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33" i="2" l="1"/>
  <c r="N28" i="2"/>
  <c r="N27" i="2"/>
  <c r="N12" i="2"/>
  <c r="N20" i="2"/>
  <c r="N2" i="2"/>
  <c r="N34" i="2" l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9" i="5"/>
  <c r="M15" i="5"/>
  <c r="M20" i="5"/>
  <c r="M21" i="5"/>
  <c r="M22" i="5"/>
  <c r="M27" i="5"/>
  <c r="M28" i="5"/>
  <c r="M32" i="5"/>
  <c r="M33" i="5"/>
  <c r="W3" i="5"/>
  <c r="W2" i="5" l="1"/>
  <c r="T6" i="5" l="1"/>
  <c r="N24" i="2"/>
  <c r="N18" i="2"/>
  <c r="N11" i="2"/>
  <c r="T5" i="5" l="1"/>
  <c r="N6" i="2"/>
  <c r="N10" i="2"/>
  <c r="M31" i="5"/>
  <c r="M8" i="5" l="1"/>
  <c r="M7" i="5"/>
  <c r="N25" i="2"/>
  <c r="N36" i="2"/>
  <c r="T4" i="5"/>
  <c r="M25" i="5" l="1"/>
  <c r="M36" i="5"/>
  <c r="T3" i="5" l="1"/>
  <c r="N30" i="2"/>
  <c r="N22" i="2"/>
  <c r="M6" i="5" l="1"/>
  <c r="M30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Q4" i="5"/>
  <c r="Q5" i="5"/>
  <c r="Q6" i="5"/>
  <c r="Q3" i="5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29" i="5"/>
  <c r="M26" i="5"/>
  <c r="M24" i="5"/>
  <c r="M23" i="5"/>
  <c r="M19" i="5"/>
  <c r="M18" i="5"/>
  <c r="M17" i="5"/>
  <c r="M16" i="5"/>
  <c r="M14" i="5"/>
  <c r="M12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26" i="2"/>
  <c r="N23" i="2"/>
  <c r="N19" i="2"/>
  <c r="N17" i="2"/>
  <c r="N16" i="2"/>
  <c r="N15" i="2"/>
  <c r="N14" i="2"/>
  <c r="N37" i="2"/>
  <c r="N38" i="2" l="1"/>
  <c r="M38" i="1"/>
</calcChain>
</file>

<file path=xl/sharedStrings.xml><?xml version="1.0" encoding="utf-8"?>
<sst xmlns="http://schemas.openxmlformats.org/spreadsheetml/2006/main" count="6328" uniqueCount="665">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</sst>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7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99"/>
  <sheetViews>
    <sheetView tabSelected="1" topLeftCell="G16" zoomScaleNormal="100" workbookViewId="0">
      <selection activeCell="N34" sqref="N34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COUNTIFS(A131:A299,A299,D131:D299,D241)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COUNTIFS(A131:A294,A293,D131:D294,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COUNTIFS(A131:A299,A299,D131:D299,D296)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COUNTIFS(A131:A294,A293,D131:D294,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COUNTIFS(A131:A299,A299,D131:D299,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COUNTIFS(A131:A294,A293,D131:D294,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COUNTIFS(A131:A299,A299,D131:D299,D245)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COUNTIFS(A131:A299,A299,D131:D299,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COUNTIFS(A131:A299,A299,D131:D299,D298)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1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  <row r="295" spans="1:9" ht="15.75">
      <c r="A295" s="266" t="s">
        <v>659</v>
      </c>
      <c r="B295" s="265" t="s">
        <v>613</v>
      </c>
      <c r="C295" s="265" t="s">
        <v>75</v>
      </c>
      <c r="D295" s="265" t="s">
        <v>164</v>
      </c>
      <c r="E295" s="265" t="s">
        <v>77</v>
      </c>
      <c r="F295" s="265" t="s">
        <v>78</v>
      </c>
      <c r="G295" s="265"/>
      <c r="H295" s="265"/>
      <c r="I295" s="265" t="s">
        <v>257</v>
      </c>
    </row>
    <row r="296" spans="1:9" ht="15.75">
      <c r="A296" s="266" t="s">
        <v>659</v>
      </c>
      <c r="B296" s="265" t="s">
        <v>534</v>
      </c>
      <c r="C296" s="265" t="s">
        <v>128</v>
      </c>
      <c r="D296" s="265" t="s">
        <v>129</v>
      </c>
      <c r="E296" s="265" t="s">
        <v>130</v>
      </c>
      <c r="F296" s="265" t="s">
        <v>49</v>
      </c>
      <c r="G296" s="265"/>
      <c r="H296" s="265"/>
      <c r="I296" s="265" t="s">
        <v>253</v>
      </c>
    </row>
    <row r="297" spans="1:9" ht="63">
      <c r="A297" s="273" t="s">
        <v>659</v>
      </c>
      <c r="B297" s="271" t="s">
        <v>613</v>
      </c>
      <c r="C297" s="271" t="s">
        <v>139</v>
      </c>
      <c r="D297" s="271" t="s">
        <v>140</v>
      </c>
      <c r="E297" s="271" t="s">
        <v>141</v>
      </c>
      <c r="F297" s="271" t="s">
        <v>73</v>
      </c>
      <c r="G297" s="271"/>
      <c r="H297" s="271"/>
      <c r="I297" s="272" t="s">
        <v>663</v>
      </c>
    </row>
    <row r="298" spans="1:9" ht="15.75">
      <c r="A298" s="273" t="s">
        <v>659</v>
      </c>
      <c r="B298" s="271" t="s">
        <v>664</v>
      </c>
      <c r="C298" s="271" t="s">
        <v>214</v>
      </c>
      <c r="D298" s="271" t="s">
        <v>30</v>
      </c>
      <c r="E298" s="271" t="s">
        <v>216</v>
      </c>
      <c r="F298" s="271" t="s">
        <v>289</v>
      </c>
      <c r="G298" s="271"/>
      <c r="H298" s="271"/>
      <c r="I298" s="271" t="s">
        <v>257</v>
      </c>
    </row>
    <row r="299" spans="1:9" ht="15.75">
      <c r="A299" s="276">
        <v>45790</v>
      </c>
      <c r="B299" s="274">
        <v>0.46527777777777773</v>
      </c>
      <c r="C299" s="275">
        <v>19</v>
      </c>
      <c r="D299" s="275" t="s">
        <v>0</v>
      </c>
      <c r="E299" s="275" t="s">
        <v>264</v>
      </c>
      <c r="F299" s="275">
        <v>404</v>
      </c>
      <c r="G299" s="275"/>
      <c r="H299" s="275"/>
      <c r="I299" s="275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workbookViewId="0">
      <selection activeCell="H37" sqref="H37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267" t="s">
        <v>35</v>
      </c>
      <c r="L1" s="269" t="s">
        <v>621</v>
      </c>
      <c r="M1" s="268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270" t="s">
        <v>634</v>
      </c>
      <c r="L2" s="5">
        <f>COUNTIF(D:D,D2)/33</f>
        <v>6.0606060606060608E-2</v>
      </c>
      <c r="M2" s="270">
        <f>COUNTIF(D:D,D10)</f>
        <v>3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COUNTIF(A:A,A33)</f>
        <v>6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COUNTIF(D:D,)/33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COUNTIF(A:A,A39)</f>
        <v>1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COUNTIF(D:D,)/33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COUNTIF(D:D,)/33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COUNTIF(D:D,D14)/33</f>
        <v>0.12121212121212122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59">
        <f>COUNTIF(A:A,A25)</f>
        <v>8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COUNTIF(D:D,)/33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COUNTIF(D:D,)/33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COUNTIF(D:D,)/33</f>
        <v>0</v>
      </c>
      <c r="M9" s="177">
        <f>COUNTIF(D:D,)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COUNTIF(D:D,D3)/33</f>
        <v>9.0909090909090912E-2</v>
      </c>
      <c r="M10" s="177">
        <f>COUNTIF(D:D,D3)</f>
        <v>3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COUNTIF(D:D,D4)/33</f>
        <v>9.0909090909090912E-2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COUNTIF(D:D,D36)/33</f>
        <v>3.0303030303030304E-2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 t="shared" ref="L13:L19" si="0">COUNTIF(D:D,)/33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 t="shared" si="0"/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 t="shared" si="0"/>
        <v>0</v>
      </c>
      <c r="M15" s="177">
        <f>COUNTIF(D:D,)</f>
        <v>0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 t="shared" si="0"/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 t="shared" si="0"/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 t="shared" si="0"/>
        <v>0</v>
      </c>
      <c r="M18" s="177">
        <f>COUNTIF(D:D,)</f>
        <v>0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 t="shared" si="0"/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COUNTIF(D:D,D34)/33</f>
        <v>3.0303030303030304E-2</v>
      </c>
      <c r="M20" s="177">
        <f>COUNTIF(D:D,D34)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COUNTIF(D:D,D30)/33</f>
        <v>3.0303030303030304E-2</v>
      </c>
      <c r="M21" s="177">
        <f>COUNTIF(D:D,D30)</f>
        <v>1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COUNTIF(D:D,D12)/33</f>
        <v>0.12121212121212122</v>
      </c>
      <c r="M22" s="177">
        <f>COUNTIF(D:D,D12)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COUNTIF(D:D,)/33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60" t="s">
        <v>255</v>
      </c>
      <c r="H24" s="252"/>
      <c r="K24" s="177" t="s">
        <v>21</v>
      </c>
      <c r="L24" s="5">
        <f>COUNTIF(D:D,)/33</f>
        <v>0</v>
      </c>
      <c r="M24" s="177">
        <f>COUNTIF(D:D,)</f>
        <v>0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60" t="s">
        <v>257</v>
      </c>
      <c r="K25" s="177" t="s">
        <v>244</v>
      </c>
      <c r="L25" s="5">
        <f>COUNTIF(D:D,D15)/33</f>
        <v>3.0303030303030304E-2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60" t="s">
        <v>255</v>
      </c>
      <c r="K26" s="177" t="s">
        <v>245</v>
      </c>
      <c r="L26" s="5">
        <f>COUNTIF(D:D,)/33</f>
        <v>0</v>
      </c>
      <c r="M26" s="177">
        <f>COUNTIF(D:D,D39)</f>
        <v>3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60" t="s">
        <v>644</v>
      </c>
      <c r="K27" s="177" t="s">
        <v>24</v>
      </c>
      <c r="L27" s="5">
        <f>COUNTIF(D:D,D32)/33</f>
        <v>6.0606060606060608E-2</v>
      </c>
      <c r="M27" s="177">
        <f>COUNTIF(D:D,D32)</f>
        <v>2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60" t="s">
        <v>257</v>
      </c>
      <c r="K28" s="177" t="s">
        <v>25</v>
      </c>
      <c r="L28" s="5">
        <f>COUNTIF(D:D,D37)/33</f>
        <v>6.0606060606060608E-2</v>
      </c>
      <c r="M28" s="177">
        <f>COUNTIF(D:D,D37)</f>
        <v>2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60" t="s">
        <v>257</v>
      </c>
      <c r="K29" s="177" t="s">
        <v>391</v>
      </c>
      <c r="L29" s="5">
        <f>COUNTIF(D:D,)/33</f>
        <v>0</v>
      </c>
      <c r="M29" s="177">
        <f>COUNTIF(D:D,D42)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60" t="s">
        <v>257</v>
      </c>
      <c r="K30" s="177" t="s">
        <v>27</v>
      </c>
      <c r="L30" s="5">
        <f>COUNTIF(D:D,D13)/33</f>
        <v>6.0606060606060608E-2</v>
      </c>
      <c r="M30" s="177">
        <f>COUNTIF(D:D,D13)</f>
        <v>2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60" t="s">
        <v>257</v>
      </c>
      <c r="K31" s="177" t="s">
        <v>28</v>
      </c>
      <c r="L31" s="5">
        <f>COUNTIF(D:D,D2)/33</f>
        <v>6.0606060606060608E-2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60" t="s">
        <v>257</v>
      </c>
      <c r="K32" s="177" t="s">
        <v>29</v>
      </c>
      <c r="L32" s="5">
        <f>COUNTIF(D:D,)/33</f>
        <v>0</v>
      </c>
      <c r="M32" s="177">
        <f>COUNTIF(D:D,)</f>
        <v>0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1" t="s">
        <v>661</v>
      </c>
      <c r="K33" s="177" t="s">
        <v>30</v>
      </c>
      <c r="L33" s="5">
        <f>COUNTIF(D:D,D38)/33</f>
        <v>0.15151515151515152</v>
      </c>
      <c r="M33" s="177">
        <f>COUNTIF(D:D,D38)</f>
        <v>5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1" t="s">
        <v>662</v>
      </c>
      <c r="K34" s="177" t="s">
        <v>636</v>
      </c>
      <c r="L34" s="5">
        <f>COUNTIF(D:D,)/33</f>
        <v>0</v>
      </c>
      <c r="M34" s="177">
        <f>COUNTIF(D:D,)</f>
        <v>0</v>
      </c>
    </row>
    <row r="35" spans="1:13" ht="15.75">
      <c r="A35" s="263" t="s">
        <v>659</v>
      </c>
      <c r="B35" s="262" t="s">
        <v>613</v>
      </c>
      <c r="C35" s="262" t="s">
        <v>75</v>
      </c>
      <c r="D35" s="262" t="s">
        <v>164</v>
      </c>
      <c r="E35" s="262" t="s">
        <v>77</v>
      </c>
      <c r="F35" s="262" t="s">
        <v>78</v>
      </c>
      <c r="G35" s="264" t="s">
        <v>257</v>
      </c>
      <c r="K35" s="177" t="s">
        <v>32</v>
      </c>
      <c r="L35" s="5">
        <f>COUNTIF(D:D,)/33</f>
        <v>0</v>
      </c>
      <c r="M35" s="177">
        <f>COUNTIF(D:D,)</f>
        <v>0</v>
      </c>
    </row>
    <row r="36" spans="1:13" ht="15.75">
      <c r="A36" s="263" t="s">
        <v>659</v>
      </c>
      <c r="B36" s="262" t="s">
        <v>534</v>
      </c>
      <c r="C36" s="262" t="s">
        <v>128</v>
      </c>
      <c r="D36" s="262" t="s">
        <v>129</v>
      </c>
      <c r="E36" s="262" t="s">
        <v>130</v>
      </c>
      <c r="F36" s="262" t="s">
        <v>49</v>
      </c>
      <c r="G36" s="264" t="s">
        <v>253</v>
      </c>
      <c r="K36" s="177" t="s">
        <v>637</v>
      </c>
      <c r="L36" s="5">
        <f>COUNTIF(D:D, D16)/33</f>
        <v>3.0303030303030304E-2</v>
      </c>
      <c r="M36" s="177">
        <f>COUNTIF(D:D,D16)</f>
        <v>1</v>
      </c>
    </row>
    <row r="37" spans="1:13" ht="63">
      <c r="A37" s="273" t="s">
        <v>659</v>
      </c>
      <c r="B37" s="271" t="s">
        <v>613</v>
      </c>
      <c r="C37" s="271" t="s">
        <v>139</v>
      </c>
      <c r="D37" s="271" t="s">
        <v>140</v>
      </c>
      <c r="E37" s="271" t="s">
        <v>141</v>
      </c>
      <c r="F37" s="271" t="s">
        <v>73</v>
      </c>
      <c r="G37" s="272" t="s">
        <v>663</v>
      </c>
      <c r="K37" s="177" t="s">
        <v>34</v>
      </c>
      <c r="L37" s="5">
        <f>COUNTIF(D:D,)/33</f>
        <v>0</v>
      </c>
      <c r="M37" s="177">
        <f>COUNTIF(D:D,)</f>
        <v>0</v>
      </c>
    </row>
    <row r="38" spans="1:13" ht="15.75">
      <c r="A38" s="273" t="s">
        <v>659</v>
      </c>
      <c r="B38" s="271" t="s">
        <v>664</v>
      </c>
      <c r="C38" s="271" t="s">
        <v>214</v>
      </c>
      <c r="D38" s="271" t="s">
        <v>30</v>
      </c>
      <c r="E38" s="271" t="s">
        <v>216</v>
      </c>
      <c r="F38" s="271" t="s">
        <v>289</v>
      </c>
      <c r="G38" s="271" t="s">
        <v>257</v>
      </c>
      <c r="M38" s="69">
        <f>SUM(M2:M37)</f>
        <v>37</v>
      </c>
    </row>
    <row r="39" spans="1:13" ht="15.75">
      <c r="A39" s="276">
        <v>45790</v>
      </c>
      <c r="B39" s="277">
        <v>0.46527777777777773</v>
      </c>
      <c r="C39" s="278">
        <v>19</v>
      </c>
      <c r="D39" s="278" t="s">
        <v>0</v>
      </c>
      <c r="E39" s="278" t="s">
        <v>264</v>
      </c>
      <c r="F39" s="278">
        <v>404</v>
      </c>
      <c r="G39" s="278" t="s">
        <v>257</v>
      </c>
    </row>
    <row r="42" spans="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2025-05-13T17:17:17Z</dcterms:modified>
</cp:coreProperties>
</file>