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Estadística Marzo 0" sheetId="1" r:id="rId1"/>
    <sheet name="Diario 1" sheetId="2" r:id="rId2"/>
    <sheet name="Semanal 2" sheetId="4" r:id="rId3"/>
    <sheet name="Estadistica Abril 3" sheetId="3" r:id="rId4"/>
  </sheets>
  <calcPr calcId="144525"/>
</workbook>
</file>

<file path=xl/calcChain.xml><?xml version="1.0" encoding="utf-8"?>
<calcChain xmlns="http://schemas.openxmlformats.org/spreadsheetml/2006/main">
  <c r="N11" i="2" l="1"/>
  <c r="N25" i="2"/>
  <c r="L16" i="4"/>
  <c r="L15" i="4"/>
  <c r="L14" i="4"/>
  <c r="L13" i="4"/>
  <c r="L12" i="4"/>
  <c r="O7" i="4"/>
  <c r="O6" i="4"/>
  <c r="O5" i="4"/>
  <c r="O4" i="4"/>
  <c r="O3" i="4"/>
  <c r="L4" i="4"/>
  <c r="L5" i="4"/>
  <c r="L6" i="4"/>
  <c r="L7" i="4"/>
  <c r="N31" i="2"/>
  <c r="O15" i="4"/>
  <c r="O16" i="4"/>
  <c r="O14" i="4"/>
  <c r="O13" i="4"/>
  <c r="O12" i="4"/>
  <c r="N2" i="2"/>
  <c r="N29" i="2"/>
  <c r="N27" i="2"/>
  <c r="N35" i="2"/>
  <c r="N7" i="2"/>
  <c r="N6" i="2"/>
  <c r="N5" i="2"/>
  <c r="N3" i="2"/>
  <c r="N4" i="2"/>
  <c r="N9" i="2"/>
  <c r="N8" i="2"/>
  <c r="N22" i="2" l="1"/>
  <c r="C38" i="3" l="1"/>
  <c r="N34" i="2"/>
  <c r="N32" i="2"/>
  <c r="N30" i="2"/>
  <c r="N28" i="2"/>
  <c r="N26" i="2"/>
  <c r="N24" i="2"/>
  <c r="N23" i="2"/>
  <c r="N21" i="2"/>
  <c r="N20" i="2"/>
  <c r="N19" i="2"/>
  <c r="N18" i="2"/>
  <c r="N17" i="2"/>
  <c r="N16" i="2"/>
  <c r="N15" i="2"/>
  <c r="N14" i="2"/>
  <c r="N13" i="2"/>
  <c r="N12" i="2"/>
  <c r="N10" i="2"/>
  <c r="N36" i="2"/>
  <c r="N37" i="2"/>
  <c r="N33" i="2"/>
  <c r="N38" i="2" l="1"/>
  <c r="C38" i="1"/>
</calcChain>
</file>

<file path=xl/sharedStrings.xml><?xml version="1.0" encoding="utf-8"?>
<sst xmlns="http://schemas.openxmlformats.org/spreadsheetml/2006/main" count="3541" uniqueCount="411">
  <si>
    <t>LA FRIA</t>
  </si>
  <si>
    <t>PRTO. ORDAZ</t>
  </si>
  <si>
    <t>BARCELONA</t>
  </si>
  <si>
    <t>CIUDAD BOLIVAR</t>
  </si>
  <si>
    <t>VALENCIA</t>
  </si>
  <si>
    <t>PRTO. CABELLO</t>
  </si>
  <si>
    <t>PTO. FIJO</t>
  </si>
  <si>
    <t>LARA</t>
  </si>
  <si>
    <t>HOSP. MLTR. SAN CRISTOBAL</t>
  </si>
  <si>
    <t>SAN CRISTOBAL</t>
  </si>
  <si>
    <t>MARACAIBO</t>
  </si>
  <si>
    <t>MARACAY</t>
  </si>
  <si>
    <t>ZULIA</t>
  </si>
  <si>
    <t>MNRO. DE LA DEFENSA</t>
  </si>
  <si>
    <t>ACADEMIA MILITAR</t>
  </si>
  <si>
    <t>CANES</t>
  </si>
  <si>
    <t>C.G GNB</t>
  </si>
  <si>
    <t>GUARICO</t>
  </si>
  <si>
    <t>PORTUGUESA</t>
  </si>
  <si>
    <t>APURE</t>
  </si>
  <si>
    <t>MIRANDA</t>
  </si>
  <si>
    <t>MONAGAS</t>
  </si>
  <si>
    <t>DTA. AMACURO</t>
  </si>
  <si>
    <t>NVA. ESPARTA</t>
  </si>
  <si>
    <t>SUCRE</t>
  </si>
  <si>
    <t>TRUJILLO</t>
  </si>
  <si>
    <t>MERIDA</t>
  </si>
  <si>
    <t>YARACUY</t>
  </si>
  <si>
    <t>COJEDES</t>
  </si>
  <si>
    <t>AMAZONAS</t>
  </si>
  <si>
    <t>ALTOS MIRANDINOS</t>
  </si>
  <si>
    <t>HOSP. MLTR. DR. CARLOS AREVALO</t>
  </si>
  <si>
    <t>RAMO VERDE</t>
  </si>
  <si>
    <t>CARUPANO</t>
  </si>
  <si>
    <t>CIRCULO MILITAR</t>
  </si>
  <si>
    <t>AGENCIAS</t>
  </si>
  <si>
    <t>TOTAL DE FALLAS</t>
  </si>
  <si>
    <t>Marzo %</t>
  </si>
  <si>
    <t>BARINAS</t>
  </si>
  <si>
    <t>HORA</t>
  </si>
  <si>
    <t xml:space="preserve"> AGENCIA</t>
  </si>
  <si>
    <t xml:space="preserve">UBICACIÓN </t>
  </si>
  <si>
    <t xml:space="preserve">CIRCUITO PRINCIPAL </t>
  </si>
  <si>
    <t>VLAN</t>
  </si>
  <si>
    <t>CAIDA</t>
  </si>
  <si>
    <t>RESTABLECIMIENTO</t>
  </si>
  <si>
    <t>Tiempo de respuesta</t>
  </si>
  <si>
    <t>12:30</t>
  </si>
  <si>
    <t>019</t>
  </si>
  <si>
    <t>7731-0000280</t>
  </si>
  <si>
    <t>404</t>
  </si>
  <si>
    <t>3:30</t>
  </si>
  <si>
    <t xml:space="preserve">4 horas en solucionar </t>
  </si>
  <si>
    <t>2:30</t>
  </si>
  <si>
    <t>011</t>
  </si>
  <si>
    <t xml:space="preserve">BARINAS </t>
  </si>
  <si>
    <t>7341-0002340</t>
  </si>
  <si>
    <t>403</t>
  </si>
  <si>
    <t>6:30</t>
  </si>
  <si>
    <t>8:30</t>
  </si>
  <si>
    <t>013</t>
  </si>
  <si>
    <t>IPSFA CIUDAD BOLIVAR</t>
  </si>
  <si>
    <t>9161-0002159</t>
  </si>
  <si>
    <t>8:50</t>
  </si>
  <si>
    <t xml:space="preserve">20 minutos en solucionar. </t>
  </si>
  <si>
    <t>9:50</t>
  </si>
  <si>
    <t xml:space="preserve">3 horas en solucionar </t>
  </si>
  <si>
    <t>1:35</t>
  </si>
  <si>
    <t>017</t>
  </si>
  <si>
    <t>IPSFA LARA</t>
  </si>
  <si>
    <t>5158-0009590</t>
  </si>
  <si>
    <t>029</t>
  </si>
  <si>
    <t>ZODI PORTUGUESA</t>
  </si>
  <si>
    <t>BANFA-9895</t>
  </si>
  <si>
    <t>1207</t>
  </si>
  <si>
    <t>2:20</t>
  </si>
  <si>
    <t>036</t>
  </si>
  <si>
    <t xml:space="preserve">ZODI SUCRE </t>
  </si>
  <si>
    <t>8471-0002725</t>
  </si>
  <si>
    <t>717</t>
  </si>
  <si>
    <t>3:25</t>
  </si>
  <si>
    <t>8:35</t>
  </si>
  <si>
    <t>020</t>
  </si>
  <si>
    <t>7681-0007943</t>
  </si>
  <si>
    <t>15 minutos en solucionar</t>
  </si>
  <si>
    <t>12:00</t>
  </si>
  <si>
    <t>014</t>
  </si>
  <si>
    <t>4181-0019584</t>
  </si>
  <si>
    <t xml:space="preserve">4 horas en solucionar. </t>
  </si>
  <si>
    <t>1:20</t>
  </si>
  <si>
    <t>9:00</t>
  </si>
  <si>
    <t>12:15</t>
  </si>
  <si>
    <t xml:space="preserve">5 minutos en solucionar </t>
  </si>
  <si>
    <t>12:50</t>
  </si>
  <si>
    <t xml:space="preserve">10 minutos en solucionar. </t>
  </si>
  <si>
    <t>3:35</t>
  </si>
  <si>
    <t>039</t>
  </si>
  <si>
    <t>BANFA-9405</t>
  </si>
  <si>
    <t>8:00</t>
  </si>
  <si>
    <t>1 hora y 13 minutos en solucionar</t>
  </si>
  <si>
    <t>10:10</t>
  </si>
  <si>
    <t>43 minutos en solucionar</t>
  </si>
  <si>
    <t>2 minutos en solucionar</t>
  </si>
  <si>
    <t>10:20</t>
  </si>
  <si>
    <t>10:35</t>
  </si>
  <si>
    <t>1 minuto en solucionar</t>
  </si>
  <si>
    <t>10:50</t>
  </si>
  <si>
    <t xml:space="preserve">1 minuto en solucionar </t>
  </si>
  <si>
    <t>11:20</t>
  </si>
  <si>
    <t>11:30</t>
  </si>
  <si>
    <t>11:35</t>
  </si>
  <si>
    <t>11:40</t>
  </si>
  <si>
    <t>008</t>
  </si>
  <si>
    <t xml:space="preserve">BARCELONA </t>
  </si>
  <si>
    <t>8160-014914</t>
  </si>
  <si>
    <t>4 horas en solucionar</t>
  </si>
  <si>
    <t>1:30</t>
  </si>
  <si>
    <t>022</t>
  </si>
  <si>
    <t>ZODI ZULIA</t>
  </si>
  <si>
    <t>BANFA-9052</t>
  </si>
  <si>
    <t xml:space="preserve">30minutos en solucionar </t>
  </si>
  <si>
    <t>3:10</t>
  </si>
  <si>
    <t>034</t>
  </si>
  <si>
    <t xml:space="preserve">ZODI DELTA AMACURO </t>
  </si>
  <si>
    <t>9411-00003858</t>
  </si>
  <si>
    <t>405</t>
  </si>
  <si>
    <t>3:50</t>
  </si>
  <si>
    <t>9:20</t>
  </si>
  <si>
    <t>9:35</t>
  </si>
  <si>
    <t>018</t>
  </si>
  <si>
    <t>HOSPITAL MILITAR SAN CRISTOBAL</t>
  </si>
  <si>
    <t>7684-0008126</t>
  </si>
  <si>
    <t>12:10</t>
  </si>
  <si>
    <t>12:20</t>
  </si>
  <si>
    <t>1:32</t>
  </si>
  <si>
    <t>1 hora y 12 minutos en solucionar</t>
  </si>
  <si>
    <t>1:50</t>
  </si>
  <si>
    <t>3:20</t>
  </si>
  <si>
    <t>2 horas en solucionar</t>
  </si>
  <si>
    <t>2:21</t>
  </si>
  <si>
    <t>037</t>
  </si>
  <si>
    <t>ZODI TRUJILLO</t>
  </si>
  <si>
    <t>BANFA-9209</t>
  </si>
  <si>
    <t>2:25</t>
  </si>
  <si>
    <t>5:10</t>
  </si>
  <si>
    <t>3:40</t>
  </si>
  <si>
    <t>3:45</t>
  </si>
  <si>
    <t>9:23</t>
  </si>
  <si>
    <t xml:space="preserve">1 hora en solucionar </t>
  </si>
  <si>
    <t>033</t>
  </si>
  <si>
    <t>8682-0004371</t>
  </si>
  <si>
    <t>790</t>
  </si>
  <si>
    <t>10:40</t>
  </si>
  <si>
    <t>12:08</t>
  </si>
  <si>
    <t>12:55</t>
  </si>
  <si>
    <t>1:00</t>
  </si>
  <si>
    <t xml:space="preserve">3 minutos en solucionar </t>
  </si>
  <si>
    <t>9:45</t>
  </si>
  <si>
    <t>048</t>
  </si>
  <si>
    <t>8556-0000945</t>
  </si>
  <si>
    <t>3:00</t>
  </si>
  <si>
    <t>010</t>
  </si>
  <si>
    <t xml:space="preserve">LOS PROCERES MARACAY </t>
  </si>
  <si>
    <t>4353-12823</t>
  </si>
  <si>
    <t>728</t>
  </si>
  <si>
    <t>ZODI SUCRE</t>
  </si>
  <si>
    <t>8471-002725</t>
  </si>
  <si>
    <t xml:space="preserve">5 horas en solucionar </t>
  </si>
  <si>
    <t>2:05</t>
  </si>
  <si>
    <t>021</t>
  </si>
  <si>
    <t>IPSFA MARACAIBO</t>
  </si>
  <si>
    <t>BANFA-9022</t>
  </si>
  <si>
    <t xml:space="preserve">30 minutos en solucionar </t>
  </si>
  <si>
    <t>2:50</t>
  </si>
  <si>
    <t>4:00</t>
  </si>
  <si>
    <t>9:55</t>
  </si>
  <si>
    <t>7731-0000281</t>
  </si>
  <si>
    <t>030</t>
  </si>
  <si>
    <t xml:space="preserve">ZODI APURE </t>
  </si>
  <si>
    <t>4681-0001252</t>
  </si>
  <si>
    <t>027</t>
  </si>
  <si>
    <t xml:space="preserve">ZODI GUARICO </t>
  </si>
  <si>
    <t>3:03</t>
  </si>
  <si>
    <t>4:05</t>
  </si>
  <si>
    <t>038</t>
  </si>
  <si>
    <t>ZODI MERIDA</t>
  </si>
  <si>
    <t>BANFA-9358</t>
  </si>
  <si>
    <t xml:space="preserve">6 minutos en solucionar </t>
  </si>
  <si>
    <t>10:00</t>
  </si>
  <si>
    <t>10</t>
  </si>
  <si>
    <t xml:space="preserve">7 horas en solucionar </t>
  </si>
  <si>
    <t>10:45</t>
  </si>
  <si>
    <t xml:space="preserve">4 minutos en solucionar </t>
  </si>
  <si>
    <t>12:35</t>
  </si>
  <si>
    <t>ZODI APURE</t>
  </si>
  <si>
    <t>4941-001389</t>
  </si>
  <si>
    <t>12:45</t>
  </si>
  <si>
    <t>015</t>
  </si>
  <si>
    <t>BASE NAVAL PUERTO CABELLO</t>
  </si>
  <si>
    <t>CEAP-1046</t>
  </si>
  <si>
    <t>DLCI-643</t>
  </si>
  <si>
    <t>9:25</t>
  </si>
  <si>
    <t>040</t>
  </si>
  <si>
    <t>ZODI COJEDES</t>
  </si>
  <si>
    <t>4813-0001032</t>
  </si>
  <si>
    <t>9:10</t>
  </si>
  <si>
    <t>1:45</t>
  </si>
  <si>
    <t>9:01</t>
  </si>
  <si>
    <t>12:25</t>
  </si>
  <si>
    <t>10:01</t>
  </si>
  <si>
    <t>10:55</t>
  </si>
  <si>
    <t>12:02</t>
  </si>
  <si>
    <t xml:space="preserve">45 minutos en solucionar </t>
  </si>
  <si>
    <t>1:055</t>
  </si>
  <si>
    <t xml:space="preserve">13 minutos en solucionar </t>
  </si>
  <si>
    <t>047</t>
  </si>
  <si>
    <t xml:space="preserve">ALTOS MIRANDINOS </t>
  </si>
  <si>
    <t>3206-0173046</t>
  </si>
  <si>
    <t>1 hora y 35 min en solucionar</t>
  </si>
  <si>
    <t>FECHA</t>
  </si>
  <si>
    <t>05/03/2025</t>
  </si>
  <si>
    <t>06/03/2025</t>
  </si>
  <si>
    <t>07/03/2025</t>
  </si>
  <si>
    <t>10/03/2025</t>
  </si>
  <si>
    <t>11/03/2025</t>
  </si>
  <si>
    <t>11/03/2024</t>
  </si>
  <si>
    <t>12/03/2025</t>
  </si>
  <si>
    <t>13/03/2025</t>
  </si>
  <si>
    <t>14/03/2025</t>
  </si>
  <si>
    <t>17/03/2025</t>
  </si>
  <si>
    <t>18/03/2025</t>
  </si>
  <si>
    <t>20/03/2025</t>
  </si>
  <si>
    <t>21/03/2025</t>
  </si>
  <si>
    <t>24/03/2025</t>
  </si>
  <si>
    <t>25/03/2025</t>
  </si>
  <si>
    <t>26/03/2025</t>
  </si>
  <si>
    <t>27/03/2025</t>
  </si>
  <si>
    <t>28/03/2025</t>
  </si>
  <si>
    <t>31/03/2025</t>
  </si>
  <si>
    <t>PUERTO ORDAZ</t>
  </si>
  <si>
    <t>PUERTO CABELLO</t>
  </si>
  <si>
    <t>PUNTO FIJO</t>
  </si>
  <si>
    <t>HOSPITAL MILITAR DE SAN CRISTOBAL</t>
  </si>
  <si>
    <t>MINISTERIO DE LA DEFENSA</t>
  </si>
  <si>
    <t>COMANDANCIA GENERAL DE LA GNB</t>
  </si>
  <si>
    <t>DELTA AMACURO</t>
  </si>
  <si>
    <t>NUEVA ESPARTA</t>
  </si>
  <si>
    <t>HOSPITAL MILITAR DR. CARLOS AREVALO</t>
  </si>
  <si>
    <t>01/04/2025</t>
  </si>
  <si>
    <t>9:08</t>
  </si>
  <si>
    <t xml:space="preserve">Sin nergia electrica </t>
  </si>
  <si>
    <t xml:space="preserve">Debido a fallas electricas donde se encuentran ubicadas las antenas de movistar, la agencia queda inactiva. </t>
  </si>
  <si>
    <t>02/04/2025</t>
  </si>
  <si>
    <t xml:space="preserve">036 </t>
  </si>
  <si>
    <t>Sin energia electrica</t>
  </si>
  <si>
    <t>1:40</t>
  </si>
  <si>
    <t xml:space="preserve">Sin energia electrica </t>
  </si>
  <si>
    <t>3:48</t>
  </si>
  <si>
    <t>Sin energia Electrica</t>
  </si>
  <si>
    <t>03/04/2025</t>
  </si>
  <si>
    <t>9:15</t>
  </si>
  <si>
    <t>10:12</t>
  </si>
  <si>
    <t>2:45</t>
  </si>
  <si>
    <t>9411-0000385</t>
  </si>
  <si>
    <t>2:40</t>
  </si>
  <si>
    <t>7731-000280</t>
  </si>
  <si>
    <t>04/04/2025</t>
  </si>
  <si>
    <t>8:20</t>
  </si>
  <si>
    <t>12:11</t>
  </si>
  <si>
    <t>1:55</t>
  </si>
  <si>
    <t>2:15</t>
  </si>
  <si>
    <t>4:25</t>
  </si>
  <si>
    <t>07/04/2025</t>
  </si>
  <si>
    <t>8:11</t>
  </si>
  <si>
    <t>10:48</t>
  </si>
  <si>
    <t>041</t>
  </si>
  <si>
    <t>ZODI AMAZONAS</t>
  </si>
  <si>
    <t>9313-0000480</t>
  </si>
  <si>
    <t>08/04/2025</t>
  </si>
  <si>
    <t>08:12</t>
  </si>
  <si>
    <t>08:11</t>
  </si>
  <si>
    <t>8:12</t>
  </si>
  <si>
    <t>016</t>
  </si>
  <si>
    <t>5950-0004089</t>
  </si>
  <si>
    <t>8:13</t>
  </si>
  <si>
    <t>035</t>
  </si>
  <si>
    <t>Nueva Esparta</t>
  </si>
  <si>
    <t>8823-14179</t>
  </si>
  <si>
    <t>08:20</t>
  </si>
  <si>
    <t>9:57</t>
  </si>
  <si>
    <t>707</t>
  </si>
  <si>
    <t>10:22</t>
  </si>
  <si>
    <t xml:space="preserve">10:44 </t>
  </si>
  <si>
    <t>12:03</t>
  </si>
  <si>
    <t>2:07</t>
  </si>
  <si>
    <t>09/04/2025</t>
  </si>
  <si>
    <t>8:46</t>
  </si>
  <si>
    <t>0</t>
  </si>
  <si>
    <t>584845</t>
  </si>
  <si>
    <t xml:space="preserve">Anderson Yepez </t>
  </si>
  <si>
    <t xml:space="preserve">Se hicieron pruebas de primer nivel, se creó el ticket nro. 584845. El analista de cantv reliazo reinicios de puertos. Agencia activa. </t>
  </si>
  <si>
    <t>9:07</t>
  </si>
  <si>
    <t>9:22</t>
  </si>
  <si>
    <t>584847</t>
  </si>
  <si>
    <t>Margelis Mesa</t>
  </si>
  <si>
    <t xml:space="preserve">Se hicieron pruebas de primer nivel, se creó el ticket nro. 584847. La analista indico que la falla que presenta la agencia es por averia masiva. </t>
  </si>
  <si>
    <t>9/04/2025</t>
  </si>
  <si>
    <t>11:10</t>
  </si>
  <si>
    <t>3:01</t>
  </si>
  <si>
    <t>10/04/2025</t>
  </si>
  <si>
    <t>7:40</t>
  </si>
  <si>
    <t>11/04/2025</t>
  </si>
  <si>
    <t>9:21</t>
  </si>
  <si>
    <t>9:30</t>
  </si>
  <si>
    <t>10:57</t>
  </si>
  <si>
    <t>2:14</t>
  </si>
  <si>
    <t>2:16</t>
  </si>
  <si>
    <t xml:space="preserve">IPSFA LARA </t>
  </si>
  <si>
    <t>5185-0009590</t>
  </si>
  <si>
    <t>2:18</t>
  </si>
  <si>
    <t>2:22</t>
  </si>
  <si>
    <t>2:23</t>
  </si>
  <si>
    <t>ISPFA MARACAIBO</t>
  </si>
  <si>
    <t>2:24</t>
  </si>
  <si>
    <t>2:58</t>
  </si>
  <si>
    <t>14/04/2025</t>
  </si>
  <si>
    <t>10:08</t>
  </si>
  <si>
    <t>10:09</t>
  </si>
  <si>
    <t>BANFA-9896</t>
  </si>
  <si>
    <t>1208</t>
  </si>
  <si>
    <t>031</t>
  </si>
  <si>
    <t>BANFA-9897</t>
  </si>
  <si>
    <t>1209</t>
  </si>
  <si>
    <t>ZODI LARA</t>
  </si>
  <si>
    <t>10:11</t>
  </si>
  <si>
    <t>032</t>
  </si>
  <si>
    <t>BANFA-9898</t>
  </si>
  <si>
    <t>1210</t>
  </si>
  <si>
    <t>BANFA-9899</t>
  </si>
  <si>
    <t>1211</t>
  </si>
  <si>
    <t>21/04/2025</t>
  </si>
  <si>
    <t>9:05</t>
  </si>
  <si>
    <t>585155</t>
  </si>
  <si>
    <t xml:space="preserve">Yorman Naveda </t>
  </si>
  <si>
    <t xml:space="preserve">Se hicieron pruebas de primer nivel, se creó el ticket nro. 585155. El analista de cantv indico que se encontraban puertos inhibidos, reliazo reinicios de puertos. Agencia activa. </t>
  </si>
  <si>
    <t>585178</t>
  </si>
  <si>
    <t xml:space="preserve">Freider  Cedeño </t>
  </si>
  <si>
    <t xml:space="preserve">Se hicieron pruebas de primer nivel, se creó el ticket nro. 585178. El analista de cantv indico que se encuentra con falla de intermitencia.  Indico fallas al personal de datos. </t>
  </si>
  <si>
    <t>585186</t>
  </si>
  <si>
    <t xml:space="preserve">Se hicieron pruebas de primer nivel, se creó el ticket nro. 585186. El analista de cantv indico que se encuentra con falla de intermitencia.  Indico fallas al personal de datos. </t>
  </si>
  <si>
    <t>2:35</t>
  </si>
  <si>
    <t xml:space="preserve">Sin servicio, a la espera de realizar pruebas de primer nivel </t>
  </si>
  <si>
    <t>2:36</t>
  </si>
  <si>
    <t>Abril %</t>
  </si>
  <si>
    <t>Lunes</t>
  </si>
  <si>
    <t>Martes</t>
  </si>
  <si>
    <t>Miércoles</t>
  </si>
  <si>
    <t>Jueves</t>
  </si>
  <si>
    <t>Viernes</t>
  </si>
  <si>
    <t>SEMANA-1</t>
  </si>
  <si>
    <t>SEMANA-2</t>
  </si>
  <si>
    <t>SEMANA-4</t>
  </si>
  <si>
    <t xml:space="preserve">         </t>
  </si>
  <si>
    <t>15/04/2025</t>
  </si>
  <si>
    <t xml:space="preserve">Debido a fallas electricas donde se encuentran ubicadas las antenas de movistar, la agencia queda sin linea. </t>
  </si>
  <si>
    <t xml:space="preserve">Debido a fallas electricas donde se encuentran ubicadas las antenas de movistar, la agencia queda sin linea. Agencia operativa. </t>
  </si>
  <si>
    <t>2:56</t>
  </si>
  <si>
    <t>3:37</t>
  </si>
  <si>
    <t>16/04/2025</t>
  </si>
  <si>
    <t>12:07</t>
  </si>
  <si>
    <t>12:18</t>
  </si>
  <si>
    <t>2:49</t>
  </si>
  <si>
    <t>23/04/2025</t>
  </si>
  <si>
    <t>007</t>
  </si>
  <si>
    <t>AV. URDANETA CENTRO</t>
  </si>
  <si>
    <t>23050168859</t>
  </si>
  <si>
    <t>585277</t>
  </si>
  <si>
    <t xml:space="preserve">Se hicieron pruebas de primer nivel, se creó el ticket nro. 585277. La analista de cantv indico que el equipo 1424 esta fuera de sincronizacion. </t>
  </si>
  <si>
    <t>24/04/2025</t>
  </si>
  <si>
    <t>012</t>
  </si>
  <si>
    <t xml:space="preserve">PUERTO ORDAZ </t>
  </si>
  <si>
    <t>92280006451</t>
  </si>
  <si>
    <t>22/04/2025</t>
  </si>
  <si>
    <t xml:space="preserve">El analista de cantv indico que se encontraban puertos inhibidos, realizo reinicios de puertos. La agencia se le realizo un  reinicio de puertos y levanto el enlace. </t>
  </si>
  <si>
    <t>8:05</t>
  </si>
  <si>
    <t>8:15</t>
  </si>
  <si>
    <t>10:15</t>
  </si>
  <si>
    <t>10:51</t>
  </si>
  <si>
    <t>11:05</t>
  </si>
  <si>
    <t>7:35</t>
  </si>
  <si>
    <t>10:05</t>
  </si>
  <si>
    <t>cerro 24/04</t>
  </si>
  <si>
    <t xml:space="preserve">Se hicieron pruebas de primer nivel, se creó el ticket nro. 585277. La analista de cantv indico que el equipo 1424 esta fuera de sincronizacion. Personal de cantv realizo validaciones desde la central, agencia operativa. </t>
  </si>
  <si>
    <t>3:15</t>
  </si>
  <si>
    <t>026</t>
  </si>
  <si>
    <t>COMANDANCIA DEL EJERCITO</t>
  </si>
  <si>
    <t>2228170559</t>
  </si>
  <si>
    <t>4941001389</t>
  </si>
  <si>
    <t>1:05</t>
  </si>
  <si>
    <t>1:10</t>
  </si>
  <si>
    <t>1:15</t>
  </si>
  <si>
    <t>Días</t>
  </si>
  <si>
    <t>Fallos</t>
  </si>
  <si>
    <t>MÉRIDA</t>
  </si>
  <si>
    <t>Días-4</t>
  </si>
  <si>
    <t>Fallos-4</t>
  </si>
  <si>
    <t>21-04-2025/Lunes</t>
  </si>
  <si>
    <t>22-04-2025/Martes</t>
  </si>
  <si>
    <t>23-04-2025/Miércoles</t>
  </si>
  <si>
    <t>24-04-2025/Jueves</t>
  </si>
  <si>
    <t>25-04-2025/Viernes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</si>
</sst>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200A]General"/>
    <numFmt numFmtId="165" formatCode="[$-200A]0%"/>
    <numFmt numFmtId="166" formatCode="[$BsF-200A]#,##0.00;[Red][$BsF-200A]&quot;-&quot;#,##0.00"/>
  </numFmts>
  <fonts count="47">
    <font>
      <sz val="11"/>
      <color theme="1"/>
      <name val="Calibri"/>
      <family val="2"/>
      <scheme val="minor"/>
    </font>
    <font>
      <b/>
      <sz val="10"/>
      <color theme="1"/>
      <name val="Tw Cen MT"/>
      <family val="2"/>
    </font>
    <font>
      <b/>
      <sz val="10"/>
      <color rgb="FF000000"/>
      <name val="Tw Cen MT"/>
      <family val="2"/>
    </font>
    <font>
      <b/>
      <sz val="12"/>
      <name val="Calibri"/>
      <family val="2"/>
      <scheme val="minor"/>
    </font>
    <font>
      <sz val="12"/>
      <color theme="1"/>
      <name val="Calibri"/>
      <family val="2"/>
      <scheme val="minor"/>
    </font>
    <font>
      <sz val="11"/>
      <color theme="1"/>
      <name val="Calibri"/>
      <family val="2"/>
      <scheme val="minor"/>
    </font>
    <font>
      <sz val="10"/>
      <name val="Arial"/>
      <family val="2"/>
    </font>
    <font>
      <sz val="11"/>
      <color indexed="8"/>
      <name val="Calibri"/>
      <family val="2"/>
    </font>
    <font>
      <sz val="11"/>
      <color rgb="FF000000"/>
      <name val="Calibri"/>
      <family val="2"/>
    </font>
    <font>
      <sz val="11"/>
      <color indexed="9"/>
      <name val="Calibri"/>
      <family val="2"/>
    </font>
    <font>
      <sz val="11"/>
      <color rgb="FFFFFFFF"/>
      <name val="Calibri"/>
      <family val="2"/>
    </font>
    <font>
      <sz val="11"/>
      <color indexed="17"/>
      <name val="Calibri"/>
      <family val="2"/>
    </font>
    <font>
      <sz val="11"/>
      <color rgb="FF008000"/>
      <name val="Calibri"/>
      <family val="2"/>
    </font>
    <font>
      <b/>
      <sz val="11"/>
      <color indexed="52"/>
      <name val="Calibri"/>
      <family val="2"/>
    </font>
    <font>
      <b/>
      <sz val="11"/>
      <color rgb="FFFF9900"/>
      <name val="Calibri"/>
      <family val="2"/>
    </font>
    <font>
      <b/>
      <sz val="11"/>
      <color indexed="9"/>
      <name val="Calibri"/>
      <family val="2"/>
    </font>
    <font>
      <b/>
      <sz val="11"/>
      <color rgb="FFFFFFFF"/>
      <name val="Calibri"/>
      <family val="2"/>
    </font>
    <font>
      <sz val="11"/>
      <color indexed="52"/>
      <name val="Calibri"/>
      <family val="2"/>
    </font>
    <font>
      <sz val="11"/>
      <color rgb="FFFF9900"/>
      <name val="Calibri"/>
      <family val="2"/>
    </font>
    <font>
      <b/>
      <sz val="11"/>
      <color indexed="56"/>
      <name val="Calibri"/>
      <family val="2"/>
    </font>
    <font>
      <b/>
      <sz val="11"/>
      <color rgb="FF003366"/>
      <name val="Calibri"/>
      <family val="2"/>
    </font>
    <font>
      <sz val="11"/>
      <color indexed="62"/>
      <name val="Calibri"/>
      <family val="2"/>
    </font>
    <font>
      <sz val="11"/>
      <color rgb="FF333399"/>
      <name val="Calibri"/>
      <family val="2"/>
    </font>
    <font>
      <u/>
      <sz val="10"/>
      <color rgb="FF0000FF"/>
      <name val="Arial"/>
      <family val="2"/>
    </font>
    <font>
      <b/>
      <i/>
      <sz val="16"/>
      <color theme="1"/>
      <name val="Arial"/>
      <family val="2"/>
    </font>
    <font>
      <sz val="11"/>
      <color indexed="20"/>
      <name val="Calibri"/>
      <family val="2"/>
    </font>
    <font>
      <sz val="11"/>
      <color rgb="FF800080"/>
      <name val="Calibri"/>
      <family val="2"/>
    </font>
    <font>
      <sz val="11"/>
      <color indexed="60"/>
      <name val="Calibri"/>
      <family val="2"/>
    </font>
    <font>
      <sz val="11"/>
      <color rgb="FF993300"/>
      <name val="Calibri"/>
      <family val="2"/>
    </font>
    <font>
      <sz val="10"/>
      <color theme="1"/>
      <name val="Arial"/>
      <family val="2"/>
    </font>
    <font>
      <sz val="11"/>
      <color theme="1"/>
      <name val="Arial"/>
      <family val="2"/>
    </font>
    <font>
      <b/>
      <i/>
      <u/>
      <sz val="11"/>
      <color theme="1"/>
      <name val="Arial"/>
      <family val="2"/>
    </font>
    <font>
      <b/>
      <sz val="11"/>
      <color indexed="63"/>
      <name val="Calibri"/>
      <family val="2"/>
    </font>
    <font>
      <b/>
      <sz val="11"/>
      <color rgb="FF333333"/>
      <name val="Calibri"/>
      <family val="2"/>
    </font>
    <font>
      <sz val="11"/>
      <color indexed="10"/>
      <name val="Calibri"/>
      <family val="2"/>
    </font>
    <font>
      <sz val="11"/>
      <color rgb="FFFF0000"/>
      <name val="Calibri"/>
      <family val="2"/>
    </font>
    <font>
      <i/>
      <sz val="11"/>
      <color indexed="23"/>
      <name val="Calibri"/>
      <family val="2"/>
    </font>
    <font>
      <i/>
      <sz val="11"/>
      <color rgb="FF808080"/>
      <name val="Calibri"/>
      <family val="2"/>
    </font>
    <font>
      <b/>
      <sz val="15"/>
      <color indexed="56"/>
      <name val="Calibri"/>
      <family val="2"/>
    </font>
    <font>
      <b/>
      <sz val="15"/>
      <color rgb="FF003366"/>
      <name val="Calibri"/>
      <family val="2"/>
    </font>
    <font>
      <b/>
      <sz val="18"/>
      <color indexed="56"/>
      <name val="Cambria"/>
      <family val="2"/>
    </font>
    <font>
      <b/>
      <sz val="18"/>
      <color rgb="FF003366"/>
      <name val="Cambria"/>
      <family val="1"/>
    </font>
    <font>
      <b/>
      <sz val="13"/>
      <color indexed="56"/>
      <name val="Calibri"/>
      <family val="2"/>
    </font>
    <font>
      <b/>
      <sz val="13"/>
      <color rgb="FF003366"/>
      <name val="Calibri"/>
      <family val="2"/>
    </font>
    <font>
      <b/>
      <sz val="11"/>
      <color indexed="8"/>
      <name val="Calibri"/>
      <family val="2"/>
    </font>
    <font>
      <b/>
      <sz val="11"/>
      <color rgb="FF000000"/>
      <name val="Calibri"/>
      <family val="2"/>
    </font>
    <font>
      <sz val="11"/>
      <color rgb="FF000000"/>
      <name val="Arial2"/>
    </font>
  </fonts>
  <fills count="65">
    <fill>
      <patternFill patternType="none"/>
    </fill>
    <fill>
      <patternFill patternType="gray125"/>
    </fill>
    <fill>
      <patternFill patternType="solid">
        <fgColor rgb="FFFFF4EF"/>
        <bgColor indexed="64"/>
      </patternFill>
    </fill>
    <fill>
      <patternFill patternType="solid">
        <fgColor rgb="FF6699FF"/>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31"/>
      </patternFill>
    </fill>
    <fill>
      <patternFill patternType="solid">
        <fgColor indexed="31"/>
        <bgColor indexed="22"/>
      </patternFill>
    </fill>
    <fill>
      <patternFill patternType="solid">
        <fgColor rgb="FFCCCCFF"/>
        <bgColor rgb="FFCCCCFF"/>
      </patternFill>
    </fill>
    <fill>
      <patternFill patternType="solid">
        <fgColor indexed="45"/>
      </patternFill>
    </fill>
    <fill>
      <patternFill patternType="solid">
        <fgColor indexed="45"/>
        <bgColor indexed="29"/>
      </patternFill>
    </fill>
    <fill>
      <patternFill patternType="solid">
        <fgColor rgb="FFFF99CC"/>
        <bgColor rgb="FFFF99CC"/>
      </patternFill>
    </fill>
    <fill>
      <patternFill patternType="solid">
        <fgColor indexed="42"/>
      </patternFill>
    </fill>
    <fill>
      <patternFill patternType="solid">
        <fgColor indexed="42"/>
        <bgColor indexed="27"/>
      </patternFill>
    </fill>
    <fill>
      <patternFill patternType="solid">
        <fgColor rgb="FFCCFFCC"/>
        <bgColor rgb="FFCCFFCC"/>
      </patternFill>
    </fill>
    <fill>
      <patternFill patternType="solid">
        <fgColor indexed="46"/>
      </patternFill>
    </fill>
    <fill>
      <patternFill patternType="solid">
        <fgColor indexed="46"/>
        <bgColor indexed="24"/>
      </patternFill>
    </fill>
    <fill>
      <patternFill patternType="solid">
        <fgColor rgb="FFCC99FF"/>
        <bgColor rgb="FFCC99FF"/>
      </patternFill>
    </fill>
    <fill>
      <patternFill patternType="solid">
        <fgColor indexed="27"/>
      </patternFill>
    </fill>
    <fill>
      <patternFill patternType="solid">
        <fgColor indexed="27"/>
        <bgColor indexed="41"/>
      </patternFill>
    </fill>
    <fill>
      <patternFill patternType="solid">
        <fgColor rgb="FFCCFFFF"/>
        <bgColor rgb="FFCCFFFF"/>
      </patternFill>
    </fill>
    <fill>
      <patternFill patternType="solid">
        <fgColor indexed="47"/>
      </patternFill>
    </fill>
    <fill>
      <patternFill patternType="solid">
        <fgColor indexed="47"/>
        <bgColor indexed="22"/>
      </patternFill>
    </fill>
    <fill>
      <patternFill patternType="solid">
        <fgColor rgb="FFFFCC99"/>
        <bgColor rgb="FFFFCC99"/>
      </patternFill>
    </fill>
    <fill>
      <patternFill patternType="solid">
        <fgColor indexed="44"/>
      </patternFill>
    </fill>
    <fill>
      <patternFill patternType="solid">
        <fgColor indexed="44"/>
        <bgColor indexed="31"/>
      </patternFill>
    </fill>
    <fill>
      <patternFill patternType="solid">
        <fgColor rgb="FF99CCFF"/>
        <bgColor rgb="FF99CCFF"/>
      </patternFill>
    </fill>
    <fill>
      <patternFill patternType="solid">
        <fgColor indexed="29"/>
      </patternFill>
    </fill>
    <fill>
      <patternFill patternType="solid">
        <fgColor indexed="29"/>
        <bgColor indexed="45"/>
      </patternFill>
    </fill>
    <fill>
      <patternFill patternType="solid">
        <fgColor rgb="FFFF8080"/>
        <bgColor rgb="FFFF8080"/>
      </patternFill>
    </fill>
    <fill>
      <patternFill patternType="solid">
        <fgColor indexed="11"/>
      </patternFill>
    </fill>
    <fill>
      <patternFill patternType="solid">
        <fgColor indexed="11"/>
        <bgColor indexed="49"/>
      </patternFill>
    </fill>
    <fill>
      <patternFill patternType="solid">
        <fgColor rgb="FF00FF00"/>
        <bgColor rgb="FF00FF00"/>
      </patternFill>
    </fill>
    <fill>
      <patternFill patternType="solid">
        <fgColor indexed="51"/>
      </patternFill>
    </fill>
    <fill>
      <patternFill patternType="solid">
        <fgColor indexed="51"/>
        <bgColor indexed="13"/>
      </patternFill>
    </fill>
    <fill>
      <patternFill patternType="solid">
        <fgColor rgb="FFFFCC00"/>
        <bgColor rgb="FFFFCC00"/>
      </patternFill>
    </fill>
    <fill>
      <patternFill patternType="solid">
        <fgColor indexed="30"/>
      </patternFill>
    </fill>
    <fill>
      <patternFill patternType="solid">
        <fgColor indexed="30"/>
        <bgColor indexed="21"/>
      </patternFill>
    </fill>
    <fill>
      <patternFill patternType="solid">
        <fgColor rgb="FF0066CC"/>
        <bgColor rgb="FF0066CC"/>
      </patternFill>
    </fill>
    <fill>
      <patternFill patternType="solid">
        <fgColor indexed="36"/>
      </patternFill>
    </fill>
    <fill>
      <patternFill patternType="solid">
        <fgColor indexed="20"/>
        <bgColor indexed="36"/>
      </patternFill>
    </fill>
    <fill>
      <patternFill patternType="solid">
        <fgColor rgb="FF800080"/>
        <bgColor rgb="FF800080"/>
      </patternFill>
    </fill>
    <fill>
      <patternFill patternType="solid">
        <fgColor indexed="49"/>
      </patternFill>
    </fill>
    <fill>
      <patternFill patternType="solid">
        <fgColor indexed="49"/>
        <bgColor indexed="40"/>
      </patternFill>
    </fill>
    <fill>
      <patternFill patternType="solid">
        <fgColor rgb="FF33CCCC"/>
        <bgColor rgb="FF33CCCC"/>
      </patternFill>
    </fill>
    <fill>
      <patternFill patternType="solid">
        <fgColor indexed="52"/>
      </patternFill>
    </fill>
    <fill>
      <patternFill patternType="solid">
        <fgColor indexed="52"/>
        <bgColor indexed="51"/>
      </patternFill>
    </fill>
    <fill>
      <patternFill patternType="solid">
        <fgColor rgb="FFFF9900"/>
        <bgColor rgb="FFFF9900"/>
      </patternFill>
    </fill>
    <fill>
      <patternFill patternType="solid">
        <fgColor indexed="22"/>
      </patternFill>
    </fill>
    <fill>
      <patternFill patternType="solid">
        <fgColor rgb="FFC0C0C0"/>
        <bgColor rgb="FFC0C0C0"/>
      </patternFill>
    </fill>
    <fill>
      <patternFill patternType="solid">
        <fgColor indexed="55"/>
      </patternFill>
    </fill>
    <fill>
      <patternFill patternType="solid">
        <fgColor rgb="FF969696"/>
        <bgColor rgb="FF969696"/>
      </patternFill>
    </fill>
    <fill>
      <patternFill patternType="solid">
        <fgColor indexed="62"/>
      </patternFill>
    </fill>
    <fill>
      <patternFill patternType="solid">
        <fgColor rgb="FF333399"/>
        <bgColor rgb="FF333399"/>
      </patternFill>
    </fill>
    <fill>
      <patternFill patternType="solid">
        <fgColor indexed="10"/>
      </patternFill>
    </fill>
    <fill>
      <patternFill patternType="solid">
        <fgColor rgb="FFFF0000"/>
        <bgColor rgb="FFFF0000"/>
      </patternFill>
    </fill>
    <fill>
      <patternFill patternType="solid">
        <fgColor indexed="57"/>
      </patternFill>
    </fill>
    <fill>
      <patternFill patternType="solid">
        <fgColor rgb="FF339966"/>
        <bgColor rgb="FF339966"/>
      </patternFill>
    </fill>
    <fill>
      <patternFill patternType="solid">
        <fgColor indexed="53"/>
      </patternFill>
    </fill>
    <fill>
      <patternFill patternType="solid">
        <fgColor rgb="FFFF6600"/>
        <bgColor rgb="FFFF6600"/>
      </patternFill>
    </fill>
    <fill>
      <patternFill patternType="solid">
        <fgColor indexed="43"/>
      </patternFill>
    </fill>
    <fill>
      <patternFill patternType="solid">
        <fgColor rgb="FFFFFF99"/>
        <bgColor rgb="FFFFFF99"/>
      </patternFill>
    </fill>
    <fill>
      <patternFill patternType="solid">
        <fgColor indexed="26"/>
      </patternFill>
    </fill>
    <fill>
      <patternFill patternType="solid">
        <fgColor rgb="FFFFFFCC"/>
        <bgColor rgb="FFFFFFCC"/>
      </patternFill>
    </fill>
    <fill>
      <patternFill patternType="solid">
        <fgColor rgb="FFAFD7FF"/>
        <bgColor indexed="64"/>
      </patternFill>
    </fill>
  </fills>
  <borders count="38">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double">
        <color indexed="63"/>
      </left>
      <right style="double">
        <color indexed="63"/>
      </right>
      <top style="double">
        <color indexed="63"/>
      </top>
      <bottom style="double">
        <color indexed="63"/>
      </bottom>
      <diagonal/>
    </border>
    <border>
      <left style="double">
        <color rgb="FF333333"/>
      </left>
      <right style="double">
        <color rgb="FF333333"/>
      </right>
      <top style="double">
        <color rgb="FF333333"/>
      </top>
      <bottom style="double">
        <color rgb="FF333333"/>
      </bottom>
      <diagonal/>
    </border>
    <border>
      <left/>
      <right/>
      <top/>
      <bottom style="double">
        <color indexed="52"/>
      </bottom>
      <diagonal/>
    </border>
    <border>
      <left/>
      <right/>
      <top/>
      <bottom style="double">
        <color rgb="FFFF9900"/>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indexed="63"/>
      </left>
      <right style="thin">
        <color indexed="63"/>
      </right>
      <top style="thin">
        <color indexed="63"/>
      </top>
      <bottom style="thin">
        <color indexed="63"/>
      </bottom>
      <diagonal/>
    </border>
    <border>
      <left style="thin">
        <color rgb="FF333333"/>
      </left>
      <right style="thin">
        <color rgb="FF333333"/>
      </right>
      <top style="thin">
        <color rgb="FF333333"/>
      </top>
      <bottom style="thin">
        <color rgb="FF333333"/>
      </bottom>
      <diagonal/>
    </border>
    <border>
      <left/>
      <right/>
      <top/>
      <bottom style="thick">
        <color indexed="62"/>
      </bottom>
      <diagonal/>
    </border>
    <border>
      <left/>
      <right/>
      <top/>
      <bottom style="thin">
        <color rgb="FF333399"/>
      </bottom>
      <diagonal/>
    </border>
    <border>
      <left/>
      <right/>
      <top/>
      <bottom style="thick">
        <color indexed="22"/>
      </bottom>
      <diagonal/>
    </border>
    <border>
      <left/>
      <right/>
      <top/>
      <bottom style="thin">
        <color rgb="FFC0C0C0"/>
      </bottom>
      <diagonal/>
    </border>
    <border>
      <left/>
      <right/>
      <top/>
      <bottom style="medium">
        <color indexed="30"/>
      </bottom>
      <diagonal/>
    </border>
    <border>
      <left/>
      <right/>
      <top/>
      <bottom style="thin">
        <color rgb="FF0066CC"/>
      </bottom>
      <diagonal/>
    </border>
    <border>
      <left/>
      <right/>
      <top style="thin">
        <color indexed="62"/>
      </top>
      <bottom style="double">
        <color indexed="62"/>
      </bottom>
      <diagonal/>
    </border>
    <border>
      <left/>
      <right/>
      <top style="thin">
        <color rgb="FF333399"/>
      </top>
      <bottom style="double">
        <color rgb="FF333399"/>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8704">
    <xf numFmtId="0" fontId="0" fillId="0" borderId="0"/>
    <xf numFmtId="0" fontId="6" fillId="0" borderId="0"/>
    <xf numFmtId="0" fontId="7" fillId="0" borderId="0"/>
    <xf numFmtId="0" fontId="7" fillId="0" borderId="0"/>
    <xf numFmtId="164" fontId="8" fillId="0"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6" fillId="0" borderId="0"/>
    <xf numFmtId="0" fontId="12" fillId="14" borderId="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3" fillId="0" borderId="0"/>
    <xf numFmtId="0" fontId="7" fillId="0" borderId="0"/>
    <xf numFmtId="0" fontId="6" fillId="0" borderId="0"/>
    <xf numFmtId="164" fontId="8" fillId="0" borderId="0"/>
    <xf numFmtId="0" fontId="6" fillId="0" borderId="0"/>
    <xf numFmtId="164" fontId="8" fillId="0" borderId="0"/>
    <xf numFmtId="0" fontId="24" fillId="0" borderId="0">
      <alignment horizontal="center"/>
    </xf>
    <xf numFmtId="0" fontId="24" fillId="0" borderId="0">
      <alignment horizontal="center" textRotation="90"/>
    </xf>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5" fillId="0" borderId="0"/>
    <xf numFmtId="0" fontId="6" fillId="0" borderId="0"/>
    <xf numFmtId="0" fontId="6" fillId="0" borderId="0"/>
    <xf numFmtId="164" fontId="29" fillId="0" borderId="0"/>
    <xf numFmtId="164" fontId="29" fillId="0" borderId="0"/>
    <xf numFmtId="164" fontId="8"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0" fontId="30"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9" fontId="6" fillId="0" borderId="0" applyFont="0" applyFill="0" applyBorder="0" applyAlignment="0" applyProtection="0"/>
    <xf numFmtId="0" fontId="6" fillId="0" borderId="0"/>
    <xf numFmtId="165" fontId="30"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165" fontId="30" fillId="0" borderId="0"/>
    <xf numFmtId="0" fontId="6" fillId="0" borderId="0"/>
    <xf numFmtId="165" fontId="30" fillId="0" borderId="0"/>
    <xf numFmtId="0" fontId="31" fillId="0" borderId="0"/>
    <xf numFmtId="166" fontId="31" fillId="0" borderId="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6" fillId="0" borderId="0"/>
  </cellStyleXfs>
  <cellXfs count="128">
    <xf numFmtId="0" fontId="0" fillId="0" borderId="0" xfId="0"/>
    <xf numFmtId="0" fontId="0" fillId="2" borderId="1" xfId="0" applyFill="1" applyBorder="1"/>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0" borderId="3" xfId="0" applyBorder="1"/>
    <xf numFmtId="10" fontId="0" fillId="0" borderId="3" xfId="0" applyNumberFormat="1"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49" fontId="4" fillId="4" borderId="3" xfId="0" applyNumberFormat="1" applyFont="1" applyFill="1" applyBorder="1" applyAlignment="1">
      <alignment horizontal="center" vertical="center"/>
    </xf>
    <xf numFmtId="20" fontId="0" fillId="4" borderId="3" xfId="0" applyNumberFormat="1" applyFill="1" applyBorder="1" applyAlignment="1">
      <alignment horizontal="center" vertical="center"/>
    </xf>
    <xf numFmtId="20" fontId="0" fillId="4" borderId="9" xfId="0" applyNumberFormat="1" applyFill="1" applyBorder="1" applyAlignment="1">
      <alignment horizontal="center" vertical="center"/>
    </xf>
    <xf numFmtId="0" fontId="0" fillId="4" borderId="10" xfId="0" applyFill="1" applyBorder="1" applyAlignment="1">
      <alignment horizontal="center" vertical="center"/>
    </xf>
    <xf numFmtId="20" fontId="0" fillId="4" borderId="3" xfId="0" applyNumberFormat="1" applyFill="1" applyBorder="1" applyAlignment="1">
      <alignment horizontal="center" vertical="center" wrapText="1"/>
    </xf>
    <xf numFmtId="20" fontId="0" fillId="4" borderId="3" xfId="0" applyNumberFormat="1" applyFill="1" applyBorder="1" applyAlignment="1">
      <alignment horizontal="center"/>
    </xf>
    <xf numFmtId="0" fontId="0" fillId="4" borderId="10" xfId="0" applyFill="1" applyBorder="1" applyAlignment="1">
      <alignment horizontal="center" vertical="center" wrapText="1"/>
    </xf>
    <xf numFmtId="20" fontId="0" fillId="4" borderId="10" xfId="0" applyNumberForma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4" borderId="9" xfId="0" applyFill="1" applyBorder="1" applyAlignment="1">
      <alignment horizontal="center" vertical="center"/>
    </xf>
    <xf numFmtId="20" fontId="0" fillId="4" borderId="3" xfId="0" applyNumberFormat="1" applyFill="1" applyBorder="1"/>
    <xf numFmtId="20" fontId="0" fillId="4" borderId="9" xfId="0" applyNumberFormat="1" applyFill="1" applyBorder="1"/>
    <xf numFmtId="0" fontId="0" fillId="4" borderId="10" xfId="0" applyFill="1" applyBorder="1"/>
    <xf numFmtId="20" fontId="0" fillId="4" borderId="9" xfId="0" applyNumberFormat="1" applyFill="1" applyBorder="1" applyAlignment="1">
      <alignment horizontal="center"/>
    </xf>
    <xf numFmtId="0" fontId="0" fillId="4" borderId="10" xfId="0" applyFill="1" applyBorder="1" applyAlignment="1">
      <alignment horizontal="center"/>
    </xf>
    <xf numFmtId="20" fontId="4" fillId="4" borderId="3" xfId="0" applyNumberFormat="1" applyFont="1" applyFill="1" applyBorder="1" applyAlignment="1">
      <alignment horizontal="center" vertical="center"/>
    </xf>
    <xf numFmtId="20" fontId="4" fillId="4" borderId="9" xfId="0" applyNumberFormat="1" applyFont="1" applyFill="1" applyBorder="1" applyAlignment="1">
      <alignment horizontal="center" vertical="center"/>
    </xf>
    <xf numFmtId="21" fontId="4" fillId="4" borderId="11" xfId="0" applyNumberFormat="1" applyFont="1" applyFill="1" applyBorder="1" applyAlignment="1">
      <alignment horizontal="center" vertical="center"/>
    </xf>
    <xf numFmtId="20" fontId="0" fillId="4" borderId="11" xfId="0" applyNumberFormat="1" applyFill="1" applyBorder="1" applyAlignment="1">
      <alignment horizontal="center" vertical="center"/>
    </xf>
    <xf numFmtId="20" fontId="0" fillId="4" borderId="12" xfId="0" applyNumberFormat="1" applyFill="1" applyBorder="1" applyAlignment="1">
      <alignment horizontal="center" vertical="center"/>
    </xf>
    <xf numFmtId="0" fontId="0" fillId="4" borderId="13" xfId="0" applyFill="1" applyBorder="1" applyAlignment="1">
      <alignment horizontal="center" vertical="center"/>
    </xf>
    <xf numFmtId="0" fontId="4" fillId="4" borderId="3" xfId="0" applyFont="1" applyFill="1" applyBorder="1" applyAlignment="1">
      <alignment horizontal="center"/>
    </xf>
    <xf numFmtId="20" fontId="4" fillId="4" borderId="3" xfId="0" applyNumberFormat="1" applyFont="1" applyFill="1" applyBorder="1" applyAlignment="1">
      <alignment horizontal="center"/>
    </xf>
    <xf numFmtId="20" fontId="4" fillId="4" borderId="9" xfId="0" applyNumberFormat="1" applyFont="1" applyFill="1" applyBorder="1" applyAlignment="1">
      <alignment horizontal="center"/>
    </xf>
    <xf numFmtId="0" fontId="4" fillId="4" borderId="10" xfId="0" applyFont="1" applyFill="1" applyBorder="1" applyAlignment="1">
      <alignment horizontal="center"/>
    </xf>
    <xf numFmtId="0" fontId="4" fillId="4" borderId="10" xfId="0" applyFont="1" applyFill="1" applyBorder="1" applyAlignment="1">
      <alignment horizontal="center" vertical="center"/>
    </xf>
    <xf numFmtId="20" fontId="4" fillId="4" borderId="11" xfId="0" applyNumberFormat="1" applyFont="1" applyFill="1" applyBorder="1" applyAlignment="1">
      <alignment horizontal="center" vertical="center"/>
    </xf>
    <xf numFmtId="20" fontId="4" fillId="4" borderId="12" xfId="0" applyNumberFormat="1" applyFont="1" applyFill="1" applyBorder="1" applyAlignment="1">
      <alignment horizontal="center" vertical="center"/>
    </xf>
    <xf numFmtId="0" fontId="4" fillId="4" borderId="13" xfId="0" applyFont="1" applyFill="1" applyBorder="1" applyAlignment="1">
      <alignment horizontal="center" vertical="center"/>
    </xf>
    <xf numFmtId="0" fontId="4" fillId="4" borderId="3" xfId="0" applyFont="1" applyFill="1" applyBorder="1" applyAlignment="1">
      <alignment horizontal="center" vertical="center"/>
    </xf>
    <xf numFmtId="20" fontId="4" fillId="5" borderId="3" xfId="0" applyNumberFormat="1" applyFont="1" applyFill="1" applyBorder="1" applyAlignment="1">
      <alignment horizontal="center" vertical="center"/>
    </xf>
    <xf numFmtId="20" fontId="4" fillId="0" borderId="3" xfId="0" applyNumberFormat="1" applyFont="1" applyBorder="1" applyAlignment="1">
      <alignment horizontal="center" vertical="center"/>
    </xf>
    <xf numFmtId="20" fontId="4" fillId="0" borderId="9" xfId="0" applyNumberFormat="1" applyFont="1" applyBorder="1" applyAlignment="1">
      <alignment horizontal="center" vertical="center"/>
    </xf>
    <xf numFmtId="20" fontId="4" fillId="5" borderId="11" xfId="0" applyNumberFormat="1" applyFont="1" applyFill="1" applyBorder="1" applyAlignment="1">
      <alignment horizontal="center" vertical="center"/>
    </xf>
    <xf numFmtId="20" fontId="4" fillId="0" borderId="11" xfId="0" applyNumberFormat="1" applyFont="1" applyBorder="1" applyAlignment="1">
      <alignment horizontal="center" vertical="center"/>
    </xf>
    <xf numFmtId="20" fontId="4" fillId="0" borderId="12" xfId="0" applyNumberFormat="1" applyFont="1" applyBorder="1" applyAlignment="1">
      <alignment horizontal="center" vertical="center"/>
    </xf>
    <xf numFmtId="20" fontId="4" fillId="0" borderId="3" xfId="0" applyNumberFormat="1" applyFont="1" applyBorder="1" applyAlignment="1">
      <alignment horizontal="center"/>
    </xf>
    <xf numFmtId="20" fontId="4" fillId="0" borderId="9" xfId="0" applyNumberFormat="1"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0" xfId="0"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2" borderId="3" xfId="0" applyFill="1" applyBorder="1" applyAlignment="1">
      <alignment horizontal="center" vertical="center"/>
    </xf>
    <xf numFmtId="0" fontId="0" fillId="0" borderId="3" xfId="0" applyBorder="1" applyAlignment="1">
      <alignment horizontal="center" vertical="center"/>
    </xf>
    <xf numFmtId="49" fontId="4" fillId="64" borderId="3" xfId="0" applyNumberFormat="1" applyFont="1" applyFill="1" applyBorder="1" applyAlignment="1">
      <alignment horizontal="center" vertical="center"/>
    </xf>
    <xf numFmtId="20" fontId="4" fillId="64" borderId="3" xfId="0" applyNumberFormat="1" applyFont="1" applyFill="1" applyBorder="1" applyAlignment="1">
      <alignment horizontal="center" vertical="center"/>
    </xf>
    <xf numFmtId="20" fontId="4" fillId="64" borderId="9" xfId="0" applyNumberFormat="1" applyFont="1" applyFill="1" applyBorder="1" applyAlignment="1">
      <alignment horizontal="center" vertical="center"/>
    </xf>
    <xf numFmtId="20" fontId="4" fillId="64" borderId="11" xfId="0" applyNumberFormat="1" applyFont="1" applyFill="1" applyBorder="1" applyAlignment="1">
      <alignment horizontal="center" vertical="center"/>
    </xf>
    <xf numFmtId="20" fontId="4" fillId="64" borderId="12" xfId="0" applyNumberFormat="1" applyFont="1" applyFill="1" applyBorder="1" applyAlignment="1">
      <alignment horizontal="center" vertical="center"/>
    </xf>
    <xf numFmtId="20" fontId="4" fillId="64" borderId="3" xfId="0" applyNumberFormat="1" applyFont="1" applyFill="1" applyBorder="1" applyAlignment="1">
      <alignment horizontal="center"/>
    </xf>
    <xf numFmtId="20" fontId="4" fillId="64" borderId="9" xfId="0" applyNumberFormat="1" applyFont="1" applyFill="1" applyBorder="1" applyAlignment="1">
      <alignment horizontal="center"/>
    </xf>
    <xf numFmtId="0" fontId="4" fillId="64" borderId="12" xfId="0" applyFont="1" applyFill="1" applyBorder="1" applyAlignment="1">
      <alignment horizontal="center" vertical="center"/>
    </xf>
    <xf numFmtId="0" fontId="4" fillId="64" borderId="10" xfId="0" applyFont="1" applyFill="1" applyBorder="1" applyAlignment="1">
      <alignment horizontal="center" vertical="center" wrapText="1"/>
    </xf>
    <xf numFmtId="0" fontId="4" fillId="64" borderId="13" xfId="0" applyFont="1" applyFill="1" applyBorder="1" applyAlignment="1">
      <alignment horizontal="center" vertical="center"/>
    </xf>
    <xf numFmtId="0" fontId="4" fillId="64" borderId="3" xfId="0" applyFont="1" applyFill="1" applyBorder="1" applyAlignment="1">
      <alignment horizontal="center" vertical="center"/>
    </xf>
    <xf numFmtId="0" fontId="4" fillId="64" borderId="3" xfId="0" applyFont="1"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49" fontId="4" fillId="0" borderId="0" xfId="0" applyNumberFormat="1" applyFont="1" applyFill="1" applyBorder="1" applyAlignment="1">
      <alignment horizontal="center" vertical="center" wrapText="1"/>
    </xf>
    <xf numFmtId="0" fontId="4" fillId="0" borderId="36" xfId="0" applyFont="1" applyBorder="1" applyAlignment="1">
      <alignment horizontal="center" vertical="center" wrapText="1"/>
    </xf>
    <xf numFmtId="0" fontId="4" fillId="0" borderId="37" xfId="0" applyFont="1" applyBorder="1" applyAlignment="1">
      <alignment horizontal="center" vertical="center"/>
    </xf>
    <xf numFmtId="0" fontId="4" fillId="4" borderId="37"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36" xfId="0" applyFont="1" applyFill="1" applyBorder="1" applyAlignment="1">
      <alignment horizontal="center"/>
    </xf>
    <xf numFmtId="0" fontId="0" fillId="4" borderId="37" xfId="0" applyFill="1" applyBorder="1" applyAlignment="1">
      <alignment horizontal="center" vertical="center"/>
    </xf>
    <xf numFmtId="0" fontId="0" fillId="4" borderId="36" xfId="0" applyFill="1" applyBorder="1" applyAlignment="1">
      <alignment horizontal="center"/>
    </xf>
    <xf numFmtId="0" fontId="0" fillId="4" borderId="36" xfId="0" applyFill="1" applyBorder="1"/>
    <xf numFmtId="49" fontId="4" fillId="4" borderId="9" xfId="0" applyNumberFormat="1" applyFont="1" applyFill="1" applyBorder="1" applyAlignment="1">
      <alignment horizontal="center" vertical="center" wrapText="1"/>
    </xf>
    <xf numFmtId="0" fontId="0" fillId="4" borderId="36" xfId="0" applyFill="1" applyBorder="1" applyAlignment="1">
      <alignment horizontal="center" vertical="center" wrapText="1"/>
    </xf>
    <xf numFmtId="0" fontId="0" fillId="4" borderId="36" xfId="0" applyFill="1" applyBorder="1" applyAlignment="1">
      <alignment horizontal="center" vertical="center"/>
    </xf>
    <xf numFmtId="49" fontId="4" fillId="4" borderId="9" xfId="0" applyNumberFormat="1" applyFont="1" applyFill="1" applyBorder="1" applyAlignment="1">
      <alignment horizontal="center" vertical="center"/>
    </xf>
    <xf numFmtId="0" fontId="3" fillId="3" borderId="5" xfId="0" applyFont="1" applyFill="1" applyBorder="1" applyAlignment="1">
      <alignment horizontal="center" vertical="center" wrapText="1"/>
    </xf>
    <xf numFmtId="0" fontId="0" fillId="0" borderId="0" xfId="0"/>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0" borderId="9" xfId="0"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0" borderId="0" xfId="0" applyNumberFormat="1" applyFont="1" applyFill="1" applyBorder="1" applyAlignment="1">
      <alignment horizontal="center" vertical="center"/>
    </xf>
    <xf numFmtId="0" fontId="0" fillId="0" borderId="0" xfId="0" applyFill="1" applyBorder="1"/>
    <xf numFmtId="49" fontId="4" fillId="4" borderId="32" xfId="0" applyNumberFormat="1" applyFont="1" applyFill="1" applyBorder="1" applyAlignment="1">
      <alignment horizontal="center" vertical="center"/>
    </xf>
    <xf numFmtId="0" fontId="0" fillId="0" borderId="35" xfId="0" applyBorder="1" applyAlignment="1">
      <alignment horizontal="center" vertical="center"/>
    </xf>
    <xf numFmtId="0" fontId="0" fillId="0" borderId="0" xfId="0" applyFill="1" applyBorder="1" applyAlignment="1">
      <alignment horizontal="center" vertical="center"/>
    </xf>
    <xf numFmtId="0" fontId="0" fillId="2" borderId="33" xfId="0" applyFill="1" applyBorder="1"/>
    <xf numFmtId="0" fontId="0" fillId="64" borderId="3" xfId="0"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2" xfId="0" applyNumberFormat="1" applyFont="1" applyFill="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0" fontId="0" fillId="0" borderId="0" xfId="0" applyFill="1" applyBorder="1"/>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cellXfs>
  <cellStyles count="8704">
    <cellStyle name="20% - Énfasis1 1" xfId="3"/>
    <cellStyle name="20% - Énfasis1 1 2" xfId="4"/>
    <cellStyle name="20% - Énfasis1 10" xfId="5"/>
    <cellStyle name="20% - Énfasis1 10 2" xfId="6"/>
    <cellStyle name="20% - Énfasis1 10 2 2" xfId="7"/>
    <cellStyle name="20% - Énfasis1 10 2 3" xfId="8"/>
    <cellStyle name="20% - Énfasis1 10 3" xfId="9"/>
    <cellStyle name="20% - Énfasis1 10 4" xfId="10"/>
    <cellStyle name="20% - Énfasis1 11" xfId="11"/>
    <cellStyle name="20% - Énfasis1 11 2" xfId="12"/>
    <cellStyle name="20% - Énfasis1 11 2 2" xfId="13"/>
    <cellStyle name="20% - Énfasis1 11 2 3" xfId="14"/>
    <cellStyle name="20% - Énfasis1 11 3" xfId="15"/>
    <cellStyle name="20% - Énfasis1 11 4" xfId="16"/>
    <cellStyle name="20% - Énfasis1 12" xfId="17"/>
    <cellStyle name="20% - Énfasis1 12 2" xfId="18"/>
    <cellStyle name="20% - Énfasis1 12 2 2" xfId="19"/>
    <cellStyle name="20% - Énfasis1 12 2 3" xfId="20"/>
    <cellStyle name="20% - Énfasis1 12 3" xfId="21"/>
    <cellStyle name="20% - Énfasis1 12 4" xfId="22"/>
    <cellStyle name="20% - Énfasis1 13" xfId="23"/>
    <cellStyle name="20% - Énfasis1 13 2" xfId="24"/>
    <cellStyle name="20% - Énfasis1 13 2 2" xfId="25"/>
    <cellStyle name="20% - Énfasis1 13 2 3" xfId="26"/>
    <cellStyle name="20% - Énfasis1 13 3" xfId="27"/>
    <cellStyle name="20% - Énfasis1 13 4" xfId="28"/>
    <cellStyle name="20% - Énfasis1 14" xfId="29"/>
    <cellStyle name="20% - Énfasis1 14 2" xfId="30"/>
    <cellStyle name="20% - Énfasis1 14 2 2" xfId="31"/>
    <cellStyle name="20% - Énfasis1 14 2 3" xfId="32"/>
    <cellStyle name="20% - Énfasis1 14 3" xfId="33"/>
    <cellStyle name="20% - Énfasis1 14 4" xfId="34"/>
    <cellStyle name="20% - Énfasis1 15" xfId="35"/>
    <cellStyle name="20% - Énfasis1 15 2" xfId="36"/>
    <cellStyle name="20% - Énfasis1 15 2 2" xfId="37"/>
    <cellStyle name="20% - Énfasis1 15 2 3" xfId="38"/>
    <cellStyle name="20% - Énfasis1 15 3" xfId="39"/>
    <cellStyle name="20% - Énfasis1 15 4" xfId="40"/>
    <cellStyle name="20% - Énfasis1 16" xfId="41"/>
    <cellStyle name="20% - Énfasis1 16 2" xfId="42"/>
    <cellStyle name="20% - Énfasis1 16 2 2" xfId="43"/>
    <cellStyle name="20% - Énfasis1 16 2 3" xfId="44"/>
    <cellStyle name="20% - Énfasis1 16 3" xfId="45"/>
    <cellStyle name="20% - Énfasis1 16 4" xfId="46"/>
    <cellStyle name="20% - Énfasis1 17" xfId="47"/>
    <cellStyle name="20% - Énfasis1 17 2" xfId="48"/>
    <cellStyle name="20% - Énfasis1 17 2 2" xfId="49"/>
    <cellStyle name="20% - Énfasis1 17 2 3" xfId="50"/>
    <cellStyle name="20% - Énfasis1 17 3" xfId="51"/>
    <cellStyle name="20% - Énfasis1 17 4" xfId="52"/>
    <cellStyle name="20% - Énfasis1 18" xfId="53"/>
    <cellStyle name="20% - Énfasis1 18 2" xfId="54"/>
    <cellStyle name="20% - Énfasis1 18 2 2" xfId="55"/>
    <cellStyle name="20% - Énfasis1 18 2 3" xfId="56"/>
    <cellStyle name="20% - Énfasis1 18 3" xfId="57"/>
    <cellStyle name="20% - Énfasis1 18 4" xfId="58"/>
    <cellStyle name="20% - Énfasis1 19" xfId="59"/>
    <cellStyle name="20% - Énfasis1 19 2" xfId="60"/>
    <cellStyle name="20% - Énfasis1 19 2 2" xfId="61"/>
    <cellStyle name="20% - Énfasis1 19 2 3" xfId="62"/>
    <cellStyle name="20% - Énfasis1 19 3" xfId="63"/>
    <cellStyle name="20% - Énfasis1 19 4" xfId="64"/>
    <cellStyle name="20% - Énfasis1 2" xfId="65"/>
    <cellStyle name="20% - Énfasis1 2 2" xfId="66"/>
    <cellStyle name="20% - Énfasis1 2 2 2" xfId="67"/>
    <cellStyle name="20% - Énfasis1 2 2 2 2" xfId="68"/>
    <cellStyle name="20% - Énfasis1 2 2 2 3" xfId="69"/>
    <cellStyle name="20% - Énfasis1 2 2 3" xfId="70"/>
    <cellStyle name="20% - Énfasis1 2 2 4" xfId="71"/>
    <cellStyle name="20% - Énfasis1 2 3" xfId="72"/>
    <cellStyle name="20% - Énfasis1 2 3 2" xfId="73"/>
    <cellStyle name="20% - Énfasis1 2 3 2 2" xfId="74"/>
    <cellStyle name="20% - Énfasis1 2 3 2 3" xfId="75"/>
    <cellStyle name="20% - Énfasis1 2 3 3" xfId="76"/>
    <cellStyle name="20% - Énfasis1 2 3 4" xfId="77"/>
    <cellStyle name="20% - Énfasis1 2 4" xfId="78"/>
    <cellStyle name="20% - Énfasis1 2 4 2" xfId="79"/>
    <cellStyle name="20% - Énfasis1 2 4 3" xfId="80"/>
    <cellStyle name="20% - Énfasis1 2 5" xfId="81"/>
    <cellStyle name="20% - Énfasis1 2 6" xfId="82"/>
    <cellStyle name="20% - Énfasis1 20" xfId="83"/>
    <cellStyle name="20% - Énfasis1 20 2" xfId="84"/>
    <cellStyle name="20% - Énfasis1 20 2 2" xfId="85"/>
    <cellStyle name="20% - Énfasis1 20 2 3" xfId="86"/>
    <cellStyle name="20% - Énfasis1 20 3" xfId="87"/>
    <cellStyle name="20% - Énfasis1 20 4" xfId="88"/>
    <cellStyle name="20% - Énfasis1 21" xfId="89"/>
    <cellStyle name="20% - Énfasis1 21 2" xfId="90"/>
    <cellStyle name="20% - Énfasis1 21 2 2" xfId="91"/>
    <cellStyle name="20% - Énfasis1 21 2 3" xfId="92"/>
    <cellStyle name="20% - Énfasis1 21 3" xfId="93"/>
    <cellStyle name="20% - Énfasis1 21 4" xfId="94"/>
    <cellStyle name="20% - Énfasis1 22" xfId="95"/>
    <cellStyle name="20% - Énfasis1 22 2" xfId="96"/>
    <cellStyle name="20% - Énfasis1 22 2 2" xfId="97"/>
    <cellStyle name="20% - Énfasis1 22 2 3" xfId="98"/>
    <cellStyle name="20% - Énfasis1 22 3" xfId="99"/>
    <cellStyle name="20% - Énfasis1 22 4" xfId="100"/>
    <cellStyle name="20% - Énfasis1 23" xfId="101"/>
    <cellStyle name="20% - Énfasis1 23 2" xfId="102"/>
    <cellStyle name="20% - Énfasis1 23 2 2" xfId="103"/>
    <cellStyle name="20% - Énfasis1 23 2 3" xfId="104"/>
    <cellStyle name="20% - Énfasis1 23 3" xfId="105"/>
    <cellStyle name="20% - Énfasis1 23 4" xfId="106"/>
    <cellStyle name="20% - Énfasis1 24" xfId="107"/>
    <cellStyle name="20% - Énfasis1 24 2" xfId="108"/>
    <cellStyle name="20% - Énfasis1 24 2 2" xfId="109"/>
    <cellStyle name="20% - Énfasis1 24 2 3" xfId="110"/>
    <cellStyle name="20% - Énfasis1 24 3" xfId="111"/>
    <cellStyle name="20% - Énfasis1 24 4" xfId="112"/>
    <cellStyle name="20% - Énfasis1 25" xfId="113"/>
    <cellStyle name="20% - Énfasis1 25 2" xfId="114"/>
    <cellStyle name="20% - Énfasis1 25 2 2" xfId="115"/>
    <cellStyle name="20% - Énfasis1 25 2 3" xfId="116"/>
    <cellStyle name="20% - Énfasis1 25 3" xfId="117"/>
    <cellStyle name="20% - Énfasis1 25 4" xfId="118"/>
    <cellStyle name="20% - Énfasis1 26" xfId="119"/>
    <cellStyle name="20% - Énfasis1 26 2" xfId="120"/>
    <cellStyle name="20% - Énfasis1 26 2 2" xfId="121"/>
    <cellStyle name="20% - Énfasis1 26 2 3" xfId="122"/>
    <cellStyle name="20% - Énfasis1 26 3" xfId="123"/>
    <cellStyle name="20% - Énfasis1 26 4" xfId="124"/>
    <cellStyle name="20% - Énfasis1 27" xfId="125"/>
    <cellStyle name="20% - Énfasis1 27 2" xfId="126"/>
    <cellStyle name="20% - Énfasis1 27 2 2" xfId="127"/>
    <cellStyle name="20% - Énfasis1 27 2 3" xfId="128"/>
    <cellStyle name="20% - Énfasis1 27 3" xfId="129"/>
    <cellStyle name="20% - Énfasis1 27 4" xfId="130"/>
    <cellStyle name="20% - Énfasis1 28" xfId="131"/>
    <cellStyle name="20% - Énfasis1 28 2" xfId="132"/>
    <cellStyle name="20% - Énfasis1 28 2 2" xfId="133"/>
    <cellStyle name="20% - Énfasis1 28 2 3" xfId="134"/>
    <cellStyle name="20% - Énfasis1 28 3" xfId="135"/>
    <cellStyle name="20% - Énfasis1 28 4" xfId="136"/>
    <cellStyle name="20% - Énfasis1 29" xfId="137"/>
    <cellStyle name="20% - Énfasis1 29 2" xfId="138"/>
    <cellStyle name="20% - Énfasis1 29 2 2" xfId="139"/>
    <cellStyle name="20% - Énfasis1 29 2 3" xfId="140"/>
    <cellStyle name="20% - Énfasis1 29 3" xfId="141"/>
    <cellStyle name="20% - Énfasis1 29 4" xfId="142"/>
    <cellStyle name="20% - Énfasis1 3" xfId="143"/>
    <cellStyle name="20% - Énfasis1 3 2" xfId="144"/>
    <cellStyle name="20% - Énfasis1 3 2 2" xfId="145"/>
    <cellStyle name="20% - Énfasis1 3 2 3" xfId="146"/>
    <cellStyle name="20% - Énfasis1 3 3" xfId="147"/>
    <cellStyle name="20% - Énfasis1 3 4" xfId="148"/>
    <cellStyle name="20% - Énfasis1 30" xfId="149"/>
    <cellStyle name="20% - Énfasis1 30 2" xfId="150"/>
    <cellStyle name="20% - Énfasis1 30 2 2" xfId="151"/>
    <cellStyle name="20% - Énfasis1 30 2 3" xfId="152"/>
    <cellStyle name="20% - Énfasis1 30 3" xfId="153"/>
    <cellStyle name="20% - Énfasis1 30 4" xfId="154"/>
    <cellStyle name="20% - Énfasis1 31" xfId="155"/>
    <cellStyle name="20% - Énfasis1 31 2" xfId="156"/>
    <cellStyle name="20% - Énfasis1 31 2 2" xfId="157"/>
    <cellStyle name="20% - Énfasis1 31 2 3" xfId="158"/>
    <cellStyle name="20% - Énfasis1 31 3" xfId="159"/>
    <cellStyle name="20% - Énfasis1 31 4" xfId="160"/>
    <cellStyle name="20% - Énfasis1 32" xfId="161"/>
    <cellStyle name="20% - Énfasis1 32 2" xfId="162"/>
    <cellStyle name="20% - Énfasis1 32 2 2" xfId="163"/>
    <cellStyle name="20% - Énfasis1 32 2 3" xfId="164"/>
    <cellStyle name="20% - Énfasis1 32 3" xfId="165"/>
    <cellStyle name="20% - Énfasis1 32 4" xfId="166"/>
    <cellStyle name="20% - Énfasis1 33" xfId="167"/>
    <cellStyle name="20% - Énfasis1 33 2" xfId="168"/>
    <cellStyle name="20% - Énfasis1 33 2 2" xfId="169"/>
    <cellStyle name="20% - Énfasis1 33 2 3" xfId="170"/>
    <cellStyle name="20% - Énfasis1 33 3" xfId="171"/>
    <cellStyle name="20% - Énfasis1 33 4" xfId="172"/>
    <cellStyle name="20% - Énfasis1 34" xfId="173"/>
    <cellStyle name="20% - Énfasis1 34 2" xfId="174"/>
    <cellStyle name="20% - Énfasis1 34 2 2" xfId="175"/>
    <cellStyle name="20% - Énfasis1 34 2 3" xfId="176"/>
    <cellStyle name="20% - Énfasis1 34 3" xfId="177"/>
    <cellStyle name="20% - Énfasis1 34 4" xfId="178"/>
    <cellStyle name="20% - Énfasis1 35" xfId="179"/>
    <cellStyle name="20% - Énfasis1 35 2" xfId="180"/>
    <cellStyle name="20% - Énfasis1 35 2 2" xfId="181"/>
    <cellStyle name="20% - Énfasis1 35 2 3" xfId="182"/>
    <cellStyle name="20% - Énfasis1 35 3" xfId="183"/>
    <cellStyle name="20% - Énfasis1 35 4" xfId="184"/>
    <cellStyle name="20% - Énfasis1 36" xfId="185"/>
    <cellStyle name="20% - Énfasis1 36 2" xfId="186"/>
    <cellStyle name="20% - Énfasis1 36 2 2" xfId="187"/>
    <cellStyle name="20% - Énfasis1 36 2 3" xfId="188"/>
    <cellStyle name="20% - Énfasis1 36 3" xfId="189"/>
    <cellStyle name="20% - Énfasis1 36 4" xfId="190"/>
    <cellStyle name="20% - Énfasis1 37" xfId="191"/>
    <cellStyle name="20% - Énfasis1 37 2" xfId="192"/>
    <cellStyle name="20% - Énfasis1 37 2 2" xfId="193"/>
    <cellStyle name="20% - Énfasis1 37 2 3" xfId="194"/>
    <cellStyle name="20% - Énfasis1 37 3" xfId="195"/>
    <cellStyle name="20% - Énfasis1 37 4" xfId="196"/>
    <cellStyle name="20% - Énfasis1 38" xfId="197"/>
    <cellStyle name="20% - Énfasis1 38 2" xfId="198"/>
    <cellStyle name="20% - Énfasis1 38 2 2" xfId="199"/>
    <cellStyle name="20% - Énfasis1 38 2 3" xfId="200"/>
    <cellStyle name="20% - Énfasis1 38 3" xfId="201"/>
    <cellStyle name="20% - Énfasis1 38 4" xfId="202"/>
    <cellStyle name="20% - Énfasis1 39" xfId="203"/>
    <cellStyle name="20% - Énfasis1 39 2" xfId="204"/>
    <cellStyle name="20% - Énfasis1 39 2 2" xfId="205"/>
    <cellStyle name="20% - Énfasis1 39 2 3" xfId="206"/>
    <cellStyle name="20% - Énfasis1 39 3" xfId="207"/>
    <cellStyle name="20% - Énfasis1 39 4" xfId="208"/>
    <cellStyle name="20% - Énfasis1 4" xfId="209"/>
    <cellStyle name="20% - Énfasis1 4 2" xfId="210"/>
    <cellStyle name="20% - Énfasis1 4 2 2" xfId="211"/>
    <cellStyle name="20% - Énfasis1 4 2 3" xfId="212"/>
    <cellStyle name="20% - Énfasis1 4 3" xfId="213"/>
    <cellStyle name="20% - Énfasis1 4 4" xfId="214"/>
    <cellStyle name="20% - Énfasis1 40" xfId="215"/>
    <cellStyle name="20% - Énfasis1 40 2" xfId="216"/>
    <cellStyle name="20% - Énfasis1 40 2 2" xfId="217"/>
    <cellStyle name="20% - Énfasis1 40 2 3" xfId="218"/>
    <cellStyle name="20% - Énfasis1 40 3" xfId="219"/>
    <cellStyle name="20% - Énfasis1 40 4" xfId="220"/>
    <cellStyle name="20% - Énfasis1 41" xfId="221"/>
    <cellStyle name="20% - Énfasis1 41 2" xfId="222"/>
    <cellStyle name="20% - Énfasis1 41 2 2" xfId="223"/>
    <cellStyle name="20% - Énfasis1 41 2 3" xfId="224"/>
    <cellStyle name="20% - Énfasis1 41 3" xfId="225"/>
    <cellStyle name="20% - Énfasis1 41 4" xfId="226"/>
    <cellStyle name="20% - Énfasis1 42" xfId="227"/>
    <cellStyle name="20% - Énfasis1 42 2" xfId="228"/>
    <cellStyle name="20% - Énfasis1 42 2 2" xfId="229"/>
    <cellStyle name="20% - Énfasis1 42 2 3" xfId="230"/>
    <cellStyle name="20% - Énfasis1 42 3" xfId="231"/>
    <cellStyle name="20% - Énfasis1 42 4" xfId="232"/>
    <cellStyle name="20% - Énfasis1 43" xfId="233"/>
    <cellStyle name="20% - Énfasis1 43 2" xfId="234"/>
    <cellStyle name="20% - Énfasis1 43 2 2" xfId="235"/>
    <cellStyle name="20% - Énfasis1 43 2 3" xfId="236"/>
    <cellStyle name="20% - Énfasis1 43 3" xfId="237"/>
    <cellStyle name="20% - Énfasis1 43 4" xfId="238"/>
    <cellStyle name="20% - Énfasis1 44" xfId="239"/>
    <cellStyle name="20% - Énfasis1 44 2" xfId="240"/>
    <cellStyle name="20% - Énfasis1 44 2 2" xfId="241"/>
    <cellStyle name="20% - Énfasis1 44 2 3" xfId="242"/>
    <cellStyle name="20% - Énfasis1 44 3" xfId="243"/>
    <cellStyle name="20% - Énfasis1 44 4" xfId="244"/>
    <cellStyle name="20% - Énfasis1 45" xfId="245"/>
    <cellStyle name="20% - Énfasis1 45 2" xfId="246"/>
    <cellStyle name="20% - Énfasis1 45 2 2" xfId="247"/>
    <cellStyle name="20% - Énfasis1 45 2 3" xfId="248"/>
    <cellStyle name="20% - Énfasis1 45 3" xfId="249"/>
    <cellStyle name="20% - Énfasis1 45 4" xfId="250"/>
    <cellStyle name="20% - Énfasis1 46" xfId="251"/>
    <cellStyle name="20% - Énfasis1 46 2" xfId="252"/>
    <cellStyle name="20% - Énfasis1 46 2 2" xfId="253"/>
    <cellStyle name="20% - Énfasis1 46 2 3" xfId="254"/>
    <cellStyle name="20% - Énfasis1 46 3" xfId="255"/>
    <cellStyle name="20% - Énfasis1 46 4" xfId="256"/>
    <cellStyle name="20% - Énfasis1 47" xfId="257"/>
    <cellStyle name="20% - Énfasis1 47 2" xfId="258"/>
    <cellStyle name="20% - Énfasis1 47 2 2" xfId="259"/>
    <cellStyle name="20% - Énfasis1 47 2 3" xfId="260"/>
    <cellStyle name="20% - Énfasis1 47 3" xfId="261"/>
    <cellStyle name="20% - Énfasis1 47 4" xfId="262"/>
    <cellStyle name="20% - Énfasis1 48" xfId="263"/>
    <cellStyle name="20% - Énfasis1 48 2" xfId="264"/>
    <cellStyle name="20% - Énfasis1 48 2 2" xfId="265"/>
    <cellStyle name="20% - Énfasis1 48 2 3" xfId="266"/>
    <cellStyle name="20% - Énfasis1 48 3" xfId="267"/>
    <cellStyle name="20% - Énfasis1 48 4" xfId="268"/>
    <cellStyle name="20% - Énfasis1 49" xfId="269"/>
    <cellStyle name="20% - Énfasis1 49 2" xfId="270"/>
    <cellStyle name="20% - Énfasis1 49 2 2" xfId="271"/>
    <cellStyle name="20% - Énfasis1 49 2 3" xfId="272"/>
    <cellStyle name="20% - Énfasis1 49 3" xfId="273"/>
    <cellStyle name="20% - Énfasis1 49 4" xfId="274"/>
    <cellStyle name="20% - Énfasis1 5" xfId="275"/>
    <cellStyle name="20% - Énfasis1 5 2" xfId="276"/>
    <cellStyle name="20% - Énfasis1 5 2 2" xfId="277"/>
    <cellStyle name="20% - Énfasis1 5 2 3" xfId="278"/>
    <cellStyle name="20% - Énfasis1 5 3" xfId="279"/>
    <cellStyle name="20% - Énfasis1 5 4" xfId="280"/>
    <cellStyle name="20% - Énfasis1 6" xfId="281"/>
    <cellStyle name="20% - Énfasis1 6 2" xfId="282"/>
    <cellStyle name="20% - Énfasis1 6 2 2" xfId="283"/>
    <cellStyle name="20% - Énfasis1 6 2 3" xfId="284"/>
    <cellStyle name="20% - Énfasis1 6 3" xfId="285"/>
    <cellStyle name="20% - Énfasis1 6 4" xfId="286"/>
    <cellStyle name="20% - Énfasis1 7" xfId="287"/>
    <cellStyle name="20% - Énfasis1 7 2" xfId="288"/>
    <cellStyle name="20% - Énfasis1 7 2 2" xfId="289"/>
    <cellStyle name="20% - Énfasis1 7 2 3" xfId="290"/>
    <cellStyle name="20% - Énfasis1 7 3" xfId="291"/>
    <cellStyle name="20% - Énfasis1 7 4" xfId="292"/>
    <cellStyle name="20% - Énfasis1 8" xfId="293"/>
    <cellStyle name="20% - Énfasis1 8 2" xfId="294"/>
    <cellStyle name="20% - Énfasis1 8 2 2" xfId="295"/>
    <cellStyle name="20% - Énfasis1 8 2 3" xfId="296"/>
    <cellStyle name="20% - Énfasis1 8 3" xfId="297"/>
    <cellStyle name="20% - Énfasis1 8 4" xfId="298"/>
    <cellStyle name="20% - Énfasis1 9" xfId="299"/>
    <cellStyle name="20% - Énfasis1 9 2" xfId="300"/>
    <cellStyle name="20% - Énfasis1 9 2 2" xfId="301"/>
    <cellStyle name="20% - Énfasis1 9 2 3" xfId="302"/>
    <cellStyle name="20% - Énfasis1 9 3" xfId="303"/>
    <cellStyle name="20% - Énfasis1 9 4" xfId="304"/>
    <cellStyle name="20% - Énfasis2 10" xfId="305"/>
    <cellStyle name="20% - Énfasis2 10 2" xfId="306"/>
    <cellStyle name="20% - Énfasis2 10 2 2" xfId="307"/>
    <cellStyle name="20% - Énfasis2 10 2 3" xfId="308"/>
    <cellStyle name="20% - Énfasis2 10 3" xfId="309"/>
    <cellStyle name="20% - Énfasis2 10 4" xfId="310"/>
    <cellStyle name="20% - Énfasis2 11" xfId="311"/>
    <cellStyle name="20% - Énfasis2 11 2" xfId="312"/>
    <cellStyle name="20% - Énfasis2 11 2 2" xfId="313"/>
    <cellStyle name="20% - Énfasis2 11 2 3" xfId="314"/>
    <cellStyle name="20% - Énfasis2 11 3" xfId="315"/>
    <cellStyle name="20% - Énfasis2 11 4" xfId="316"/>
    <cellStyle name="20% - Énfasis2 12" xfId="317"/>
    <cellStyle name="20% - Énfasis2 12 2" xfId="318"/>
    <cellStyle name="20% - Énfasis2 12 2 2" xfId="319"/>
    <cellStyle name="20% - Énfasis2 12 2 3" xfId="320"/>
    <cellStyle name="20% - Énfasis2 12 3" xfId="321"/>
    <cellStyle name="20% - Énfasis2 12 4" xfId="322"/>
    <cellStyle name="20% - Énfasis2 13" xfId="323"/>
    <cellStyle name="20% - Énfasis2 13 2" xfId="324"/>
    <cellStyle name="20% - Énfasis2 13 2 2" xfId="325"/>
    <cellStyle name="20% - Énfasis2 13 2 3" xfId="326"/>
    <cellStyle name="20% - Énfasis2 13 3" xfId="327"/>
    <cellStyle name="20% - Énfasis2 13 4" xfId="328"/>
    <cellStyle name="20% - Énfasis2 14" xfId="329"/>
    <cellStyle name="20% - Énfasis2 14 2" xfId="330"/>
    <cellStyle name="20% - Énfasis2 14 2 2" xfId="331"/>
    <cellStyle name="20% - Énfasis2 14 2 3" xfId="332"/>
    <cellStyle name="20% - Énfasis2 14 3" xfId="333"/>
    <cellStyle name="20% - Énfasis2 14 4" xfId="334"/>
    <cellStyle name="20% - Énfasis2 15" xfId="335"/>
    <cellStyle name="20% - Énfasis2 15 2" xfId="336"/>
    <cellStyle name="20% - Énfasis2 15 2 2" xfId="337"/>
    <cellStyle name="20% - Énfasis2 15 2 3" xfId="338"/>
    <cellStyle name="20% - Énfasis2 15 3" xfId="339"/>
    <cellStyle name="20% - Énfasis2 15 4" xfId="340"/>
    <cellStyle name="20% - Énfasis2 16" xfId="341"/>
    <cellStyle name="20% - Énfasis2 16 2" xfId="342"/>
    <cellStyle name="20% - Énfasis2 16 2 2" xfId="343"/>
    <cellStyle name="20% - Énfasis2 16 2 3" xfId="344"/>
    <cellStyle name="20% - Énfasis2 16 3" xfId="345"/>
    <cellStyle name="20% - Énfasis2 16 4" xfId="346"/>
    <cellStyle name="20% - Énfasis2 17" xfId="347"/>
    <cellStyle name="20% - Énfasis2 17 2" xfId="348"/>
    <cellStyle name="20% - Énfasis2 17 2 2" xfId="349"/>
    <cellStyle name="20% - Énfasis2 17 2 3" xfId="350"/>
    <cellStyle name="20% - Énfasis2 17 3" xfId="351"/>
    <cellStyle name="20% - Énfasis2 17 4" xfId="352"/>
    <cellStyle name="20% - Énfasis2 18" xfId="353"/>
    <cellStyle name="20% - Énfasis2 18 2" xfId="354"/>
    <cellStyle name="20% - Énfasis2 18 2 2" xfId="355"/>
    <cellStyle name="20% - Énfasis2 18 2 3" xfId="356"/>
    <cellStyle name="20% - Énfasis2 18 3" xfId="357"/>
    <cellStyle name="20% - Énfasis2 18 4" xfId="358"/>
    <cellStyle name="20% - Énfasis2 19" xfId="359"/>
    <cellStyle name="20% - Énfasis2 19 2" xfId="360"/>
    <cellStyle name="20% - Énfasis2 19 2 2" xfId="361"/>
    <cellStyle name="20% - Énfasis2 19 2 3" xfId="362"/>
    <cellStyle name="20% - Énfasis2 19 3" xfId="363"/>
    <cellStyle name="20% - Énfasis2 19 4" xfId="364"/>
    <cellStyle name="20% - Énfasis2 2" xfId="365"/>
    <cellStyle name="20% - Énfasis2 2 2" xfId="366"/>
    <cellStyle name="20% - Énfasis2 2 2 2" xfId="367"/>
    <cellStyle name="20% - Énfasis2 2 2 2 2" xfId="368"/>
    <cellStyle name="20% - Énfasis2 2 2 2 3" xfId="369"/>
    <cellStyle name="20% - Énfasis2 2 2 3" xfId="370"/>
    <cellStyle name="20% - Énfasis2 2 2 4" xfId="371"/>
    <cellStyle name="20% - Énfasis2 2 3" xfId="372"/>
    <cellStyle name="20% - Énfasis2 2 3 2" xfId="373"/>
    <cellStyle name="20% - Énfasis2 2 3 2 2" xfId="374"/>
    <cellStyle name="20% - Énfasis2 2 3 2 3" xfId="375"/>
    <cellStyle name="20% - Énfasis2 2 3 3" xfId="376"/>
    <cellStyle name="20% - Énfasis2 2 3 4" xfId="377"/>
    <cellStyle name="20% - Énfasis2 2 4" xfId="378"/>
    <cellStyle name="20% - Énfasis2 2 4 2" xfId="379"/>
    <cellStyle name="20% - Énfasis2 2 4 3" xfId="380"/>
    <cellStyle name="20% - Énfasis2 2 5" xfId="381"/>
    <cellStyle name="20% - Énfasis2 2 6" xfId="382"/>
    <cellStyle name="20% - Énfasis2 20" xfId="383"/>
    <cellStyle name="20% - Énfasis2 20 2" xfId="384"/>
    <cellStyle name="20% - Énfasis2 20 2 2" xfId="385"/>
    <cellStyle name="20% - Énfasis2 20 2 3" xfId="386"/>
    <cellStyle name="20% - Énfasis2 20 3" xfId="387"/>
    <cellStyle name="20% - Énfasis2 20 4" xfId="388"/>
    <cellStyle name="20% - Énfasis2 21" xfId="389"/>
    <cellStyle name="20% - Énfasis2 21 2" xfId="390"/>
    <cellStyle name="20% - Énfasis2 21 2 2" xfId="391"/>
    <cellStyle name="20% - Énfasis2 21 2 3" xfId="392"/>
    <cellStyle name="20% - Énfasis2 21 3" xfId="393"/>
    <cellStyle name="20% - Énfasis2 21 4" xfId="394"/>
    <cellStyle name="20% - Énfasis2 22" xfId="395"/>
    <cellStyle name="20% - Énfasis2 22 2" xfId="396"/>
    <cellStyle name="20% - Énfasis2 22 2 2" xfId="397"/>
    <cellStyle name="20% - Énfasis2 22 2 3" xfId="398"/>
    <cellStyle name="20% - Énfasis2 22 3" xfId="399"/>
    <cellStyle name="20% - Énfasis2 22 4" xfId="400"/>
    <cellStyle name="20% - Énfasis2 23" xfId="401"/>
    <cellStyle name="20% - Énfasis2 23 2" xfId="402"/>
    <cellStyle name="20% - Énfasis2 23 2 2" xfId="403"/>
    <cellStyle name="20% - Énfasis2 23 2 3" xfId="404"/>
    <cellStyle name="20% - Énfasis2 23 3" xfId="405"/>
    <cellStyle name="20% - Énfasis2 23 4" xfId="406"/>
    <cellStyle name="20% - Énfasis2 24" xfId="407"/>
    <cellStyle name="20% - Énfasis2 24 2" xfId="408"/>
    <cellStyle name="20% - Énfasis2 24 2 2" xfId="409"/>
    <cellStyle name="20% - Énfasis2 24 2 3" xfId="410"/>
    <cellStyle name="20% - Énfasis2 24 3" xfId="411"/>
    <cellStyle name="20% - Énfasis2 24 4" xfId="412"/>
    <cellStyle name="20% - Énfasis2 25" xfId="413"/>
    <cellStyle name="20% - Énfasis2 25 2" xfId="414"/>
    <cellStyle name="20% - Énfasis2 25 2 2" xfId="415"/>
    <cellStyle name="20% - Énfasis2 25 2 3" xfId="416"/>
    <cellStyle name="20% - Énfasis2 25 3" xfId="417"/>
    <cellStyle name="20% - Énfasis2 25 4" xfId="418"/>
    <cellStyle name="20% - Énfasis2 26" xfId="419"/>
    <cellStyle name="20% - Énfasis2 26 2" xfId="420"/>
    <cellStyle name="20% - Énfasis2 26 2 2" xfId="421"/>
    <cellStyle name="20% - Énfasis2 26 2 3" xfId="422"/>
    <cellStyle name="20% - Énfasis2 26 3" xfId="423"/>
    <cellStyle name="20% - Énfasis2 26 4" xfId="424"/>
    <cellStyle name="20% - Énfasis2 27" xfId="425"/>
    <cellStyle name="20% - Énfasis2 27 2" xfId="426"/>
    <cellStyle name="20% - Énfasis2 27 2 2" xfId="427"/>
    <cellStyle name="20% - Énfasis2 27 2 3" xfId="428"/>
    <cellStyle name="20% - Énfasis2 27 3" xfId="429"/>
    <cellStyle name="20% - Énfasis2 27 4" xfId="430"/>
    <cellStyle name="20% - Énfasis2 28" xfId="431"/>
    <cellStyle name="20% - Énfasis2 28 2" xfId="432"/>
    <cellStyle name="20% - Énfasis2 28 2 2" xfId="433"/>
    <cellStyle name="20% - Énfasis2 28 2 3" xfId="434"/>
    <cellStyle name="20% - Énfasis2 28 3" xfId="435"/>
    <cellStyle name="20% - Énfasis2 28 4" xfId="436"/>
    <cellStyle name="20% - Énfasis2 29" xfId="437"/>
    <cellStyle name="20% - Énfasis2 29 2" xfId="438"/>
    <cellStyle name="20% - Énfasis2 29 2 2" xfId="439"/>
    <cellStyle name="20% - Énfasis2 29 2 3" xfId="440"/>
    <cellStyle name="20% - Énfasis2 29 3" xfId="441"/>
    <cellStyle name="20% - Énfasis2 29 4" xfId="442"/>
    <cellStyle name="20% - Énfasis2 3" xfId="443"/>
    <cellStyle name="20% - Énfasis2 3 2" xfId="444"/>
    <cellStyle name="20% - Énfasis2 3 2 2" xfId="445"/>
    <cellStyle name="20% - Énfasis2 3 2 3" xfId="446"/>
    <cellStyle name="20% - Énfasis2 3 3" xfId="447"/>
    <cellStyle name="20% - Énfasis2 3 4" xfId="448"/>
    <cellStyle name="20% - Énfasis2 30" xfId="449"/>
    <cellStyle name="20% - Énfasis2 30 2" xfId="450"/>
    <cellStyle name="20% - Énfasis2 30 2 2" xfId="451"/>
    <cellStyle name="20% - Énfasis2 30 2 3" xfId="452"/>
    <cellStyle name="20% - Énfasis2 30 3" xfId="453"/>
    <cellStyle name="20% - Énfasis2 30 4" xfId="454"/>
    <cellStyle name="20% - Énfasis2 31" xfId="455"/>
    <cellStyle name="20% - Énfasis2 31 2" xfId="456"/>
    <cellStyle name="20% - Énfasis2 31 2 2" xfId="457"/>
    <cellStyle name="20% - Énfasis2 31 2 3" xfId="458"/>
    <cellStyle name="20% - Énfasis2 31 3" xfId="459"/>
    <cellStyle name="20% - Énfasis2 31 4" xfId="460"/>
    <cellStyle name="20% - Énfasis2 32" xfId="461"/>
    <cellStyle name="20% - Énfasis2 32 2" xfId="462"/>
    <cellStyle name="20% - Énfasis2 32 2 2" xfId="463"/>
    <cellStyle name="20% - Énfasis2 32 2 3" xfId="464"/>
    <cellStyle name="20% - Énfasis2 32 3" xfId="465"/>
    <cellStyle name="20% - Énfasis2 32 4" xfId="466"/>
    <cellStyle name="20% - Énfasis2 33" xfId="467"/>
    <cellStyle name="20% - Énfasis2 33 2" xfId="468"/>
    <cellStyle name="20% - Énfasis2 33 2 2" xfId="469"/>
    <cellStyle name="20% - Énfasis2 33 2 3" xfId="470"/>
    <cellStyle name="20% - Énfasis2 33 3" xfId="471"/>
    <cellStyle name="20% - Énfasis2 33 4" xfId="472"/>
    <cellStyle name="20% - Énfasis2 34" xfId="473"/>
    <cellStyle name="20% - Énfasis2 34 2" xfId="474"/>
    <cellStyle name="20% - Énfasis2 34 2 2" xfId="475"/>
    <cellStyle name="20% - Énfasis2 34 2 3" xfId="476"/>
    <cellStyle name="20% - Énfasis2 34 3" xfId="477"/>
    <cellStyle name="20% - Énfasis2 34 4" xfId="478"/>
    <cellStyle name="20% - Énfasis2 35" xfId="479"/>
    <cellStyle name="20% - Énfasis2 35 2" xfId="480"/>
    <cellStyle name="20% - Énfasis2 35 2 2" xfId="481"/>
    <cellStyle name="20% - Énfasis2 35 2 3" xfId="482"/>
    <cellStyle name="20% - Énfasis2 35 3" xfId="483"/>
    <cellStyle name="20% - Énfasis2 35 4" xfId="484"/>
    <cellStyle name="20% - Énfasis2 36" xfId="485"/>
    <cellStyle name="20% - Énfasis2 36 2" xfId="486"/>
    <cellStyle name="20% - Énfasis2 36 2 2" xfId="487"/>
    <cellStyle name="20% - Énfasis2 36 2 3" xfId="488"/>
    <cellStyle name="20% - Énfasis2 36 3" xfId="489"/>
    <cellStyle name="20% - Énfasis2 36 4" xfId="490"/>
    <cellStyle name="20% - Énfasis2 37" xfId="491"/>
    <cellStyle name="20% - Énfasis2 37 2" xfId="492"/>
    <cellStyle name="20% - Énfasis2 37 2 2" xfId="493"/>
    <cellStyle name="20% - Énfasis2 37 2 3" xfId="494"/>
    <cellStyle name="20% - Énfasis2 37 3" xfId="495"/>
    <cellStyle name="20% - Énfasis2 37 4" xfId="496"/>
    <cellStyle name="20% - Énfasis2 38" xfId="497"/>
    <cellStyle name="20% - Énfasis2 38 2" xfId="498"/>
    <cellStyle name="20% - Énfasis2 38 2 2" xfId="499"/>
    <cellStyle name="20% - Énfasis2 38 2 3" xfId="500"/>
    <cellStyle name="20% - Énfasis2 38 3" xfId="501"/>
    <cellStyle name="20% - Énfasis2 38 4" xfId="502"/>
    <cellStyle name="20% - Énfasis2 39" xfId="503"/>
    <cellStyle name="20% - Énfasis2 39 2" xfId="504"/>
    <cellStyle name="20% - Énfasis2 39 2 2" xfId="505"/>
    <cellStyle name="20% - Énfasis2 39 2 3" xfId="506"/>
    <cellStyle name="20% - Énfasis2 39 3" xfId="507"/>
    <cellStyle name="20% - Énfasis2 39 4" xfId="508"/>
    <cellStyle name="20% - Énfasis2 4" xfId="509"/>
    <cellStyle name="20% - Énfasis2 4 2" xfId="510"/>
    <cellStyle name="20% - Énfasis2 4 2 2" xfId="511"/>
    <cellStyle name="20% - Énfasis2 4 2 3" xfId="512"/>
    <cellStyle name="20% - Énfasis2 4 3" xfId="513"/>
    <cellStyle name="20% - Énfasis2 4 4" xfId="514"/>
    <cellStyle name="20% - Énfasis2 40" xfId="515"/>
    <cellStyle name="20% - Énfasis2 40 2" xfId="516"/>
    <cellStyle name="20% - Énfasis2 40 2 2" xfId="517"/>
    <cellStyle name="20% - Énfasis2 40 2 3" xfId="518"/>
    <cellStyle name="20% - Énfasis2 40 3" xfId="519"/>
    <cellStyle name="20% - Énfasis2 40 4" xfId="520"/>
    <cellStyle name="20% - Énfasis2 41" xfId="521"/>
    <cellStyle name="20% - Énfasis2 41 2" xfId="522"/>
    <cellStyle name="20% - Énfasis2 41 2 2" xfId="523"/>
    <cellStyle name="20% - Énfasis2 41 2 3" xfId="524"/>
    <cellStyle name="20% - Énfasis2 41 3" xfId="525"/>
    <cellStyle name="20% - Énfasis2 41 4" xfId="526"/>
    <cellStyle name="20% - Énfasis2 42" xfId="527"/>
    <cellStyle name="20% - Énfasis2 42 2" xfId="528"/>
    <cellStyle name="20% - Énfasis2 42 2 2" xfId="529"/>
    <cellStyle name="20% - Énfasis2 42 2 3" xfId="530"/>
    <cellStyle name="20% - Énfasis2 42 3" xfId="531"/>
    <cellStyle name="20% - Énfasis2 42 4" xfId="532"/>
    <cellStyle name="20% - Énfasis2 43" xfId="533"/>
    <cellStyle name="20% - Énfasis2 43 2" xfId="534"/>
    <cellStyle name="20% - Énfasis2 43 2 2" xfId="535"/>
    <cellStyle name="20% - Énfasis2 43 2 3" xfId="536"/>
    <cellStyle name="20% - Énfasis2 43 3" xfId="537"/>
    <cellStyle name="20% - Énfasis2 43 4" xfId="538"/>
    <cellStyle name="20% - Énfasis2 44" xfId="539"/>
    <cellStyle name="20% - Énfasis2 44 2" xfId="540"/>
    <cellStyle name="20% - Énfasis2 44 2 2" xfId="541"/>
    <cellStyle name="20% - Énfasis2 44 2 3" xfId="542"/>
    <cellStyle name="20% - Énfasis2 44 3" xfId="543"/>
    <cellStyle name="20% - Énfasis2 44 4" xfId="544"/>
    <cellStyle name="20% - Énfasis2 45" xfId="545"/>
    <cellStyle name="20% - Énfasis2 45 2" xfId="546"/>
    <cellStyle name="20% - Énfasis2 45 2 2" xfId="547"/>
    <cellStyle name="20% - Énfasis2 45 2 3" xfId="548"/>
    <cellStyle name="20% - Énfasis2 45 3" xfId="549"/>
    <cellStyle name="20% - Énfasis2 45 4" xfId="550"/>
    <cellStyle name="20% - Énfasis2 46" xfId="551"/>
    <cellStyle name="20% - Énfasis2 46 2" xfId="552"/>
    <cellStyle name="20% - Énfasis2 46 2 2" xfId="553"/>
    <cellStyle name="20% - Énfasis2 46 2 3" xfId="554"/>
    <cellStyle name="20% - Énfasis2 46 3" xfId="555"/>
    <cellStyle name="20% - Énfasis2 46 4" xfId="556"/>
    <cellStyle name="20% - Énfasis2 47" xfId="557"/>
    <cellStyle name="20% - Énfasis2 47 2" xfId="558"/>
    <cellStyle name="20% - Énfasis2 47 2 2" xfId="559"/>
    <cellStyle name="20% - Énfasis2 47 2 3" xfId="560"/>
    <cellStyle name="20% - Énfasis2 47 3" xfId="561"/>
    <cellStyle name="20% - Énfasis2 47 4" xfId="562"/>
    <cellStyle name="20% - Énfasis2 48" xfId="563"/>
    <cellStyle name="20% - Énfasis2 48 2" xfId="564"/>
    <cellStyle name="20% - Énfasis2 48 2 2" xfId="565"/>
    <cellStyle name="20% - Énfasis2 48 2 3" xfId="566"/>
    <cellStyle name="20% - Énfasis2 48 3" xfId="567"/>
    <cellStyle name="20% - Énfasis2 48 4" xfId="568"/>
    <cellStyle name="20% - Énfasis2 49" xfId="569"/>
    <cellStyle name="20% - Énfasis2 49 2" xfId="570"/>
    <cellStyle name="20% - Énfasis2 49 2 2" xfId="571"/>
    <cellStyle name="20% - Énfasis2 49 2 3" xfId="572"/>
    <cellStyle name="20% - Énfasis2 49 3" xfId="573"/>
    <cellStyle name="20% - Énfasis2 49 4" xfId="574"/>
    <cellStyle name="20% - Énfasis2 5" xfId="575"/>
    <cellStyle name="20% - Énfasis2 5 2" xfId="576"/>
    <cellStyle name="20% - Énfasis2 5 2 2" xfId="577"/>
    <cellStyle name="20% - Énfasis2 5 2 3" xfId="578"/>
    <cellStyle name="20% - Énfasis2 5 3" xfId="579"/>
    <cellStyle name="20% - Énfasis2 5 4" xfId="580"/>
    <cellStyle name="20% - Énfasis2 6" xfId="581"/>
    <cellStyle name="20% - Énfasis2 6 2" xfId="582"/>
    <cellStyle name="20% - Énfasis2 6 2 2" xfId="583"/>
    <cellStyle name="20% - Énfasis2 6 2 3" xfId="584"/>
    <cellStyle name="20% - Énfasis2 6 3" xfId="585"/>
    <cellStyle name="20% - Énfasis2 6 4" xfId="586"/>
    <cellStyle name="20% - Énfasis2 7" xfId="587"/>
    <cellStyle name="20% - Énfasis2 7 2" xfId="588"/>
    <cellStyle name="20% - Énfasis2 7 2 2" xfId="589"/>
    <cellStyle name="20% - Énfasis2 7 2 3" xfId="590"/>
    <cellStyle name="20% - Énfasis2 7 3" xfId="591"/>
    <cellStyle name="20% - Énfasis2 7 4" xfId="592"/>
    <cellStyle name="20% - Énfasis2 8" xfId="593"/>
    <cellStyle name="20% - Énfasis2 8 2" xfId="594"/>
    <cellStyle name="20% - Énfasis2 8 2 2" xfId="595"/>
    <cellStyle name="20% - Énfasis2 8 2 3" xfId="596"/>
    <cellStyle name="20% - Énfasis2 8 3" xfId="597"/>
    <cellStyle name="20% - Énfasis2 8 4" xfId="598"/>
    <cellStyle name="20% - Énfasis2 9" xfId="599"/>
    <cellStyle name="20% - Énfasis2 9 2" xfId="600"/>
    <cellStyle name="20% - Énfasis2 9 2 2" xfId="601"/>
    <cellStyle name="20% - Énfasis2 9 2 3" xfId="602"/>
    <cellStyle name="20% - Énfasis2 9 3" xfId="603"/>
    <cellStyle name="20% - Énfasis2 9 4" xfId="604"/>
    <cellStyle name="20% - Énfasis3 10" xfId="605"/>
    <cellStyle name="20% - Énfasis3 10 2" xfId="606"/>
    <cellStyle name="20% - Énfasis3 10 2 2" xfId="607"/>
    <cellStyle name="20% - Énfasis3 10 2 3" xfId="608"/>
    <cellStyle name="20% - Énfasis3 10 3" xfId="609"/>
    <cellStyle name="20% - Énfasis3 10 4" xfId="610"/>
    <cellStyle name="20% - Énfasis3 11" xfId="611"/>
    <cellStyle name="20% - Énfasis3 11 2" xfId="612"/>
    <cellStyle name="20% - Énfasis3 11 2 2" xfId="613"/>
    <cellStyle name="20% - Énfasis3 11 2 3" xfId="614"/>
    <cellStyle name="20% - Énfasis3 11 3" xfId="615"/>
    <cellStyle name="20% - Énfasis3 11 4" xfId="616"/>
    <cellStyle name="20% - Énfasis3 12" xfId="617"/>
    <cellStyle name="20% - Énfasis3 12 2" xfId="618"/>
    <cellStyle name="20% - Énfasis3 12 2 2" xfId="619"/>
    <cellStyle name="20% - Énfasis3 12 2 3" xfId="620"/>
    <cellStyle name="20% - Énfasis3 12 3" xfId="621"/>
    <cellStyle name="20% - Énfasis3 12 4" xfId="622"/>
    <cellStyle name="20% - Énfasis3 13" xfId="623"/>
    <cellStyle name="20% - Énfasis3 13 2" xfId="624"/>
    <cellStyle name="20% - Énfasis3 13 2 2" xfId="625"/>
    <cellStyle name="20% - Énfasis3 13 2 3" xfId="626"/>
    <cellStyle name="20% - Énfasis3 13 3" xfId="627"/>
    <cellStyle name="20% - Énfasis3 13 4" xfId="628"/>
    <cellStyle name="20% - Énfasis3 14" xfId="629"/>
    <cellStyle name="20% - Énfasis3 14 2" xfId="630"/>
    <cellStyle name="20% - Énfasis3 14 2 2" xfId="631"/>
    <cellStyle name="20% - Énfasis3 14 2 3" xfId="632"/>
    <cellStyle name="20% - Énfasis3 14 3" xfId="633"/>
    <cellStyle name="20% - Énfasis3 14 4" xfId="634"/>
    <cellStyle name="20% - Énfasis3 15" xfId="635"/>
    <cellStyle name="20% - Énfasis3 15 2" xfId="636"/>
    <cellStyle name="20% - Énfasis3 15 2 2" xfId="637"/>
    <cellStyle name="20% - Énfasis3 15 2 3" xfId="638"/>
    <cellStyle name="20% - Énfasis3 15 3" xfId="639"/>
    <cellStyle name="20% - Énfasis3 15 4" xfId="640"/>
    <cellStyle name="20% - Énfasis3 16" xfId="641"/>
    <cellStyle name="20% - Énfasis3 16 2" xfId="642"/>
    <cellStyle name="20% - Énfasis3 16 2 2" xfId="643"/>
    <cellStyle name="20% - Énfasis3 16 2 3" xfId="644"/>
    <cellStyle name="20% - Énfasis3 16 3" xfId="645"/>
    <cellStyle name="20% - Énfasis3 16 4" xfId="646"/>
    <cellStyle name="20% - Énfasis3 17" xfId="647"/>
    <cellStyle name="20% - Énfasis3 17 2" xfId="648"/>
    <cellStyle name="20% - Énfasis3 17 2 2" xfId="649"/>
    <cellStyle name="20% - Énfasis3 17 2 3" xfId="650"/>
    <cellStyle name="20% - Énfasis3 17 3" xfId="651"/>
    <cellStyle name="20% - Énfasis3 17 4" xfId="652"/>
    <cellStyle name="20% - Énfasis3 18" xfId="653"/>
    <cellStyle name="20% - Énfasis3 18 2" xfId="654"/>
    <cellStyle name="20% - Énfasis3 18 2 2" xfId="655"/>
    <cellStyle name="20% - Énfasis3 18 2 3" xfId="656"/>
    <cellStyle name="20% - Énfasis3 18 3" xfId="657"/>
    <cellStyle name="20% - Énfasis3 18 4" xfId="658"/>
    <cellStyle name="20% - Énfasis3 19" xfId="659"/>
    <cellStyle name="20% - Énfasis3 19 2" xfId="660"/>
    <cellStyle name="20% - Énfasis3 19 2 2" xfId="661"/>
    <cellStyle name="20% - Énfasis3 19 2 3" xfId="662"/>
    <cellStyle name="20% - Énfasis3 19 3" xfId="663"/>
    <cellStyle name="20% - Énfasis3 19 4" xfId="664"/>
    <cellStyle name="20% - Énfasis3 2" xfId="665"/>
    <cellStyle name="20% - Énfasis3 2 2" xfId="666"/>
    <cellStyle name="20% - Énfasis3 2 2 2" xfId="667"/>
    <cellStyle name="20% - Énfasis3 2 2 2 2" xfId="668"/>
    <cellStyle name="20% - Énfasis3 2 2 2 3" xfId="669"/>
    <cellStyle name="20% - Énfasis3 2 2 3" xfId="670"/>
    <cellStyle name="20% - Énfasis3 2 2 4" xfId="671"/>
    <cellStyle name="20% - Énfasis3 2 3" xfId="672"/>
    <cellStyle name="20% - Énfasis3 2 3 2" xfId="673"/>
    <cellStyle name="20% - Énfasis3 2 3 2 2" xfId="674"/>
    <cellStyle name="20% - Énfasis3 2 3 2 3" xfId="675"/>
    <cellStyle name="20% - Énfasis3 2 3 3" xfId="676"/>
    <cellStyle name="20% - Énfasis3 2 3 4" xfId="677"/>
    <cellStyle name="20% - Énfasis3 2 4" xfId="678"/>
    <cellStyle name="20% - Énfasis3 2 4 2" xfId="679"/>
    <cellStyle name="20% - Énfasis3 2 4 3" xfId="680"/>
    <cellStyle name="20% - Énfasis3 2 5" xfId="681"/>
    <cellStyle name="20% - Énfasis3 2 6" xfId="682"/>
    <cellStyle name="20% - Énfasis3 20" xfId="683"/>
    <cellStyle name="20% - Énfasis3 20 2" xfId="684"/>
    <cellStyle name="20% - Énfasis3 20 2 2" xfId="685"/>
    <cellStyle name="20% - Énfasis3 20 2 3" xfId="686"/>
    <cellStyle name="20% - Énfasis3 20 3" xfId="687"/>
    <cellStyle name="20% - Énfasis3 20 4" xfId="688"/>
    <cellStyle name="20% - Énfasis3 21" xfId="689"/>
    <cellStyle name="20% - Énfasis3 21 2" xfId="690"/>
    <cellStyle name="20% - Énfasis3 21 2 2" xfId="691"/>
    <cellStyle name="20% - Énfasis3 21 2 3" xfId="692"/>
    <cellStyle name="20% - Énfasis3 21 3" xfId="693"/>
    <cellStyle name="20% - Énfasis3 21 4" xfId="694"/>
    <cellStyle name="20% - Énfasis3 22" xfId="695"/>
    <cellStyle name="20% - Énfasis3 22 2" xfId="696"/>
    <cellStyle name="20% - Énfasis3 22 2 2" xfId="697"/>
    <cellStyle name="20% - Énfasis3 22 2 3" xfId="698"/>
    <cellStyle name="20% - Énfasis3 22 3" xfId="699"/>
    <cellStyle name="20% - Énfasis3 22 4" xfId="700"/>
    <cellStyle name="20% - Énfasis3 23" xfId="701"/>
    <cellStyle name="20% - Énfasis3 23 2" xfId="702"/>
    <cellStyle name="20% - Énfasis3 23 2 2" xfId="703"/>
    <cellStyle name="20% - Énfasis3 23 2 3" xfId="704"/>
    <cellStyle name="20% - Énfasis3 23 3" xfId="705"/>
    <cellStyle name="20% - Énfasis3 23 4" xfId="706"/>
    <cellStyle name="20% - Énfasis3 24" xfId="707"/>
    <cellStyle name="20% - Énfasis3 24 2" xfId="708"/>
    <cellStyle name="20% - Énfasis3 24 2 2" xfId="709"/>
    <cellStyle name="20% - Énfasis3 24 2 3" xfId="710"/>
    <cellStyle name="20% - Énfasis3 24 3" xfId="711"/>
    <cellStyle name="20% - Énfasis3 24 4" xfId="712"/>
    <cellStyle name="20% - Énfasis3 25" xfId="713"/>
    <cellStyle name="20% - Énfasis3 25 2" xfId="714"/>
    <cellStyle name="20% - Énfasis3 25 2 2" xfId="715"/>
    <cellStyle name="20% - Énfasis3 25 2 3" xfId="716"/>
    <cellStyle name="20% - Énfasis3 25 3" xfId="717"/>
    <cellStyle name="20% - Énfasis3 25 4" xfId="718"/>
    <cellStyle name="20% - Énfasis3 26" xfId="719"/>
    <cellStyle name="20% - Énfasis3 26 2" xfId="720"/>
    <cellStyle name="20% - Énfasis3 26 2 2" xfId="721"/>
    <cellStyle name="20% - Énfasis3 26 2 3" xfId="722"/>
    <cellStyle name="20% - Énfasis3 26 3" xfId="723"/>
    <cellStyle name="20% - Énfasis3 26 4" xfId="724"/>
    <cellStyle name="20% - Énfasis3 27" xfId="725"/>
    <cellStyle name="20% - Énfasis3 27 2" xfId="726"/>
    <cellStyle name="20% - Énfasis3 27 2 2" xfId="727"/>
    <cellStyle name="20% - Énfasis3 27 2 3" xfId="728"/>
    <cellStyle name="20% - Énfasis3 27 3" xfId="729"/>
    <cellStyle name="20% - Énfasis3 27 4" xfId="730"/>
    <cellStyle name="20% - Énfasis3 28" xfId="731"/>
    <cellStyle name="20% - Énfasis3 28 2" xfId="732"/>
    <cellStyle name="20% - Énfasis3 28 2 2" xfId="733"/>
    <cellStyle name="20% - Énfasis3 28 2 3" xfId="734"/>
    <cellStyle name="20% - Énfasis3 28 3" xfId="735"/>
    <cellStyle name="20% - Énfasis3 28 4" xfId="736"/>
    <cellStyle name="20% - Énfasis3 29" xfId="737"/>
    <cellStyle name="20% - Énfasis3 29 2" xfId="738"/>
    <cellStyle name="20% - Énfasis3 29 2 2" xfId="739"/>
    <cellStyle name="20% - Énfasis3 29 2 3" xfId="740"/>
    <cellStyle name="20% - Énfasis3 29 3" xfId="741"/>
    <cellStyle name="20% - Énfasis3 29 4" xfId="742"/>
    <cellStyle name="20% - Énfasis3 3" xfId="743"/>
    <cellStyle name="20% - Énfasis3 3 2" xfId="744"/>
    <cellStyle name="20% - Énfasis3 3 2 2" xfId="745"/>
    <cellStyle name="20% - Énfasis3 3 2 3" xfId="746"/>
    <cellStyle name="20% - Énfasis3 3 3" xfId="747"/>
    <cellStyle name="20% - Énfasis3 3 4" xfId="748"/>
    <cellStyle name="20% - Énfasis3 30" xfId="749"/>
    <cellStyle name="20% - Énfasis3 30 2" xfId="750"/>
    <cellStyle name="20% - Énfasis3 30 2 2" xfId="751"/>
    <cellStyle name="20% - Énfasis3 30 2 3" xfId="752"/>
    <cellStyle name="20% - Énfasis3 30 3" xfId="753"/>
    <cellStyle name="20% - Énfasis3 30 4" xfId="754"/>
    <cellStyle name="20% - Énfasis3 31" xfId="755"/>
    <cellStyle name="20% - Énfasis3 31 2" xfId="756"/>
    <cellStyle name="20% - Énfasis3 31 2 2" xfId="757"/>
    <cellStyle name="20% - Énfasis3 31 2 3" xfId="758"/>
    <cellStyle name="20% - Énfasis3 31 3" xfId="759"/>
    <cellStyle name="20% - Énfasis3 31 4" xfId="760"/>
    <cellStyle name="20% - Énfasis3 32" xfId="761"/>
    <cellStyle name="20% - Énfasis3 32 2" xfId="762"/>
    <cellStyle name="20% - Énfasis3 32 2 2" xfId="763"/>
    <cellStyle name="20% - Énfasis3 32 2 3" xfId="764"/>
    <cellStyle name="20% - Énfasis3 32 3" xfId="765"/>
    <cellStyle name="20% - Énfasis3 32 4" xfId="766"/>
    <cellStyle name="20% - Énfasis3 33" xfId="767"/>
    <cellStyle name="20% - Énfasis3 33 2" xfId="768"/>
    <cellStyle name="20% - Énfasis3 33 2 2" xfId="769"/>
    <cellStyle name="20% - Énfasis3 33 2 3" xfId="770"/>
    <cellStyle name="20% - Énfasis3 33 3" xfId="771"/>
    <cellStyle name="20% - Énfasis3 33 4" xfId="772"/>
    <cellStyle name="20% - Énfasis3 34" xfId="773"/>
    <cellStyle name="20% - Énfasis3 34 2" xfId="774"/>
    <cellStyle name="20% - Énfasis3 34 2 2" xfId="775"/>
    <cellStyle name="20% - Énfasis3 34 2 3" xfId="776"/>
    <cellStyle name="20% - Énfasis3 34 3" xfId="777"/>
    <cellStyle name="20% - Énfasis3 34 4" xfId="778"/>
    <cellStyle name="20% - Énfasis3 35" xfId="779"/>
    <cellStyle name="20% - Énfasis3 35 2" xfId="780"/>
    <cellStyle name="20% - Énfasis3 35 2 2" xfId="781"/>
    <cellStyle name="20% - Énfasis3 35 2 3" xfId="782"/>
    <cellStyle name="20% - Énfasis3 35 3" xfId="783"/>
    <cellStyle name="20% - Énfasis3 35 4" xfId="784"/>
    <cellStyle name="20% - Énfasis3 36" xfId="785"/>
    <cellStyle name="20% - Énfasis3 36 2" xfId="786"/>
    <cellStyle name="20% - Énfasis3 36 2 2" xfId="787"/>
    <cellStyle name="20% - Énfasis3 36 2 3" xfId="788"/>
    <cellStyle name="20% - Énfasis3 36 3" xfId="789"/>
    <cellStyle name="20% - Énfasis3 36 4" xfId="790"/>
    <cellStyle name="20% - Énfasis3 37" xfId="791"/>
    <cellStyle name="20% - Énfasis3 37 2" xfId="792"/>
    <cellStyle name="20% - Énfasis3 37 2 2" xfId="793"/>
    <cellStyle name="20% - Énfasis3 37 2 3" xfId="794"/>
    <cellStyle name="20% - Énfasis3 37 3" xfId="795"/>
    <cellStyle name="20% - Énfasis3 37 4" xfId="796"/>
    <cellStyle name="20% - Énfasis3 38" xfId="797"/>
    <cellStyle name="20% - Énfasis3 38 2" xfId="798"/>
    <cellStyle name="20% - Énfasis3 38 2 2" xfId="799"/>
    <cellStyle name="20% - Énfasis3 38 2 3" xfId="800"/>
    <cellStyle name="20% - Énfasis3 38 3" xfId="801"/>
    <cellStyle name="20% - Énfasis3 38 4" xfId="802"/>
    <cellStyle name="20% - Énfasis3 39" xfId="803"/>
    <cellStyle name="20% - Énfasis3 39 2" xfId="804"/>
    <cellStyle name="20% - Énfasis3 39 2 2" xfId="805"/>
    <cellStyle name="20% - Énfasis3 39 2 3" xfId="806"/>
    <cellStyle name="20% - Énfasis3 39 3" xfId="807"/>
    <cellStyle name="20% - Énfasis3 39 4" xfId="808"/>
    <cellStyle name="20% - Énfasis3 4" xfId="809"/>
    <cellStyle name="20% - Énfasis3 4 2" xfId="810"/>
    <cellStyle name="20% - Énfasis3 4 2 2" xfId="811"/>
    <cellStyle name="20% - Énfasis3 4 2 3" xfId="812"/>
    <cellStyle name="20% - Énfasis3 4 3" xfId="813"/>
    <cellStyle name="20% - Énfasis3 4 4" xfId="814"/>
    <cellStyle name="20% - Énfasis3 40" xfId="815"/>
    <cellStyle name="20% - Énfasis3 40 2" xfId="816"/>
    <cellStyle name="20% - Énfasis3 40 2 2" xfId="817"/>
    <cellStyle name="20% - Énfasis3 40 2 3" xfId="818"/>
    <cellStyle name="20% - Énfasis3 40 3" xfId="819"/>
    <cellStyle name="20% - Énfasis3 40 4" xfId="820"/>
    <cellStyle name="20% - Énfasis3 41" xfId="821"/>
    <cellStyle name="20% - Énfasis3 41 2" xfId="822"/>
    <cellStyle name="20% - Énfasis3 41 2 2" xfId="823"/>
    <cellStyle name="20% - Énfasis3 41 2 3" xfId="824"/>
    <cellStyle name="20% - Énfasis3 41 3" xfId="825"/>
    <cellStyle name="20% - Énfasis3 41 4" xfId="826"/>
    <cellStyle name="20% - Énfasis3 42" xfId="827"/>
    <cellStyle name="20% - Énfasis3 42 2" xfId="828"/>
    <cellStyle name="20% - Énfasis3 42 2 2" xfId="829"/>
    <cellStyle name="20% - Énfasis3 42 2 3" xfId="830"/>
    <cellStyle name="20% - Énfasis3 42 3" xfId="831"/>
    <cellStyle name="20% - Énfasis3 42 4" xfId="832"/>
    <cellStyle name="20% - Énfasis3 43" xfId="833"/>
    <cellStyle name="20% - Énfasis3 43 2" xfId="834"/>
    <cellStyle name="20% - Énfasis3 43 2 2" xfId="835"/>
    <cellStyle name="20% - Énfasis3 43 2 3" xfId="836"/>
    <cellStyle name="20% - Énfasis3 43 3" xfId="837"/>
    <cellStyle name="20% - Énfasis3 43 4" xfId="838"/>
    <cellStyle name="20% - Énfasis3 44" xfId="839"/>
    <cellStyle name="20% - Énfasis3 44 2" xfId="840"/>
    <cellStyle name="20% - Énfasis3 44 2 2" xfId="841"/>
    <cellStyle name="20% - Énfasis3 44 2 3" xfId="842"/>
    <cellStyle name="20% - Énfasis3 44 3" xfId="843"/>
    <cellStyle name="20% - Énfasis3 44 4" xfId="844"/>
    <cellStyle name="20% - Énfasis3 45" xfId="845"/>
    <cellStyle name="20% - Énfasis3 45 2" xfId="846"/>
    <cellStyle name="20% - Énfasis3 45 2 2" xfId="847"/>
    <cellStyle name="20% - Énfasis3 45 2 3" xfId="848"/>
    <cellStyle name="20% - Énfasis3 45 3" xfId="849"/>
    <cellStyle name="20% - Énfasis3 45 4" xfId="850"/>
    <cellStyle name="20% - Énfasis3 46" xfId="851"/>
    <cellStyle name="20% - Énfasis3 46 2" xfId="852"/>
    <cellStyle name="20% - Énfasis3 46 2 2" xfId="853"/>
    <cellStyle name="20% - Énfasis3 46 2 3" xfId="854"/>
    <cellStyle name="20% - Énfasis3 46 3" xfId="855"/>
    <cellStyle name="20% - Énfasis3 46 4" xfId="856"/>
    <cellStyle name="20% - Énfasis3 47" xfId="857"/>
    <cellStyle name="20% - Énfasis3 47 2" xfId="858"/>
    <cellStyle name="20% - Énfasis3 47 2 2" xfId="859"/>
    <cellStyle name="20% - Énfasis3 47 2 3" xfId="860"/>
    <cellStyle name="20% - Énfasis3 47 3" xfId="861"/>
    <cellStyle name="20% - Énfasis3 47 4" xfId="862"/>
    <cellStyle name="20% - Énfasis3 48" xfId="863"/>
    <cellStyle name="20% - Énfasis3 48 2" xfId="864"/>
    <cellStyle name="20% - Énfasis3 48 2 2" xfId="865"/>
    <cellStyle name="20% - Énfasis3 48 2 3" xfId="866"/>
    <cellStyle name="20% - Énfasis3 48 3" xfId="867"/>
    <cellStyle name="20% - Énfasis3 48 4" xfId="868"/>
    <cellStyle name="20% - Énfasis3 49" xfId="869"/>
    <cellStyle name="20% - Énfasis3 49 2" xfId="870"/>
    <cellStyle name="20% - Énfasis3 49 2 2" xfId="871"/>
    <cellStyle name="20% - Énfasis3 49 2 3" xfId="872"/>
    <cellStyle name="20% - Énfasis3 49 3" xfId="873"/>
    <cellStyle name="20% - Énfasis3 49 4" xfId="874"/>
    <cellStyle name="20% - Énfasis3 5" xfId="875"/>
    <cellStyle name="20% - Énfasis3 5 2" xfId="876"/>
    <cellStyle name="20% - Énfasis3 5 2 2" xfId="877"/>
    <cellStyle name="20% - Énfasis3 5 2 3" xfId="878"/>
    <cellStyle name="20% - Énfasis3 5 3" xfId="879"/>
    <cellStyle name="20% - Énfasis3 5 4" xfId="880"/>
    <cellStyle name="20% - Énfasis3 6" xfId="881"/>
    <cellStyle name="20% - Énfasis3 6 2" xfId="882"/>
    <cellStyle name="20% - Énfasis3 6 2 2" xfId="883"/>
    <cellStyle name="20% - Énfasis3 6 2 3" xfId="884"/>
    <cellStyle name="20% - Énfasis3 6 3" xfId="885"/>
    <cellStyle name="20% - Énfasis3 6 4" xfId="886"/>
    <cellStyle name="20% - Énfasis3 7" xfId="887"/>
    <cellStyle name="20% - Énfasis3 7 2" xfId="888"/>
    <cellStyle name="20% - Énfasis3 7 2 2" xfId="889"/>
    <cellStyle name="20% - Énfasis3 7 2 3" xfId="890"/>
    <cellStyle name="20% - Énfasis3 7 3" xfId="891"/>
    <cellStyle name="20% - Énfasis3 7 4" xfId="892"/>
    <cellStyle name="20% - Énfasis3 8" xfId="893"/>
    <cellStyle name="20% - Énfasis3 8 2" xfId="894"/>
    <cellStyle name="20% - Énfasis3 8 2 2" xfId="895"/>
    <cellStyle name="20% - Énfasis3 8 2 3" xfId="896"/>
    <cellStyle name="20% - Énfasis3 8 3" xfId="897"/>
    <cellStyle name="20% - Énfasis3 8 4" xfId="898"/>
    <cellStyle name="20% - Énfasis3 9" xfId="899"/>
    <cellStyle name="20% - Énfasis3 9 2" xfId="900"/>
    <cellStyle name="20% - Énfasis3 9 2 2" xfId="901"/>
    <cellStyle name="20% - Énfasis3 9 2 3" xfId="902"/>
    <cellStyle name="20% - Énfasis3 9 3" xfId="903"/>
    <cellStyle name="20% - Énfasis3 9 4" xfId="904"/>
    <cellStyle name="20% - Énfasis4 10" xfId="905"/>
    <cellStyle name="20% - Énfasis4 10 2" xfId="906"/>
    <cellStyle name="20% - Énfasis4 10 2 2" xfId="907"/>
    <cellStyle name="20% - Énfasis4 10 2 3" xfId="908"/>
    <cellStyle name="20% - Énfasis4 10 3" xfId="909"/>
    <cellStyle name="20% - Énfasis4 10 4" xfId="910"/>
    <cellStyle name="20% - Énfasis4 11" xfId="911"/>
    <cellStyle name="20% - Énfasis4 11 2" xfId="912"/>
    <cellStyle name="20% - Énfasis4 11 2 2" xfId="913"/>
    <cellStyle name="20% - Énfasis4 11 2 3" xfId="914"/>
    <cellStyle name="20% - Énfasis4 11 3" xfId="915"/>
    <cellStyle name="20% - Énfasis4 11 4" xfId="916"/>
    <cellStyle name="20% - Énfasis4 12" xfId="917"/>
    <cellStyle name="20% - Énfasis4 12 2" xfId="918"/>
    <cellStyle name="20% - Énfasis4 12 2 2" xfId="919"/>
    <cellStyle name="20% - Énfasis4 12 2 3" xfId="920"/>
    <cellStyle name="20% - Énfasis4 12 3" xfId="921"/>
    <cellStyle name="20% - Énfasis4 12 4" xfId="922"/>
    <cellStyle name="20% - Énfasis4 13" xfId="923"/>
    <cellStyle name="20% - Énfasis4 13 2" xfId="924"/>
    <cellStyle name="20% - Énfasis4 13 2 2" xfId="925"/>
    <cellStyle name="20% - Énfasis4 13 2 3" xfId="926"/>
    <cellStyle name="20% - Énfasis4 13 3" xfId="927"/>
    <cellStyle name="20% - Énfasis4 13 4" xfId="928"/>
    <cellStyle name="20% - Énfasis4 14" xfId="929"/>
    <cellStyle name="20% - Énfasis4 14 2" xfId="930"/>
    <cellStyle name="20% - Énfasis4 14 2 2" xfId="931"/>
    <cellStyle name="20% - Énfasis4 14 2 3" xfId="932"/>
    <cellStyle name="20% - Énfasis4 14 3" xfId="933"/>
    <cellStyle name="20% - Énfasis4 14 4" xfId="934"/>
    <cellStyle name="20% - Énfasis4 15" xfId="935"/>
    <cellStyle name="20% - Énfasis4 15 2" xfId="936"/>
    <cellStyle name="20% - Énfasis4 15 2 2" xfId="937"/>
    <cellStyle name="20% - Énfasis4 15 2 3" xfId="938"/>
    <cellStyle name="20% - Énfasis4 15 3" xfId="939"/>
    <cellStyle name="20% - Énfasis4 15 4" xfId="940"/>
    <cellStyle name="20% - Énfasis4 16" xfId="941"/>
    <cellStyle name="20% - Énfasis4 16 2" xfId="942"/>
    <cellStyle name="20% - Énfasis4 16 2 2" xfId="943"/>
    <cellStyle name="20% - Énfasis4 16 2 3" xfId="944"/>
    <cellStyle name="20% - Énfasis4 16 3" xfId="945"/>
    <cellStyle name="20% - Énfasis4 16 4" xfId="946"/>
    <cellStyle name="20% - Énfasis4 17" xfId="947"/>
    <cellStyle name="20% - Énfasis4 17 2" xfId="948"/>
    <cellStyle name="20% - Énfasis4 17 2 2" xfId="949"/>
    <cellStyle name="20% - Énfasis4 17 2 3" xfId="950"/>
    <cellStyle name="20% - Énfasis4 17 3" xfId="951"/>
    <cellStyle name="20% - Énfasis4 17 4" xfId="952"/>
    <cellStyle name="20% - Énfasis4 18" xfId="953"/>
    <cellStyle name="20% - Énfasis4 18 2" xfId="954"/>
    <cellStyle name="20% - Énfasis4 18 2 2" xfId="955"/>
    <cellStyle name="20% - Énfasis4 18 2 3" xfId="956"/>
    <cellStyle name="20% - Énfasis4 18 3" xfId="957"/>
    <cellStyle name="20% - Énfasis4 18 4" xfId="958"/>
    <cellStyle name="20% - Énfasis4 19" xfId="959"/>
    <cellStyle name="20% - Énfasis4 19 2" xfId="960"/>
    <cellStyle name="20% - Énfasis4 19 2 2" xfId="961"/>
    <cellStyle name="20% - Énfasis4 19 2 3" xfId="962"/>
    <cellStyle name="20% - Énfasis4 19 3" xfId="963"/>
    <cellStyle name="20% - Énfasis4 19 4" xfId="964"/>
    <cellStyle name="20% - Énfasis4 2" xfId="965"/>
    <cellStyle name="20% - Énfasis4 2 2" xfId="966"/>
    <cellStyle name="20% - Énfasis4 2 2 2" xfId="967"/>
    <cellStyle name="20% - Énfasis4 2 2 2 2" xfId="968"/>
    <cellStyle name="20% - Énfasis4 2 2 2 3" xfId="969"/>
    <cellStyle name="20% - Énfasis4 2 2 3" xfId="970"/>
    <cellStyle name="20% - Énfasis4 2 2 4" xfId="971"/>
    <cellStyle name="20% - Énfasis4 2 3" xfId="972"/>
    <cellStyle name="20% - Énfasis4 2 3 2" xfId="973"/>
    <cellStyle name="20% - Énfasis4 2 3 2 2" xfId="974"/>
    <cellStyle name="20% - Énfasis4 2 3 2 3" xfId="975"/>
    <cellStyle name="20% - Énfasis4 2 3 3" xfId="976"/>
    <cellStyle name="20% - Énfasis4 2 3 4" xfId="977"/>
    <cellStyle name="20% - Énfasis4 2 4" xfId="978"/>
    <cellStyle name="20% - Énfasis4 2 4 2" xfId="979"/>
    <cellStyle name="20% - Énfasis4 2 4 3" xfId="980"/>
    <cellStyle name="20% - Énfasis4 2 5" xfId="981"/>
    <cellStyle name="20% - Énfasis4 2 6" xfId="982"/>
    <cellStyle name="20% - Énfasis4 20" xfId="983"/>
    <cellStyle name="20% - Énfasis4 20 2" xfId="984"/>
    <cellStyle name="20% - Énfasis4 20 2 2" xfId="985"/>
    <cellStyle name="20% - Énfasis4 20 2 3" xfId="986"/>
    <cellStyle name="20% - Énfasis4 20 3" xfId="987"/>
    <cellStyle name="20% - Énfasis4 20 4" xfId="988"/>
    <cellStyle name="20% - Énfasis4 21" xfId="989"/>
    <cellStyle name="20% - Énfasis4 21 2" xfId="990"/>
    <cellStyle name="20% - Énfasis4 21 2 2" xfId="991"/>
    <cellStyle name="20% - Énfasis4 21 2 3" xfId="992"/>
    <cellStyle name="20% - Énfasis4 21 3" xfId="993"/>
    <cellStyle name="20% - Énfasis4 21 4" xfId="994"/>
    <cellStyle name="20% - Énfasis4 22" xfId="995"/>
    <cellStyle name="20% - Énfasis4 22 2" xfId="996"/>
    <cellStyle name="20% - Énfasis4 22 2 2" xfId="997"/>
    <cellStyle name="20% - Énfasis4 22 2 3" xfId="998"/>
    <cellStyle name="20% - Énfasis4 22 3" xfId="999"/>
    <cellStyle name="20% - Énfasis4 22 4" xfId="1000"/>
    <cellStyle name="20% - Énfasis4 23" xfId="1001"/>
    <cellStyle name="20% - Énfasis4 23 2" xfId="1002"/>
    <cellStyle name="20% - Énfasis4 23 2 2" xfId="1003"/>
    <cellStyle name="20% - Énfasis4 23 2 3" xfId="1004"/>
    <cellStyle name="20% - Énfasis4 23 3" xfId="1005"/>
    <cellStyle name="20% - Énfasis4 23 4" xfId="1006"/>
    <cellStyle name="20% - Énfasis4 24" xfId="1007"/>
    <cellStyle name="20% - Énfasis4 24 2" xfId="1008"/>
    <cellStyle name="20% - Énfasis4 24 2 2" xfId="1009"/>
    <cellStyle name="20% - Énfasis4 24 2 3" xfId="1010"/>
    <cellStyle name="20% - Énfasis4 24 3" xfId="1011"/>
    <cellStyle name="20% - Énfasis4 24 4" xfId="1012"/>
    <cellStyle name="20% - Énfasis4 25" xfId="1013"/>
    <cellStyle name="20% - Énfasis4 25 2" xfId="1014"/>
    <cellStyle name="20% - Énfasis4 25 2 2" xfId="1015"/>
    <cellStyle name="20% - Énfasis4 25 2 3" xfId="1016"/>
    <cellStyle name="20% - Énfasis4 25 3" xfId="1017"/>
    <cellStyle name="20% - Énfasis4 25 4" xfId="1018"/>
    <cellStyle name="20% - Énfasis4 26" xfId="1019"/>
    <cellStyle name="20% - Énfasis4 26 2" xfId="1020"/>
    <cellStyle name="20% - Énfasis4 26 2 2" xfId="1021"/>
    <cellStyle name="20% - Énfasis4 26 2 3" xfId="1022"/>
    <cellStyle name="20% - Énfasis4 26 3" xfId="1023"/>
    <cellStyle name="20% - Énfasis4 26 4" xfId="1024"/>
    <cellStyle name="20% - Énfasis4 27" xfId="1025"/>
    <cellStyle name="20% - Énfasis4 27 2" xfId="1026"/>
    <cellStyle name="20% - Énfasis4 27 2 2" xfId="1027"/>
    <cellStyle name="20% - Énfasis4 27 2 3" xfId="1028"/>
    <cellStyle name="20% - Énfasis4 27 3" xfId="1029"/>
    <cellStyle name="20% - Énfasis4 27 4" xfId="1030"/>
    <cellStyle name="20% - Énfasis4 28" xfId="1031"/>
    <cellStyle name="20% - Énfasis4 28 2" xfId="1032"/>
    <cellStyle name="20% - Énfasis4 28 2 2" xfId="1033"/>
    <cellStyle name="20% - Énfasis4 28 2 3" xfId="1034"/>
    <cellStyle name="20% - Énfasis4 28 3" xfId="1035"/>
    <cellStyle name="20% - Énfasis4 28 4" xfId="1036"/>
    <cellStyle name="20% - Énfasis4 29" xfId="1037"/>
    <cellStyle name="20% - Énfasis4 29 2" xfId="1038"/>
    <cellStyle name="20% - Énfasis4 29 2 2" xfId="1039"/>
    <cellStyle name="20% - Énfasis4 29 2 3" xfId="1040"/>
    <cellStyle name="20% - Énfasis4 29 3" xfId="1041"/>
    <cellStyle name="20% - Énfasis4 29 4" xfId="1042"/>
    <cellStyle name="20% - Énfasis4 3" xfId="1043"/>
    <cellStyle name="20% - Énfasis4 3 2" xfId="1044"/>
    <cellStyle name="20% - Énfasis4 3 2 2" xfId="1045"/>
    <cellStyle name="20% - Énfasis4 3 2 3" xfId="1046"/>
    <cellStyle name="20% - Énfasis4 3 3" xfId="1047"/>
    <cellStyle name="20% - Énfasis4 3 4" xfId="1048"/>
    <cellStyle name="20% - Énfasis4 30" xfId="1049"/>
    <cellStyle name="20% - Énfasis4 30 2" xfId="1050"/>
    <cellStyle name="20% - Énfasis4 30 2 2" xfId="1051"/>
    <cellStyle name="20% - Énfasis4 30 2 3" xfId="1052"/>
    <cellStyle name="20% - Énfasis4 30 3" xfId="1053"/>
    <cellStyle name="20% - Énfasis4 30 4" xfId="1054"/>
    <cellStyle name="20% - Énfasis4 31" xfId="1055"/>
    <cellStyle name="20% - Énfasis4 31 2" xfId="1056"/>
    <cellStyle name="20% - Énfasis4 31 2 2" xfId="1057"/>
    <cellStyle name="20% - Énfasis4 31 2 3" xfId="1058"/>
    <cellStyle name="20% - Énfasis4 31 3" xfId="1059"/>
    <cellStyle name="20% - Énfasis4 31 4" xfId="1060"/>
    <cellStyle name="20% - Énfasis4 32" xfId="1061"/>
    <cellStyle name="20% - Énfasis4 32 2" xfId="1062"/>
    <cellStyle name="20% - Énfasis4 32 2 2" xfId="1063"/>
    <cellStyle name="20% - Énfasis4 32 2 3" xfId="1064"/>
    <cellStyle name="20% - Énfasis4 32 3" xfId="1065"/>
    <cellStyle name="20% - Énfasis4 32 4" xfId="1066"/>
    <cellStyle name="20% - Énfasis4 33" xfId="1067"/>
    <cellStyle name="20% - Énfasis4 33 2" xfId="1068"/>
    <cellStyle name="20% - Énfasis4 33 2 2" xfId="1069"/>
    <cellStyle name="20% - Énfasis4 33 2 3" xfId="1070"/>
    <cellStyle name="20% - Énfasis4 33 3" xfId="1071"/>
    <cellStyle name="20% - Énfasis4 33 4" xfId="1072"/>
    <cellStyle name="20% - Énfasis4 34" xfId="1073"/>
    <cellStyle name="20% - Énfasis4 34 2" xfId="1074"/>
    <cellStyle name="20% - Énfasis4 34 2 2" xfId="1075"/>
    <cellStyle name="20% - Énfasis4 34 2 3" xfId="1076"/>
    <cellStyle name="20% - Énfasis4 34 3" xfId="1077"/>
    <cellStyle name="20% - Énfasis4 34 4" xfId="1078"/>
    <cellStyle name="20% - Énfasis4 35" xfId="1079"/>
    <cellStyle name="20% - Énfasis4 35 2" xfId="1080"/>
    <cellStyle name="20% - Énfasis4 35 2 2" xfId="1081"/>
    <cellStyle name="20% - Énfasis4 35 2 3" xfId="1082"/>
    <cellStyle name="20% - Énfasis4 35 3" xfId="1083"/>
    <cellStyle name="20% - Énfasis4 35 4" xfId="1084"/>
    <cellStyle name="20% - Énfasis4 36" xfId="1085"/>
    <cellStyle name="20% - Énfasis4 36 2" xfId="1086"/>
    <cellStyle name="20% - Énfasis4 36 2 2" xfId="1087"/>
    <cellStyle name="20% - Énfasis4 36 2 3" xfId="1088"/>
    <cellStyle name="20% - Énfasis4 36 3" xfId="1089"/>
    <cellStyle name="20% - Énfasis4 36 4" xfId="1090"/>
    <cellStyle name="20% - Énfasis4 37" xfId="1091"/>
    <cellStyle name="20% - Énfasis4 37 2" xfId="1092"/>
    <cellStyle name="20% - Énfasis4 37 2 2" xfId="1093"/>
    <cellStyle name="20% - Énfasis4 37 2 3" xfId="1094"/>
    <cellStyle name="20% - Énfasis4 37 3" xfId="1095"/>
    <cellStyle name="20% - Énfasis4 37 4" xfId="1096"/>
    <cellStyle name="20% - Énfasis4 38" xfId="1097"/>
    <cellStyle name="20% - Énfasis4 38 2" xfId="1098"/>
    <cellStyle name="20% - Énfasis4 38 2 2" xfId="1099"/>
    <cellStyle name="20% - Énfasis4 38 2 3" xfId="1100"/>
    <cellStyle name="20% - Énfasis4 38 3" xfId="1101"/>
    <cellStyle name="20% - Énfasis4 38 4" xfId="1102"/>
    <cellStyle name="20% - Énfasis4 39" xfId="1103"/>
    <cellStyle name="20% - Énfasis4 39 2" xfId="1104"/>
    <cellStyle name="20% - Énfasis4 39 2 2" xfId="1105"/>
    <cellStyle name="20% - Énfasis4 39 2 3" xfId="1106"/>
    <cellStyle name="20% - Énfasis4 39 3" xfId="1107"/>
    <cellStyle name="20% - Énfasis4 39 4" xfId="1108"/>
    <cellStyle name="20% - Énfasis4 4" xfId="1109"/>
    <cellStyle name="20% - Énfasis4 4 2" xfId="1110"/>
    <cellStyle name="20% - Énfasis4 4 2 2" xfId="1111"/>
    <cellStyle name="20% - Énfasis4 4 2 3" xfId="1112"/>
    <cellStyle name="20% - Énfasis4 4 3" xfId="1113"/>
    <cellStyle name="20% - Énfasis4 4 4" xfId="1114"/>
    <cellStyle name="20% - Énfasis4 40" xfId="1115"/>
    <cellStyle name="20% - Énfasis4 40 2" xfId="1116"/>
    <cellStyle name="20% - Énfasis4 40 2 2" xfId="1117"/>
    <cellStyle name="20% - Énfasis4 40 2 3" xfId="1118"/>
    <cellStyle name="20% - Énfasis4 40 3" xfId="1119"/>
    <cellStyle name="20% - Énfasis4 40 4" xfId="1120"/>
    <cellStyle name="20% - Énfasis4 41" xfId="1121"/>
    <cellStyle name="20% - Énfasis4 41 2" xfId="1122"/>
    <cellStyle name="20% - Énfasis4 41 2 2" xfId="1123"/>
    <cellStyle name="20% - Énfasis4 41 2 3" xfId="1124"/>
    <cellStyle name="20% - Énfasis4 41 3" xfId="1125"/>
    <cellStyle name="20% - Énfasis4 41 4" xfId="1126"/>
    <cellStyle name="20% - Énfasis4 42" xfId="1127"/>
    <cellStyle name="20% - Énfasis4 42 2" xfId="1128"/>
    <cellStyle name="20% - Énfasis4 42 2 2" xfId="1129"/>
    <cellStyle name="20% - Énfasis4 42 2 3" xfId="1130"/>
    <cellStyle name="20% - Énfasis4 42 3" xfId="1131"/>
    <cellStyle name="20% - Énfasis4 42 4" xfId="1132"/>
    <cellStyle name="20% - Énfasis4 43" xfId="1133"/>
    <cellStyle name="20% - Énfasis4 43 2" xfId="1134"/>
    <cellStyle name="20% - Énfasis4 43 2 2" xfId="1135"/>
    <cellStyle name="20% - Énfasis4 43 2 3" xfId="1136"/>
    <cellStyle name="20% - Énfasis4 43 3" xfId="1137"/>
    <cellStyle name="20% - Énfasis4 43 4" xfId="1138"/>
    <cellStyle name="20% - Énfasis4 44" xfId="1139"/>
    <cellStyle name="20% - Énfasis4 44 2" xfId="1140"/>
    <cellStyle name="20% - Énfasis4 44 2 2" xfId="1141"/>
    <cellStyle name="20% - Énfasis4 44 2 3" xfId="1142"/>
    <cellStyle name="20% - Énfasis4 44 3" xfId="1143"/>
    <cellStyle name="20% - Énfasis4 44 4" xfId="1144"/>
    <cellStyle name="20% - Énfasis4 45" xfId="1145"/>
    <cellStyle name="20% - Énfasis4 45 2" xfId="1146"/>
    <cellStyle name="20% - Énfasis4 45 2 2" xfId="1147"/>
    <cellStyle name="20% - Énfasis4 45 2 3" xfId="1148"/>
    <cellStyle name="20% - Énfasis4 45 3" xfId="1149"/>
    <cellStyle name="20% - Énfasis4 45 4" xfId="1150"/>
    <cellStyle name="20% - Énfasis4 46" xfId="1151"/>
    <cellStyle name="20% - Énfasis4 46 2" xfId="1152"/>
    <cellStyle name="20% - Énfasis4 46 2 2" xfId="1153"/>
    <cellStyle name="20% - Énfasis4 46 2 3" xfId="1154"/>
    <cellStyle name="20% - Énfasis4 46 3" xfId="1155"/>
    <cellStyle name="20% - Énfasis4 46 4" xfId="1156"/>
    <cellStyle name="20% - Énfasis4 47" xfId="1157"/>
    <cellStyle name="20% - Énfasis4 47 2" xfId="1158"/>
    <cellStyle name="20% - Énfasis4 47 2 2" xfId="1159"/>
    <cellStyle name="20% - Énfasis4 47 2 3" xfId="1160"/>
    <cellStyle name="20% - Énfasis4 47 3" xfId="1161"/>
    <cellStyle name="20% - Énfasis4 47 4" xfId="1162"/>
    <cellStyle name="20% - Énfasis4 48" xfId="1163"/>
    <cellStyle name="20% - Énfasis4 48 2" xfId="1164"/>
    <cellStyle name="20% - Énfasis4 48 2 2" xfId="1165"/>
    <cellStyle name="20% - Énfasis4 48 2 3" xfId="1166"/>
    <cellStyle name="20% - Énfasis4 48 3" xfId="1167"/>
    <cellStyle name="20% - Énfasis4 48 4" xfId="1168"/>
    <cellStyle name="20% - Énfasis4 49" xfId="1169"/>
    <cellStyle name="20% - Énfasis4 49 2" xfId="1170"/>
    <cellStyle name="20% - Énfasis4 49 2 2" xfId="1171"/>
    <cellStyle name="20% - Énfasis4 49 2 3" xfId="1172"/>
    <cellStyle name="20% - Énfasis4 49 3" xfId="1173"/>
    <cellStyle name="20% - Énfasis4 49 4" xfId="1174"/>
    <cellStyle name="20% - Énfasis4 5" xfId="1175"/>
    <cellStyle name="20% - Énfasis4 5 2" xfId="1176"/>
    <cellStyle name="20% - Énfasis4 5 2 2" xfId="1177"/>
    <cellStyle name="20% - Énfasis4 5 2 3" xfId="1178"/>
    <cellStyle name="20% - Énfasis4 5 3" xfId="1179"/>
    <cellStyle name="20% - Énfasis4 5 4" xfId="1180"/>
    <cellStyle name="20% - Énfasis4 6" xfId="1181"/>
    <cellStyle name="20% - Énfasis4 6 2" xfId="1182"/>
    <cellStyle name="20% - Énfasis4 6 2 2" xfId="1183"/>
    <cellStyle name="20% - Énfasis4 6 2 3" xfId="1184"/>
    <cellStyle name="20% - Énfasis4 6 3" xfId="1185"/>
    <cellStyle name="20% - Énfasis4 6 4" xfId="1186"/>
    <cellStyle name="20% - Énfasis4 7" xfId="1187"/>
    <cellStyle name="20% - Énfasis4 7 2" xfId="1188"/>
    <cellStyle name="20% - Énfasis4 7 2 2" xfId="1189"/>
    <cellStyle name="20% - Énfasis4 7 2 3" xfId="1190"/>
    <cellStyle name="20% - Énfasis4 7 3" xfId="1191"/>
    <cellStyle name="20% - Énfasis4 7 4" xfId="1192"/>
    <cellStyle name="20% - Énfasis4 8" xfId="1193"/>
    <cellStyle name="20% - Énfasis4 8 2" xfId="1194"/>
    <cellStyle name="20% - Énfasis4 8 2 2" xfId="1195"/>
    <cellStyle name="20% - Énfasis4 8 2 3" xfId="1196"/>
    <cellStyle name="20% - Énfasis4 8 3" xfId="1197"/>
    <cellStyle name="20% - Énfasis4 8 4" xfId="1198"/>
    <cellStyle name="20% - Énfasis4 9" xfId="1199"/>
    <cellStyle name="20% - Énfasis4 9 2" xfId="1200"/>
    <cellStyle name="20% - Énfasis4 9 2 2" xfId="1201"/>
    <cellStyle name="20% - Énfasis4 9 2 3" xfId="1202"/>
    <cellStyle name="20% - Énfasis4 9 3" xfId="1203"/>
    <cellStyle name="20% - Énfasis4 9 4" xfId="1204"/>
    <cellStyle name="20% - Énfasis5 10" xfId="1205"/>
    <cellStyle name="20% - Énfasis5 10 2" xfId="1206"/>
    <cellStyle name="20% - Énfasis5 10 2 2" xfId="1207"/>
    <cellStyle name="20% - Énfasis5 10 2 3" xfId="1208"/>
    <cellStyle name="20% - Énfasis5 10 3" xfId="1209"/>
    <cellStyle name="20% - Énfasis5 10 4" xfId="1210"/>
    <cellStyle name="20% - Énfasis5 11" xfId="1211"/>
    <cellStyle name="20% - Énfasis5 11 2" xfId="1212"/>
    <cellStyle name="20% - Énfasis5 11 2 2" xfId="1213"/>
    <cellStyle name="20% - Énfasis5 11 2 3" xfId="1214"/>
    <cellStyle name="20% - Énfasis5 11 3" xfId="1215"/>
    <cellStyle name="20% - Énfasis5 11 4" xfId="1216"/>
    <cellStyle name="20% - Énfasis5 12" xfId="1217"/>
    <cellStyle name="20% - Énfasis5 12 2" xfId="1218"/>
    <cellStyle name="20% - Énfasis5 12 2 2" xfId="1219"/>
    <cellStyle name="20% - Énfasis5 12 2 3" xfId="1220"/>
    <cellStyle name="20% - Énfasis5 12 3" xfId="1221"/>
    <cellStyle name="20% - Énfasis5 12 4" xfId="1222"/>
    <cellStyle name="20% - Énfasis5 13" xfId="1223"/>
    <cellStyle name="20% - Énfasis5 13 2" xfId="1224"/>
    <cellStyle name="20% - Énfasis5 13 2 2" xfId="1225"/>
    <cellStyle name="20% - Énfasis5 13 2 3" xfId="1226"/>
    <cellStyle name="20% - Énfasis5 13 3" xfId="1227"/>
    <cellStyle name="20% - Énfasis5 13 4" xfId="1228"/>
    <cellStyle name="20% - Énfasis5 14" xfId="1229"/>
    <cellStyle name="20% - Énfasis5 14 2" xfId="1230"/>
    <cellStyle name="20% - Énfasis5 14 2 2" xfId="1231"/>
    <cellStyle name="20% - Énfasis5 14 2 3" xfId="1232"/>
    <cellStyle name="20% - Énfasis5 14 3" xfId="1233"/>
    <cellStyle name="20% - Énfasis5 14 4" xfId="1234"/>
    <cellStyle name="20% - Énfasis5 15" xfId="1235"/>
    <cellStyle name="20% - Énfasis5 15 2" xfId="1236"/>
    <cellStyle name="20% - Énfasis5 15 2 2" xfId="1237"/>
    <cellStyle name="20% - Énfasis5 15 2 3" xfId="1238"/>
    <cellStyle name="20% - Énfasis5 15 3" xfId="1239"/>
    <cellStyle name="20% - Énfasis5 15 4" xfId="1240"/>
    <cellStyle name="20% - Énfasis5 16" xfId="1241"/>
    <cellStyle name="20% - Énfasis5 16 2" xfId="1242"/>
    <cellStyle name="20% - Énfasis5 16 2 2" xfId="1243"/>
    <cellStyle name="20% - Énfasis5 16 2 3" xfId="1244"/>
    <cellStyle name="20% - Énfasis5 16 3" xfId="1245"/>
    <cellStyle name="20% - Énfasis5 16 4" xfId="1246"/>
    <cellStyle name="20% - Énfasis5 17" xfId="1247"/>
    <cellStyle name="20% - Énfasis5 17 2" xfId="1248"/>
    <cellStyle name="20% - Énfasis5 17 2 2" xfId="1249"/>
    <cellStyle name="20% - Énfasis5 17 2 3" xfId="1250"/>
    <cellStyle name="20% - Énfasis5 17 3" xfId="1251"/>
    <cellStyle name="20% - Énfasis5 17 4" xfId="1252"/>
    <cellStyle name="20% - Énfasis5 18" xfId="1253"/>
    <cellStyle name="20% - Énfasis5 18 2" xfId="1254"/>
    <cellStyle name="20% - Énfasis5 18 2 2" xfId="1255"/>
    <cellStyle name="20% - Énfasis5 18 2 3" xfId="1256"/>
    <cellStyle name="20% - Énfasis5 18 3" xfId="1257"/>
    <cellStyle name="20% - Énfasis5 18 4" xfId="1258"/>
    <cellStyle name="20% - Énfasis5 19" xfId="1259"/>
    <cellStyle name="20% - Énfasis5 19 2" xfId="1260"/>
    <cellStyle name="20% - Énfasis5 19 2 2" xfId="1261"/>
    <cellStyle name="20% - Énfasis5 19 2 3" xfId="1262"/>
    <cellStyle name="20% - Énfasis5 19 3" xfId="1263"/>
    <cellStyle name="20% - Énfasis5 19 4" xfId="1264"/>
    <cellStyle name="20% - Énfasis5 2" xfId="1265"/>
    <cellStyle name="20% - Énfasis5 2 2" xfId="1266"/>
    <cellStyle name="20% - Énfasis5 2 2 2" xfId="1267"/>
    <cellStyle name="20% - Énfasis5 2 2 2 2" xfId="1268"/>
    <cellStyle name="20% - Énfasis5 2 2 2 3" xfId="1269"/>
    <cellStyle name="20% - Énfasis5 2 2 3" xfId="1270"/>
    <cellStyle name="20% - Énfasis5 2 2 4" xfId="1271"/>
    <cellStyle name="20% - Énfasis5 2 3" xfId="1272"/>
    <cellStyle name="20% - Énfasis5 2 3 2" xfId="1273"/>
    <cellStyle name="20% - Énfasis5 2 3 2 2" xfId="1274"/>
    <cellStyle name="20% - Énfasis5 2 3 2 3" xfId="1275"/>
    <cellStyle name="20% - Énfasis5 2 3 3" xfId="1276"/>
    <cellStyle name="20% - Énfasis5 2 3 4" xfId="1277"/>
    <cellStyle name="20% - Énfasis5 2 4" xfId="1278"/>
    <cellStyle name="20% - Énfasis5 2 4 2" xfId="1279"/>
    <cellStyle name="20% - Énfasis5 2 4 3" xfId="1280"/>
    <cellStyle name="20% - Énfasis5 2 5" xfId="1281"/>
    <cellStyle name="20% - Énfasis5 2 6" xfId="1282"/>
    <cellStyle name="20% - Énfasis5 20" xfId="1283"/>
    <cellStyle name="20% - Énfasis5 20 2" xfId="1284"/>
    <cellStyle name="20% - Énfasis5 20 2 2" xfId="1285"/>
    <cellStyle name="20% - Énfasis5 20 2 3" xfId="1286"/>
    <cellStyle name="20% - Énfasis5 20 3" xfId="1287"/>
    <cellStyle name="20% - Énfasis5 20 4" xfId="1288"/>
    <cellStyle name="20% - Énfasis5 21" xfId="1289"/>
    <cellStyle name="20% - Énfasis5 21 2" xfId="1290"/>
    <cellStyle name="20% - Énfasis5 21 2 2" xfId="1291"/>
    <cellStyle name="20% - Énfasis5 21 2 3" xfId="1292"/>
    <cellStyle name="20% - Énfasis5 21 3" xfId="1293"/>
    <cellStyle name="20% - Énfasis5 21 4" xfId="1294"/>
    <cellStyle name="20% - Énfasis5 22" xfId="1295"/>
    <cellStyle name="20% - Énfasis5 22 2" xfId="1296"/>
    <cellStyle name="20% - Énfasis5 22 2 2" xfId="1297"/>
    <cellStyle name="20% - Énfasis5 22 2 3" xfId="1298"/>
    <cellStyle name="20% - Énfasis5 22 3" xfId="1299"/>
    <cellStyle name="20% - Énfasis5 22 4" xfId="1300"/>
    <cellStyle name="20% - Énfasis5 23" xfId="1301"/>
    <cellStyle name="20% - Énfasis5 23 2" xfId="1302"/>
    <cellStyle name="20% - Énfasis5 23 2 2" xfId="1303"/>
    <cellStyle name="20% - Énfasis5 23 2 3" xfId="1304"/>
    <cellStyle name="20% - Énfasis5 23 3" xfId="1305"/>
    <cellStyle name="20% - Énfasis5 23 4" xfId="1306"/>
    <cellStyle name="20% - Énfasis5 24" xfId="1307"/>
    <cellStyle name="20% - Énfasis5 24 2" xfId="1308"/>
    <cellStyle name="20% - Énfasis5 24 2 2" xfId="1309"/>
    <cellStyle name="20% - Énfasis5 24 2 3" xfId="1310"/>
    <cellStyle name="20% - Énfasis5 24 3" xfId="1311"/>
    <cellStyle name="20% - Énfasis5 24 4" xfId="1312"/>
    <cellStyle name="20% - Énfasis5 25" xfId="1313"/>
    <cellStyle name="20% - Énfasis5 25 2" xfId="1314"/>
    <cellStyle name="20% - Énfasis5 25 2 2" xfId="1315"/>
    <cellStyle name="20% - Énfasis5 25 2 3" xfId="1316"/>
    <cellStyle name="20% - Énfasis5 25 3" xfId="1317"/>
    <cellStyle name="20% - Énfasis5 25 4" xfId="1318"/>
    <cellStyle name="20% - Énfasis5 26" xfId="1319"/>
    <cellStyle name="20% - Énfasis5 26 2" xfId="1320"/>
    <cellStyle name="20% - Énfasis5 26 2 2" xfId="1321"/>
    <cellStyle name="20% - Énfasis5 26 2 3" xfId="1322"/>
    <cellStyle name="20% - Énfasis5 26 3" xfId="1323"/>
    <cellStyle name="20% - Énfasis5 26 4" xfId="1324"/>
    <cellStyle name="20% - Énfasis5 27" xfId="1325"/>
    <cellStyle name="20% - Énfasis5 27 2" xfId="1326"/>
    <cellStyle name="20% - Énfasis5 27 2 2" xfId="1327"/>
    <cellStyle name="20% - Énfasis5 27 2 3" xfId="1328"/>
    <cellStyle name="20% - Énfasis5 27 3" xfId="1329"/>
    <cellStyle name="20% - Énfasis5 27 4" xfId="1330"/>
    <cellStyle name="20% - Énfasis5 28" xfId="1331"/>
    <cellStyle name="20% - Énfasis5 28 2" xfId="1332"/>
    <cellStyle name="20% - Énfasis5 28 2 2" xfId="1333"/>
    <cellStyle name="20% - Énfasis5 28 2 3" xfId="1334"/>
    <cellStyle name="20% - Énfasis5 28 3" xfId="1335"/>
    <cellStyle name="20% - Énfasis5 28 4" xfId="1336"/>
    <cellStyle name="20% - Énfasis5 29" xfId="1337"/>
    <cellStyle name="20% - Énfasis5 29 2" xfId="1338"/>
    <cellStyle name="20% - Énfasis5 29 2 2" xfId="1339"/>
    <cellStyle name="20% - Énfasis5 29 2 3" xfId="1340"/>
    <cellStyle name="20% - Énfasis5 29 3" xfId="1341"/>
    <cellStyle name="20% - Énfasis5 29 4" xfId="1342"/>
    <cellStyle name="20% - Énfasis5 3" xfId="1343"/>
    <cellStyle name="20% - Énfasis5 3 2" xfId="1344"/>
    <cellStyle name="20% - Énfasis5 3 2 2" xfId="1345"/>
    <cellStyle name="20% - Énfasis5 3 2 3" xfId="1346"/>
    <cellStyle name="20% - Énfasis5 3 3" xfId="1347"/>
    <cellStyle name="20% - Énfasis5 3 4" xfId="1348"/>
    <cellStyle name="20% - Énfasis5 30" xfId="1349"/>
    <cellStyle name="20% - Énfasis5 30 2" xfId="1350"/>
    <cellStyle name="20% - Énfasis5 30 2 2" xfId="1351"/>
    <cellStyle name="20% - Énfasis5 30 2 3" xfId="1352"/>
    <cellStyle name="20% - Énfasis5 30 3" xfId="1353"/>
    <cellStyle name="20% - Énfasis5 30 4" xfId="1354"/>
    <cellStyle name="20% - Énfasis5 31" xfId="1355"/>
    <cellStyle name="20% - Énfasis5 31 2" xfId="1356"/>
    <cellStyle name="20% - Énfasis5 31 2 2" xfId="1357"/>
    <cellStyle name="20% - Énfasis5 31 2 3" xfId="1358"/>
    <cellStyle name="20% - Énfasis5 31 3" xfId="1359"/>
    <cellStyle name="20% - Énfasis5 31 4" xfId="1360"/>
    <cellStyle name="20% - Énfasis5 32" xfId="1361"/>
    <cellStyle name="20% - Énfasis5 32 2" xfId="1362"/>
    <cellStyle name="20% - Énfasis5 32 2 2" xfId="1363"/>
    <cellStyle name="20% - Énfasis5 32 2 3" xfId="1364"/>
    <cellStyle name="20% - Énfasis5 32 3" xfId="1365"/>
    <cellStyle name="20% - Énfasis5 32 4" xfId="1366"/>
    <cellStyle name="20% - Énfasis5 33" xfId="1367"/>
    <cellStyle name="20% - Énfasis5 33 2" xfId="1368"/>
    <cellStyle name="20% - Énfasis5 33 2 2" xfId="1369"/>
    <cellStyle name="20% - Énfasis5 33 2 3" xfId="1370"/>
    <cellStyle name="20% - Énfasis5 33 3" xfId="1371"/>
    <cellStyle name="20% - Énfasis5 33 4" xfId="1372"/>
    <cellStyle name="20% - Énfasis5 34" xfId="1373"/>
    <cellStyle name="20% - Énfasis5 34 2" xfId="1374"/>
    <cellStyle name="20% - Énfasis5 34 2 2" xfId="1375"/>
    <cellStyle name="20% - Énfasis5 34 2 3" xfId="1376"/>
    <cellStyle name="20% - Énfasis5 34 3" xfId="1377"/>
    <cellStyle name="20% - Énfasis5 34 4" xfId="1378"/>
    <cellStyle name="20% - Énfasis5 35" xfId="1379"/>
    <cellStyle name="20% - Énfasis5 35 2" xfId="1380"/>
    <cellStyle name="20% - Énfasis5 35 2 2" xfId="1381"/>
    <cellStyle name="20% - Énfasis5 35 2 3" xfId="1382"/>
    <cellStyle name="20% - Énfasis5 35 3" xfId="1383"/>
    <cellStyle name="20% - Énfasis5 35 4" xfId="1384"/>
    <cellStyle name="20% - Énfasis5 36" xfId="1385"/>
    <cellStyle name="20% - Énfasis5 36 2" xfId="1386"/>
    <cellStyle name="20% - Énfasis5 36 2 2" xfId="1387"/>
    <cellStyle name="20% - Énfasis5 36 2 3" xfId="1388"/>
    <cellStyle name="20% - Énfasis5 36 3" xfId="1389"/>
    <cellStyle name="20% - Énfasis5 36 4" xfId="1390"/>
    <cellStyle name="20% - Énfasis5 37" xfId="1391"/>
    <cellStyle name="20% - Énfasis5 37 2" xfId="1392"/>
    <cellStyle name="20% - Énfasis5 37 2 2" xfId="1393"/>
    <cellStyle name="20% - Énfasis5 37 2 3" xfId="1394"/>
    <cellStyle name="20% - Énfasis5 37 3" xfId="1395"/>
    <cellStyle name="20% - Énfasis5 37 4" xfId="1396"/>
    <cellStyle name="20% - Énfasis5 38" xfId="1397"/>
    <cellStyle name="20% - Énfasis5 38 2" xfId="1398"/>
    <cellStyle name="20% - Énfasis5 38 2 2" xfId="1399"/>
    <cellStyle name="20% - Énfasis5 38 2 3" xfId="1400"/>
    <cellStyle name="20% - Énfasis5 38 3" xfId="1401"/>
    <cellStyle name="20% - Énfasis5 38 4" xfId="1402"/>
    <cellStyle name="20% - Énfasis5 39" xfId="1403"/>
    <cellStyle name="20% - Énfasis5 39 2" xfId="1404"/>
    <cellStyle name="20% - Énfasis5 39 2 2" xfId="1405"/>
    <cellStyle name="20% - Énfasis5 39 2 3" xfId="1406"/>
    <cellStyle name="20% - Énfasis5 39 3" xfId="1407"/>
    <cellStyle name="20% - Énfasis5 39 4" xfId="1408"/>
    <cellStyle name="20% - Énfasis5 4" xfId="1409"/>
    <cellStyle name="20% - Énfasis5 4 2" xfId="1410"/>
    <cellStyle name="20% - Énfasis5 4 2 2" xfId="1411"/>
    <cellStyle name="20% - Énfasis5 4 2 3" xfId="1412"/>
    <cellStyle name="20% - Énfasis5 4 3" xfId="1413"/>
    <cellStyle name="20% - Énfasis5 4 4" xfId="1414"/>
    <cellStyle name="20% - Énfasis5 40" xfId="1415"/>
    <cellStyle name="20% - Énfasis5 40 2" xfId="1416"/>
    <cellStyle name="20% - Énfasis5 40 2 2" xfId="1417"/>
    <cellStyle name="20% - Énfasis5 40 2 3" xfId="1418"/>
    <cellStyle name="20% - Énfasis5 40 3" xfId="1419"/>
    <cellStyle name="20% - Énfasis5 40 4" xfId="1420"/>
    <cellStyle name="20% - Énfasis5 41" xfId="1421"/>
    <cellStyle name="20% - Énfasis5 41 2" xfId="1422"/>
    <cellStyle name="20% - Énfasis5 41 2 2" xfId="1423"/>
    <cellStyle name="20% - Énfasis5 41 2 3" xfId="1424"/>
    <cellStyle name="20% - Énfasis5 41 3" xfId="1425"/>
    <cellStyle name="20% - Énfasis5 41 4" xfId="1426"/>
    <cellStyle name="20% - Énfasis5 42" xfId="1427"/>
    <cellStyle name="20% - Énfasis5 42 2" xfId="1428"/>
    <cellStyle name="20% - Énfasis5 42 2 2" xfId="1429"/>
    <cellStyle name="20% - Énfasis5 42 2 3" xfId="1430"/>
    <cellStyle name="20% - Énfasis5 42 3" xfId="1431"/>
    <cellStyle name="20% - Énfasis5 42 4" xfId="1432"/>
    <cellStyle name="20% - Énfasis5 43" xfId="1433"/>
    <cellStyle name="20% - Énfasis5 43 2" xfId="1434"/>
    <cellStyle name="20% - Énfasis5 43 2 2" xfId="1435"/>
    <cellStyle name="20% - Énfasis5 43 2 3" xfId="1436"/>
    <cellStyle name="20% - Énfasis5 43 3" xfId="1437"/>
    <cellStyle name="20% - Énfasis5 43 4" xfId="1438"/>
    <cellStyle name="20% - Énfasis5 44" xfId="1439"/>
    <cellStyle name="20% - Énfasis5 44 2" xfId="1440"/>
    <cellStyle name="20% - Énfasis5 44 2 2" xfId="1441"/>
    <cellStyle name="20% - Énfasis5 44 2 3" xfId="1442"/>
    <cellStyle name="20% - Énfasis5 44 3" xfId="1443"/>
    <cellStyle name="20% - Énfasis5 44 4" xfId="1444"/>
    <cellStyle name="20% - Énfasis5 45" xfId="1445"/>
    <cellStyle name="20% - Énfasis5 45 2" xfId="1446"/>
    <cellStyle name="20% - Énfasis5 45 2 2" xfId="1447"/>
    <cellStyle name="20% - Énfasis5 45 2 3" xfId="1448"/>
    <cellStyle name="20% - Énfasis5 45 3" xfId="1449"/>
    <cellStyle name="20% - Énfasis5 45 4" xfId="1450"/>
    <cellStyle name="20% - Énfasis5 46" xfId="1451"/>
    <cellStyle name="20% - Énfasis5 46 2" xfId="1452"/>
    <cellStyle name="20% - Énfasis5 46 2 2" xfId="1453"/>
    <cellStyle name="20% - Énfasis5 46 2 3" xfId="1454"/>
    <cellStyle name="20% - Énfasis5 46 3" xfId="1455"/>
    <cellStyle name="20% - Énfasis5 46 4" xfId="1456"/>
    <cellStyle name="20% - Énfasis5 47" xfId="1457"/>
    <cellStyle name="20% - Énfasis5 47 2" xfId="1458"/>
    <cellStyle name="20% - Énfasis5 47 2 2" xfId="1459"/>
    <cellStyle name="20% - Énfasis5 47 2 3" xfId="1460"/>
    <cellStyle name="20% - Énfasis5 47 3" xfId="1461"/>
    <cellStyle name="20% - Énfasis5 47 4" xfId="1462"/>
    <cellStyle name="20% - Énfasis5 48" xfId="1463"/>
    <cellStyle name="20% - Énfasis5 48 2" xfId="1464"/>
    <cellStyle name="20% - Énfasis5 48 2 2" xfId="1465"/>
    <cellStyle name="20% - Énfasis5 48 2 3" xfId="1466"/>
    <cellStyle name="20% - Énfasis5 48 3" xfId="1467"/>
    <cellStyle name="20% - Énfasis5 48 4" xfId="1468"/>
    <cellStyle name="20% - Énfasis5 49" xfId="1469"/>
    <cellStyle name="20% - Énfasis5 49 2" xfId="1470"/>
    <cellStyle name="20% - Énfasis5 49 2 2" xfId="1471"/>
    <cellStyle name="20% - Énfasis5 49 2 3" xfId="1472"/>
    <cellStyle name="20% - Énfasis5 49 3" xfId="1473"/>
    <cellStyle name="20% - Énfasis5 49 4" xfId="1474"/>
    <cellStyle name="20% - Énfasis5 5" xfId="1475"/>
    <cellStyle name="20% - Énfasis5 5 2" xfId="1476"/>
    <cellStyle name="20% - Énfasis5 5 2 2" xfId="1477"/>
    <cellStyle name="20% - Énfasis5 5 2 3" xfId="1478"/>
    <cellStyle name="20% - Énfasis5 5 3" xfId="1479"/>
    <cellStyle name="20% - Énfasis5 5 4" xfId="1480"/>
    <cellStyle name="20% - Énfasis5 6" xfId="1481"/>
    <cellStyle name="20% - Énfasis5 6 2" xfId="1482"/>
    <cellStyle name="20% - Énfasis5 6 2 2" xfId="1483"/>
    <cellStyle name="20% - Énfasis5 6 2 3" xfId="1484"/>
    <cellStyle name="20% - Énfasis5 6 3" xfId="1485"/>
    <cellStyle name="20% - Énfasis5 6 4" xfId="1486"/>
    <cellStyle name="20% - Énfasis5 7" xfId="1487"/>
    <cellStyle name="20% - Énfasis5 7 2" xfId="1488"/>
    <cellStyle name="20% - Énfasis5 7 2 2" xfId="1489"/>
    <cellStyle name="20% - Énfasis5 7 2 3" xfId="1490"/>
    <cellStyle name="20% - Énfasis5 7 3" xfId="1491"/>
    <cellStyle name="20% - Énfasis5 7 4" xfId="1492"/>
    <cellStyle name="20% - Énfasis5 8" xfId="1493"/>
    <cellStyle name="20% - Énfasis5 8 2" xfId="1494"/>
    <cellStyle name="20% - Énfasis5 8 2 2" xfId="1495"/>
    <cellStyle name="20% - Énfasis5 8 2 3" xfId="1496"/>
    <cellStyle name="20% - Énfasis5 8 3" xfId="1497"/>
    <cellStyle name="20% - Énfasis5 8 4" xfId="1498"/>
    <cellStyle name="20% - Énfasis5 9" xfId="1499"/>
    <cellStyle name="20% - Énfasis5 9 2" xfId="1500"/>
    <cellStyle name="20% - Énfasis5 9 2 2" xfId="1501"/>
    <cellStyle name="20% - Énfasis5 9 2 3" xfId="1502"/>
    <cellStyle name="20% - Énfasis5 9 3" xfId="1503"/>
    <cellStyle name="20% - Énfasis5 9 4" xfId="1504"/>
    <cellStyle name="20% - Énfasis6 10" xfId="1505"/>
    <cellStyle name="20% - Énfasis6 10 2" xfId="1506"/>
    <cellStyle name="20% - Énfasis6 10 2 2" xfId="1507"/>
    <cellStyle name="20% - Énfasis6 10 2 3" xfId="1508"/>
    <cellStyle name="20% - Énfasis6 10 3" xfId="1509"/>
    <cellStyle name="20% - Énfasis6 10 4" xfId="1510"/>
    <cellStyle name="20% - Énfasis6 11" xfId="1511"/>
    <cellStyle name="20% - Énfasis6 11 2" xfId="1512"/>
    <cellStyle name="20% - Énfasis6 11 2 2" xfId="1513"/>
    <cellStyle name="20% - Énfasis6 11 2 3" xfId="1514"/>
    <cellStyle name="20% - Énfasis6 11 3" xfId="1515"/>
    <cellStyle name="20% - Énfasis6 11 4" xfId="1516"/>
    <cellStyle name="20% - Énfasis6 12" xfId="1517"/>
    <cellStyle name="20% - Énfasis6 12 2" xfId="1518"/>
    <cellStyle name="20% - Énfasis6 12 2 2" xfId="1519"/>
    <cellStyle name="20% - Énfasis6 12 2 3" xfId="1520"/>
    <cellStyle name="20% - Énfasis6 12 3" xfId="1521"/>
    <cellStyle name="20% - Énfasis6 12 4" xfId="1522"/>
    <cellStyle name="20% - Énfasis6 13" xfId="1523"/>
    <cellStyle name="20% - Énfasis6 13 2" xfId="1524"/>
    <cellStyle name="20% - Énfasis6 13 2 2" xfId="1525"/>
    <cellStyle name="20% - Énfasis6 13 2 3" xfId="1526"/>
    <cellStyle name="20% - Énfasis6 13 3" xfId="1527"/>
    <cellStyle name="20% - Énfasis6 13 4" xfId="1528"/>
    <cellStyle name="20% - Énfasis6 14" xfId="1529"/>
    <cellStyle name="20% - Énfasis6 14 2" xfId="1530"/>
    <cellStyle name="20% - Énfasis6 14 2 2" xfId="1531"/>
    <cellStyle name="20% - Énfasis6 14 2 3" xfId="1532"/>
    <cellStyle name="20% - Énfasis6 14 3" xfId="1533"/>
    <cellStyle name="20% - Énfasis6 14 4" xfId="1534"/>
    <cellStyle name="20% - Énfasis6 15" xfId="1535"/>
    <cellStyle name="20% - Énfasis6 15 2" xfId="1536"/>
    <cellStyle name="20% - Énfasis6 15 2 2" xfId="1537"/>
    <cellStyle name="20% - Énfasis6 15 2 3" xfId="1538"/>
    <cellStyle name="20% - Énfasis6 15 3" xfId="1539"/>
    <cellStyle name="20% - Énfasis6 15 4" xfId="1540"/>
    <cellStyle name="20% - Énfasis6 16" xfId="1541"/>
    <cellStyle name="20% - Énfasis6 16 2" xfId="1542"/>
    <cellStyle name="20% - Énfasis6 16 2 2" xfId="1543"/>
    <cellStyle name="20% - Énfasis6 16 2 3" xfId="1544"/>
    <cellStyle name="20% - Énfasis6 16 3" xfId="1545"/>
    <cellStyle name="20% - Énfasis6 16 4" xfId="1546"/>
    <cellStyle name="20% - Énfasis6 17" xfId="1547"/>
    <cellStyle name="20% - Énfasis6 17 2" xfId="1548"/>
    <cellStyle name="20% - Énfasis6 17 2 2" xfId="1549"/>
    <cellStyle name="20% - Énfasis6 17 2 3" xfId="1550"/>
    <cellStyle name="20% - Énfasis6 17 3" xfId="1551"/>
    <cellStyle name="20% - Énfasis6 17 4" xfId="1552"/>
    <cellStyle name="20% - Énfasis6 18" xfId="1553"/>
    <cellStyle name="20% - Énfasis6 18 2" xfId="1554"/>
    <cellStyle name="20% - Énfasis6 18 2 2" xfId="1555"/>
    <cellStyle name="20% - Énfasis6 18 2 3" xfId="1556"/>
    <cellStyle name="20% - Énfasis6 18 3" xfId="1557"/>
    <cellStyle name="20% - Énfasis6 18 4" xfId="1558"/>
    <cellStyle name="20% - Énfasis6 19" xfId="1559"/>
    <cellStyle name="20% - Énfasis6 19 2" xfId="1560"/>
    <cellStyle name="20% - Énfasis6 19 2 2" xfId="1561"/>
    <cellStyle name="20% - Énfasis6 19 2 3" xfId="1562"/>
    <cellStyle name="20% - Énfasis6 19 3" xfId="1563"/>
    <cellStyle name="20% - Énfasis6 19 4" xfId="1564"/>
    <cellStyle name="20% - Énfasis6 2" xfId="1565"/>
    <cellStyle name="20% - Énfasis6 2 2" xfId="1566"/>
    <cellStyle name="20% - Énfasis6 2 2 2" xfId="1567"/>
    <cellStyle name="20% - Énfasis6 2 2 2 2" xfId="1568"/>
    <cellStyle name="20% - Énfasis6 2 2 2 3" xfId="1569"/>
    <cellStyle name="20% - Énfasis6 2 2 3" xfId="1570"/>
    <cellStyle name="20% - Énfasis6 2 2 4" xfId="1571"/>
    <cellStyle name="20% - Énfasis6 2 3" xfId="1572"/>
    <cellStyle name="20% - Énfasis6 2 3 2" xfId="1573"/>
    <cellStyle name="20% - Énfasis6 2 3 2 2" xfId="1574"/>
    <cellStyle name="20% - Énfasis6 2 3 2 3" xfId="1575"/>
    <cellStyle name="20% - Énfasis6 2 3 3" xfId="1576"/>
    <cellStyle name="20% - Énfasis6 2 3 4" xfId="1577"/>
    <cellStyle name="20% - Énfasis6 2 4" xfId="1578"/>
    <cellStyle name="20% - Énfasis6 2 4 2" xfId="1579"/>
    <cellStyle name="20% - Énfasis6 2 4 3" xfId="1580"/>
    <cellStyle name="20% - Énfasis6 2 5" xfId="1581"/>
    <cellStyle name="20% - Énfasis6 2 6" xfId="1582"/>
    <cellStyle name="20% - Énfasis6 20" xfId="1583"/>
    <cellStyle name="20% - Énfasis6 20 2" xfId="1584"/>
    <cellStyle name="20% - Énfasis6 20 2 2" xfId="1585"/>
    <cellStyle name="20% - Énfasis6 20 2 3" xfId="1586"/>
    <cellStyle name="20% - Énfasis6 20 3" xfId="1587"/>
    <cellStyle name="20% - Énfasis6 20 4" xfId="1588"/>
    <cellStyle name="20% - Énfasis6 21" xfId="1589"/>
    <cellStyle name="20% - Énfasis6 21 2" xfId="1590"/>
    <cellStyle name="20% - Énfasis6 21 2 2" xfId="1591"/>
    <cellStyle name="20% - Énfasis6 21 2 3" xfId="1592"/>
    <cellStyle name="20% - Énfasis6 21 3" xfId="1593"/>
    <cellStyle name="20% - Énfasis6 21 4" xfId="1594"/>
    <cellStyle name="20% - Énfasis6 22" xfId="1595"/>
    <cellStyle name="20% - Énfasis6 22 2" xfId="1596"/>
    <cellStyle name="20% - Énfasis6 22 2 2" xfId="1597"/>
    <cellStyle name="20% - Énfasis6 22 2 3" xfId="1598"/>
    <cellStyle name="20% - Énfasis6 22 3" xfId="1599"/>
    <cellStyle name="20% - Énfasis6 22 4" xfId="1600"/>
    <cellStyle name="20% - Énfasis6 23" xfId="1601"/>
    <cellStyle name="20% - Énfasis6 23 2" xfId="1602"/>
    <cellStyle name="20% - Énfasis6 23 2 2" xfId="1603"/>
    <cellStyle name="20% - Énfasis6 23 2 3" xfId="1604"/>
    <cellStyle name="20% - Énfasis6 23 3" xfId="1605"/>
    <cellStyle name="20% - Énfasis6 23 4" xfId="1606"/>
    <cellStyle name="20% - Énfasis6 24" xfId="1607"/>
    <cellStyle name="20% - Énfasis6 24 2" xfId="1608"/>
    <cellStyle name="20% - Énfasis6 24 2 2" xfId="1609"/>
    <cellStyle name="20% - Énfasis6 24 2 3" xfId="1610"/>
    <cellStyle name="20% - Énfasis6 24 3" xfId="1611"/>
    <cellStyle name="20% - Énfasis6 24 4" xfId="1612"/>
    <cellStyle name="20% - Énfasis6 25" xfId="1613"/>
    <cellStyle name="20% - Énfasis6 25 2" xfId="1614"/>
    <cellStyle name="20% - Énfasis6 25 2 2" xfId="1615"/>
    <cellStyle name="20% - Énfasis6 25 2 3" xfId="1616"/>
    <cellStyle name="20% - Énfasis6 25 3" xfId="1617"/>
    <cellStyle name="20% - Énfasis6 25 4" xfId="1618"/>
    <cellStyle name="20% - Énfasis6 26" xfId="1619"/>
    <cellStyle name="20% - Énfasis6 26 2" xfId="1620"/>
    <cellStyle name="20% - Énfasis6 26 2 2" xfId="1621"/>
    <cellStyle name="20% - Énfasis6 26 2 3" xfId="1622"/>
    <cellStyle name="20% - Énfasis6 26 3" xfId="1623"/>
    <cellStyle name="20% - Énfasis6 26 4" xfId="1624"/>
    <cellStyle name="20% - Énfasis6 27" xfId="1625"/>
    <cellStyle name="20% - Énfasis6 27 2" xfId="1626"/>
    <cellStyle name="20% - Énfasis6 27 2 2" xfId="1627"/>
    <cellStyle name="20% - Énfasis6 27 2 3" xfId="1628"/>
    <cellStyle name="20% - Énfasis6 27 3" xfId="1629"/>
    <cellStyle name="20% - Énfasis6 27 4" xfId="1630"/>
    <cellStyle name="20% - Énfasis6 28" xfId="1631"/>
    <cellStyle name="20% - Énfasis6 28 2" xfId="1632"/>
    <cellStyle name="20% - Énfasis6 28 2 2" xfId="1633"/>
    <cellStyle name="20% - Énfasis6 28 2 3" xfId="1634"/>
    <cellStyle name="20% - Énfasis6 28 3" xfId="1635"/>
    <cellStyle name="20% - Énfasis6 28 4" xfId="1636"/>
    <cellStyle name="20% - Énfasis6 29" xfId="1637"/>
    <cellStyle name="20% - Énfasis6 29 2" xfId="1638"/>
    <cellStyle name="20% - Énfasis6 29 2 2" xfId="1639"/>
    <cellStyle name="20% - Énfasis6 29 2 3" xfId="1640"/>
    <cellStyle name="20% - Énfasis6 29 3" xfId="1641"/>
    <cellStyle name="20% - Énfasis6 29 4" xfId="1642"/>
    <cellStyle name="20% - Énfasis6 3" xfId="1643"/>
    <cellStyle name="20% - Énfasis6 3 2" xfId="1644"/>
    <cellStyle name="20% - Énfasis6 3 2 2" xfId="1645"/>
    <cellStyle name="20% - Énfasis6 3 2 3" xfId="1646"/>
    <cellStyle name="20% - Énfasis6 3 3" xfId="1647"/>
    <cellStyle name="20% - Énfasis6 3 4" xfId="1648"/>
    <cellStyle name="20% - Énfasis6 30" xfId="1649"/>
    <cellStyle name="20% - Énfasis6 30 2" xfId="1650"/>
    <cellStyle name="20% - Énfasis6 30 2 2" xfId="1651"/>
    <cellStyle name="20% - Énfasis6 30 2 3" xfId="1652"/>
    <cellStyle name="20% - Énfasis6 30 3" xfId="1653"/>
    <cellStyle name="20% - Énfasis6 30 4" xfId="1654"/>
    <cellStyle name="20% - Énfasis6 31" xfId="1655"/>
    <cellStyle name="20% - Énfasis6 31 2" xfId="1656"/>
    <cellStyle name="20% - Énfasis6 31 2 2" xfId="1657"/>
    <cellStyle name="20% - Énfasis6 31 2 3" xfId="1658"/>
    <cellStyle name="20% - Énfasis6 31 3" xfId="1659"/>
    <cellStyle name="20% - Énfasis6 31 4" xfId="1660"/>
    <cellStyle name="20% - Énfasis6 32" xfId="1661"/>
    <cellStyle name="20% - Énfasis6 32 2" xfId="1662"/>
    <cellStyle name="20% - Énfasis6 32 2 2" xfId="1663"/>
    <cellStyle name="20% - Énfasis6 32 2 3" xfId="1664"/>
    <cellStyle name="20% - Énfasis6 32 3" xfId="1665"/>
    <cellStyle name="20% - Énfasis6 32 4" xfId="1666"/>
    <cellStyle name="20% - Énfasis6 33" xfId="1667"/>
    <cellStyle name="20% - Énfasis6 33 2" xfId="1668"/>
    <cellStyle name="20% - Énfasis6 33 2 2" xfId="1669"/>
    <cellStyle name="20% - Énfasis6 33 2 3" xfId="1670"/>
    <cellStyle name="20% - Énfasis6 33 3" xfId="1671"/>
    <cellStyle name="20% - Énfasis6 33 4" xfId="1672"/>
    <cellStyle name="20% - Énfasis6 34" xfId="1673"/>
    <cellStyle name="20% - Énfasis6 34 2" xfId="1674"/>
    <cellStyle name="20% - Énfasis6 34 2 2" xfId="1675"/>
    <cellStyle name="20% - Énfasis6 34 2 3" xfId="1676"/>
    <cellStyle name="20% - Énfasis6 34 3" xfId="1677"/>
    <cellStyle name="20% - Énfasis6 34 4" xfId="1678"/>
    <cellStyle name="20% - Énfasis6 35" xfId="1679"/>
    <cellStyle name="20% - Énfasis6 35 2" xfId="1680"/>
    <cellStyle name="20% - Énfasis6 35 2 2" xfId="1681"/>
    <cellStyle name="20% - Énfasis6 35 2 3" xfId="1682"/>
    <cellStyle name="20% - Énfasis6 35 3" xfId="1683"/>
    <cellStyle name="20% - Énfasis6 35 4" xfId="1684"/>
    <cellStyle name="20% - Énfasis6 36" xfId="1685"/>
    <cellStyle name="20% - Énfasis6 36 2" xfId="1686"/>
    <cellStyle name="20% - Énfasis6 36 2 2" xfId="1687"/>
    <cellStyle name="20% - Énfasis6 36 2 3" xfId="1688"/>
    <cellStyle name="20% - Énfasis6 36 3" xfId="1689"/>
    <cellStyle name="20% - Énfasis6 36 4" xfId="1690"/>
    <cellStyle name="20% - Énfasis6 37" xfId="1691"/>
    <cellStyle name="20% - Énfasis6 37 2" xfId="1692"/>
    <cellStyle name="20% - Énfasis6 37 2 2" xfId="1693"/>
    <cellStyle name="20% - Énfasis6 37 2 3" xfId="1694"/>
    <cellStyle name="20% - Énfasis6 37 3" xfId="1695"/>
    <cellStyle name="20% - Énfasis6 37 4" xfId="1696"/>
    <cellStyle name="20% - Énfasis6 38" xfId="1697"/>
    <cellStyle name="20% - Énfasis6 38 2" xfId="1698"/>
    <cellStyle name="20% - Énfasis6 38 2 2" xfId="1699"/>
    <cellStyle name="20% - Énfasis6 38 2 3" xfId="1700"/>
    <cellStyle name="20% - Énfasis6 38 3" xfId="1701"/>
    <cellStyle name="20% - Énfasis6 38 4" xfId="1702"/>
    <cellStyle name="20% - Énfasis6 39" xfId="1703"/>
    <cellStyle name="20% - Énfasis6 39 2" xfId="1704"/>
    <cellStyle name="20% - Énfasis6 39 2 2" xfId="1705"/>
    <cellStyle name="20% - Énfasis6 39 2 3" xfId="1706"/>
    <cellStyle name="20% - Énfasis6 39 3" xfId="1707"/>
    <cellStyle name="20% - Énfasis6 39 4" xfId="1708"/>
    <cellStyle name="20% - Énfasis6 4" xfId="1709"/>
    <cellStyle name="20% - Énfasis6 4 2" xfId="1710"/>
    <cellStyle name="20% - Énfasis6 4 2 2" xfId="1711"/>
    <cellStyle name="20% - Énfasis6 4 2 3" xfId="1712"/>
    <cellStyle name="20% - Énfasis6 4 3" xfId="1713"/>
    <cellStyle name="20% - Énfasis6 4 4" xfId="1714"/>
    <cellStyle name="20% - Énfasis6 40" xfId="1715"/>
    <cellStyle name="20% - Énfasis6 40 2" xfId="1716"/>
    <cellStyle name="20% - Énfasis6 40 2 2" xfId="1717"/>
    <cellStyle name="20% - Énfasis6 40 2 3" xfId="1718"/>
    <cellStyle name="20% - Énfasis6 40 3" xfId="1719"/>
    <cellStyle name="20% - Énfasis6 40 4" xfId="1720"/>
    <cellStyle name="20% - Énfasis6 41" xfId="1721"/>
    <cellStyle name="20% - Énfasis6 41 2" xfId="1722"/>
    <cellStyle name="20% - Énfasis6 41 2 2" xfId="1723"/>
    <cellStyle name="20% - Énfasis6 41 2 3" xfId="1724"/>
    <cellStyle name="20% - Énfasis6 41 3" xfId="1725"/>
    <cellStyle name="20% - Énfasis6 41 4" xfId="1726"/>
    <cellStyle name="20% - Énfasis6 42" xfId="1727"/>
    <cellStyle name="20% - Énfasis6 42 2" xfId="1728"/>
    <cellStyle name="20% - Énfasis6 42 2 2" xfId="1729"/>
    <cellStyle name="20% - Énfasis6 42 2 3" xfId="1730"/>
    <cellStyle name="20% - Énfasis6 42 3" xfId="1731"/>
    <cellStyle name="20% - Énfasis6 42 4" xfId="1732"/>
    <cellStyle name="20% - Énfasis6 43" xfId="1733"/>
    <cellStyle name="20% - Énfasis6 43 2" xfId="1734"/>
    <cellStyle name="20% - Énfasis6 43 2 2" xfId="1735"/>
    <cellStyle name="20% - Énfasis6 43 2 3" xfId="1736"/>
    <cellStyle name="20% - Énfasis6 43 3" xfId="1737"/>
    <cellStyle name="20% - Énfasis6 43 4" xfId="1738"/>
    <cellStyle name="20% - Énfasis6 44" xfId="1739"/>
    <cellStyle name="20% - Énfasis6 44 2" xfId="1740"/>
    <cellStyle name="20% - Énfasis6 44 2 2" xfId="1741"/>
    <cellStyle name="20% - Énfasis6 44 2 3" xfId="1742"/>
    <cellStyle name="20% - Énfasis6 44 3" xfId="1743"/>
    <cellStyle name="20% - Énfasis6 44 4" xfId="1744"/>
    <cellStyle name="20% - Énfasis6 45" xfId="1745"/>
    <cellStyle name="20% - Énfasis6 45 2" xfId="1746"/>
    <cellStyle name="20% - Énfasis6 45 2 2" xfId="1747"/>
    <cellStyle name="20% - Énfasis6 45 2 3" xfId="1748"/>
    <cellStyle name="20% - Énfasis6 45 3" xfId="1749"/>
    <cellStyle name="20% - Énfasis6 45 4" xfId="1750"/>
    <cellStyle name="20% - Énfasis6 46" xfId="1751"/>
    <cellStyle name="20% - Énfasis6 46 2" xfId="1752"/>
    <cellStyle name="20% - Énfasis6 46 2 2" xfId="1753"/>
    <cellStyle name="20% - Énfasis6 46 2 3" xfId="1754"/>
    <cellStyle name="20% - Énfasis6 46 3" xfId="1755"/>
    <cellStyle name="20% - Énfasis6 46 4" xfId="1756"/>
    <cellStyle name="20% - Énfasis6 47" xfId="1757"/>
    <cellStyle name="20% - Énfasis6 47 2" xfId="1758"/>
    <cellStyle name="20% - Énfasis6 47 2 2" xfId="1759"/>
    <cellStyle name="20% - Énfasis6 47 2 3" xfId="1760"/>
    <cellStyle name="20% - Énfasis6 47 3" xfId="1761"/>
    <cellStyle name="20% - Énfasis6 47 4" xfId="1762"/>
    <cellStyle name="20% - Énfasis6 48" xfId="1763"/>
    <cellStyle name="20% - Énfasis6 48 2" xfId="1764"/>
    <cellStyle name="20% - Énfasis6 48 2 2" xfId="1765"/>
    <cellStyle name="20% - Énfasis6 48 2 3" xfId="1766"/>
    <cellStyle name="20% - Énfasis6 48 3" xfId="1767"/>
    <cellStyle name="20% - Énfasis6 48 4" xfId="1768"/>
    <cellStyle name="20% - Énfasis6 49" xfId="1769"/>
    <cellStyle name="20% - Énfasis6 49 2" xfId="1770"/>
    <cellStyle name="20% - Énfasis6 49 2 2" xfId="1771"/>
    <cellStyle name="20% - Énfasis6 49 2 3" xfId="1772"/>
    <cellStyle name="20% - Énfasis6 49 3" xfId="1773"/>
    <cellStyle name="20% - Énfasis6 49 4" xfId="1774"/>
    <cellStyle name="20% - Énfasis6 5" xfId="1775"/>
    <cellStyle name="20% - Énfasis6 5 2" xfId="1776"/>
    <cellStyle name="20% - Énfasis6 5 2 2" xfId="1777"/>
    <cellStyle name="20% - Énfasis6 5 2 3" xfId="1778"/>
    <cellStyle name="20% - Énfasis6 5 3" xfId="1779"/>
    <cellStyle name="20% - Énfasis6 5 4" xfId="1780"/>
    <cellStyle name="20% - Énfasis6 6" xfId="1781"/>
    <cellStyle name="20% - Énfasis6 6 2" xfId="1782"/>
    <cellStyle name="20% - Énfasis6 6 2 2" xfId="1783"/>
    <cellStyle name="20% - Énfasis6 6 2 3" xfId="1784"/>
    <cellStyle name="20% - Énfasis6 6 3" xfId="1785"/>
    <cellStyle name="20% - Énfasis6 6 4" xfId="1786"/>
    <cellStyle name="20% - Énfasis6 7" xfId="1787"/>
    <cellStyle name="20% - Énfasis6 7 2" xfId="1788"/>
    <cellStyle name="20% - Énfasis6 7 2 2" xfId="1789"/>
    <cellStyle name="20% - Énfasis6 7 2 3" xfId="1790"/>
    <cellStyle name="20% - Énfasis6 7 3" xfId="1791"/>
    <cellStyle name="20% - Énfasis6 7 4" xfId="1792"/>
    <cellStyle name="20% - Énfasis6 8" xfId="1793"/>
    <cellStyle name="20% - Énfasis6 8 2" xfId="1794"/>
    <cellStyle name="20% - Énfasis6 8 2 2" xfId="1795"/>
    <cellStyle name="20% - Énfasis6 8 2 3" xfId="1796"/>
    <cellStyle name="20% - Énfasis6 8 3" xfId="1797"/>
    <cellStyle name="20% - Énfasis6 8 4" xfId="1798"/>
    <cellStyle name="20% - Énfasis6 9" xfId="1799"/>
    <cellStyle name="20% - Énfasis6 9 2" xfId="1800"/>
    <cellStyle name="20% - Énfasis6 9 2 2" xfId="1801"/>
    <cellStyle name="20% - Énfasis6 9 2 3" xfId="1802"/>
    <cellStyle name="20% - Énfasis6 9 3" xfId="1803"/>
    <cellStyle name="20% - Énfasis6 9 4" xfId="1804"/>
    <cellStyle name="40% - Énfasis1 10" xfId="1805"/>
    <cellStyle name="40% - Énfasis1 10 2" xfId="1806"/>
    <cellStyle name="40% - Énfasis1 10 2 2" xfId="1807"/>
    <cellStyle name="40% - Énfasis1 10 2 3" xfId="1808"/>
    <cellStyle name="40% - Énfasis1 10 3" xfId="1809"/>
    <cellStyle name="40% - Énfasis1 10 4" xfId="1810"/>
    <cellStyle name="40% - Énfasis1 11" xfId="1811"/>
    <cellStyle name="40% - Énfasis1 11 2" xfId="1812"/>
    <cellStyle name="40% - Énfasis1 11 2 2" xfId="1813"/>
    <cellStyle name="40% - Énfasis1 11 2 3" xfId="1814"/>
    <cellStyle name="40% - Énfasis1 11 3" xfId="1815"/>
    <cellStyle name="40% - Énfasis1 11 4" xfId="1816"/>
    <cellStyle name="40% - Énfasis1 12" xfId="1817"/>
    <cellStyle name="40% - Énfasis1 12 2" xfId="1818"/>
    <cellStyle name="40% - Énfasis1 12 2 2" xfId="1819"/>
    <cellStyle name="40% - Énfasis1 12 2 3" xfId="1820"/>
    <cellStyle name="40% - Énfasis1 12 3" xfId="1821"/>
    <cellStyle name="40% - Énfasis1 12 4" xfId="1822"/>
    <cellStyle name="40% - Énfasis1 13" xfId="1823"/>
    <cellStyle name="40% - Énfasis1 13 2" xfId="1824"/>
    <cellStyle name="40% - Énfasis1 13 2 2" xfId="1825"/>
    <cellStyle name="40% - Énfasis1 13 2 3" xfId="1826"/>
    <cellStyle name="40% - Énfasis1 13 3" xfId="1827"/>
    <cellStyle name="40% - Énfasis1 13 4" xfId="1828"/>
    <cellStyle name="40% - Énfasis1 14" xfId="1829"/>
    <cellStyle name="40% - Énfasis1 14 2" xfId="1830"/>
    <cellStyle name="40% - Énfasis1 14 2 2" xfId="1831"/>
    <cellStyle name="40% - Énfasis1 14 2 3" xfId="1832"/>
    <cellStyle name="40% - Énfasis1 14 3" xfId="1833"/>
    <cellStyle name="40% - Énfasis1 14 4" xfId="1834"/>
    <cellStyle name="40% - Énfasis1 15" xfId="1835"/>
    <cellStyle name="40% - Énfasis1 15 2" xfId="1836"/>
    <cellStyle name="40% - Énfasis1 15 2 2" xfId="1837"/>
    <cellStyle name="40% - Énfasis1 15 2 3" xfId="1838"/>
    <cellStyle name="40% - Énfasis1 15 3" xfId="1839"/>
    <cellStyle name="40% - Énfasis1 15 4" xfId="1840"/>
    <cellStyle name="40% - Énfasis1 16" xfId="1841"/>
    <cellStyle name="40% - Énfasis1 16 2" xfId="1842"/>
    <cellStyle name="40% - Énfasis1 16 2 2" xfId="1843"/>
    <cellStyle name="40% - Énfasis1 16 2 3" xfId="1844"/>
    <cellStyle name="40% - Énfasis1 16 3" xfId="1845"/>
    <cellStyle name="40% - Énfasis1 16 4" xfId="1846"/>
    <cellStyle name="40% - Énfasis1 17" xfId="1847"/>
    <cellStyle name="40% - Énfasis1 17 2" xfId="1848"/>
    <cellStyle name="40% - Énfasis1 17 2 2" xfId="1849"/>
    <cellStyle name="40% - Énfasis1 17 2 3" xfId="1850"/>
    <cellStyle name="40% - Énfasis1 17 3" xfId="1851"/>
    <cellStyle name="40% - Énfasis1 17 4" xfId="1852"/>
    <cellStyle name="40% - Énfasis1 18" xfId="1853"/>
    <cellStyle name="40% - Énfasis1 18 2" xfId="1854"/>
    <cellStyle name="40% - Énfasis1 18 2 2" xfId="1855"/>
    <cellStyle name="40% - Énfasis1 18 2 3" xfId="1856"/>
    <cellStyle name="40% - Énfasis1 18 3" xfId="1857"/>
    <cellStyle name="40% - Énfasis1 18 4" xfId="1858"/>
    <cellStyle name="40% - Énfasis1 19" xfId="1859"/>
    <cellStyle name="40% - Énfasis1 19 2" xfId="1860"/>
    <cellStyle name="40% - Énfasis1 19 2 2" xfId="1861"/>
    <cellStyle name="40% - Énfasis1 19 2 3" xfId="1862"/>
    <cellStyle name="40% - Énfasis1 19 3" xfId="1863"/>
    <cellStyle name="40% - Énfasis1 19 4" xfId="1864"/>
    <cellStyle name="40% - Énfasis1 2" xfId="1865"/>
    <cellStyle name="40% - Énfasis1 2 2" xfId="1866"/>
    <cellStyle name="40% - Énfasis1 2 2 2" xfId="1867"/>
    <cellStyle name="40% - Énfasis1 2 2 2 2" xfId="1868"/>
    <cellStyle name="40% - Énfasis1 2 2 2 3" xfId="1869"/>
    <cellStyle name="40% - Énfasis1 2 2 3" xfId="1870"/>
    <cellStyle name="40% - Énfasis1 2 2 4" xfId="1871"/>
    <cellStyle name="40% - Énfasis1 2 3" xfId="1872"/>
    <cellStyle name="40% - Énfasis1 2 3 2" xfId="1873"/>
    <cellStyle name="40% - Énfasis1 2 3 2 2" xfId="1874"/>
    <cellStyle name="40% - Énfasis1 2 3 2 3" xfId="1875"/>
    <cellStyle name="40% - Énfasis1 2 3 3" xfId="1876"/>
    <cellStyle name="40% - Énfasis1 2 3 4" xfId="1877"/>
    <cellStyle name="40% - Énfasis1 2 4" xfId="1878"/>
    <cellStyle name="40% - Énfasis1 2 4 2" xfId="1879"/>
    <cellStyle name="40% - Énfasis1 2 4 3" xfId="1880"/>
    <cellStyle name="40% - Énfasis1 2 5" xfId="1881"/>
    <cellStyle name="40% - Énfasis1 2 6" xfId="1882"/>
    <cellStyle name="40% - Énfasis1 20" xfId="1883"/>
    <cellStyle name="40% - Énfasis1 20 2" xfId="1884"/>
    <cellStyle name="40% - Énfasis1 20 2 2" xfId="1885"/>
    <cellStyle name="40% - Énfasis1 20 2 3" xfId="1886"/>
    <cellStyle name="40% - Énfasis1 20 3" xfId="1887"/>
    <cellStyle name="40% - Énfasis1 20 4" xfId="1888"/>
    <cellStyle name="40% - Énfasis1 21" xfId="1889"/>
    <cellStyle name="40% - Énfasis1 21 2" xfId="1890"/>
    <cellStyle name="40% - Énfasis1 21 2 2" xfId="1891"/>
    <cellStyle name="40% - Énfasis1 21 2 3" xfId="1892"/>
    <cellStyle name="40% - Énfasis1 21 3" xfId="1893"/>
    <cellStyle name="40% - Énfasis1 21 4" xfId="1894"/>
    <cellStyle name="40% - Énfasis1 22" xfId="1895"/>
    <cellStyle name="40% - Énfasis1 22 2" xfId="1896"/>
    <cellStyle name="40% - Énfasis1 22 2 2" xfId="1897"/>
    <cellStyle name="40% - Énfasis1 22 2 3" xfId="1898"/>
    <cellStyle name="40% - Énfasis1 22 3" xfId="1899"/>
    <cellStyle name="40% - Énfasis1 22 4" xfId="1900"/>
    <cellStyle name="40% - Énfasis1 23" xfId="1901"/>
    <cellStyle name="40% - Énfasis1 23 2" xfId="1902"/>
    <cellStyle name="40% - Énfasis1 23 2 2" xfId="1903"/>
    <cellStyle name="40% - Énfasis1 23 2 3" xfId="1904"/>
    <cellStyle name="40% - Énfasis1 23 3" xfId="1905"/>
    <cellStyle name="40% - Énfasis1 23 4" xfId="1906"/>
    <cellStyle name="40% - Énfasis1 24" xfId="1907"/>
    <cellStyle name="40% - Énfasis1 24 2" xfId="1908"/>
    <cellStyle name="40% - Énfasis1 24 2 2" xfId="1909"/>
    <cellStyle name="40% - Énfasis1 24 2 3" xfId="1910"/>
    <cellStyle name="40% - Énfasis1 24 3" xfId="1911"/>
    <cellStyle name="40% - Énfasis1 24 4" xfId="1912"/>
    <cellStyle name="40% - Énfasis1 25" xfId="1913"/>
    <cellStyle name="40% - Énfasis1 25 2" xfId="1914"/>
    <cellStyle name="40% - Énfasis1 25 2 2" xfId="1915"/>
    <cellStyle name="40% - Énfasis1 25 2 3" xfId="1916"/>
    <cellStyle name="40% - Énfasis1 25 3" xfId="1917"/>
    <cellStyle name="40% - Énfasis1 25 4" xfId="1918"/>
    <cellStyle name="40% - Énfasis1 26" xfId="1919"/>
    <cellStyle name="40% - Énfasis1 26 2" xfId="1920"/>
    <cellStyle name="40% - Énfasis1 26 2 2" xfId="1921"/>
    <cellStyle name="40% - Énfasis1 26 2 3" xfId="1922"/>
    <cellStyle name="40% - Énfasis1 26 3" xfId="1923"/>
    <cellStyle name="40% - Énfasis1 26 4" xfId="1924"/>
    <cellStyle name="40% - Énfasis1 27" xfId="1925"/>
    <cellStyle name="40% - Énfasis1 27 2" xfId="1926"/>
    <cellStyle name="40% - Énfasis1 27 2 2" xfId="1927"/>
    <cellStyle name="40% - Énfasis1 27 2 3" xfId="1928"/>
    <cellStyle name="40% - Énfasis1 27 3" xfId="1929"/>
    <cellStyle name="40% - Énfasis1 27 4" xfId="1930"/>
    <cellStyle name="40% - Énfasis1 28" xfId="1931"/>
    <cellStyle name="40% - Énfasis1 28 2" xfId="1932"/>
    <cellStyle name="40% - Énfasis1 28 2 2" xfId="1933"/>
    <cellStyle name="40% - Énfasis1 28 2 3" xfId="1934"/>
    <cellStyle name="40% - Énfasis1 28 3" xfId="1935"/>
    <cellStyle name="40% - Énfasis1 28 4" xfId="1936"/>
    <cellStyle name="40% - Énfasis1 29" xfId="1937"/>
    <cellStyle name="40% - Énfasis1 29 2" xfId="1938"/>
    <cellStyle name="40% - Énfasis1 29 2 2" xfId="1939"/>
    <cellStyle name="40% - Énfasis1 29 2 3" xfId="1940"/>
    <cellStyle name="40% - Énfasis1 29 3" xfId="1941"/>
    <cellStyle name="40% - Énfasis1 29 4" xfId="1942"/>
    <cellStyle name="40% - Énfasis1 3" xfId="1943"/>
    <cellStyle name="40% - Énfasis1 3 2" xfId="1944"/>
    <cellStyle name="40% - Énfasis1 3 2 2" xfId="1945"/>
    <cellStyle name="40% - Énfasis1 3 2 3" xfId="1946"/>
    <cellStyle name="40% - Énfasis1 3 3" xfId="1947"/>
    <cellStyle name="40% - Énfasis1 3 4" xfId="1948"/>
    <cellStyle name="40% - Énfasis1 30" xfId="1949"/>
    <cellStyle name="40% - Énfasis1 30 2" xfId="1950"/>
    <cellStyle name="40% - Énfasis1 30 2 2" xfId="1951"/>
    <cellStyle name="40% - Énfasis1 30 2 3" xfId="1952"/>
    <cellStyle name="40% - Énfasis1 30 3" xfId="1953"/>
    <cellStyle name="40% - Énfasis1 30 4" xfId="1954"/>
    <cellStyle name="40% - Énfasis1 31" xfId="1955"/>
    <cellStyle name="40% - Énfasis1 31 2" xfId="1956"/>
    <cellStyle name="40% - Énfasis1 31 2 2" xfId="1957"/>
    <cellStyle name="40% - Énfasis1 31 2 3" xfId="1958"/>
    <cellStyle name="40% - Énfasis1 31 3" xfId="1959"/>
    <cellStyle name="40% - Énfasis1 31 4" xfId="1960"/>
    <cellStyle name="40% - Énfasis1 32" xfId="1961"/>
    <cellStyle name="40% - Énfasis1 32 2" xfId="1962"/>
    <cellStyle name="40% - Énfasis1 32 2 2" xfId="1963"/>
    <cellStyle name="40% - Énfasis1 32 2 3" xfId="1964"/>
    <cellStyle name="40% - Énfasis1 32 3" xfId="1965"/>
    <cellStyle name="40% - Énfasis1 32 4" xfId="1966"/>
    <cellStyle name="40% - Énfasis1 33" xfId="1967"/>
    <cellStyle name="40% - Énfasis1 33 2" xfId="1968"/>
    <cellStyle name="40% - Énfasis1 33 2 2" xfId="1969"/>
    <cellStyle name="40% - Énfasis1 33 2 3" xfId="1970"/>
    <cellStyle name="40% - Énfasis1 33 3" xfId="1971"/>
    <cellStyle name="40% - Énfasis1 33 4" xfId="1972"/>
    <cellStyle name="40% - Énfasis1 34" xfId="1973"/>
    <cellStyle name="40% - Énfasis1 34 2" xfId="1974"/>
    <cellStyle name="40% - Énfasis1 34 2 2" xfId="1975"/>
    <cellStyle name="40% - Énfasis1 34 2 3" xfId="1976"/>
    <cellStyle name="40% - Énfasis1 34 3" xfId="1977"/>
    <cellStyle name="40% - Énfasis1 34 4" xfId="1978"/>
    <cellStyle name="40% - Énfasis1 35" xfId="1979"/>
    <cellStyle name="40% - Énfasis1 35 2" xfId="1980"/>
    <cellStyle name="40% - Énfasis1 35 2 2" xfId="1981"/>
    <cellStyle name="40% - Énfasis1 35 2 3" xfId="1982"/>
    <cellStyle name="40% - Énfasis1 35 3" xfId="1983"/>
    <cellStyle name="40% - Énfasis1 35 4" xfId="1984"/>
    <cellStyle name="40% - Énfasis1 36" xfId="1985"/>
    <cellStyle name="40% - Énfasis1 36 2" xfId="1986"/>
    <cellStyle name="40% - Énfasis1 36 2 2" xfId="1987"/>
    <cellStyle name="40% - Énfasis1 36 2 3" xfId="1988"/>
    <cellStyle name="40% - Énfasis1 36 3" xfId="1989"/>
    <cellStyle name="40% - Énfasis1 36 4" xfId="1990"/>
    <cellStyle name="40% - Énfasis1 37" xfId="1991"/>
    <cellStyle name="40% - Énfasis1 37 2" xfId="1992"/>
    <cellStyle name="40% - Énfasis1 37 2 2" xfId="1993"/>
    <cellStyle name="40% - Énfasis1 37 2 3" xfId="1994"/>
    <cellStyle name="40% - Énfasis1 37 3" xfId="1995"/>
    <cellStyle name="40% - Énfasis1 37 4" xfId="1996"/>
    <cellStyle name="40% - Énfasis1 38" xfId="1997"/>
    <cellStyle name="40% - Énfasis1 38 2" xfId="1998"/>
    <cellStyle name="40% - Énfasis1 38 2 2" xfId="1999"/>
    <cellStyle name="40% - Énfasis1 38 2 3" xfId="2000"/>
    <cellStyle name="40% - Énfasis1 38 3" xfId="2001"/>
    <cellStyle name="40% - Énfasis1 38 4" xfId="2002"/>
    <cellStyle name="40% - Énfasis1 39" xfId="2003"/>
    <cellStyle name="40% - Énfasis1 39 2" xfId="2004"/>
    <cellStyle name="40% - Énfasis1 39 2 2" xfId="2005"/>
    <cellStyle name="40% - Énfasis1 39 2 3" xfId="2006"/>
    <cellStyle name="40% - Énfasis1 39 3" xfId="2007"/>
    <cellStyle name="40% - Énfasis1 39 4" xfId="2008"/>
    <cellStyle name="40% - Énfasis1 4" xfId="2009"/>
    <cellStyle name="40% - Énfasis1 4 2" xfId="2010"/>
    <cellStyle name="40% - Énfasis1 4 2 2" xfId="2011"/>
    <cellStyle name="40% - Énfasis1 4 2 3" xfId="2012"/>
    <cellStyle name="40% - Énfasis1 4 3" xfId="2013"/>
    <cellStyle name="40% - Énfasis1 4 4" xfId="2014"/>
    <cellStyle name="40% - Énfasis1 40" xfId="2015"/>
    <cellStyle name="40% - Énfasis1 40 2" xfId="2016"/>
    <cellStyle name="40% - Énfasis1 40 2 2" xfId="2017"/>
    <cellStyle name="40% - Énfasis1 40 2 3" xfId="2018"/>
    <cellStyle name="40% - Énfasis1 40 3" xfId="2019"/>
    <cellStyle name="40% - Énfasis1 40 4" xfId="2020"/>
    <cellStyle name="40% - Énfasis1 41" xfId="2021"/>
    <cellStyle name="40% - Énfasis1 41 2" xfId="2022"/>
    <cellStyle name="40% - Énfasis1 41 2 2" xfId="2023"/>
    <cellStyle name="40% - Énfasis1 41 2 3" xfId="2024"/>
    <cellStyle name="40% - Énfasis1 41 3" xfId="2025"/>
    <cellStyle name="40% - Énfasis1 41 4" xfId="2026"/>
    <cellStyle name="40% - Énfasis1 42" xfId="2027"/>
    <cellStyle name="40% - Énfasis1 42 2" xfId="2028"/>
    <cellStyle name="40% - Énfasis1 42 2 2" xfId="2029"/>
    <cellStyle name="40% - Énfasis1 42 2 3" xfId="2030"/>
    <cellStyle name="40% - Énfasis1 42 3" xfId="2031"/>
    <cellStyle name="40% - Énfasis1 42 4" xfId="2032"/>
    <cellStyle name="40% - Énfasis1 43" xfId="2033"/>
    <cellStyle name="40% - Énfasis1 43 2" xfId="2034"/>
    <cellStyle name="40% - Énfasis1 43 2 2" xfId="2035"/>
    <cellStyle name="40% - Énfasis1 43 2 3" xfId="2036"/>
    <cellStyle name="40% - Énfasis1 43 3" xfId="2037"/>
    <cellStyle name="40% - Énfasis1 43 4" xfId="2038"/>
    <cellStyle name="40% - Énfasis1 44" xfId="2039"/>
    <cellStyle name="40% - Énfasis1 44 2" xfId="2040"/>
    <cellStyle name="40% - Énfasis1 44 2 2" xfId="2041"/>
    <cellStyle name="40% - Énfasis1 44 2 3" xfId="2042"/>
    <cellStyle name="40% - Énfasis1 44 3" xfId="2043"/>
    <cellStyle name="40% - Énfasis1 44 4" xfId="2044"/>
    <cellStyle name="40% - Énfasis1 45" xfId="2045"/>
    <cellStyle name="40% - Énfasis1 45 2" xfId="2046"/>
    <cellStyle name="40% - Énfasis1 45 2 2" xfId="2047"/>
    <cellStyle name="40% - Énfasis1 45 2 3" xfId="2048"/>
    <cellStyle name="40% - Énfasis1 45 3" xfId="2049"/>
    <cellStyle name="40% - Énfasis1 45 4" xfId="2050"/>
    <cellStyle name="40% - Énfasis1 46" xfId="2051"/>
    <cellStyle name="40% - Énfasis1 46 2" xfId="2052"/>
    <cellStyle name="40% - Énfasis1 46 2 2" xfId="2053"/>
    <cellStyle name="40% - Énfasis1 46 2 3" xfId="2054"/>
    <cellStyle name="40% - Énfasis1 46 3" xfId="2055"/>
    <cellStyle name="40% - Énfasis1 46 4" xfId="2056"/>
    <cellStyle name="40% - Énfasis1 47" xfId="2057"/>
    <cellStyle name="40% - Énfasis1 47 2" xfId="2058"/>
    <cellStyle name="40% - Énfasis1 47 2 2" xfId="2059"/>
    <cellStyle name="40% - Énfasis1 47 2 3" xfId="2060"/>
    <cellStyle name="40% - Énfasis1 47 3" xfId="2061"/>
    <cellStyle name="40% - Énfasis1 47 4" xfId="2062"/>
    <cellStyle name="40% - Énfasis1 48" xfId="2063"/>
    <cellStyle name="40% - Énfasis1 48 2" xfId="2064"/>
    <cellStyle name="40% - Énfasis1 48 2 2" xfId="2065"/>
    <cellStyle name="40% - Énfasis1 48 2 3" xfId="2066"/>
    <cellStyle name="40% - Énfasis1 48 3" xfId="2067"/>
    <cellStyle name="40% - Énfasis1 48 4" xfId="2068"/>
    <cellStyle name="40% - Énfasis1 49" xfId="2069"/>
    <cellStyle name="40% - Énfasis1 49 2" xfId="2070"/>
    <cellStyle name="40% - Énfasis1 49 2 2" xfId="2071"/>
    <cellStyle name="40% - Énfasis1 49 2 3" xfId="2072"/>
    <cellStyle name="40% - Énfasis1 49 3" xfId="2073"/>
    <cellStyle name="40% - Énfasis1 49 4" xfId="2074"/>
    <cellStyle name="40% - Énfasis1 5" xfId="2075"/>
    <cellStyle name="40% - Énfasis1 5 2" xfId="2076"/>
    <cellStyle name="40% - Énfasis1 5 2 2" xfId="2077"/>
    <cellStyle name="40% - Énfasis1 5 2 3" xfId="2078"/>
    <cellStyle name="40% - Énfasis1 5 3" xfId="2079"/>
    <cellStyle name="40% - Énfasis1 5 4" xfId="2080"/>
    <cellStyle name="40% - Énfasis1 6" xfId="2081"/>
    <cellStyle name="40% - Énfasis1 6 2" xfId="2082"/>
    <cellStyle name="40% - Énfasis1 6 2 2" xfId="2083"/>
    <cellStyle name="40% - Énfasis1 6 2 3" xfId="2084"/>
    <cellStyle name="40% - Énfasis1 6 3" xfId="2085"/>
    <cellStyle name="40% - Énfasis1 6 4" xfId="2086"/>
    <cellStyle name="40% - Énfasis1 7" xfId="2087"/>
    <cellStyle name="40% - Énfasis1 7 2" xfId="2088"/>
    <cellStyle name="40% - Énfasis1 7 2 2" xfId="2089"/>
    <cellStyle name="40% - Énfasis1 7 2 3" xfId="2090"/>
    <cellStyle name="40% - Énfasis1 7 3" xfId="2091"/>
    <cellStyle name="40% - Énfasis1 7 4" xfId="2092"/>
    <cellStyle name="40% - Énfasis1 8" xfId="2093"/>
    <cellStyle name="40% - Énfasis1 8 2" xfId="2094"/>
    <cellStyle name="40% - Énfasis1 8 2 2" xfId="2095"/>
    <cellStyle name="40% - Énfasis1 8 2 3" xfId="2096"/>
    <cellStyle name="40% - Énfasis1 8 3" xfId="2097"/>
    <cellStyle name="40% - Énfasis1 8 4" xfId="2098"/>
    <cellStyle name="40% - Énfasis1 9" xfId="2099"/>
    <cellStyle name="40% - Énfasis1 9 2" xfId="2100"/>
    <cellStyle name="40% - Énfasis1 9 2 2" xfId="2101"/>
    <cellStyle name="40% - Énfasis1 9 2 3" xfId="2102"/>
    <cellStyle name="40% - Énfasis1 9 3" xfId="2103"/>
    <cellStyle name="40% - Énfasis1 9 4" xfId="2104"/>
    <cellStyle name="40% - Énfasis2 10" xfId="2105"/>
    <cellStyle name="40% - Énfasis2 10 2" xfId="2106"/>
    <cellStyle name="40% - Énfasis2 10 2 2" xfId="2107"/>
    <cellStyle name="40% - Énfasis2 10 2 3" xfId="2108"/>
    <cellStyle name="40% - Énfasis2 10 3" xfId="2109"/>
    <cellStyle name="40% - Énfasis2 10 4" xfId="2110"/>
    <cellStyle name="40% - Énfasis2 11" xfId="2111"/>
    <cellStyle name="40% - Énfasis2 11 2" xfId="2112"/>
    <cellStyle name="40% - Énfasis2 11 2 2" xfId="2113"/>
    <cellStyle name="40% - Énfasis2 11 2 3" xfId="2114"/>
    <cellStyle name="40% - Énfasis2 11 3" xfId="2115"/>
    <cellStyle name="40% - Énfasis2 11 4" xfId="2116"/>
    <cellStyle name="40% - Énfasis2 12" xfId="2117"/>
    <cellStyle name="40% - Énfasis2 12 2" xfId="2118"/>
    <cellStyle name="40% - Énfasis2 12 2 2" xfId="2119"/>
    <cellStyle name="40% - Énfasis2 12 2 3" xfId="2120"/>
    <cellStyle name="40% - Énfasis2 12 3" xfId="2121"/>
    <cellStyle name="40% - Énfasis2 12 4" xfId="2122"/>
    <cellStyle name="40% - Énfasis2 13" xfId="2123"/>
    <cellStyle name="40% - Énfasis2 13 2" xfId="2124"/>
    <cellStyle name="40% - Énfasis2 13 2 2" xfId="2125"/>
    <cellStyle name="40% - Énfasis2 13 2 3" xfId="2126"/>
    <cellStyle name="40% - Énfasis2 13 3" xfId="2127"/>
    <cellStyle name="40% - Énfasis2 13 4" xfId="2128"/>
    <cellStyle name="40% - Énfasis2 14" xfId="2129"/>
    <cellStyle name="40% - Énfasis2 14 2" xfId="2130"/>
    <cellStyle name="40% - Énfasis2 14 2 2" xfId="2131"/>
    <cellStyle name="40% - Énfasis2 14 2 3" xfId="2132"/>
    <cellStyle name="40% - Énfasis2 14 3" xfId="2133"/>
    <cellStyle name="40% - Énfasis2 14 4" xfId="2134"/>
    <cellStyle name="40% - Énfasis2 15" xfId="2135"/>
    <cellStyle name="40% - Énfasis2 15 2" xfId="2136"/>
    <cellStyle name="40% - Énfasis2 15 2 2" xfId="2137"/>
    <cellStyle name="40% - Énfasis2 15 2 3" xfId="2138"/>
    <cellStyle name="40% - Énfasis2 15 3" xfId="2139"/>
    <cellStyle name="40% - Énfasis2 15 4" xfId="2140"/>
    <cellStyle name="40% - Énfasis2 16" xfId="2141"/>
    <cellStyle name="40% - Énfasis2 16 2" xfId="2142"/>
    <cellStyle name="40% - Énfasis2 16 2 2" xfId="2143"/>
    <cellStyle name="40% - Énfasis2 16 2 3" xfId="2144"/>
    <cellStyle name="40% - Énfasis2 16 3" xfId="2145"/>
    <cellStyle name="40% - Énfasis2 16 4" xfId="2146"/>
    <cellStyle name="40% - Énfasis2 17" xfId="2147"/>
    <cellStyle name="40% - Énfasis2 17 2" xfId="2148"/>
    <cellStyle name="40% - Énfasis2 17 2 2" xfId="2149"/>
    <cellStyle name="40% - Énfasis2 17 2 3" xfId="2150"/>
    <cellStyle name="40% - Énfasis2 17 3" xfId="2151"/>
    <cellStyle name="40% - Énfasis2 17 4" xfId="2152"/>
    <cellStyle name="40% - Énfasis2 18" xfId="2153"/>
    <cellStyle name="40% - Énfasis2 18 2" xfId="2154"/>
    <cellStyle name="40% - Énfasis2 18 2 2" xfId="2155"/>
    <cellStyle name="40% - Énfasis2 18 2 3" xfId="2156"/>
    <cellStyle name="40% - Énfasis2 18 3" xfId="2157"/>
    <cellStyle name="40% - Énfasis2 18 4" xfId="2158"/>
    <cellStyle name="40% - Énfasis2 19" xfId="2159"/>
    <cellStyle name="40% - Énfasis2 19 2" xfId="2160"/>
    <cellStyle name="40% - Énfasis2 19 2 2" xfId="2161"/>
    <cellStyle name="40% - Énfasis2 19 2 3" xfId="2162"/>
    <cellStyle name="40% - Énfasis2 19 3" xfId="2163"/>
    <cellStyle name="40% - Énfasis2 19 4" xfId="2164"/>
    <cellStyle name="40% - Énfasis2 2" xfId="2165"/>
    <cellStyle name="40% - Énfasis2 2 2" xfId="2166"/>
    <cellStyle name="40% - Énfasis2 2 2 2" xfId="2167"/>
    <cellStyle name="40% - Énfasis2 2 2 2 2" xfId="2168"/>
    <cellStyle name="40% - Énfasis2 2 2 2 3" xfId="2169"/>
    <cellStyle name="40% - Énfasis2 2 2 3" xfId="2170"/>
    <cellStyle name="40% - Énfasis2 2 2 4" xfId="2171"/>
    <cellStyle name="40% - Énfasis2 2 3" xfId="2172"/>
    <cellStyle name="40% - Énfasis2 2 3 2" xfId="2173"/>
    <cellStyle name="40% - Énfasis2 2 3 2 2" xfId="2174"/>
    <cellStyle name="40% - Énfasis2 2 3 2 3" xfId="2175"/>
    <cellStyle name="40% - Énfasis2 2 3 3" xfId="2176"/>
    <cellStyle name="40% - Énfasis2 2 3 4" xfId="2177"/>
    <cellStyle name="40% - Énfasis2 2 4" xfId="2178"/>
    <cellStyle name="40% - Énfasis2 2 4 2" xfId="2179"/>
    <cellStyle name="40% - Énfasis2 2 4 3" xfId="2180"/>
    <cellStyle name="40% - Énfasis2 2 5" xfId="2181"/>
    <cellStyle name="40% - Énfasis2 2 6" xfId="2182"/>
    <cellStyle name="40% - Énfasis2 20" xfId="2183"/>
    <cellStyle name="40% - Énfasis2 20 2" xfId="2184"/>
    <cellStyle name="40% - Énfasis2 20 2 2" xfId="2185"/>
    <cellStyle name="40% - Énfasis2 20 2 3" xfId="2186"/>
    <cellStyle name="40% - Énfasis2 20 3" xfId="2187"/>
    <cellStyle name="40% - Énfasis2 20 4" xfId="2188"/>
    <cellStyle name="40% - Énfasis2 21" xfId="2189"/>
    <cellStyle name="40% - Énfasis2 21 2" xfId="2190"/>
    <cellStyle name="40% - Énfasis2 21 2 2" xfId="2191"/>
    <cellStyle name="40% - Énfasis2 21 2 3" xfId="2192"/>
    <cellStyle name="40% - Énfasis2 21 3" xfId="2193"/>
    <cellStyle name="40% - Énfasis2 21 4" xfId="2194"/>
    <cellStyle name="40% - Énfasis2 22" xfId="2195"/>
    <cellStyle name="40% - Énfasis2 22 2" xfId="2196"/>
    <cellStyle name="40% - Énfasis2 22 2 2" xfId="2197"/>
    <cellStyle name="40% - Énfasis2 22 2 3" xfId="2198"/>
    <cellStyle name="40% - Énfasis2 22 3" xfId="2199"/>
    <cellStyle name="40% - Énfasis2 22 4" xfId="2200"/>
    <cellStyle name="40% - Énfasis2 23" xfId="2201"/>
    <cellStyle name="40% - Énfasis2 23 2" xfId="2202"/>
    <cellStyle name="40% - Énfasis2 23 2 2" xfId="2203"/>
    <cellStyle name="40% - Énfasis2 23 2 3" xfId="2204"/>
    <cellStyle name="40% - Énfasis2 23 3" xfId="2205"/>
    <cellStyle name="40% - Énfasis2 23 4" xfId="2206"/>
    <cellStyle name="40% - Énfasis2 24" xfId="2207"/>
    <cellStyle name="40% - Énfasis2 24 2" xfId="2208"/>
    <cellStyle name="40% - Énfasis2 24 2 2" xfId="2209"/>
    <cellStyle name="40% - Énfasis2 24 2 3" xfId="2210"/>
    <cellStyle name="40% - Énfasis2 24 3" xfId="2211"/>
    <cellStyle name="40% - Énfasis2 24 4" xfId="2212"/>
    <cellStyle name="40% - Énfasis2 25" xfId="2213"/>
    <cellStyle name="40% - Énfasis2 25 2" xfId="2214"/>
    <cellStyle name="40% - Énfasis2 25 2 2" xfId="2215"/>
    <cellStyle name="40% - Énfasis2 25 2 3" xfId="2216"/>
    <cellStyle name="40% - Énfasis2 25 3" xfId="2217"/>
    <cellStyle name="40% - Énfasis2 25 4" xfId="2218"/>
    <cellStyle name="40% - Énfasis2 26" xfId="2219"/>
    <cellStyle name="40% - Énfasis2 26 2" xfId="2220"/>
    <cellStyle name="40% - Énfasis2 26 2 2" xfId="2221"/>
    <cellStyle name="40% - Énfasis2 26 2 3" xfId="2222"/>
    <cellStyle name="40% - Énfasis2 26 3" xfId="2223"/>
    <cellStyle name="40% - Énfasis2 26 4" xfId="2224"/>
    <cellStyle name="40% - Énfasis2 27" xfId="2225"/>
    <cellStyle name="40% - Énfasis2 27 2" xfId="2226"/>
    <cellStyle name="40% - Énfasis2 27 2 2" xfId="2227"/>
    <cellStyle name="40% - Énfasis2 27 2 3" xfId="2228"/>
    <cellStyle name="40% - Énfasis2 27 3" xfId="2229"/>
    <cellStyle name="40% - Énfasis2 27 4" xfId="2230"/>
    <cellStyle name="40% - Énfasis2 28" xfId="2231"/>
    <cellStyle name="40% - Énfasis2 28 2" xfId="2232"/>
    <cellStyle name="40% - Énfasis2 28 2 2" xfId="2233"/>
    <cellStyle name="40% - Énfasis2 28 2 3" xfId="2234"/>
    <cellStyle name="40% - Énfasis2 28 3" xfId="2235"/>
    <cellStyle name="40% - Énfasis2 28 4" xfId="2236"/>
    <cellStyle name="40% - Énfasis2 29" xfId="2237"/>
    <cellStyle name="40% - Énfasis2 29 2" xfId="2238"/>
    <cellStyle name="40% - Énfasis2 29 2 2" xfId="2239"/>
    <cellStyle name="40% - Énfasis2 29 2 3" xfId="2240"/>
    <cellStyle name="40% - Énfasis2 29 3" xfId="2241"/>
    <cellStyle name="40% - Énfasis2 29 4" xfId="2242"/>
    <cellStyle name="40% - Énfasis2 3" xfId="2243"/>
    <cellStyle name="40% - Énfasis2 3 2" xfId="2244"/>
    <cellStyle name="40% - Énfasis2 3 2 2" xfId="2245"/>
    <cellStyle name="40% - Énfasis2 3 2 3" xfId="2246"/>
    <cellStyle name="40% - Énfasis2 3 3" xfId="2247"/>
    <cellStyle name="40% - Énfasis2 3 4" xfId="2248"/>
    <cellStyle name="40% - Énfasis2 30" xfId="2249"/>
    <cellStyle name="40% - Énfasis2 30 2" xfId="2250"/>
    <cellStyle name="40% - Énfasis2 30 2 2" xfId="2251"/>
    <cellStyle name="40% - Énfasis2 30 2 3" xfId="2252"/>
    <cellStyle name="40% - Énfasis2 30 3" xfId="2253"/>
    <cellStyle name="40% - Énfasis2 30 4" xfId="2254"/>
    <cellStyle name="40% - Énfasis2 31" xfId="2255"/>
    <cellStyle name="40% - Énfasis2 31 2" xfId="2256"/>
    <cellStyle name="40% - Énfasis2 31 2 2" xfId="2257"/>
    <cellStyle name="40% - Énfasis2 31 2 3" xfId="2258"/>
    <cellStyle name="40% - Énfasis2 31 3" xfId="2259"/>
    <cellStyle name="40% - Énfasis2 31 4" xfId="2260"/>
    <cellStyle name="40% - Énfasis2 32" xfId="2261"/>
    <cellStyle name="40% - Énfasis2 32 2" xfId="2262"/>
    <cellStyle name="40% - Énfasis2 32 2 2" xfId="2263"/>
    <cellStyle name="40% - Énfasis2 32 2 3" xfId="2264"/>
    <cellStyle name="40% - Énfasis2 32 3" xfId="2265"/>
    <cellStyle name="40% - Énfasis2 32 4" xfId="2266"/>
    <cellStyle name="40% - Énfasis2 33" xfId="2267"/>
    <cellStyle name="40% - Énfasis2 33 2" xfId="2268"/>
    <cellStyle name="40% - Énfasis2 33 2 2" xfId="2269"/>
    <cellStyle name="40% - Énfasis2 33 2 3" xfId="2270"/>
    <cellStyle name="40% - Énfasis2 33 3" xfId="2271"/>
    <cellStyle name="40% - Énfasis2 33 4" xfId="2272"/>
    <cellStyle name="40% - Énfasis2 34" xfId="2273"/>
    <cellStyle name="40% - Énfasis2 34 2" xfId="2274"/>
    <cellStyle name="40% - Énfasis2 34 2 2" xfId="2275"/>
    <cellStyle name="40% - Énfasis2 34 2 3" xfId="2276"/>
    <cellStyle name="40% - Énfasis2 34 3" xfId="2277"/>
    <cellStyle name="40% - Énfasis2 34 4" xfId="2278"/>
    <cellStyle name="40% - Énfasis2 35" xfId="2279"/>
    <cellStyle name="40% - Énfasis2 35 2" xfId="2280"/>
    <cellStyle name="40% - Énfasis2 35 2 2" xfId="2281"/>
    <cellStyle name="40% - Énfasis2 35 2 3" xfId="2282"/>
    <cellStyle name="40% - Énfasis2 35 3" xfId="2283"/>
    <cellStyle name="40% - Énfasis2 35 4" xfId="2284"/>
    <cellStyle name="40% - Énfasis2 36" xfId="2285"/>
    <cellStyle name="40% - Énfasis2 36 2" xfId="2286"/>
    <cellStyle name="40% - Énfasis2 36 2 2" xfId="2287"/>
    <cellStyle name="40% - Énfasis2 36 2 3" xfId="2288"/>
    <cellStyle name="40% - Énfasis2 36 3" xfId="2289"/>
    <cellStyle name="40% - Énfasis2 36 4" xfId="2290"/>
    <cellStyle name="40% - Énfasis2 37" xfId="2291"/>
    <cellStyle name="40% - Énfasis2 37 2" xfId="2292"/>
    <cellStyle name="40% - Énfasis2 37 2 2" xfId="2293"/>
    <cellStyle name="40% - Énfasis2 37 2 3" xfId="2294"/>
    <cellStyle name="40% - Énfasis2 37 3" xfId="2295"/>
    <cellStyle name="40% - Énfasis2 37 4" xfId="2296"/>
    <cellStyle name="40% - Énfasis2 38" xfId="2297"/>
    <cellStyle name="40% - Énfasis2 38 2" xfId="2298"/>
    <cellStyle name="40% - Énfasis2 38 2 2" xfId="2299"/>
    <cellStyle name="40% - Énfasis2 38 2 3" xfId="2300"/>
    <cellStyle name="40% - Énfasis2 38 3" xfId="2301"/>
    <cellStyle name="40% - Énfasis2 38 4" xfId="2302"/>
    <cellStyle name="40% - Énfasis2 39" xfId="2303"/>
    <cellStyle name="40% - Énfasis2 39 2" xfId="2304"/>
    <cellStyle name="40% - Énfasis2 39 2 2" xfId="2305"/>
    <cellStyle name="40% - Énfasis2 39 2 3" xfId="2306"/>
    <cellStyle name="40% - Énfasis2 39 3" xfId="2307"/>
    <cellStyle name="40% - Énfasis2 39 4" xfId="2308"/>
    <cellStyle name="40% - Énfasis2 4" xfId="2309"/>
    <cellStyle name="40% - Énfasis2 4 2" xfId="2310"/>
    <cellStyle name="40% - Énfasis2 4 2 2" xfId="2311"/>
    <cellStyle name="40% - Énfasis2 4 2 3" xfId="2312"/>
    <cellStyle name="40% - Énfasis2 4 3" xfId="2313"/>
    <cellStyle name="40% - Énfasis2 4 4" xfId="2314"/>
    <cellStyle name="40% - Énfasis2 40" xfId="2315"/>
    <cellStyle name="40% - Énfasis2 40 2" xfId="2316"/>
    <cellStyle name="40% - Énfasis2 40 2 2" xfId="2317"/>
    <cellStyle name="40% - Énfasis2 40 2 3" xfId="2318"/>
    <cellStyle name="40% - Énfasis2 40 3" xfId="2319"/>
    <cellStyle name="40% - Énfasis2 40 4" xfId="2320"/>
    <cellStyle name="40% - Énfasis2 41" xfId="2321"/>
    <cellStyle name="40% - Énfasis2 41 2" xfId="2322"/>
    <cellStyle name="40% - Énfasis2 41 2 2" xfId="2323"/>
    <cellStyle name="40% - Énfasis2 41 2 3" xfId="2324"/>
    <cellStyle name="40% - Énfasis2 41 3" xfId="2325"/>
    <cellStyle name="40% - Énfasis2 41 4" xfId="2326"/>
    <cellStyle name="40% - Énfasis2 42" xfId="2327"/>
    <cellStyle name="40% - Énfasis2 42 2" xfId="2328"/>
    <cellStyle name="40% - Énfasis2 42 2 2" xfId="2329"/>
    <cellStyle name="40% - Énfasis2 42 2 3" xfId="2330"/>
    <cellStyle name="40% - Énfasis2 42 3" xfId="2331"/>
    <cellStyle name="40% - Énfasis2 42 4" xfId="2332"/>
    <cellStyle name="40% - Énfasis2 43" xfId="2333"/>
    <cellStyle name="40% - Énfasis2 43 2" xfId="2334"/>
    <cellStyle name="40% - Énfasis2 43 2 2" xfId="2335"/>
    <cellStyle name="40% - Énfasis2 43 2 3" xfId="2336"/>
    <cellStyle name="40% - Énfasis2 43 3" xfId="2337"/>
    <cellStyle name="40% - Énfasis2 43 4" xfId="2338"/>
    <cellStyle name="40% - Énfasis2 44" xfId="2339"/>
    <cellStyle name="40% - Énfasis2 44 2" xfId="2340"/>
    <cellStyle name="40% - Énfasis2 44 2 2" xfId="2341"/>
    <cellStyle name="40% - Énfasis2 44 2 3" xfId="2342"/>
    <cellStyle name="40% - Énfasis2 44 3" xfId="2343"/>
    <cellStyle name="40% - Énfasis2 44 4" xfId="2344"/>
    <cellStyle name="40% - Énfasis2 45" xfId="2345"/>
    <cellStyle name="40% - Énfasis2 45 2" xfId="2346"/>
    <cellStyle name="40% - Énfasis2 45 2 2" xfId="2347"/>
    <cellStyle name="40% - Énfasis2 45 2 3" xfId="2348"/>
    <cellStyle name="40% - Énfasis2 45 3" xfId="2349"/>
    <cellStyle name="40% - Énfasis2 45 4" xfId="2350"/>
    <cellStyle name="40% - Énfasis2 46" xfId="2351"/>
    <cellStyle name="40% - Énfasis2 46 2" xfId="2352"/>
    <cellStyle name="40% - Énfasis2 46 2 2" xfId="2353"/>
    <cellStyle name="40% - Énfasis2 46 2 3" xfId="2354"/>
    <cellStyle name="40% - Énfasis2 46 3" xfId="2355"/>
    <cellStyle name="40% - Énfasis2 46 4" xfId="2356"/>
    <cellStyle name="40% - Énfasis2 47" xfId="2357"/>
    <cellStyle name="40% - Énfasis2 47 2" xfId="2358"/>
    <cellStyle name="40% - Énfasis2 47 2 2" xfId="2359"/>
    <cellStyle name="40% - Énfasis2 47 2 3" xfId="2360"/>
    <cellStyle name="40% - Énfasis2 47 3" xfId="2361"/>
    <cellStyle name="40% - Énfasis2 47 4" xfId="2362"/>
    <cellStyle name="40% - Énfasis2 48" xfId="2363"/>
    <cellStyle name="40% - Énfasis2 48 2" xfId="2364"/>
    <cellStyle name="40% - Énfasis2 48 2 2" xfId="2365"/>
    <cellStyle name="40% - Énfasis2 48 2 3" xfId="2366"/>
    <cellStyle name="40% - Énfasis2 48 3" xfId="2367"/>
    <cellStyle name="40% - Énfasis2 48 4" xfId="2368"/>
    <cellStyle name="40% - Énfasis2 49" xfId="2369"/>
    <cellStyle name="40% - Énfasis2 49 2" xfId="2370"/>
    <cellStyle name="40% - Énfasis2 49 2 2" xfId="2371"/>
    <cellStyle name="40% - Énfasis2 49 2 3" xfId="2372"/>
    <cellStyle name="40% - Énfasis2 49 3" xfId="2373"/>
    <cellStyle name="40% - Énfasis2 49 4" xfId="2374"/>
    <cellStyle name="40% - Énfasis2 5" xfId="2375"/>
    <cellStyle name="40% - Énfasis2 5 2" xfId="2376"/>
    <cellStyle name="40% - Énfasis2 5 2 2" xfId="2377"/>
    <cellStyle name="40% - Énfasis2 5 2 3" xfId="2378"/>
    <cellStyle name="40% - Énfasis2 5 3" xfId="2379"/>
    <cellStyle name="40% - Énfasis2 5 4" xfId="2380"/>
    <cellStyle name="40% - Énfasis2 6" xfId="2381"/>
    <cellStyle name="40% - Énfasis2 6 2" xfId="2382"/>
    <cellStyle name="40% - Énfasis2 6 2 2" xfId="2383"/>
    <cellStyle name="40% - Énfasis2 6 2 3" xfId="2384"/>
    <cellStyle name="40% - Énfasis2 6 3" xfId="2385"/>
    <cellStyle name="40% - Énfasis2 6 4" xfId="2386"/>
    <cellStyle name="40% - Énfasis2 7" xfId="2387"/>
    <cellStyle name="40% - Énfasis2 7 2" xfId="2388"/>
    <cellStyle name="40% - Énfasis2 7 2 2" xfId="2389"/>
    <cellStyle name="40% - Énfasis2 7 2 3" xfId="2390"/>
    <cellStyle name="40% - Énfasis2 7 3" xfId="2391"/>
    <cellStyle name="40% - Énfasis2 7 4" xfId="2392"/>
    <cellStyle name="40% - Énfasis2 8" xfId="2393"/>
    <cellStyle name="40% - Énfasis2 8 2" xfId="2394"/>
    <cellStyle name="40% - Énfasis2 8 2 2" xfId="2395"/>
    <cellStyle name="40% - Énfasis2 8 2 3" xfId="2396"/>
    <cellStyle name="40% - Énfasis2 8 3" xfId="2397"/>
    <cellStyle name="40% - Énfasis2 8 4" xfId="2398"/>
    <cellStyle name="40% - Énfasis2 9" xfId="2399"/>
    <cellStyle name="40% - Énfasis2 9 2" xfId="2400"/>
    <cellStyle name="40% - Énfasis2 9 2 2" xfId="2401"/>
    <cellStyle name="40% - Énfasis2 9 2 3" xfId="2402"/>
    <cellStyle name="40% - Énfasis2 9 3" xfId="2403"/>
    <cellStyle name="40% - Énfasis2 9 4" xfId="2404"/>
    <cellStyle name="40% - Énfasis3 10" xfId="2405"/>
    <cellStyle name="40% - Énfasis3 10 2" xfId="2406"/>
    <cellStyle name="40% - Énfasis3 10 2 2" xfId="2407"/>
    <cellStyle name="40% - Énfasis3 10 2 3" xfId="2408"/>
    <cellStyle name="40% - Énfasis3 10 3" xfId="2409"/>
    <cellStyle name="40% - Énfasis3 10 4" xfId="2410"/>
    <cellStyle name="40% - Énfasis3 11" xfId="2411"/>
    <cellStyle name="40% - Énfasis3 11 2" xfId="2412"/>
    <cellStyle name="40% - Énfasis3 11 2 2" xfId="2413"/>
    <cellStyle name="40% - Énfasis3 11 2 3" xfId="2414"/>
    <cellStyle name="40% - Énfasis3 11 3" xfId="2415"/>
    <cellStyle name="40% - Énfasis3 11 4" xfId="2416"/>
    <cellStyle name="40% - Énfasis3 12" xfId="2417"/>
    <cellStyle name="40% - Énfasis3 12 2" xfId="2418"/>
    <cellStyle name="40% - Énfasis3 12 2 2" xfId="2419"/>
    <cellStyle name="40% - Énfasis3 12 2 3" xfId="2420"/>
    <cellStyle name="40% - Énfasis3 12 3" xfId="2421"/>
    <cellStyle name="40% - Énfasis3 12 4" xfId="2422"/>
    <cellStyle name="40% - Énfasis3 13" xfId="2423"/>
    <cellStyle name="40% - Énfasis3 13 2" xfId="2424"/>
    <cellStyle name="40% - Énfasis3 13 2 2" xfId="2425"/>
    <cellStyle name="40% - Énfasis3 13 2 3" xfId="2426"/>
    <cellStyle name="40% - Énfasis3 13 3" xfId="2427"/>
    <cellStyle name="40% - Énfasis3 13 4" xfId="2428"/>
    <cellStyle name="40% - Énfasis3 14" xfId="2429"/>
    <cellStyle name="40% - Énfasis3 14 2" xfId="2430"/>
    <cellStyle name="40% - Énfasis3 14 2 2" xfId="2431"/>
    <cellStyle name="40% - Énfasis3 14 2 3" xfId="2432"/>
    <cellStyle name="40% - Énfasis3 14 3" xfId="2433"/>
    <cellStyle name="40% - Énfasis3 14 4" xfId="2434"/>
    <cellStyle name="40% - Énfasis3 15" xfId="2435"/>
    <cellStyle name="40% - Énfasis3 15 2" xfId="2436"/>
    <cellStyle name="40% - Énfasis3 15 2 2" xfId="2437"/>
    <cellStyle name="40% - Énfasis3 15 2 3" xfId="2438"/>
    <cellStyle name="40% - Énfasis3 15 3" xfId="2439"/>
    <cellStyle name="40% - Énfasis3 15 4" xfId="2440"/>
    <cellStyle name="40% - Énfasis3 16" xfId="2441"/>
    <cellStyle name="40% - Énfasis3 16 2" xfId="2442"/>
    <cellStyle name="40% - Énfasis3 16 2 2" xfId="2443"/>
    <cellStyle name="40% - Énfasis3 16 2 3" xfId="2444"/>
    <cellStyle name="40% - Énfasis3 16 3" xfId="2445"/>
    <cellStyle name="40% - Énfasis3 16 4" xfId="2446"/>
    <cellStyle name="40% - Énfasis3 17" xfId="2447"/>
    <cellStyle name="40% - Énfasis3 17 2" xfId="2448"/>
    <cellStyle name="40% - Énfasis3 17 2 2" xfId="2449"/>
    <cellStyle name="40% - Énfasis3 17 2 3" xfId="2450"/>
    <cellStyle name="40% - Énfasis3 17 3" xfId="2451"/>
    <cellStyle name="40% - Énfasis3 17 4" xfId="2452"/>
    <cellStyle name="40% - Énfasis3 18" xfId="2453"/>
    <cellStyle name="40% - Énfasis3 18 2" xfId="2454"/>
    <cellStyle name="40% - Énfasis3 18 2 2" xfId="2455"/>
    <cellStyle name="40% - Énfasis3 18 2 3" xfId="2456"/>
    <cellStyle name="40% - Énfasis3 18 3" xfId="2457"/>
    <cellStyle name="40% - Énfasis3 18 4" xfId="2458"/>
    <cellStyle name="40% - Énfasis3 19" xfId="2459"/>
    <cellStyle name="40% - Énfasis3 19 2" xfId="2460"/>
    <cellStyle name="40% - Énfasis3 19 2 2" xfId="2461"/>
    <cellStyle name="40% - Énfasis3 19 2 3" xfId="2462"/>
    <cellStyle name="40% - Énfasis3 19 3" xfId="2463"/>
    <cellStyle name="40% - Énfasis3 19 4" xfId="2464"/>
    <cellStyle name="40% - Énfasis3 2" xfId="2465"/>
    <cellStyle name="40% - Énfasis3 2 2" xfId="2466"/>
    <cellStyle name="40% - Énfasis3 2 2 2" xfId="2467"/>
    <cellStyle name="40% - Énfasis3 2 2 2 2" xfId="2468"/>
    <cellStyle name="40% - Énfasis3 2 2 2 3" xfId="2469"/>
    <cellStyle name="40% - Énfasis3 2 2 3" xfId="2470"/>
    <cellStyle name="40% - Énfasis3 2 2 4" xfId="2471"/>
    <cellStyle name="40% - Énfasis3 2 3" xfId="2472"/>
    <cellStyle name="40% - Énfasis3 2 3 2" xfId="2473"/>
    <cellStyle name="40% - Énfasis3 2 3 2 2" xfId="2474"/>
    <cellStyle name="40% - Énfasis3 2 3 2 3" xfId="2475"/>
    <cellStyle name="40% - Énfasis3 2 3 3" xfId="2476"/>
    <cellStyle name="40% - Énfasis3 2 3 4" xfId="2477"/>
    <cellStyle name="40% - Énfasis3 2 4" xfId="2478"/>
    <cellStyle name="40% - Énfasis3 2 4 2" xfId="2479"/>
    <cellStyle name="40% - Énfasis3 2 4 3" xfId="2480"/>
    <cellStyle name="40% - Énfasis3 2 5" xfId="2481"/>
    <cellStyle name="40% - Énfasis3 2 6" xfId="2482"/>
    <cellStyle name="40% - Énfasis3 20" xfId="2483"/>
    <cellStyle name="40% - Énfasis3 20 2" xfId="2484"/>
    <cellStyle name="40% - Énfasis3 20 2 2" xfId="2485"/>
    <cellStyle name="40% - Énfasis3 20 2 3" xfId="2486"/>
    <cellStyle name="40% - Énfasis3 20 3" xfId="2487"/>
    <cellStyle name="40% - Énfasis3 20 4" xfId="2488"/>
    <cellStyle name="40% - Énfasis3 21" xfId="2489"/>
    <cellStyle name="40% - Énfasis3 21 2" xfId="2490"/>
    <cellStyle name="40% - Énfasis3 21 2 2" xfId="2491"/>
    <cellStyle name="40% - Énfasis3 21 2 3" xfId="2492"/>
    <cellStyle name="40% - Énfasis3 21 3" xfId="2493"/>
    <cellStyle name="40% - Énfasis3 21 4" xfId="2494"/>
    <cellStyle name="40% - Énfasis3 22" xfId="2495"/>
    <cellStyle name="40% - Énfasis3 22 2" xfId="2496"/>
    <cellStyle name="40% - Énfasis3 22 2 2" xfId="2497"/>
    <cellStyle name="40% - Énfasis3 22 2 3" xfId="2498"/>
    <cellStyle name="40% - Énfasis3 22 3" xfId="2499"/>
    <cellStyle name="40% - Énfasis3 22 4" xfId="2500"/>
    <cellStyle name="40% - Énfasis3 23" xfId="2501"/>
    <cellStyle name="40% - Énfasis3 23 2" xfId="2502"/>
    <cellStyle name="40% - Énfasis3 23 2 2" xfId="2503"/>
    <cellStyle name="40% - Énfasis3 23 2 3" xfId="2504"/>
    <cellStyle name="40% - Énfasis3 23 3" xfId="2505"/>
    <cellStyle name="40% - Énfasis3 23 4" xfId="2506"/>
    <cellStyle name="40% - Énfasis3 24" xfId="2507"/>
    <cellStyle name="40% - Énfasis3 24 2" xfId="2508"/>
    <cellStyle name="40% - Énfasis3 24 2 2" xfId="2509"/>
    <cellStyle name="40% - Énfasis3 24 2 3" xfId="2510"/>
    <cellStyle name="40% - Énfasis3 24 3" xfId="2511"/>
    <cellStyle name="40% - Énfasis3 24 4" xfId="2512"/>
    <cellStyle name="40% - Énfasis3 25" xfId="2513"/>
    <cellStyle name="40% - Énfasis3 25 2" xfId="2514"/>
    <cellStyle name="40% - Énfasis3 25 2 2" xfId="2515"/>
    <cellStyle name="40% - Énfasis3 25 2 3" xfId="2516"/>
    <cellStyle name="40% - Énfasis3 25 3" xfId="2517"/>
    <cellStyle name="40% - Énfasis3 25 4" xfId="2518"/>
    <cellStyle name="40% - Énfasis3 26" xfId="2519"/>
    <cellStyle name="40% - Énfasis3 26 2" xfId="2520"/>
    <cellStyle name="40% - Énfasis3 26 2 2" xfId="2521"/>
    <cellStyle name="40% - Énfasis3 26 2 3" xfId="2522"/>
    <cellStyle name="40% - Énfasis3 26 3" xfId="2523"/>
    <cellStyle name="40% - Énfasis3 26 4" xfId="2524"/>
    <cellStyle name="40% - Énfasis3 27" xfId="2525"/>
    <cellStyle name="40% - Énfasis3 27 2" xfId="2526"/>
    <cellStyle name="40% - Énfasis3 27 2 2" xfId="2527"/>
    <cellStyle name="40% - Énfasis3 27 2 3" xfId="2528"/>
    <cellStyle name="40% - Énfasis3 27 3" xfId="2529"/>
    <cellStyle name="40% - Énfasis3 27 4" xfId="2530"/>
    <cellStyle name="40% - Énfasis3 28" xfId="2531"/>
    <cellStyle name="40% - Énfasis3 28 2" xfId="2532"/>
    <cellStyle name="40% - Énfasis3 28 2 2" xfId="2533"/>
    <cellStyle name="40% - Énfasis3 28 2 3" xfId="2534"/>
    <cellStyle name="40% - Énfasis3 28 3" xfId="2535"/>
    <cellStyle name="40% - Énfasis3 28 4" xfId="2536"/>
    <cellStyle name="40% - Énfasis3 29" xfId="2537"/>
    <cellStyle name="40% - Énfasis3 29 2" xfId="2538"/>
    <cellStyle name="40% - Énfasis3 29 2 2" xfId="2539"/>
    <cellStyle name="40% - Énfasis3 29 2 3" xfId="2540"/>
    <cellStyle name="40% - Énfasis3 29 3" xfId="2541"/>
    <cellStyle name="40% - Énfasis3 29 4" xfId="2542"/>
    <cellStyle name="40% - Énfasis3 3" xfId="2543"/>
    <cellStyle name="40% - Énfasis3 3 2" xfId="2544"/>
    <cellStyle name="40% - Énfasis3 3 2 2" xfId="2545"/>
    <cellStyle name="40% - Énfasis3 3 2 3" xfId="2546"/>
    <cellStyle name="40% - Énfasis3 3 3" xfId="2547"/>
    <cellStyle name="40% - Énfasis3 3 4" xfId="2548"/>
    <cellStyle name="40% - Énfasis3 30" xfId="2549"/>
    <cellStyle name="40% - Énfasis3 30 2" xfId="2550"/>
    <cellStyle name="40% - Énfasis3 30 2 2" xfId="2551"/>
    <cellStyle name="40% - Énfasis3 30 2 3" xfId="2552"/>
    <cellStyle name="40% - Énfasis3 30 3" xfId="2553"/>
    <cellStyle name="40% - Énfasis3 30 4" xfId="2554"/>
    <cellStyle name="40% - Énfasis3 31" xfId="2555"/>
    <cellStyle name="40% - Énfasis3 31 2" xfId="2556"/>
    <cellStyle name="40% - Énfasis3 31 2 2" xfId="2557"/>
    <cellStyle name="40% - Énfasis3 31 2 3" xfId="2558"/>
    <cellStyle name="40% - Énfasis3 31 3" xfId="2559"/>
    <cellStyle name="40% - Énfasis3 31 4" xfId="2560"/>
    <cellStyle name="40% - Énfasis3 32" xfId="2561"/>
    <cellStyle name="40% - Énfasis3 32 2" xfId="2562"/>
    <cellStyle name="40% - Énfasis3 32 2 2" xfId="2563"/>
    <cellStyle name="40% - Énfasis3 32 2 3" xfId="2564"/>
    <cellStyle name="40% - Énfasis3 32 3" xfId="2565"/>
    <cellStyle name="40% - Énfasis3 32 4" xfId="2566"/>
    <cellStyle name="40% - Énfasis3 33" xfId="2567"/>
    <cellStyle name="40% - Énfasis3 33 2" xfId="2568"/>
    <cellStyle name="40% - Énfasis3 33 2 2" xfId="2569"/>
    <cellStyle name="40% - Énfasis3 33 2 3" xfId="2570"/>
    <cellStyle name="40% - Énfasis3 33 3" xfId="2571"/>
    <cellStyle name="40% - Énfasis3 33 4" xfId="2572"/>
    <cellStyle name="40% - Énfasis3 34" xfId="2573"/>
    <cellStyle name="40% - Énfasis3 34 2" xfId="2574"/>
    <cellStyle name="40% - Énfasis3 34 2 2" xfId="2575"/>
    <cellStyle name="40% - Énfasis3 34 2 3" xfId="2576"/>
    <cellStyle name="40% - Énfasis3 34 3" xfId="2577"/>
    <cellStyle name="40% - Énfasis3 34 4" xfId="2578"/>
    <cellStyle name="40% - Énfasis3 35" xfId="2579"/>
    <cellStyle name="40% - Énfasis3 35 2" xfId="2580"/>
    <cellStyle name="40% - Énfasis3 35 2 2" xfId="2581"/>
    <cellStyle name="40% - Énfasis3 35 2 3" xfId="2582"/>
    <cellStyle name="40% - Énfasis3 35 3" xfId="2583"/>
    <cellStyle name="40% - Énfasis3 35 4" xfId="2584"/>
    <cellStyle name="40% - Énfasis3 36" xfId="2585"/>
    <cellStyle name="40% - Énfasis3 36 2" xfId="2586"/>
    <cellStyle name="40% - Énfasis3 36 2 2" xfId="2587"/>
    <cellStyle name="40% - Énfasis3 36 2 3" xfId="2588"/>
    <cellStyle name="40% - Énfasis3 36 3" xfId="2589"/>
    <cellStyle name="40% - Énfasis3 36 4" xfId="2590"/>
    <cellStyle name="40% - Énfasis3 37" xfId="2591"/>
    <cellStyle name="40% - Énfasis3 37 2" xfId="2592"/>
    <cellStyle name="40% - Énfasis3 37 2 2" xfId="2593"/>
    <cellStyle name="40% - Énfasis3 37 2 3" xfId="2594"/>
    <cellStyle name="40% - Énfasis3 37 3" xfId="2595"/>
    <cellStyle name="40% - Énfasis3 37 4" xfId="2596"/>
    <cellStyle name="40% - Énfasis3 38" xfId="2597"/>
    <cellStyle name="40% - Énfasis3 38 2" xfId="2598"/>
    <cellStyle name="40% - Énfasis3 38 2 2" xfId="2599"/>
    <cellStyle name="40% - Énfasis3 38 2 3" xfId="2600"/>
    <cellStyle name="40% - Énfasis3 38 3" xfId="2601"/>
    <cellStyle name="40% - Énfasis3 38 4" xfId="2602"/>
    <cellStyle name="40% - Énfasis3 39" xfId="2603"/>
    <cellStyle name="40% - Énfasis3 39 2" xfId="2604"/>
    <cellStyle name="40% - Énfasis3 39 2 2" xfId="2605"/>
    <cellStyle name="40% - Énfasis3 39 2 3" xfId="2606"/>
    <cellStyle name="40% - Énfasis3 39 3" xfId="2607"/>
    <cellStyle name="40% - Énfasis3 39 4" xfId="2608"/>
    <cellStyle name="40% - Énfasis3 4" xfId="2609"/>
    <cellStyle name="40% - Énfasis3 4 2" xfId="2610"/>
    <cellStyle name="40% - Énfasis3 4 2 2" xfId="2611"/>
    <cellStyle name="40% - Énfasis3 4 2 3" xfId="2612"/>
    <cellStyle name="40% - Énfasis3 4 3" xfId="2613"/>
    <cellStyle name="40% - Énfasis3 4 4" xfId="2614"/>
    <cellStyle name="40% - Énfasis3 40" xfId="2615"/>
    <cellStyle name="40% - Énfasis3 40 2" xfId="2616"/>
    <cellStyle name="40% - Énfasis3 40 2 2" xfId="2617"/>
    <cellStyle name="40% - Énfasis3 40 2 3" xfId="2618"/>
    <cellStyle name="40% - Énfasis3 40 3" xfId="2619"/>
    <cellStyle name="40% - Énfasis3 40 4" xfId="2620"/>
    <cellStyle name="40% - Énfasis3 41" xfId="2621"/>
    <cellStyle name="40% - Énfasis3 41 2" xfId="2622"/>
    <cellStyle name="40% - Énfasis3 41 2 2" xfId="2623"/>
    <cellStyle name="40% - Énfasis3 41 2 3" xfId="2624"/>
    <cellStyle name="40% - Énfasis3 41 3" xfId="2625"/>
    <cellStyle name="40% - Énfasis3 41 4" xfId="2626"/>
    <cellStyle name="40% - Énfasis3 42" xfId="2627"/>
    <cellStyle name="40% - Énfasis3 42 2" xfId="2628"/>
    <cellStyle name="40% - Énfasis3 42 2 2" xfId="2629"/>
    <cellStyle name="40% - Énfasis3 42 2 3" xfId="2630"/>
    <cellStyle name="40% - Énfasis3 42 3" xfId="2631"/>
    <cellStyle name="40% - Énfasis3 42 4" xfId="2632"/>
    <cellStyle name="40% - Énfasis3 43" xfId="2633"/>
    <cellStyle name="40% - Énfasis3 43 2" xfId="2634"/>
    <cellStyle name="40% - Énfasis3 43 2 2" xfId="2635"/>
    <cellStyle name="40% - Énfasis3 43 2 3" xfId="2636"/>
    <cellStyle name="40% - Énfasis3 43 3" xfId="2637"/>
    <cellStyle name="40% - Énfasis3 43 4" xfId="2638"/>
    <cellStyle name="40% - Énfasis3 44" xfId="2639"/>
    <cellStyle name="40% - Énfasis3 44 2" xfId="2640"/>
    <cellStyle name="40% - Énfasis3 44 2 2" xfId="2641"/>
    <cellStyle name="40% - Énfasis3 44 2 3" xfId="2642"/>
    <cellStyle name="40% - Énfasis3 44 3" xfId="2643"/>
    <cellStyle name="40% - Énfasis3 44 4" xfId="2644"/>
    <cellStyle name="40% - Énfasis3 45" xfId="2645"/>
    <cellStyle name="40% - Énfasis3 45 2" xfId="2646"/>
    <cellStyle name="40% - Énfasis3 45 2 2" xfId="2647"/>
    <cellStyle name="40% - Énfasis3 45 2 3" xfId="2648"/>
    <cellStyle name="40% - Énfasis3 45 3" xfId="2649"/>
    <cellStyle name="40% - Énfasis3 45 4" xfId="2650"/>
    <cellStyle name="40% - Énfasis3 46" xfId="2651"/>
    <cellStyle name="40% - Énfasis3 46 2" xfId="2652"/>
    <cellStyle name="40% - Énfasis3 46 2 2" xfId="2653"/>
    <cellStyle name="40% - Énfasis3 46 2 3" xfId="2654"/>
    <cellStyle name="40% - Énfasis3 46 3" xfId="2655"/>
    <cellStyle name="40% - Énfasis3 46 4" xfId="2656"/>
    <cellStyle name="40% - Énfasis3 47" xfId="2657"/>
    <cellStyle name="40% - Énfasis3 47 2" xfId="2658"/>
    <cellStyle name="40% - Énfasis3 47 2 2" xfId="2659"/>
    <cellStyle name="40% - Énfasis3 47 2 3" xfId="2660"/>
    <cellStyle name="40% - Énfasis3 47 3" xfId="2661"/>
    <cellStyle name="40% - Énfasis3 47 4" xfId="2662"/>
    <cellStyle name="40% - Énfasis3 48" xfId="2663"/>
    <cellStyle name="40% - Énfasis3 48 2" xfId="2664"/>
    <cellStyle name="40% - Énfasis3 48 2 2" xfId="2665"/>
    <cellStyle name="40% - Énfasis3 48 2 3" xfId="2666"/>
    <cellStyle name="40% - Énfasis3 48 3" xfId="2667"/>
    <cellStyle name="40% - Énfasis3 48 4" xfId="2668"/>
    <cellStyle name="40% - Énfasis3 49" xfId="2669"/>
    <cellStyle name="40% - Énfasis3 49 2" xfId="2670"/>
    <cellStyle name="40% - Énfasis3 49 2 2" xfId="2671"/>
    <cellStyle name="40% - Énfasis3 49 2 3" xfId="2672"/>
    <cellStyle name="40% - Énfasis3 49 3" xfId="2673"/>
    <cellStyle name="40% - Énfasis3 49 4" xfId="2674"/>
    <cellStyle name="40% - Énfasis3 5" xfId="2675"/>
    <cellStyle name="40% - Énfasis3 5 2" xfId="2676"/>
    <cellStyle name="40% - Énfasis3 5 2 2" xfId="2677"/>
    <cellStyle name="40% - Énfasis3 5 2 3" xfId="2678"/>
    <cellStyle name="40% - Énfasis3 5 3" xfId="2679"/>
    <cellStyle name="40% - Énfasis3 5 4" xfId="2680"/>
    <cellStyle name="40% - Énfasis3 6" xfId="2681"/>
    <cellStyle name="40% - Énfasis3 6 2" xfId="2682"/>
    <cellStyle name="40% - Énfasis3 6 2 2" xfId="2683"/>
    <cellStyle name="40% - Énfasis3 6 2 3" xfId="2684"/>
    <cellStyle name="40% - Énfasis3 6 3" xfId="2685"/>
    <cellStyle name="40% - Énfasis3 6 4" xfId="2686"/>
    <cellStyle name="40% - Énfasis3 7" xfId="2687"/>
    <cellStyle name="40% - Énfasis3 7 2" xfId="2688"/>
    <cellStyle name="40% - Énfasis3 7 2 2" xfId="2689"/>
    <cellStyle name="40% - Énfasis3 7 2 3" xfId="2690"/>
    <cellStyle name="40% - Énfasis3 7 3" xfId="2691"/>
    <cellStyle name="40% - Énfasis3 7 4" xfId="2692"/>
    <cellStyle name="40% - Énfasis3 8" xfId="2693"/>
    <cellStyle name="40% - Énfasis3 8 2" xfId="2694"/>
    <cellStyle name="40% - Énfasis3 8 2 2" xfId="2695"/>
    <cellStyle name="40% - Énfasis3 8 2 3" xfId="2696"/>
    <cellStyle name="40% - Énfasis3 8 3" xfId="2697"/>
    <cellStyle name="40% - Énfasis3 8 4" xfId="2698"/>
    <cellStyle name="40% - Énfasis3 9" xfId="2699"/>
    <cellStyle name="40% - Énfasis3 9 2" xfId="2700"/>
    <cellStyle name="40% - Énfasis3 9 2 2" xfId="2701"/>
    <cellStyle name="40% - Énfasis3 9 2 3" xfId="2702"/>
    <cellStyle name="40% - Énfasis3 9 3" xfId="2703"/>
    <cellStyle name="40% - Énfasis3 9 4" xfId="2704"/>
    <cellStyle name="40% - Énfasis4 10" xfId="2705"/>
    <cellStyle name="40% - Énfasis4 10 2" xfId="2706"/>
    <cellStyle name="40% - Énfasis4 10 2 2" xfId="2707"/>
    <cellStyle name="40% - Énfasis4 10 2 3" xfId="2708"/>
    <cellStyle name="40% - Énfasis4 10 3" xfId="2709"/>
    <cellStyle name="40% - Énfasis4 10 4" xfId="2710"/>
    <cellStyle name="40% - Énfasis4 11" xfId="2711"/>
    <cellStyle name="40% - Énfasis4 11 2" xfId="2712"/>
    <cellStyle name="40% - Énfasis4 11 2 2" xfId="2713"/>
    <cellStyle name="40% - Énfasis4 11 2 3" xfId="2714"/>
    <cellStyle name="40% - Énfasis4 11 3" xfId="2715"/>
    <cellStyle name="40% - Énfasis4 11 4" xfId="2716"/>
    <cellStyle name="40% - Énfasis4 12" xfId="2717"/>
    <cellStyle name="40% - Énfasis4 12 2" xfId="2718"/>
    <cellStyle name="40% - Énfasis4 12 2 2" xfId="2719"/>
    <cellStyle name="40% - Énfasis4 12 2 3" xfId="2720"/>
    <cellStyle name="40% - Énfasis4 12 3" xfId="2721"/>
    <cellStyle name="40% - Énfasis4 12 4" xfId="2722"/>
    <cellStyle name="40% - Énfasis4 13" xfId="2723"/>
    <cellStyle name="40% - Énfasis4 13 2" xfId="2724"/>
    <cellStyle name="40% - Énfasis4 13 2 2" xfId="2725"/>
    <cellStyle name="40% - Énfasis4 13 2 3" xfId="2726"/>
    <cellStyle name="40% - Énfasis4 13 3" xfId="2727"/>
    <cellStyle name="40% - Énfasis4 13 4" xfId="2728"/>
    <cellStyle name="40% - Énfasis4 14" xfId="2729"/>
    <cellStyle name="40% - Énfasis4 14 2" xfId="2730"/>
    <cellStyle name="40% - Énfasis4 14 2 2" xfId="2731"/>
    <cellStyle name="40% - Énfasis4 14 2 3" xfId="2732"/>
    <cellStyle name="40% - Énfasis4 14 3" xfId="2733"/>
    <cellStyle name="40% - Énfasis4 14 4" xfId="2734"/>
    <cellStyle name="40% - Énfasis4 15" xfId="2735"/>
    <cellStyle name="40% - Énfasis4 15 2" xfId="2736"/>
    <cellStyle name="40% - Énfasis4 15 2 2" xfId="2737"/>
    <cellStyle name="40% - Énfasis4 15 2 3" xfId="2738"/>
    <cellStyle name="40% - Énfasis4 15 3" xfId="2739"/>
    <cellStyle name="40% - Énfasis4 15 4" xfId="2740"/>
    <cellStyle name="40% - Énfasis4 16" xfId="2741"/>
    <cellStyle name="40% - Énfasis4 16 2" xfId="2742"/>
    <cellStyle name="40% - Énfasis4 16 2 2" xfId="2743"/>
    <cellStyle name="40% - Énfasis4 16 2 3" xfId="2744"/>
    <cellStyle name="40% - Énfasis4 16 3" xfId="2745"/>
    <cellStyle name="40% - Énfasis4 16 4" xfId="2746"/>
    <cellStyle name="40% - Énfasis4 17" xfId="2747"/>
    <cellStyle name="40% - Énfasis4 17 2" xfId="2748"/>
    <cellStyle name="40% - Énfasis4 17 2 2" xfId="2749"/>
    <cellStyle name="40% - Énfasis4 17 2 3" xfId="2750"/>
    <cellStyle name="40% - Énfasis4 17 3" xfId="2751"/>
    <cellStyle name="40% - Énfasis4 17 4" xfId="2752"/>
    <cellStyle name="40% - Énfasis4 18" xfId="2753"/>
    <cellStyle name="40% - Énfasis4 18 2" xfId="2754"/>
    <cellStyle name="40% - Énfasis4 18 2 2" xfId="2755"/>
    <cellStyle name="40% - Énfasis4 18 2 3" xfId="2756"/>
    <cellStyle name="40% - Énfasis4 18 3" xfId="2757"/>
    <cellStyle name="40% - Énfasis4 18 4" xfId="2758"/>
    <cellStyle name="40% - Énfasis4 19" xfId="2759"/>
    <cellStyle name="40% - Énfasis4 19 2" xfId="2760"/>
    <cellStyle name="40% - Énfasis4 19 2 2" xfId="2761"/>
    <cellStyle name="40% - Énfasis4 19 2 3" xfId="2762"/>
    <cellStyle name="40% - Énfasis4 19 3" xfId="2763"/>
    <cellStyle name="40% - Énfasis4 19 4" xfId="2764"/>
    <cellStyle name="40% - Énfasis4 2" xfId="2765"/>
    <cellStyle name="40% - Énfasis4 2 2" xfId="2766"/>
    <cellStyle name="40% - Énfasis4 2 2 2" xfId="2767"/>
    <cellStyle name="40% - Énfasis4 2 2 2 2" xfId="2768"/>
    <cellStyle name="40% - Énfasis4 2 2 2 3" xfId="2769"/>
    <cellStyle name="40% - Énfasis4 2 2 3" xfId="2770"/>
    <cellStyle name="40% - Énfasis4 2 2 4" xfId="2771"/>
    <cellStyle name="40% - Énfasis4 2 3" xfId="2772"/>
    <cellStyle name="40% - Énfasis4 2 3 2" xfId="2773"/>
    <cellStyle name="40% - Énfasis4 2 3 2 2" xfId="2774"/>
    <cellStyle name="40% - Énfasis4 2 3 2 3" xfId="2775"/>
    <cellStyle name="40% - Énfasis4 2 3 3" xfId="2776"/>
    <cellStyle name="40% - Énfasis4 2 3 4" xfId="2777"/>
    <cellStyle name="40% - Énfasis4 2 4" xfId="2778"/>
    <cellStyle name="40% - Énfasis4 2 4 2" xfId="2779"/>
    <cellStyle name="40% - Énfasis4 2 4 3" xfId="2780"/>
    <cellStyle name="40% - Énfasis4 2 5" xfId="2781"/>
    <cellStyle name="40% - Énfasis4 2 6" xfId="2782"/>
    <cellStyle name="40% - Énfasis4 20" xfId="2783"/>
    <cellStyle name="40% - Énfasis4 20 2" xfId="2784"/>
    <cellStyle name="40% - Énfasis4 20 2 2" xfId="2785"/>
    <cellStyle name="40% - Énfasis4 20 2 3" xfId="2786"/>
    <cellStyle name="40% - Énfasis4 20 3" xfId="2787"/>
    <cellStyle name="40% - Énfasis4 20 4" xfId="2788"/>
    <cellStyle name="40% - Énfasis4 21" xfId="2789"/>
    <cellStyle name="40% - Énfasis4 21 2" xfId="2790"/>
    <cellStyle name="40% - Énfasis4 21 2 2" xfId="2791"/>
    <cellStyle name="40% - Énfasis4 21 2 3" xfId="2792"/>
    <cellStyle name="40% - Énfasis4 21 3" xfId="2793"/>
    <cellStyle name="40% - Énfasis4 21 4" xfId="2794"/>
    <cellStyle name="40% - Énfasis4 22" xfId="2795"/>
    <cellStyle name="40% - Énfasis4 22 2" xfId="2796"/>
    <cellStyle name="40% - Énfasis4 22 2 2" xfId="2797"/>
    <cellStyle name="40% - Énfasis4 22 2 3" xfId="2798"/>
    <cellStyle name="40% - Énfasis4 22 3" xfId="2799"/>
    <cellStyle name="40% - Énfasis4 22 4" xfId="2800"/>
    <cellStyle name="40% - Énfasis4 23" xfId="2801"/>
    <cellStyle name="40% - Énfasis4 23 2" xfId="2802"/>
    <cellStyle name="40% - Énfasis4 23 2 2" xfId="2803"/>
    <cellStyle name="40% - Énfasis4 23 2 3" xfId="2804"/>
    <cellStyle name="40% - Énfasis4 23 3" xfId="2805"/>
    <cellStyle name="40% - Énfasis4 23 4" xfId="2806"/>
    <cellStyle name="40% - Énfasis4 24" xfId="2807"/>
    <cellStyle name="40% - Énfasis4 24 2" xfId="2808"/>
    <cellStyle name="40% - Énfasis4 24 2 2" xfId="2809"/>
    <cellStyle name="40% - Énfasis4 24 2 3" xfId="2810"/>
    <cellStyle name="40% - Énfasis4 24 3" xfId="2811"/>
    <cellStyle name="40% - Énfasis4 24 4" xfId="2812"/>
    <cellStyle name="40% - Énfasis4 25" xfId="2813"/>
    <cellStyle name="40% - Énfasis4 25 2" xfId="2814"/>
    <cellStyle name="40% - Énfasis4 25 2 2" xfId="2815"/>
    <cellStyle name="40% - Énfasis4 25 2 3" xfId="2816"/>
    <cellStyle name="40% - Énfasis4 25 3" xfId="2817"/>
    <cellStyle name="40% - Énfasis4 25 4" xfId="2818"/>
    <cellStyle name="40% - Énfasis4 26" xfId="2819"/>
    <cellStyle name="40% - Énfasis4 26 2" xfId="2820"/>
    <cellStyle name="40% - Énfasis4 26 2 2" xfId="2821"/>
    <cellStyle name="40% - Énfasis4 26 2 3" xfId="2822"/>
    <cellStyle name="40% - Énfasis4 26 3" xfId="2823"/>
    <cellStyle name="40% - Énfasis4 26 4" xfId="2824"/>
    <cellStyle name="40% - Énfasis4 27" xfId="2825"/>
    <cellStyle name="40% - Énfasis4 27 2" xfId="2826"/>
    <cellStyle name="40% - Énfasis4 27 2 2" xfId="2827"/>
    <cellStyle name="40% - Énfasis4 27 2 3" xfId="2828"/>
    <cellStyle name="40% - Énfasis4 27 3" xfId="2829"/>
    <cellStyle name="40% - Énfasis4 27 4" xfId="2830"/>
    <cellStyle name="40% - Énfasis4 28" xfId="2831"/>
    <cellStyle name="40% - Énfasis4 28 2" xfId="2832"/>
    <cellStyle name="40% - Énfasis4 28 2 2" xfId="2833"/>
    <cellStyle name="40% - Énfasis4 28 2 3" xfId="2834"/>
    <cellStyle name="40% - Énfasis4 28 3" xfId="2835"/>
    <cellStyle name="40% - Énfasis4 28 4" xfId="2836"/>
    <cellStyle name="40% - Énfasis4 29" xfId="2837"/>
    <cellStyle name="40% - Énfasis4 29 2" xfId="2838"/>
    <cellStyle name="40% - Énfasis4 29 2 2" xfId="2839"/>
    <cellStyle name="40% - Énfasis4 29 2 3" xfId="2840"/>
    <cellStyle name="40% - Énfasis4 29 3" xfId="2841"/>
    <cellStyle name="40% - Énfasis4 29 4" xfId="2842"/>
    <cellStyle name="40% - Énfasis4 3" xfId="2843"/>
    <cellStyle name="40% - Énfasis4 3 2" xfId="2844"/>
    <cellStyle name="40% - Énfasis4 3 2 2" xfId="2845"/>
    <cellStyle name="40% - Énfasis4 3 2 3" xfId="2846"/>
    <cellStyle name="40% - Énfasis4 3 3" xfId="2847"/>
    <cellStyle name="40% - Énfasis4 3 4" xfId="2848"/>
    <cellStyle name="40% - Énfasis4 30" xfId="2849"/>
    <cellStyle name="40% - Énfasis4 30 2" xfId="2850"/>
    <cellStyle name="40% - Énfasis4 30 2 2" xfId="2851"/>
    <cellStyle name="40% - Énfasis4 30 2 3" xfId="2852"/>
    <cellStyle name="40% - Énfasis4 30 3" xfId="2853"/>
    <cellStyle name="40% - Énfasis4 30 4" xfId="2854"/>
    <cellStyle name="40% - Énfasis4 31" xfId="2855"/>
    <cellStyle name="40% - Énfasis4 31 2" xfId="2856"/>
    <cellStyle name="40% - Énfasis4 31 2 2" xfId="2857"/>
    <cellStyle name="40% - Énfasis4 31 2 3" xfId="2858"/>
    <cellStyle name="40% - Énfasis4 31 3" xfId="2859"/>
    <cellStyle name="40% - Énfasis4 31 4" xfId="2860"/>
    <cellStyle name="40% - Énfasis4 32" xfId="2861"/>
    <cellStyle name="40% - Énfasis4 32 2" xfId="2862"/>
    <cellStyle name="40% - Énfasis4 32 2 2" xfId="2863"/>
    <cellStyle name="40% - Énfasis4 32 2 3" xfId="2864"/>
    <cellStyle name="40% - Énfasis4 32 3" xfId="2865"/>
    <cellStyle name="40% - Énfasis4 32 4" xfId="2866"/>
    <cellStyle name="40% - Énfasis4 33" xfId="2867"/>
    <cellStyle name="40% - Énfasis4 33 2" xfId="2868"/>
    <cellStyle name="40% - Énfasis4 33 2 2" xfId="2869"/>
    <cellStyle name="40% - Énfasis4 33 2 3" xfId="2870"/>
    <cellStyle name="40% - Énfasis4 33 3" xfId="2871"/>
    <cellStyle name="40% - Énfasis4 33 4" xfId="2872"/>
    <cellStyle name="40% - Énfasis4 34" xfId="2873"/>
    <cellStyle name="40% - Énfasis4 34 2" xfId="2874"/>
    <cellStyle name="40% - Énfasis4 34 2 2" xfId="2875"/>
    <cellStyle name="40% - Énfasis4 34 2 3" xfId="2876"/>
    <cellStyle name="40% - Énfasis4 34 3" xfId="2877"/>
    <cellStyle name="40% - Énfasis4 34 4" xfId="2878"/>
    <cellStyle name="40% - Énfasis4 35" xfId="2879"/>
    <cellStyle name="40% - Énfasis4 35 2" xfId="2880"/>
    <cellStyle name="40% - Énfasis4 35 2 2" xfId="2881"/>
    <cellStyle name="40% - Énfasis4 35 2 3" xfId="2882"/>
    <cellStyle name="40% - Énfasis4 35 3" xfId="2883"/>
    <cellStyle name="40% - Énfasis4 35 4" xfId="2884"/>
    <cellStyle name="40% - Énfasis4 36" xfId="2885"/>
    <cellStyle name="40% - Énfasis4 36 2" xfId="2886"/>
    <cellStyle name="40% - Énfasis4 36 2 2" xfId="2887"/>
    <cellStyle name="40% - Énfasis4 36 2 3" xfId="2888"/>
    <cellStyle name="40% - Énfasis4 36 3" xfId="2889"/>
    <cellStyle name="40% - Énfasis4 36 4" xfId="2890"/>
    <cellStyle name="40% - Énfasis4 37" xfId="2891"/>
    <cellStyle name="40% - Énfasis4 37 2" xfId="2892"/>
    <cellStyle name="40% - Énfasis4 37 2 2" xfId="2893"/>
    <cellStyle name="40% - Énfasis4 37 2 3" xfId="2894"/>
    <cellStyle name="40% - Énfasis4 37 3" xfId="2895"/>
    <cellStyle name="40% - Énfasis4 37 4" xfId="2896"/>
    <cellStyle name="40% - Énfasis4 38" xfId="2897"/>
    <cellStyle name="40% - Énfasis4 38 2" xfId="2898"/>
    <cellStyle name="40% - Énfasis4 38 2 2" xfId="2899"/>
    <cellStyle name="40% - Énfasis4 38 2 3" xfId="2900"/>
    <cellStyle name="40% - Énfasis4 38 3" xfId="2901"/>
    <cellStyle name="40% - Énfasis4 38 4" xfId="2902"/>
    <cellStyle name="40% - Énfasis4 39" xfId="2903"/>
    <cellStyle name="40% - Énfasis4 39 2" xfId="2904"/>
    <cellStyle name="40% - Énfasis4 39 2 2" xfId="2905"/>
    <cellStyle name="40% - Énfasis4 39 2 3" xfId="2906"/>
    <cellStyle name="40% - Énfasis4 39 3" xfId="2907"/>
    <cellStyle name="40% - Énfasis4 39 4" xfId="2908"/>
    <cellStyle name="40% - Énfasis4 4" xfId="2909"/>
    <cellStyle name="40% - Énfasis4 4 2" xfId="2910"/>
    <cellStyle name="40% - Énfasis4 4 2 2" xfId="2911"/>
    <cellStyle name="40% - Énfasis4 4 2 3" xfId="2912"/>
    <cellStyle name="40% - Énfasis4 4 3" xfId="2913"/>
    <cellStyle name="40% - Énfasis4 4 4" xfId="2914"/>
    <cellStyle name="40% - Énfasis4 40" xfId="2915"/>
    <cellStyle name="40% - Énfasis4 40 2" xfId="2916"/>
    <cellStyle name="40% - Énfasis4 40 2 2" xfId="2917"/>
    <cellStyle name="40% - Énfasis4 40 2 3" xfId="2918"/>
    <cellStyle name="40% - Énfasis4 40 3" xfId="2919"/>
    <cellStyle name="40% - Énfasis4 40 4" xfId="2920"/>
    <cellStyle name="40% - Énfasis4 41" xfId="2921"/>
    <cellStyle name="40% - Énfasis4 41 2" xfId="2922"/>
    <cellStyle name="40% - Énfasis4 41 2 2" xfId="2923"/>
    <cellStyle name="40% - Énfasis4 41 2 3" xfId="2924"/>
    <cellStyle name="40% - Énfasis4 41 3" xfId="2925"/>
    <cellStyle name="40% - Énfasis4 41 4" xfId="2926"/>
    <cellStyle name="40% - Énfasis4 42" xfId="2927"/>
    <cellStyle name="40% - Énfasis4 42 2" xfId="2928"/>
    <cellStyle name="40% - Énfasis4 42 2 2" xfId="2929"/>
    <cellStyle name="40% - Énfasis4 42 2 3" xfId="2930"/>
    <cellStyle name="40% - Énfasis4 42 3" xfId="2931"/>
    <cellStyle name="40% - Énfasis4 42 4" xfId="2932"/>
    <cellStyle name="40% - Énfasis4 43" xfId="2933"/>
    <cellStyle name="40% - Énfasis4 43 2" xfId="2934"/>
    <cellStyle name="40% - Énfasis4 43 2 2" xfId="2935"/>
    <cellStyle name="40% - Énfasis4 43 2 3" xfId="2936"/>
    <cellStyle name="40% - Énfasis4 43 3" xfId="2937"/>
    <cellStyle name="40% - Énfasis4 43 4" xfId="2938"/>
    <cellStyle name="40% - Énfasis4 44" xfId="2939"/>
    <cellStyle name="40% - Énfasis4 44 2" xfId="2940"/>
    <cellStyle name="40% - Énfasis4 44 2 2" xfId="2941"/>
    <cellStyle name="40% - Énfasis4 44 2 3" xfId="2942"/>
    <cellStyle name="40% - Énfasis4 44 3" xfId="2943"/>
    <cellStyle name="40% - Énfasis4 44 4" xfId="2944"/>
    <cellStyle name="40% - Énfasis4 45" xfId="2945"/>
    <cellStyle name="40% - Énfasis4 45 2" xfId="2946"/>
    <cellStyle name="40% - Énfasis4 45 2 2" xfId="2947"/>
    <cellStyle name="40% - Énfasis4 45 2 3" xfId="2948"/>
    <cellStyle name="40% - Énfasis4 45 3" xfId="2949"/>
    <cellStyle name="40% - Énfasis4 45 4" xfId="2950"/>
    <cellStyle name="40% - Énfasis4 46" xfId="2951"/>
    <cellStyle name="40% - Énfasis4 46 2" xfId="2952"/>
    <cellStyle name="40% - Énfasis4 46 2 2" xfId="2953"/>
    <cellStyle name="40% - Énfasis4 46 2 3" xfId="2954"/>
    <cellStyle name="40% - Énfasis4 46 3" xfId="2955"/>
    <cellStyle name="40% - Énfasis4 46 4" xfId="2956"/>
    <cellStyle name="40% - Énfasis4 47" xfId="2957"/>
    <cellStyle name="40% - Énfasis4 47 2" xfId="2958"/>
    <cellStyle name="40% - Énfasis4 47 2 2" xfId="2959"/>
    <cellStyle name="40% - Énfasis4 47 2 3" xfId="2960"/>
    <cellStyle name="40% - Énfasis4 47 3" xfId="2961"/>
    <cellStyle name="40% - Énfasis4 47 4" xfId="2962"/>
    <cellStyle name="40% - Énfasis4 48" xfId="2963"/>
    <cellStyle name="40% - Énfasis4 48 2" xfId="2964"/>
    <cellStyle name="40% - Énfasis4 48 2 2" xfId="2965"/>
    <cellStyle name="40% - Énfasis4 48 2 3" xfId="2966"/>
    <cellStyle name="40% - Énfasis4 48 3" xfId="2967"/>
    <cellStyle name="40% - Énfasis4 48 4" xfId="2968"/>
    <cellStyle name="40% - Énfasis4 49" xfId="2969"/>
    <cellStyle name="40% - Énfasis4 49 2" xfId="2970"/>
    <cellStyle name="40% - Énfasis4 49 2 2" xfId="2971"/>
    <cellStyle name="40% - Énfasis4 49 2 3" xfId="2972"/>
    <cellStyle name="40% - Énfasis4 49 3" xfId="2973"/>
    <cellStyle name="40% - Énfasis4 49 4" xfId="2974"/>
    <cellStyle name="40% - Énfasis4 5" xfId="2975"/>
    <cellStyle name="40% - Énfasis4 5 2" xfId="2976"/>
    <cellStyle name="40% - Énfasis4 5 2 2" xfId="2977"/>
    <cellStyle name="40% - Énfasis4 5 2 3" xfId="2978"/>
    <cellStyle name="40% - Énfasis4 5 3" xfId="2979"/>
    <cellStyle name="40% - Énfasis4 5 4" xfId="2980"/>
    <cellStyle name="40% - Énfasis4 6" xfId="2981"/>
    <cellStyle name="40% - Énfasis4 6 2" xfId="2982"/>
    <cellStyle name="40% - Énfasis4 6 2 2" xfId="2983"/>
    <cellStyle name="40% - Énfasis4 6 2 3" xfId="2984"/>
    <cellStyle name="40% - Énfasis4 6 3" xfId="2985"/>
    <cellStyle name="40% - Énfasis4 6 4" xfId="2986"/>
    <cellStyle name="40% - Énfasis4 7" xfId="2987"/>
    <cellStyle name="40% - Énfasis4 7 2" xfId="2988"/>
    <cellStyle name="40% - Énfasis4 7 2 2" xfId="2989"/>
    <cellStyle name="40% - Énfasis4 7 2 3" xfId="2990"/>
    <cellStyle name="40% - Énfasis4 7 3" xfId="2991"/>
    <cellStyle name="40% - Énfasis4 7 4" xfId="2992"/>
    <cellStyle name="40% - Énfasis4 8" xfId="2993"/>
    <cellStyle name="40% - Énfasis4 8 2" xfId="2994"/>
    <cellStyle name="40% - Énfasis4 8 2 2" xfId="2995"/>
    <cellStyle name="40% - Énfasis4 8 2 3" xfId="2996"/>
    <cellStyle name="40% - Énfasis4 8 3" xfId="2997"/>
    <cellStyle name="40% - Énfasis4 8 4" xfId="2998"/>
    <cellStyle name="40% - Énfasis4 9" xfId="2999"/>
    <cellStyle name="40% - Énfasis4 9 2" xfId="3000"/>
    <cellStyle name="40% - Énfasis4 9 2 2" xfId="3001"/>
    <cellStyle name="40% - Énfasis4 9 2 3" xfId="3002"/>
    <cellStyle name="40% - Énfasis4 9 3" xfId="3003"/>
    <cellStyle name="40% - Énfasis4 9 4" xfId="3004"/>
    <cellStyle name="40% - Énfasis5 10" xfId="3005"/>
    <cellStyle name="40% - Énfasis5 10 2" xfId="3006"/>
    <cellStyle name="40% - Énfasis5 10 2 2" xfId="3007"/>
    <cellStyle name="40% - Énfasis5 10 2 3" xfId="3008"/>
    <cellStyle name="40% - Énfasis5 10 3" xfId="3009"/>
    <cellStyle name="40% - Énfasis5 10 4" xfId="3010"/>
    <cellStyle name="40% - Énfasis5 11" xfId="3011"/>
    <cellStyle name="40% - Énfasis5 11 2" xfId="3012"/>
    <cellStyle name="40% - Énfasis5 11 2 2" xfId="3013"/>
    <cellStyle name="40% - Énfasis5 11 2 3" xfId="3014"/>
    <cellStyle name="40% - Énfasis5 11 3" xfId="3015"/>
    <cellStyle name="40% - Énfasis5 11 4" xfId="3016"/>
    <cellStyle name="40% - Énfasis5 12" xfId="3017"/>
    <cellStyle name="40% - Énfasis5 12 2" xfId="3018"/>
    <cellStyle name="40% - Énfasis5 12 2 2" xfId="3019"/>
    <cellStyle name="40% - Énfasis5 12 2 3" xfId="3020"/>
    <cellStyle name="40% - Énfasis5 12 3" xfId="3021"/>
    <cellStyle name="40% - Énfasis5 12 4" xfId="3022"/>
    <cellStyle name="40% - Énfasis5 13" xfId="3023"/>
    <cellStyle name="40% - Énfasis5 13 2" xfId="3024"/>
    <cellStyle name="40% - Énfasis5 13 2 2" xfId="3025"/>
    <cellStyle name="40% - Énfasis5 13 2 3" xfId="3026"/>
    <cellStyle name="40% - Énfasis5 13 3" xfId="3027"/>
    <cellStyle name="40% - Énfasis5 13 4" xfId="3028"/>
    <cellStyle name="40% - Énfasis5 14" xfId="3029"/>
    <cellStyle name="40% - Énfasis5 14 2" xfId="3030"/>
    <cellStyle name="40% - Énfasis5 14 2 2" xfId="3031"/>
    <cellStyle name="40% - Énfasis5 14 2 3" xfId="3032"/>
    <cellStyle name="40% - Énfasis5 14 3" xfId="3033"/>
    <cellStyle name="40% - Énfasis5 14 4" xfId="3034"/>
    <cellStyle name="40% - Énfasis5 15" xfId="3035"/>
    <cellStyle name="40% - Énfasis5 15 2" xfId="3036"/>
    <cellStyle name="40% - Énfasis5 15 2 2" xfId="3037"/>
    <cellStyle name="40% - Énfasis5 15 2 3" xfId="3038"/>
    <cellStyle name="40% - Énfasis5 15 3" xfId="3039"/>
    <cellStyle name="40% - Énfasis5 15 4" xfId="3040"/>
    <cellStyle name="40% - Énfasis5 16" xfId="3041"/>
    <cellStyle name="40% - Énfasis5 16 2" xfId="3042"/>
    <cellStyle name="40% - Énfasis5 16 2 2" xfId="3043"/>
    <cellStyle name="40% - Énfasis5 16 2 3" xfId="3044"/>
    <cellStyle name="40% - Énfasis5 16 3" xfId="3045"/>
    <cellStyle name="40% - Énfasis5 16 4" xfId="3046"/>
    <cellStyle name="40% - Énfasis5 17" xfId="3047"/>
    <cellStyle name="40% - Énfasis5 17 2" xfId="3048"/>
    <cellStyle name="40% - Énfasis5 17 2 2" xfId="3049"/>
    <cellStyle name="40% - Énfasis5 17 2 3" xfId="3050"/>
    <cellStyle name="40% - Énfasis5 17 3" xfId="3051"/>
    <cellStyle name="40% - Énfasis5 17 4" xfId="3052"/>
    <cellStyle name="40% - Énfasis5 18" xfId="3053"/>
    <cellStyle name="40% - Énfasis5 18 2" xfId="3054"/>
    <cellStyle name="40% - Énfasis5 18 2 2" xfId="3055"/>
    <cellStyle name="40% - Énfasis5 18 2 3" xfId="3056"/>
    <cellStyle name="40% - Énfasis5 18 3" xfId="3057"/>
    <cellStyle name="40% - Énfasis5 18 4" xfId="3058"/>
    <cellStyle name="40% - Énfasis5 19" xfId="3059"/>
    <cellStyle name="40% - Énfasis5 19 2" xfId="3060"/>
    <cellStyle name="40% - Énfasis5 19 2 2" xfId="3061"/>
    <cellStyle name="40% - Énfasis5 19 2 3" xfId="3062"/>
    <cellStyle name="40% - Énfasis5 19 3" xfId="3063"/>
    <cellStyle name="40% - Énfasis5 19 4" xfId="3064"/>
    <cellStyle name="40% - Énfasis5 2" xfId="3065"/>
    <cellStyle name="40% - Énfasis5 2 2" xfId="3066"/>
    <cellStyle name="40% - Énfasis5 2 2 2" xfId="3067"/>
    <cellStyle name="40% - Énfasis5 2 2 2 2" xfId="3068"/>
    <cellStyle name="40% - Énfasis5 2 2 2 3" xfId="3069"/>
    <cellStyle name="40% - Énfasis5 2 2 3" xfId="3070"/>
    <cellStyle name="40% - Énfasis5 2 2 4" xfId="3071"/>
    <cellStyle name="40% - Énfasis5 2 3" xfId="3072"/>
    <cellStyle name="40% - Énfasis5 2 3 2" xfId="3073"/>
    <cellStyle name="40% - Énfasis5 2 3 2 2" xfId="3074"/>
    <cellStyle name="40% - Énfasis5 2 3 2 3" xfId="3075"/>
    <cellStyle name="40% - Énfasis5 2 3 3" xfId="3076"/>
    <cellStyle name="40% - Énfasis5 2 3 4" xfId="3077"/>
    <cellStyle name="40% - Énfasis5 2 4" xfId="3078"/>
    <cellStyle name="40% - Énfasis5 2 4 2" xfId="3079"/>
    <cellStyle name="40% - Énfasis5 2 4 3" xfId="3080"/>
    <cellStyle name="40% - Énfasis5 2 5" xfId="3081"/>
    <cellStyle name="40% - Énfasis5 2 6" xfId="3082"/>
    <cellStyle name="40% - Énfasis5 20" xfId="3083"/>
    <cellStyle name="40% - Énfasis5 20 2" xfId="3084"/>
    <cellStyle name="40% - Énfasis5 20 2 2" xfId="3085"/>
    <cellStyle name="40% - Énfasis5 20 2 3" xfId="3086"/>
    <cellStyle name="40% - Énfasis5 20 3" xfId="3087"/>
    <cellStyle name="40% - Énfasis5 20 4" xfId="3088"/>
    <cellStyle name="40% - Énfasis5 21" xfId="3089"/>
    <cellStyle name="40% - Énfasis5 21 2" xfId="3090"/>
    <cellStyle name="40% - Énfasis5 21 2 2" xfId="3091"/>
    <cellStyle name="40% - Énfasis5 21 2 3" xfId="3092"/>
    <cellStyle name="40% - Énfasis5 21 3" xfId="3093"/>
    <cellStyle name="40% - Énfasis5 21 4" xfId="3094"/>
    <cellStyle name="40% - Énfasis5 22" xfId="3095"/>
    <cellStyle name="40% - Énfasis5 22 2" xfId="3096"/>
    <cellStyle name="40% - Énfasis5 22 2 2" xfId="3097"/>
    <cellStyle name="40% - Énfasis5 22 2 3" xfId="3098"/>
    <cellStyle name="40% - Énfasis5 22 3" xfId="3099"/>
    <cellStyle name="40% - Énfasis5 22 4" xfId="3100"/>
    <cellStyle name="40% - Énfasis5 23" xfId="3101"/>
    <cellStyle name="40% - Énfasis5 23 2" xfId="3102"/>
    <cellStyle name="40% - Énfasis5 23 2 2" xfId="3103"/>
    <cellStyle name="40% - Énfasis5 23 2 3" xfId="3104"/>
    <cellStyle name="40% - Énfasis5 23 3" xfId="3105"/>
    <cellStyle name="40% - Énfasis5 23 4" xfId="3106"/>
    <cellStyle name="40% - Énfasis5 24" xfId="3107"/>
    <cellStyle name="40% - Énfasis5 24 2" xfId="3108"/>
    <cellStyle name="40% - Énfasis5 24 2 2" xfId="3109"/>
    <cellStyle name="40% - Énfasis5 24 2 3" xfId="3110"/>
    <cellStyle name="40% - Énfasis5 24 3" xfId="3111"/>
    <cellStyle name="40% - Énfasis5 24 4" xfId="3112"/>
    <cellStyle name="40% - Énfasis5 25" xfId="3113"/>
    <cellStyle name="40% - Énfasis5 25 2" xfId="3114"/>
    <cellStyle name="40% - Énfasis5 25 2 2" xfId="3115"/>
    <cellStyle name="40% - Énfasis5 25 2 3" xfId="3116"/>
    <cellStyle name="40% - Énfasis5 25 3" xfId="3117"/>
    <cellStyle name="40% - Énfasis5 25 4" xfId="3118"/>
    <cellStyle name="40% - Énfasis5 26" xfId="3119"/>
    <cellStyle name="40% - Énfasis5 26 2" xfId="3120"/>
    <cellStyle name="40% - Énfasis5 26 2 2" xfId="3121"/>
    <cellStyle name="40% - Énfasis5 26 2 3" xfId="3122"/>
    <cellStyle name="40% - Énfasis5 26 3" xfId="3123"/>
    <cellStyle name="40% - Énfasis5 26 4" xfId="3124"/>
    <cellStyle name="40% - Énfasis5 27" xfId="3125"/>
    <cellStyle name="40% - Énfasis5 27 2" xfId="3126"/>
    <cellStyle name="40% - Énfasis5 27 2 2" xfId="3127"/>
    <cellStyle name="40% - Énfasis5 27 2 3" xfId="3128"/>
    <cellStyle name="40% - Énfasis5 27 3" xfId="3129"/>
    <cellStyle name="40% - Énfasis5 27 4" xfId="3130"/>
    <cellStyle name="40% - Énfasis5 28" xfId="3131"/>
    <cellStyle name="40% - Énfasis5 28 2" xfId="3132"/>
    <cellStyle name="40% - Énfasis5 28 2 2" xfId="3133"/>
    <cellStyle name="40% - Énfasis5 28 2 3" xfId="3134"/>
    <cellStyle name="40% - Énfasis5 28 3" xfId="3135"/>
    <cellStyle name="40% - Énfasis5 28 4" xfId="3136"/>
    <cellStyle name="40% - Énfasis5 29" xfId="3137"/>
    <cellStyle name="40% - Énfasis5 29 2" xfId="3138"/>
    <cellStyle name="40% - Énfasis5 29 2 2" xfId="3139"/>
    <cellStyle name="40% - Énfasis5 29 2 3" xfId="3140"/>
    <cellStyle name="40% - Énfasis5 29 3" xfId="3141"/>
    <cellStyle name="40% - Énfasis5 29 4" xfId="3142"/>
    <cellStyle name="40% - Énfasis5 3" xfId="3143"/>
    <cellStyle name="40% - Énfasis5 3 2" xfId="3144"/>
    <cellStyle name="40% - Énfasis5 3 2 2" xfId="3145"/>
    <cellStyle name="40% - Énfasis5 3 2 3" xfId="3146"/>
    <cellStyle name="40% - Énfasis5 3 3" xfId="3147"/>
    <cellStyle name="40% - Énfasis5 3 4" xfId="3148"/>
    <cellStyle name="40% - Énfasis5 30" xfId="3149"/>
    <cellStyle name="40% - Énfasis5 30 2" xfId="3150"/>
    <cellStyle name="40% - Énfasis5 30 2 2" xfId="3151"/>
    <cellStyle name="40% - Énfasis5 30 2 3" xfId="3152"/>
    <cellStyle name="40% - Énfasis5 30 3" xfId="3153"/>
    <cellStyle name="40% - Énfasis5 30 4" xfId="3154"/>
    <cellStyle name="40% - Énfasis5 31" xfId="3155"/>
    <cellStyle name="40% - Énfasis5 31 2" xfId="3156"/>
    <cellStyle name="40% - Énfasis5 31 2 2" xfId="3157"/>
    <cellStyle name="40% - Énfasis5 31 2 3" xfId="3158"/>
    <cellStyle name="40% - Énfasis5 31 3" xfId="3159"/>
    <cellStyle name="40% - Énfasis5 31 4" xfId="3160"/>
    <cellStyle name="40% - Énfasis5 32" xfId="3161"/>
    <cellStyle name="40% - Énfasis5 32 2" xfId="3162"/>
    <cellStyle name="40% - Énfasis5 32 2 2" xfId="3163"/>
    <cellStyle name="40% - Énfasis5 32 2 3" xfId="3164"/>
    <cellStyle name="40% - Énfasis5 32 3" xfId="3165"/>
    <cellStyle name="40% - Énfasis5 32 4" xfId="3166"/>
    <cellStyle name="40% - Énfasis5 33" xfId="3167"/>
    <cellStyle name="40% - Énfasis5 33 2" xfId="3168"/>
    <cellStyle name="40% - Énfasis5 33 2 2" xfId="3169"/>
    <cellStyle name="40% - Énfasis5 33 2 3" xfId="3170"/>
    <cellStyle name="40% - Énfasis5 33 3" xfId="3171"/>
    <cellStyle name="40% - Énfasis5 33 4" xfId="3172"/>
    <cellStyle name="40% - Énfasis5 34" xfId="3173"/>
    <cellStyle name="40% - Énfasis5 34 2" xfId="3174"/>
    <cellStyle name="40% - Énfasis5 34 2 2" xfId="3175"/>
    <cellStyle name="40% - Énfasis5 34 2 3" xfId="3176"/>
    <cellStyle name="40% - Énfasis5 34 3" xfId="3177"/>
    <cellStyle name="40% - Énfasis5 34 4" xfId="3178"/>
    <cellStyle name="40% - Énfasis5 35" xfId="3179"/>
    <cellStyle name="40% - Énfasis5 35 2" xfId="3180"/>
    <cellStyle name="40% - Énfasis5 35 2 2" xfId="3181"/>
    <cellStyle name="40% - Énfasis5 35 2 3" xfId="3182"/>
    <cellStyle name="40% - Énfasis5 35 3" xfId="3183"/>
    <cellStyle name="40% - Énfasis5 35 4" xfId="3184"/>
    <cellStyle name="40% - Énfasis5 36" xfId="3185"/>
    <cellStyle name="40% - Énfasis5 36 2" xfId="3186"/>
    <cellStyle name="40% - Énfasis5 36 2 2" xfId="3187"/>
    <cellStyle name="40% - Énfasis5 36 2 3" xfId="3188"/>
    <cellStyle name="40% - Énfasis5 36 3" xfId="3189"/>
    <cellStyle name="40% - Énfasis5 36 4" xfId="3190"/>
    <cellStyle name="40% - Énfasis5 37" xfId="3191"/>
    <cellStyle name="40% - Énfasis5 37 2" xfId="3192"/>
    <cellStyle name="40% - Énfasis5 37 2 2" xfId="3193"/>
    <cellStyle name="40% - Énfasis5 37 2 3" xfId="3194"/>
    <cellStyle name="40% - Énfasis5 37 3" xfId="3195"/>
    <cellStyle name="40% - Énfasis5 37 4" xfId="3196"/>
    <cellStyle name="40% - Énfasis5 38" xfId="3197"/>
    <cellStyle name="40% - Énfasis5 38 2" xfId="3198"/>
    <cellStyle name="40% - Énfasis5 38 2 2" xfId="3199"/>
    <cellStyle name="40% - Énfasis5 38 2 3" xfId="3200"/>
    <cellStyle name="40% - Énfasis5 38 3" xfId="3201"/>
    <cellStyle name="40% - Énfasis5 38 4" xfId="3202"/>
    <cellStyle name="40% - Énfasis5 39" xfId="3203"/>
    <cellStyle name="40% - Énfasis5 39 2" xfId="3204"/>
    <cellStyle name="40% - Énfasis5 39 2 2" xfId="3205"/>
    <cellStyle name="40% - Énfasis5 39 2 3" xfId="3206"/>
    <cellStyle name="40% - Énfasis5 39 3" xfId="3207"/>
    <cellStyle name="40% - Énfasis5 39 4" xfId="3208"/>
    <cellStyle name="40% - Énfasis5 4" xfId="3209"/>
    <cellStyle name="40% - Énfasis5 4 2" xfId="3210"/>
    <cellStyle name="40% - Énfasis5 4 2 2" xfId="3211"/>
    <cellStyle name="40% - Énfasis5 4 2 3" xfId="3212"/>
    <cellStyle name="40% - Énfasis5 4 3" xfId="3213"/>
    <cellStyle name="40% - Énfasis5 4 4" xfId="3214"/>
    <cellStyle name="40% - Énfasis5 40" xfId="3215"/>
    <cellStyle name="40% - Énfasis5 40 2" xfId="3216"/>
    <cellStyle name="40% - Énfasis5 40 2 2" xfId="3217"/>
    <cellStyle name="40% - Énfasis5 40 2 3" xfId="3218"/>
    <cellStyle name="40% - Énfasis5 40 3" xfId="3219"/>
    <cellStyle name="40% - Énfasis5 40 4" xfId="3220"/>
    <cellStyle name="40% - Énfasis5 41" xfId="3221"/>
    <cellStyle name="40% - Énfasis5 41 2" xfId="3222"/>
    <cellStyle name="40% - Énfasis5 41 2 2" xfId="3223"/>
    <cellStyle name="40% - Énfasis5 41 2 3" xfId="3224"/>
    <cellStyle name="40% - Énfasis5 41 3" xfId="3225"/>
    <cellStyle name="40% - Énfasis5 41 4" xfId="3226"/>
    <cellStyle name="40% - Énfasis5 42" xfId="3227"/>
    <cellStyle name="40% - Énfasis5 42 2" xfId="3228"/>
    <cellStyle name="40% - Énfasis5 42 2 2" xfId="3229"/>
    <cellStyle name="40% - Énfasis5 42 2 3" xfId="3230"/>
    <cellStyle name="40% - Énfasis5 42 3" xfId="3231"/>
    <cellStyle name="40% - Énfasis5 42 4" xfId="3232"/>
    <cellStyle name="40% - Énfasis5 43" xfId="3233"/>
    <cellStyle name="40% - Énfasis5 43 2" xfId="3234"/>
    <cellStyle name="40% - Énfasis5 43 2 2" xfId="3235"/>
    <cellStyle name="40% - Énfasis5 43 2 3" xfId="3236"/>
    <cellStyle name="40% - Énfasis5 43 3" xfId="3237"/>
    <cellStyle name="40% - Énfasis5 43 4" xfId="3238"/>
    <cellStyle name="40% - Énfasis5 44" xfId="3239"/>
    <cellStyle name="40% - Énfasis5 44 2" xfId="3240"/>
    <cellStyle name="40% - Énfasis5 44 2 2" xfId="3241"/>
    <cellStyle name="40% - Énfasis5 44 2 3" xfId="3242"/>
    <cellStyle name="40% - Énfasis5 44 3" xfId="3243"/>
    <cellStyle name="40% - Énfasis5 44 4" xfId="3244"/>
    <cellStyle name="40% - Énfasis5 45" xfId="3245"/>
    <cellStyle name="40% - Énfasis5 45 2" xfId="3246"/>
    <cellStyle name="40% - Énfasis5 45 2 2" xfId="3247"/>
    <cellStyle name="40% - Énfasis5 45 2 3" xfId="3248"/>
    <cellStyle name="40% - Énfasis5 45 3" xfId="3249"/>
    <cellStyle name="40% - Énfasis5 45 4" xfId="3250"/>
    <cellStyle name="40% - Énfasis5 46" xfId="3251"/>
    <cellStyle name="40% - Énfasis5 46 2" xfId="3252"/>
    <cellStyle name="40% - Énfasis5 46 2 2" xfId="3253"/>
    <cellStyle name="40% - Énfasis5 46 2 3" xfId="3254"/>
    <cellStyle name="40% - Énfasis5 46 3" xfId="3255"/>
    <cellStyle name="40% - Énfasis5 46 4" xfId="3256"/>
    <cellStyle name="40% - Énfasis5 47" xfId="3257"/>
    <cellStyle name="40% - Énfasis5 47 2" xfId="3258"/>
    <cellStyle name="40% - Énfasis5 47 2 2" xfId="3259"/>
    <cellStyle name="40% - Énfasis5 47 2 3" xfId="3260"/>
    <cellStyle name="40% - Énfasis5 47 3" xfId="3261"/>
    <cellStyle name="40% - Énfasis5 47 4" xfId="3262"/>
    <cellStyle name="40% - Énfasis5 48" xfId="3263"/>
    <cellStyle name="40% - Énfasis5 48 2" xfId="3264"/>
    <cellStyle name="40% - Énfasis5 48 2 2" xfId="3265"/>
    <cellStyle name="40% - Énfasis5 48 2 3" xfId="3266"/>
    <cellStyle name="40% - Énfasis5 48 3" xfId="3267"/>
    <cellStyle name="40% - Énfasis5 48 4" xfId="3268"/>
    <cellStyle name="40% - Énfasis5 49" xfId="3269"/>
    <cellStyle name="40% - Énfasis5 49 2" xfId="3270"/>
    <cellStyle name="40% - Énfasis5 49 2 2" xfId="3271"/>
    <cellStyle name="40% - Énfasis5 49 2 3" xfId="3272"/>
    <cellStyle name="40% - Énfasis5 49 3" xfId="3273"/>
    <cellStyle name="40% - Énfasis5 49 4" xfId="3274"/>
    <cellStyle name="40% - Énfasis5 5" xfId="3275"/>
    <cellStyle name="40% - Énfasis5 5 2" xfId="3276"/>
    <cellStyle name="40% - Énfasis5 5 2 2" xfId="3277"/>
    <cellStyle name="40% - Énfasis5 5 2 3" xfId="3278"/>
    <cellStyle name="40% - Énfasis5 5 3" xfId="3279"/>
    <cellStyle name="40% - Énfasis5 5 4" xfId="3280"/>
    <cellStyle name="40% - Énfasis5 6" xfId="3281"/>
    <cellStyle name="40% - Énfasis5 6 2" xfId="3282"/>
    <cellStyle name="40% - Énfasis5 6 2 2" xfId="3283"/>
    <cellStyle name="40% - Énfasis5 6 2 3" xfId="3284"/>
    <cellStyle name="40% - Énfasis5 6 3" xfId="3285"/>
    <cellStyle name="40% - Énfasis5 6 4" xfId="3286"/>
    <cellStyle name="40% - Énfasis5 7" xfId="3287"/>
    <cellStyle name="40% - Énfasis5 7 2" xfId="3288"/>
    <cellStyle name="40% - Énfasis5 7 2 2" xfId="3289"/>
    <cellStyle name="40% - Énfasis5 7 2 3" xfId="3290"/>
    <cellStyle name="40% - Énfasis5 7 3" xfId="3291"/>
    <cellStyle name="40% - Énfasis5 7 4" xfId="3292"/>
    <cellStyle name="40% - Énfasis5 8" xfId="3293"/>
    <cellStyle name="40% - Énfasis5 8 2" xfId="3294"/>
    <cellStyle name="40% - Énfasis5 8 2 2" xfId="3295"/>
    <cellStyle name="40% - Énfasis5 8 2 3" xfId="3296"/>
    <cellStyle name="40% - Énfasis5 8 3" xfId="3297"/>
    <cellStyle name="40% - Énfasis5 8 4" xfId="3298"/>
    <cellStyle name="40% - Énfasis5 9" xfId="3299"/>
    <cellStyle name="40% - Énfasis5 9 2" xfId="3300"/>
    <cellStyle name="40% - Énfasis5 9 2 2" xfId="3301"/>
    <cellStyle name="40% - Énfasis5 9 2 3" xfId="3302"/>
    <cellStyle name="40% - Énfasis5 9 3" xfId="3303"/>
    <cellStyle name="40% - Énfasis5 9 4" xfId="3304"/>
    <cellStyle name="40% - Énfasis6 10" xfId="3305"/>
    <cellStyle name="40% - Énfasis6 10 2" xfId="3306"/>
    <cellStyle name="40% - Énfasis6 10 2 2" xfId="3307"/>
    <cellStyle name="40% - Énfasis6 10 2 3" xfId="3308"/>
    <cellStyle name="40% - Énfasis6 10 3" xfId="3309"/>
    <cellStyle name="40% - Énfasis6 10 4" xfId="3310"/>
    <cellStyle name="40% - Énfasis6 11" xfId="3311"/>
    <cellStyle name="40% - Énfasis6 11 2" xfId="3312"/>
    <cellStyle name="40% - Énfasis6 11 2 2" xfId="3313"/>
    <cellStyle name="40% - Énfasis6 11 2 3" xfId="3314"/>
    <cellStyle name="40% - Énfasis6 11 3" xfId="3315"/>
    <cellStyle name="40% - Énfasis6 11 4" xfId="3316"/>
    <cellStyle name="40% - Énfasis6 12" xfId="3317"/>
    <cellStyle name="40% - Énfasis6 12 2" xfId="3318"/>
    <cellStyle name="40% - Énfasis6 12 2 2" xfId="3319"/>
    <cellStyle name="40% - Énfasis6 12 2 3" xfId="3320"/>
    <cellStyle name="40% - Énfasis6 12 3" xfId="3321"/>
    <cellStyle name="40% - Énfasis6 12 4" xfId="3322"/>
    <cellStyle name="40% - Énfasis6 13" xfId="3323"/>
    <cellStyle name="40% - Énfasis6 13 2" xfId="3324"/>
    <cellStyle name="40% - Énfasis6 13 2 2" xfId="3325"/>
    <cellStyle name="40% - Énfasis6 13 2 3" xfId="3326"/>
    <cellStyle name="40% - Énfasis6 13 3" xfId="3327"/>
    <cellStyle name="40% - Énfasis6 13 4" xfId="3328"/>
    <cellStyle name="40% - Énfasis6 14" xfId="3329"/>
    <cellStyle name="40% - Énfasis6 14 2" xfId="3330"/>
    <cellStyle name="40% - Énfasis6 14 2 2" xfId="3331"/>
    <cellStyle name="40% - Énfasis6 14 2 3" xfId="3332"/>
    <cellStyle name="40% - Énfasis6 14 3" xfId="3333"/>
    <cellStyle name="40% - Énfasis6 14 4" xfId="3334"/>
    <cellStyle name="40% - Énfasis6 15" xfId="3335"/>
    <cellStyle name="40% - Énfasis6 15 2" xfId="3336"/>
    <cellStyle name="40% - Énfasis6 15 2 2" xfId="3337"/>
    <cellStyle name="40% - Énfasis6 15 2 3" xfId="3338"/>
    <cellStyle name="40% - Énfasis6 15 3" xfId="3339"/>
    <cellStyle name="40% - Énfasis6 15 4" xfId="3340"/>
    <cellStyle name="40% - Énfasis6 16" xfId="3341"/>
    <cellStyle name="40% - Énfasis6 16 2" xfId="3342"/>
    <cellStyle name="40% - Énfasis6 16 2 2" xfId="3343"/>
    <cellStyle name="40% - Énfasis6 16 2 3" xfId="3344"/>
    <cellStyle name="40% - Énfasis6 16 3" xfId="3345"/>
    <cellStyle name="40% - Énfasis6 16 4" xfId="3346"/>
    <cellStyle name="40% - Énfasis6 17" xfId="3347"/>
    <cellStyle name="40% - Énfasis6 17 2" xfId="3348"/>
    <cellStyle name="40% - Énfasis6 17 2 2" xfId="3349"/>
    <cellStyle name="40% - Énfasis6 17 2 3" xfId="3350"/>
    <cellStyle name="40% - Énfasis6 17 3" xfId="3351"/>
    <cellStyle name="40% - Énfasis6 17 4" xfId="3352"/>
    <cellStyle name="40% - Énfasis6 18" xfId="3353"/>
    <cellStyle name="40% - Énfasis6 18 2" xfId="3354"/>
    <cellStyle name="40% - Énfasis6 18 2 2" xfId="3355"/>
    <cellStyle name="40% - Énfasis6 18 2 3" xfId="3356"/>
    <cellStyle name="40% - Énfasis6 18 3" xfId="3357"/>
    <cellStyle name="40% - Énfasis6 18 4" xfId="3358"/>
    <cellStyle name="40% - Énfasis6 19" xfId="3359"/>
    <cellStyle name="40% - Énfasis6 19 2" xfId="3360"/>
    <cellStyle name="40% - Énfasis6 19 2 2" xfId="3361"/>
    <cellStyle name="40% - Énfasis6 19 2 3" xfId="3362"/>
    <cellStyle name="40% - Énfasis6 19 3" xfId="3363"/>
    <cellStyle name="40% - Énfasis6 19 4" xfId="3364"/>
    <cellStyle name="40% - Énfasis6 2" xfId="3365"/>
    <cellStyle name="40% - Énfasis6 2 2" xfId="3366"/>
    <cellStyle name="40% - Énfasis6 2 2 2" xfId="3367"/>
    <cellStyle name="40% - Énfasis6 2 2 2 2" xfId="3368"/>
    <cellStyle name="40% - Énfasis6 2 2 2 3" xfId="3369"/>
    <cellStyle name="40% - Énfasis6 2 2 3" xfId="3370"/>
    <cellStyle name="40% - Énfasis6 2 2 4" xfId="3371"/>
    <cellStyle name="40% - Énfasis6 2 3" xfId="3372"/>
    <cellStyle name="40% - Énfasis6 2 3 2" xfId="3373"/>
    <cellStyle name="40% - Énfasis6 2 3 2 2" xfId="3374"/>
    <cellStyle name="40% - Énfasis6 2 3 2 3" xfId="3375"/>
    <cellStyle name="40% - Énfasis6 2 3 3" xfId="3376"/>
    <cellStyle name="40% - Énfasis6 2 3 4" xfId="3377"/>
    <cellStyle name="40% - Énfasis6 2 4" xfId="3378"/>
    <cellStyle name="40% - Énfasis6 2 4 2" xfId="3379"/>
    <cellStyle name="40% - Énfasis6 2 4 3" xfId="3380"/>
    <cellStyle name="40% - Énfasis6 2 5" xfId="3381"/>
    <cellStyle name="40% - Énfasis6 2 6" xfId="3382"/>
    <cellStyle name="40% - Énfasis6 20" xfId="3383"/>
    <cellStyle name="40% - Énfasis6 20 2" xfId="3384"/>
    <cellStyle name="40% - Énfasis6 20 2 2" xfId="3385"/>
    <cellStyle name="40% - Énfasis6 20 2 3" xfId="3386"/>
    <cellStyle name="40% - Énfasis6 20 3" xfId="3387"/>
    <cellStyle name="40% - Énfasis6 20 4" xfId="3388"/>
    <cellStyle name="40% - Énfasis6 21" xfId="3389"/>
    <cellStyle name="40% - Énfasis6 21 2" xfId="3390"/>
    <cellStyle name="40% - Énfasis6 21 2 2" xfId="3391"/>
    <cellStyle name="40% - Énfasis6 21 2 3" xfId="3392"/>
    <cellStyle name="40% - Énfasis6 21 3" xfId="3393"/>
    <cellStyle name="40% - Énfasis6 21 4" xfId="3394"/>
    <cellStyle name="40% - Énfasis6 22" xfId="3395"/>
    <cellStyle name="40% - Énfasis6 22 2" xfId="3396"/>
    <cellStyle name="40% - Énfasis6 22 2 2" xfId="3397"/>
    <cellStyle name="40% - Énfasis6 22 2 3" xfId="3398"/>
    <cellStyle name="40% - Énfasis6 22 3" xfId="3399"/>
    <cellStyle name="40% - Énfasis6 22 4" xfId="3400"/>
    <cellStyle name="40% - Énfasis6 23" xfId="3401"/>
    <cellStyle name="40% - Énfasis6 23 2" xfId="3402"/>
    <cellStyle name="40% - Énfasis6 23 2 2" xfId="3403"/>
    <cellStyle name="40% - Énfasis6 23 2 3" xfId="3404"/>
    <cellStyle name="40% - Énfasis6 23 3" xfId="3405"/>
    <cellStyle name="40% - Énfasis6 23 4" xfId="3406"/>
    <cellStyle name="40% - Énfasis6 24" xfId="3407"/>
    <cellStyle name="40% - Énfasis6 24 2" xfId="3408"/>
    <cellStyle name="40% - Énfasis6 24 2 2" xfId="3409"/>
    <cellStyle name="40% - Énfasis6 24 2 3" xfId="3410"/>
    <cellStyle name="40% - Énfasis6 24 3" xfId="3411"/>
    <cellStyle name="40% - Énfasis6 24 4" xfId="3412"/>
    <cellStyle name="40% - Énfasis6 25" xfId="3413"/>
    <cellStyle name="40% - Énfasis6 25 2" xfId="3414"/>
    <cellStyle name="40% - Énfasis6 25 2 2" xfId="3415"/>
    <cellStyle name="40% - Énfasis6 25 2 3" xfId="3416"/>
    <cellStyle name="40% - Énfasis6 25 3" xfId="3417"/>
    <cellStyle name="40% - Énfasis6 25 4" xfId="3418"/>
    <cellStyle name="40% - Énfasis6 26" xfId="3419"/>
    <cellStyle name="40% - Énfasis6 26 2" xfId="3420"/>
    <cellStyle name="40% - Énfasis6 26 2 2" xfId="3421"/>
    <cellStyle name="40% - Énfasis6 26 2 3" xfId="3422"/>
    <cellStyle name="40% - Énfasis6 26 3" xfId="3423"/>
    <cellStyle name="40% - Énfasis6 26 4" xfId="3424"/>
    <cellStyle name="40% - Énfasis6 27" xfId="3425"/>
    <cellStyle name="40% - Énfasis6 27 2" xfId="3426"/>
    <cellStyle name="40% - Énfasis6 27 2 2" xfId="3427"/>
    <cellStyle name="40% - Énfasis6 27 2 3" xfId="3428"/>
    <cellStyle name="40% - Énfasis6 27 3" xfId="3429"/>
    <cellStyle name="40% - Énfasis6 27 4" xfId="3430"/>
    <cellStyle name="40% - Énfasis6 28" xfId="3431"/>
    <cellStyle name="40% - Énfasis6 28 2" xfId="3432"/>
    <cellStyle name="40% - Énfasis6 28 2 2" xfId="3433"/>
    <cellStyle name="40% - Énfasis6 28 2 3" xfId="3434"/>
    <cellStyle name="40% - Énfasis6 28 3" xfId="3435"/>
    <cellStyle name="40% - Énfasis6 28 4" xfId="3436"/>
    <cellStyle name="40% - Énfasis6 29" xfId="3437"/>
    <cellStyle name="40% - Énfasis6 29 2" xfId="3438"/>
    <cellStyle name="40% - Énfasis6 29 2 2" xfId="3439"/>
    <cellStyle name="40% - Énfasis6 29 2 3" xfId="3440"/>
    <cellStyle name="40% - Énfasis6 29 3" xfId="3441"/>
    <cellStyle name="40% - Énfasis6 29 4" xfId="3442"/>
    <cellStyle name="40% - Énfasis6 3" xfId="3443"/>
    <cellStyle name="40% - Énfasis6 3 2" xfId="3444"/>
    <cellStyle name="40% - Énfasis6 3 2 2" xfId="3445"/>
    <cellStyle name="40% - Énfasis6 3 2 3" xfId="3446"/>
    <cellStyle name="40% - Énfasis6 3 3" xfId="3447"/>
    <cellStyle name="40% - Énfasis6 3 4" xfId="3448"/>
    <cellStyle name="40% - Énfasis6 30" xfId="3449"/>
    <cellStyle name="40% - Énfasis6 30 2" xfId="3450"/>
    <cellStyle name="40% - Énfasis6 30 2 2" xfId="3451"/>
    <cellStyle name="40% - Énfasis6 30 2 3" xfId="3452"/>
    <cellStyle name="40% - Énfasis6 30 3" xfId="3453"/>
    <cellStyle name="40% - Énfasis6 30 4" xfId="3454"/>
    <cellStyle name="40% - Énfasis6 31" xfId="3455"/>
    <cellStyle name="40% - Énfasis6 31 2" xfId="3456"/>
    <cellStyle name="40% - Énfasis6 31 2 2" xfId="3457"/>
    <cellStyle name="40% - Énfasis6 31 2 3" xfId="3458"/>
    <cellStyle name="40% - Énfasis6 31 3" xfId="3459"/>
    <cellStyle name="40% - Énfasis6 31 4" xfId="3460"/>
    <cellStyle name="40% - Énfasis6 32" xfId="3461"/>
    <cellStyle name="40% - Énfasis6 32 2" xfId="3462"/>
    <cellStyle name="40% - Énfasis6 32 2 2" xfId="3463"/>
    <cellStyle name="40% - Énfasis6 32 2 3" xfId="3464"/>
    <cellStyle name="40% - Énfasis6 32 3" xfId="3465"/>
    <cellStyle name="40% - Énfasis6 32 4" xfId="3466"/>
    <cellStyle name="40% - Énfasis6 33" xfId="3467"/>
    <cellStyle name="40% - Énfasis6 33 2" xfId="3468"/>
    <cellStyle name="40% - Énfasis6 33 2 2" xfId="3469"/>
    <cellStyle name="40% - Énfasis6 33 2 3" xfId="3470"/>
    <cellStyle name="40% - Énfasis6 33 3" xfId="3471"/>
    <cellStyle name="40% - Énfasis6 33 4" xfId="3472"/>
    <cellStyle name="40% - Énfasis6 34" xfId="3473"/>
    <cellStyle name="40% - Énfasis6 34 2" xfId="3474"/>
    <cellStyle name="40% - Énfasis6 34 2 2" xfId="3475"/>
    <cellStyle name="40% - Énfasis6 34 2 3" xfId="3476"/>
    <cellStyle name="40% - Énfasis6 34 3" xfId="3477"/>
    <cellStyle name="40% - Énfasis6 34 4" xfId="3478"/>
    <cellStyle name="40% - Énfasis6 35" xfId="3479"/>
    <cellStyle name="40% - Énfasis6 35 2" xfId="3480"/>
    <cellStyle name="40% - Énfasis6 35 2 2" xfId="3481"/>
    <cellStyle name="40% - Énfasis6 35 2 3" xfId="3482"/>
    <cellStyle name="40% - Énfasis6 35 3" xfId="3483"/>
    <cellStyle name="40% - Énfasis6 35 4" xfId="3484"/>
    <cellStyle name="40% - Énfasis6 36" xfId="3485"/>
    <cellStyle name="40% - Énfasis6 36 2" xfId="3486"/>
    <cellStyle name="40% - Énfasis6 36 2 2" xfId="3487"/>
    <cellStyle name="40% - Énfasis6 36 2 3" xfId="3488"/>
    <cellStyle name="40% - Énfasis6 36 3" xfId="3489"/>
    <cellStyle name="40% - Énfasis6 36 4" xfId="3490"/>
    <cellStyle name="40% - Énfasis6 37" xfId="3491"/>
    <cellStyle name="40% - Énfasis6 37 2" xfId="3492"/>
    <cellStyle name="40% - Énfasis6 37 2 2" xfId="3493"/>
    <cellStyle name="40% - Énfasis6 37 2 3" xfId="3494"/>
    <cellStyle name="40% - Énfasis6 37 3" xfId="3495"/>
    <cellStyle name="40% - Énfasis6 37 4" xfId="3496"/>
    <cellStyle name="40% - Énfasis6 38" xfId="3497"/>
    <cellStyle name="40% - Énfasis6 38 2" xfId="3498"/>
    <cellStyle name="40% - Énfasis6 38 2 2" xfId="3499"/>
    <cellStyle name="40% - Énfasis6 38 2 3" xfId="3500"/>
    <cellStyle name="40% - Énfasis6 38 3" xfId="3501"/>
    <cellStyle name="40% - Énfasis6 38 4" xfId="3502"/>
    <cellStyle name="40% - Énfasis6 39" xfId="3503"/>
    <cellStyle name="40% - Énfasis6 39 2" xfId="3504"/>
    <cellStyle name="40% - Énfasis6 39 2 2" xfId="3505"/>
    <cellStyle name="40% - Énfasis6 39 2 3" xfId="3506"/>
    <cellStyle name="40% - Énfasis6 39 3" xfId="3507"/>
    <cellStyle name="40% - Énfasis6 39 4" xfId="3508"/>
    <cellStyle name="40% - Énfasis6 4" xfId="3509"/>
    <cellStyle name="40% - Énfasis6 4 2" xfId="3510"/>
    <cellStyle name="40% - Énfasis6 4 2 2" xfId="3511"/>
    <cellStyle name="40% - Énfasis6 4 2 3" xfId="3512"/>
    <cellStyle name="40% - Énfasis6 4 3" xfId="3513"/>
    <cellStyle name="40% - Énfasis6 4 4" xfId="3514"/>
    <cellStyle name="40% - Énfasis6 40" xfId="3515"/>
    <cellStyle name="40% - Énfasis6 40 2" xfId="3516"/>
    <cellStyle name="40% - Énfasis6 40 2 2" xfId="3517"/>
    <cellStyle name="40% - Énfasis6 40 2 3" xfId="3518"/>
    <cellStyle name="40% - Énfasis6 40 3" xfId="3519"/>
    <cellStyle name="40% - Énfasis6 40 4" xfId="3520"/>
    <cellStyle name="40% - Énfasis6 41" xfId="3521"/>
    <cellStyle name="40% - Énfasis6 41 2" xfId="3522"/>
    <cellStyle name="40% - Énfasis6 41 2 2" xfId="3523"/>
    <cellStyle name="40% - Énfasis6 41 2 3" xfId="3524"/>
    <cellStyle name="40% - Énfasis6 41 3" xfId="3525"/>
    <cellStyle name="40% - Énfasis6 41 4" xfId="3526"/>
    <cellStyle name="40% - Énfasis6 42" xfId="3527"/>
    <cellStyle name="40% - Énfasis6 42 2" xfId="3528"/>
    <cellStyle name="40% - Énfasis6 42 2 2" xfId="3529"/>
    <cellStyle name="40% - Énfasis6 42 2 3" xfId="3530"/>
    <cellStyle name="40% - Énfasis6 42 3" xfId="3531"/>
    <cellStyle name="40% - Énfasis6 42 4" xfId="3532"/>
    <cellStyle name="40% - Énfasis6 43" xfId="3533"/>
    <cellStyle name="40% - Énfasis6 43 2" xfId="3534"/>
    <cellStyle name="40% - Énfasis6 43 2 2" xfId="3535"/>
    <cellStyle name="40% - Énfasis6 43 2 3" xfId="3536"/>
    <cellStyle name="40% - Énfasis6 43 3" xfId="3537"/>
    <cellStyle name="40% - Énfasis6 43 4" xfId="3538"/>
    <cellStyle name="40% - Énfasis6 44" xfId="3539"/>
    <cellStyle name="40% - Énfasis6 44 2" xfId="3540"/>
    <cellStyle name="40% - Énfasis6 44 2 2" xfId="3541"/>
    <cellStyle name="40% - Énfasis6 44 2 3" xfId="3542"/>
    <cellStyle name="40% - Énfasis6 44 3" xfId="3543"/>
    <cellStyle name="40% - Énfasis6 44 4" xfId="3544"/>
    <cellStyle name="40% - Énfasis6 45" xfId="3545"/>
    <cellStyle name="40% - Énfasis6 45 2" xfId="3546"/>
    <cellStyle name="40% - Énfasis6 45 2 2" xfId="3547"/>
    <cellStyle name="40% - Énfasis6 45 2 3" xfId="3548"/>
    <cellStyle name="40% - Énfasis6 45 3" xfId="3549"/>
    <cellStyle name="40% - Énfasis6 45 4" xfId="3550"/>
    <cellStyle name="40% - Énfasis6 46" xfId="3551"/>
    <cellStyle name="40% - Énfasis6 46 2" xfId="3552"/>
    <cellStyle name="40% - Énfasis6 46 2 2" xfId="3553"/>
    <cellStyle name="40% - Énfasis6 46 2 3" xfId="3554"/>
    <cellStyle name="40% - Énfasis6 46 3" xfId="3555"/>
    <cellStyle name="40% - Énfasis6 46 4" xfId="3556"/>
    <cellStyle name="40% - Énfasis6 47" xfId="3557"/>
    <cellStyle name="40% - Énfasis6 47 2" xfId="3558"/>
    <cellStyle name="40% - Énfasis6 47 2 2" xfId="3559"/>
    <cellStyle name="40% - Énfasis6 47 2 3" xfId="3560"/>
    <cellStyle name="40% - Énfasis6 47 3" xfId="3561"/>
    <cellStyle name="40% - Énfasis6 47 4" xfId="3562"/>
    <cellStyle name="40% - Énfasis6 48" xfId="3563"/>
    <cellStyle name="40% - Énfasis6 48 2" xfId="3564"/>
    <cellStyle name="40% - Énfasis6 48 2 2" xfId="3565"/>
    <cellStyle name="40% - Énfasis6 48 2 3" xfId="3566"/>
    <cellStyle name="40% - Énfasis6 48 3" xfId="3567"/>
    <cellStyle name="40% - Énfasis6 48 4" xfId="3568"/>
    <cellStyle name="40% - Énfasis6 49" xfId="3569"/>
    <cellStyle name="40% - Énfasis6 49 2" xfId="3570"/>
    <cellStyle name="40% - Énfasis6 49 2 2" xfId="3571"/>
    <cellStyle name="40% - Énfasis6 49 2 3" xfId="3572"/>
    <cellStyle name="40% - Énfasis6 49 3" xfId="3573"/>
    <cellStyle name="40% - Énfasis6 49 4" xfId="3574"/>
    <cellStyle name="40% - Énfasis6 5" xfId="3575"/>
    <cellStyle name="40% - Énfasis6 5 2" xfId="3576"/>
    <cellStyle name="40% - Énfasis6 5 2 2" xfId="3577"/>
    <cellStyle name="40% - Énfasis6 5 2 3" xfId="3578"/>
    <cellStyle name="40% - Énfasis6 5 3" xfId="3579"/>
    <cellStyle name="40% - Énfasis6 5 4" xfId="3580"/>
    <cellStyle name="40% - Énfasis6 6" xfId="3581"/>
    <cellStyle name="40% - Énfasis6 6 2" xfId="3582"/>
    <cellStyle name="40% - Énfasis6 6 2 2" xfId="3583"/>
    <cellStyle name="40% - Énfasis6 6 2 3" xfId="3584"/>
    <cellStyle name="40% - Énfasis6 6 3" xfId="3585"/>
    <cellStyle name="40% - Énfasis6 6 4" xfId="3586"/>
    <cellStyle name="40% - Énfasis6 7" xfId="3587"/>
    <cellStyle name="40% - Énfasis6 7 2" xfId="3588"/>
    <cellStyle name="40% - Énfasis6 7 2 2" xfId="3589"/>
    <cellStyle name="40% - Énfasis6 7 2 3" xfId="3590"/>
    <cellStyle name="40% - Énfasis6 7 3" xfId="3591"/>
    <cellStyle name="40% - Énfasis6 7 4" xfId="3592"/>
    <cellStyle name="40% - Énfasis6 8" xfId="3593"/>
    <cellStyle name="40% - Énfasis6 8 2" xfId="3594"/>
    <cellStyle name="40% - Énfasis6 8 2 2" xfId="3595"/>
    <cellStyle name="40% - Énfasis6 8 2 3" xfId="3596"/>
    <cellStyle name="40% - Énfasis6 8 3" xfId="3597"/>
    <cellStyle name="40% - Énfasis6 8 4" xfId="3598"/>
    <cellStyle name="40% - Énfasis6 9" xfId="3599"/>
    <cellStyle name="40% - Énfasis6 9 2" xfId="3600"/>
    <cellStyle name="40% - Énfasis6 9 2 2" xfId="3601"/>
    <cellStyle name="40% - Énfasis6 9 2 3" xfId="3602"/>
    <cellStyle name="40% - Énfasis6 9 3" xfId="3603"/>
    <cellStyle name="40% - Énfasis6 9 4" xfId="3604"/>
    <cellStyle name="60% - Énfasis1 10" xfId="3605"/>
    <cellStyle name="60% - Énfasis1 10 2" xfId="3606"/>
    <cellStyle name="60% - Énfasis1 10 3" xfId="3607"/>
    <cellStyle name="60% - Énfasis1 11" xfId="3608"/>
    <cellStyle name="60% - Énfasis1 11 2" xfId="3609"/>
    <cellStyle name="60% - Énfasis1 11 3" xfId="3610"/>
    <cellStyle name="60% - Énfasis1 12" xfId="3611"/>
    <cellStyle name="60% - Énfasis1 12 2" xfId="3612"/>
    <cellStyle name="60% - Énfasis1 12 3" xfId="3613"/>
    <cellStyle name="60% - Énfasis1 13" xfId="3614"/>
    <cellStyle name="60% - Énfasis1 13 2" xfId="3615"/>
    <cellStyle name="60% - Énfasis1 13 3" xfId="3616"/>
    <cellStyle name="60% - Énfasis1 14" xfId="3617"/>
    <cellStyle name="60% - Énfasis1 14 2" xfId="3618"/>
    <cellStyle name="60% - Énfasis1 14 3" xfId="3619"/>
    <cellStyle name="60% - Énfasis1 15" xfId="3620"/>
    <cellStyle name="60% - Énfasis1 15 2" xfId="3621"/>
    <cellStyle name="60% - Énfasis1 15 3" xfId="3622"/>
    <cellStyle name="60% - Énfasis1 16" xfId="3623"/>
    <cellStyle name="60% - Énfasis1 16 2" xfId="3624"/>
    <cellStyle name="60% - Énfasis1 16 3" xfId="3625"/>
    <cellStyle name="60% - Énfasis1 17" xfId="3626"/>
    <cellStyle name="60% - Énfasis1 17 2" xfId="3627"/>
    <cellStyle name="60% - Énfasis1 17 3" xfId="3628"/>
    <cellStyle name="60% - Énfasis1 18" xfId="3629"/>
    <cellStyle name="60% - Énfasis1 18 2" xfId="3630"/>
    <cellStyle name="60% - Énfasis1 18 3" xfId="3631"/>
    <cellStyle name="60% - Énfasis1 19" xfId="3632"/>
    <cellStyle name="60% - Énfasis1 19 2" xfId="3633"/>
    <cellStyle name="60% - Énfasis1 19 3" xfId="3634"/>
    <cellStyle name="60% - Énfasis1 2" xfId="3635"/>
    <cellStyle name="60% - Énfasis1 2 2" xfId="3636"/>
    <cellStyle name="60% - Énfasis1 2 2 2" xfId="3637"/>
    <cellStyle name="60% - Énfasis1 2 2 3" xfId="3638"/>
    <cellStyle name="60% - Énfasis1 2 3" xfId="3639"/>
    <cellStyle name="60% - Énfasis1 2 3 2" xfId="3640"/>
    <cellStyle name="60% - Énfasis1 2 3 3" xfId="3641"/>
    <cellStyle name="60% - Énfasis1 2 4" xfId="3642"/>
    <cellStyle name="60% - Énfasis1 2 4 2" xfId="3643"/>
    <cellStyle name="60% - Énfasis1 2 4 3" xfId="3644"/>
    <cellStyle name="60% - Énfasis1 2 5" xfId="3645"/>
    <cellStyle name="60% - Énfasis1 2 6" xfId="3646"/>
    <cellStyle name="60% - Énfasis1 20" xfId="3647"/>
    <cellStyle name="60% - Énfasis1 20 2" xfId="3648"/>
    <cellStyle name="60% - Énfasis1 20 3" xfId="3649"/>
    <cellStyle name="60% - Énfasis1 21" xfId="3650"/>
    <cellStyle name="60% - Énfasis1 21 2" xfId="3651"/>
    <cellStyle name="60% - Énfasis1 21 3" xfId="3652"/>
    <cellStyle name="60% - Énfasis1 22" xfId="3653"/>
    <cellStyle name="60% - Énfasis1 22 2" xfId="3654"/>
    <cellStyle name="60% - Énfasis1 22 3" xfId="3655"/>
    <cellStyle name="60% - Énfasis1 23" xfId="3656"/>
    <cellStyle name="60% - Énfasis1 23 2" xfId="3657"/>
    <cellStyle name="60% - Énfasis1 23 3" xfId="3658"/>
    <cellStyle name="60% - Énfasis1 24" xfId="3659"/>
    <cellStyle name="60% - Énfasis1 24 2" xfId="3660"/>
    <cellStyle name="60% - Énfasis1 24 3" xfId="3661"/>
    <cellStyle name="60% - Énfasis1 25" xfId="3662"/>
    <cellStyle name="60% - Énfasis1 25 2" xfId="3663"/>
    <cellStyle name="60% - Énfasis1 25 3" xfId="3664"/>
    <cellStyle name="60% - Énfasis1 26" xfId="3665"/>
    <cellStyle name="60% - Énfasis1 26 2" xfId="3666"/>
    <cellStyle name="60% - Énfasis1 26 3" xfId="3667"/>
    <cellStyle name="60% - Énfasis1 27" xfId="3668"/>
    <cellStyle name="60% - Énfasis1 27 2" xfId="3669"/>
    <cellStyle name="60% - Énfasis1 27 3" xfId="3670"/>
    <cellStyle name="60% - Énfasis1 28" xfId="3671"/>
    <cellStyle name="60% - Énfasis1 28 2" xfId="3672"/>
    <cellStyle name="60% - Énfasis1 28 3" xfId="3673"/>
    <cellStyle name="60% - Énfasis1 29" xfId="3674"/>
    <cellStyle name="60% - Énfasis1 29 2" xfId="3675"/>
    <cellStyle name="60% - Énfasis1 29 3" xfId="3676"/>
    <cellStyle name="60% - Énfasis1 3" xfId="3677"/>
    <cellStyle name="60% - Énfasis1 3 2" xfId="3678"/>
    <cellStyle name="60% - Énfasis1 3 3" xfId="3679"/>
    <cellStyle name="60% - Énfasis1 30" xfId="3680"/>
    <cellStyle name="60% - Énfasis1 30 2" xfId="3681"/>
    <cellStyle name="60% - Énfasis1 30 3" xfId="3682"/>
    <cellStyle name="60% - Énfasis1 31" xfId="3683"/>
    <cellStyle name="60% - Énfasis1 31 2" xfId="3684"/>
    <cellStyle name="60% - Énfasis1 31 3" xfId="3685"/>
    <cellStyle name="60% - Énfasis1 32" xfId="3686"/>
    <cellStyle name="60% - Énfasis1 32 2" xfId="3687"/>
    <cellStyle name="60% - Énfasis1 32 3" xfId="3688"/>
    <cellStyle name="60% - Énfasis1 33" xfId="3689"/>
    <cellStyle name="60% - Énfasis1 33 2" xfId="3690"/>
    <cellStyle name="60% - Énfasis1 33 3" xfId="3691"/>
    <cellStyle name="60% - Énfasis1 34" xfId="3692"/>
    <cellStyle name="60% - Énfasis1 34 2" xfId="3693"/>
    <cellStyle name="60% - Énfasis1 34 3" xfId="3694"/>
    <cellStyle name="60% - Énfasis1 35" xfId="3695"/>
    <cellStyle name="60% - Énfasis1 35 2" xfId="3696"/>
    <cellStyle name="60% - Énfasis1 35 3" xfId="3697"/>
    <cellStyle name="60% - Énfasis1 36" xfId="3698"/>
    <cellStyle name="60% - Énfasis1 36 2" xfId="3699"/>
    <cellStyle name="60% - Énfasis1 36 3" xfId="3700"/>
    <cellStyle name="60% - Énfasis1 37" xfId="3701"/>
    <cellStyle name="60% - Énfasis1 37 2" xfId="3702"/>
    <cellStyle name="60% - Énfasis1 37 3" xfId="3703"/>
    <cellStyle name="60% - Énfasis1 38" xfId="3704"/>
    <cellStyle name="60% - Énfasis1 38 2" xfId="3705"/>
    <cellStyle name="60% - Énfasis1 38 3" xfId="3706"/>
    <cellStyle name="60% - Énfasis1 39" xfId="3707"/>
    <cellStyle name="60% - Énfasis1 39 2" xfId="3708"/>
    <cellStyle name="60% - Énfasis1 39 3" xfId="3709"/>
    <cellStyle name="60% - Énfasis1 4" xfId="3710"/>
    <cellStyle name="60% - Énfasis1 4 2" xfId="3711"/>
    <cellStyle name="60% - Énfasis1 4 3" xfId="3712"/>
    <cellStyle name="60% - Énfasis1 40" xfId="3713"/>
    <cellStyle name="60% - Énfasis1 40 2" xfId="3714"/>
    <cellStyle name="60% - Énfasis1 40 3" xfId="3715"/>
    <cellStyle name="60% - Énfasis1 41" xfId="3716"/>
    <cellStyle name="60% - Énfasis1 41 2" xfId="3717"/>
    <cellStyle name="60% - Énfasis1 41 3" xfId="3718"/>
    <cellStyle name="60% - Énfasis1 42" xfId="3719"/>
    <cellStyle name="60% - Énfasis1 42 2" xfId="3720"/>
    <cellStyle name="60% - Énfasis1 42 3" xfId="3721"/>
    <cellStyle name="60% - Énfasis1 43" xfId="3722"/>
    <cellStyle name="60% - Énfasis1 43 2" xfId="3723"/>
    <cellStyle name="60% - Énfasis1 43 3" xfId="3724"/>
    <cellStyle name="60% - Énfasis1 44" xfId="3725"/>
    <cellStyle name="60% - Énfasis1 44 2" xfId="3726"/>
    <cellStyle name="60% - Énfasis1 44 3" xfId="3727"/>
    <cellStyle name="60% - Énfasis1 45" xfId="3728"/>
    <cellStyle name="60% - Énfasis1 45 2" xfId="3729"/>
    <cellStyle name="60% - Énfasis1 45 3" xfId="3730"/>
    <cellStyle name="60% - Énfasis1 46" xfId="3731"/>
    <cellStyle name="60% - Énfasis1 46 2" xfId="3732"/>
    <cellStyle name="60% - Énfasis1 46 3" xfId="3733"/>
    <cellStyle name="60% - Énfasis1 47" xfId="3734"/>
    <cellStyle name="60% - Énfasis1 47 2" xfId="3735"/>
    <cellStyle name="60% - Énfasis1 47 3" xfId="3736"/>
    <cellStyle name="60% - Énfasis1 48" xfId="3737"/>
    <cellStyle name="60% - Énfasis1 48 2" xfId="3738"/>
    <cellStyle name="60% - Énfasis1 48 3" xfId="3739"/>
    <cellStyle name="60% - Énfasis1 49" xfId="3740"/>
    <cellStyle name="60% - Énfasis1 49 2" xfId="3741"/>
    <cellStyle name="60% - Énfasis1 49 2 2" xfId="3742"/>
    <cellStyle name="60% - Énfasis1 49 2 3" xfId="3743"/>
    <cellStyle name="60% - Énfasis1 49 3" xfId="3744"/>
    <cellStyle name="60% - Énfasis1 49 4" xfId="3745"/>
    <cellStyle name="60% - Énfasis1 5" xfId="3746"/>
    <cellStyle name="60% - Énfasis1 5 2" xfId="3747"/>
    <cellStyle name="60% - Énfasis1 5 3" xfId="3748"/>
    <cellStyle name="60% - Énfasis1 6" xfId="3749"/>
    <cellStyle name="60% - Énfasis1 6 2" xfId="3750"/>
    <cellStyle name="60% - Énfasis1 6 3" xfId="3751"/>
    <cellStyle name="60% - Énfasis1 7" xfId="3752"/>
    <cellStyle name="60% - Énfasis1 7 2" xfId="3753"/>
    <cellStyle name="60% - Énfasis1 7 3" xfId="3754"/>
    <cellStyle name="60% - Énfasis1 8" xfId="3755"/>
    <cellStyle name="60% - Énfasis1 8 2" xfId="3756"/>
    <cellStyle name="60% - Énfasis1 8 3" xfId="3757"/>
    <cellStyle name="60% - Énfasis1 9" xfId="3758"/>
    <cellStyle name="60% - Énfasis1 9 2" xfId="3759"/>
    <cellStyle name="60% - Énfasis1 9 3" xfId="3760"/>
    <cellStyle name="60% - Énfasis2 10" xfId="3761"/>
    <cellStyle name="60% - Énfasis2 10 2" xfId="3762"/>
    <cellStyle name="60% - Énfasis2 10 3" xfId="3763"/>
    <cellStyle name="60% - Énfasis2 11" xfId="3764"/>
    <cellStyle name="60% - Énfasis2 11 2" xfId="3765"/>
    <cellStyle name="60% - Énfasis2 11 3" xfId="3766"/>
    <cellStyle name="60% - Énfasis2 12" xfId="3767"/>
    <cellStyle name="60% - Énfasis2 12 2" xfId="3768"/>
    <cellStyle name="60% - Énfasis2 12 3" xfId="3769"/>
    <cellStyle name="60% - Énfasis2 13" xfId="3770"/>
    <cellStyle name="60% - Énfasis2 13 2" xfId="3771"/>
    <cellStyle name="60% - Énfasis2 13 3" xfId="3772"/>
    <cellStyle name="60% - Énfasis2 14" xfId="3773"/>
    <cellStyle name="60% - Énfasis2 14 2" xfId="3774"/>
    <cellStyle name="60% - Énfasis2 14 3" xfId="3775"/>
    <cellStyle name="60% - Énfasis2 15" xfId="3776"/>
    <cellStyle name="60% - Énfasis2 15 2" xfId="3777"/>
    <cellStyle name="60% - Énfasis2 15 3" xfId="3778"/>
    <cellStyle name="60% - Énfasis2 16" xfId="3779"/>
    <cellStyle name="60% - Énfasis2 16 2" xfId="3780"/>
    <cellStyle name="60% - Énfasis2 16 3" xfId="3781"/>
    <cellStyle name="60% - Énfasis2 17" xfId="3782"/>
    <cellStyle name="60% - Énfasis2 17 2" xfId="3783"/>
    <cellStyle name="60% - Énfasis2 17 3" xfId="3784"/>
    <cellStyle name="60% - Énfasis2 18" xfId="3785"/>
    <cellStyle name="60% - Énfasis2 18 2" xfId="3786"/>
    <cellStyle name="60% - Énfasis2 18 3" xfId="3787"/>
    <cellStyle name="60% - Énfasis2 19" xfId="3788"/>
    <cellStyle name="60% - Énfasis2 19 2" xfId="3789"/>
    <cellStyle name="60% - Énfasis2 19 3" xfId="3790"/>
    <cellStyle name="60% - Énfasis2 2" xfId="3791"/>
    <cellStyle name="60% - Énfasis2 2 2" xfId="3792"/>
    <cellStyle name="60% - Énfasis2 2 2 2" xfId="3793"/>
    <cellStyle name="60% - Énfasis2 2 2 3" xfId="3794"/>
    <cellStyle name="60% - Énfasis2 2 3" xfId="3795"/>
    <cellStyle name="60% - Énfasis2 2 3 2" xfId="3796"/>
    <cellStyle name="60% - Énfasis2 2 3 3" xfId="3797"/>
    <cellStyle name="60% - Énfasis2 2 4" xfId="3798"/>
    <cellStyle name="60% - Énfasis2 2 4 2" xfId="3799"/>
    <cellStyle name="60% - Énfasis2 2 4 3" xfId="3800"/>
    <cellStyle name="60% - Énfasis2 2 5" xfId="3801"/>
    <cellStyle name="60% - Énfasis2 2 6" xfId="3802"/>
    <cellStyle name="60% - Énfasis2 20" xfId="3803"/>
    <cellStyle name="60% - Énfasis2 20 2" xfId="3804"/>
    <cellStyle name="60% - Énfasis2 20 3" xfId="3805"/>
    <cellStyle name="60% - Énfasis2 21" xfId="3806"/>
    <cellStyle name="60% - Énfasis2 21 2" xfId="3807"/>
    <cellStyle name="60% - Énfasis2 21 3" xfId="3808"/>
    <cellStyle name="60% - Énfasis2 22" xfId="3809"/>
    <cellStyle name="60% - Énfasis2 22 2" xfId="3810"/>
    <cellStyle name="60% - Énfasis2 22 3" xfId="3811"/>
    <cellStyle name="60% - Énfasis2 23" xfId="3812"/>
    <cellStyle name="60% - Énfasis2 23 2" xfId="3813"/>
    <cellStyle name="60% - Énfasis2 23 3" xfId="3814"/>
    <cellStyle name="60% - Énfasis2 24" xfId="3815"/>
    <cellStyle name="60% - Énfasis2 24 2" xfId="3816"/>
    <cellStyle name="60% - Énfasis2 24 3" xfId="3817"/>
    <cellStyle name="60% - Énfasis2 25" xfId="3818"/>
    <cellStyle name="60% - Énfasis2 25 2" xfId="3819"/>
    <cellStyle name="60% - Énfasis2 25 3" xfId="3820"/>
    <cellStyle name="60% - Énfasis2 26" xfId="3821"/>
    <cellStyle name="60% - Énfasis2 26 2" xfId="3822"/>
    <cellStyle name="60% - Énfasis2 26 3" xfId="3823"/>
    <cellStyle name="60% - Énfasis2 27" xfId="3824"/>
    <cellStyle name="60% - Énfasis2 27 2" xfId="3825"/>
    <cellStyle name="60% - Énfasis2 27 3" xfId="3826"/>
    <cellStyle name="60% - Énfasis2 28" xfId="3827"/>
    <cellStyle name="60% - Énfasis2 28 2" xfId="3828"/>
    <cellStyle name="60% - Énfasis2 28 3" xfId="3829"/>
    <cellStyle name="60% - Énfasis2 29" xfId="3830"/>
    <cellStyle name="60% - Énfasis2 29 2" xfId="3831"/>
    <cellStyle name="60% - Énfasis2 29 3" xfId="3832"/>
    <cellStyle name="60% - Énfasis2 3" xfId="3833"/>
    <cellStyle name="60% - Énfasis2 3 2" xfId="3834"/>
    <cellStyle name="60% - Énfasis2 3 3" xfId="3835"/>
    <cellStyle name="60% - Énfasis2 30" xfId="3836"/>
    <cellStyle name="60% - Énfasis2 30 2" xfId="3837"/>
    <cellStyle name="60% - Énfasis2 30 3" xfId="3838"/>
    <cellStyle name="60% - Énfasis2 31" xfId="3839"/>
    <cellStyle name="60% - Énfasis2 31 2" xfId="3840"/>
    <cellStyle name="60% - Énfasis2 31 3" xfId="3841"/>
    <cellStyle name="60% - Énfasis2 32" xfId="3842"/>
    <cellStyle name="60% - Énfasis2 32 2" xfId="3843"/>
    <cellStyle name="60% - Énfasis2 32 3" xfId="3844"/>
    <cellStyle name="60% - Énfasis2 33" xfId="3845"/>
    <cellStyle name="60% - Énfasis2 33 2" xfId="3846"/>
    <cellStyle name="60% - Énfasis2 33 3" xfId="3847"/>
    <cellStyle name="60% - Énfasis2 34" xfId="3848"/>
    <cellStyle name="60% - Énfasis2 34 2" xfId="3849"/>
    <cellStyle name="60% - Énfasis2 34 3" xfId="3850"/>
    <cellStyle name="60% - Énfasis2 35" xfId="3851"/>
    <cellStyle name="60% - Énfasis2 35 2" xfId="3852"/>
    <cellStyle name="60% - Énfasis2 35 3" xfId="3853"/>
    <cellStyle name="60% - Énfasis2 36" xfId="3854"/>
    <cellStyle name="60% - Énfasis2 36 2" xfId="3855"/>
    <cellStyle name="60% - Énfasis2 36 3" xfId="3856"/>
    <cellStyle name="60% - Énfasis2 37" xfId="3857"/>
    <cellStyle name="60% - Énfasis2 37 2" xfId="3858"/>
    <cellStyle name="60% - Énfasis2 37 3" xfId="3859"/>
    <cellStyle name="60% - Énfasis2 38" xfId="3860"/>
    <cellStyle name="60% - Énfasis2 38 2" xfId="3861"/>
    <cellStyle name="60% - Énfasis2 38 3" xfId="3862"/>
    <cellStyle name="60% - Énfasis2 39" xfId="3863"/>
    <cellStyle name="60% - Énfasis2 39 2" xfId="3864"/>
    <cellStyle name="60% - Énfasis2 39 3" xfId="3865"/>
    <cellStyle name="60% - Énfasis2 4" xfId="3866"/>
    <cellStyle name="60% - Énfasis2 4 2" xfId="3867"/>
    <cellStyle name="60% - Énfasis2 4 3" xfId="3868"/>
    <cellStyle name="60% - Énfasis2 40" xfId="3869"/>
    <cellStyle name="60% - Énfasis2 40 2" xfId="3870"/>
    <cellStyle name="60% - Énfasis2 40 3" xfId="3871"/>
    <cellStyle name="60% - Énfasis2 41" xfId="3872"/>
    <cellStyle name="60% - Énfasis2 41 2" xfId="3873"/>
    <cellStyle name="60% - Énfasis2 41 3" xfId="3874"/>
    <cellStyle name="60% - Énfasis2 42" xfId="3875"/>
    <cellStyle name="60% - Énfasis2 42 2" xfId="3876"/>
    <cellStyle name="60% - Énfasis2 42 3" xfId="3877"/>
    <cellStyle name="60% - Énfasis2 43" xfId="3878"/>
    <cellStyle name="60% - Énfasis2 43 2" xfId="3879"/>
    <cellStyle name="60% - Énfasis2 43 3" xfId="3880"/>
    <cellStyle name="60% - Énfasis2 44" xfId="3881"/>
    <cellStyle name="60% - Énfasis2 44 2" xfId="3882"/>
    <cellStyle name="60% - Énfasis2 44 3" xfId="3883"/>
    <cellStyle name="60% - Énfasis2 45" xfId="3884"/>
    <cellStyle name="60% - Énfasis2 45 2" xfId="3885"/>
    <cellStyle name="60% - Énfasis2 45 3" xfId="3886"/>
    <cellStyle name="60% - Énfasis2 46" xfId="3887"/>
    <cellStyle name="60% - Énfasis2 46 2" xfId="3888"/>
    <cellStyle name="60% - Énfasis2 46 3" xfId="3889"/>
    <cellStyle name="60% - Énfasis2 47" xfId="3890"/>
    <cellStyle name="60% - Énfasis2 47 2" xfId="3891"/>
    <cellStyle name="60% - Énfasis2 47 3" xfId="3892"/>
    <cellStyle name="60% - Énfasis2 48" xfId="3893"/>
    <cellStyle name="60% - Énfasis2 48 2" xfId="3894"/>
    <cellStyle name="60% - Énfasis2 48 3" xfId="3895"/>
    <cellStyle name="60% - Énfasis2 49" xfId="3896"/>
    <cellStyle name="60% - Énfasis2 49 2" xfId="3897"/>
    <cellStyle name="60% - Énfasis2 49 2 2" xfId="3898"/>
    <cellStyle name="60% - Énfasis2 49 2 3" xfId="3899"/>
    <cellStyle name="60% - Énfasis2 49 3" xfId="3900"/>
    <cellStyle name="60% - Énfasis2 49 4" xfId="3901"/>
    <cellStyle name="60% - Énfasis2 5" xfId="3902"/>
    <cellStyle name="60% - Énfasis2 5 2" xfId="3903"/>
    <cellStyle name="60% - Énfasis2 5 3" xfId="3904"/>
    <cellStyle name="60% - Énfasis2 6" xfId="3905"/>
    <cellStyle name="60% - Énfasis2 6 2" xfId="3906"/>
    <cellStyle name="60% - Énfasis2 6 3" xfId="3907"/>
    <cellStyle name="60% - Énfasis2 7" xfId="3908"/>
    <cellStyle name="60% - Énfasis2 7 2" xfId="3909"/>
    <cellStyle name="60% - Énfasis2 7 3" xfId="3910"/>
    <cellStyle name="60% - Énfasis2 8" xfId="3911"/>
    <cellStyle name="60% - Énfasis2 8 2" xfId="3912"/>
    <cellStyle name="60% - Énfasis2 8 3" xfId="3913"/>
    <cellStyle name="60% - Énfasis2 9" xfId="3914"/>
    <cellStyle name="60% - Énfasis2 9 2" xfId="3915"/>
    <cellStyle name="60% - Énfasis2 9 3" xfId="3916"/>
    <cellStyle name="60% - Énfasis3 10" xfId="3917"/>
    <cellStyle name="60% - Énfasis3 10 2" xfId="3918"/>
    <cellStyle name="60% - Énfasis3 10 3" xfId="3919"/>
    <cellStyle name="60% - Énfasis3 11" xfId="3920"/>
    <cellStyle name="60% - Énfasis3 11 2" xfId="3921"/>
    <cellStyle name="60% - Énfasis3 11 3" xfId="3922"/>
    <cellStyle name="60% - Énfasis3 12" xfId="3923"/>
    <cellStyle name="60% - Énfasis3 12 2" xfId="3924"/>
    <cellStyle name="60% - Énfasis3 12 3" xfId="3925"/>
    <cellStyle name="60% - Énfasis3 13" xfId="3926"/>
    <cellStyle name="60% - Énfasis3 13 2" xfId="3927"/>
    <cellStyle name="60% - Énfasis3 13 3" xfId="3928"/>
    <cellStyle name="60% - Énfasis3 14" xfId="3929"/>
    <cellStyle name="60% - Énfasis3 14 2" xfId="3930"/>
    <cellStyle name="60% - Énfasis3 14 3" xfId="3931"/>
    <cellStyle name="60% - Énfasis3 15" xfId="3932"/>
    <cellStyle name="60% - Énfasis3 15 2" xfId="3933"/>
    <cellStyle name="60% - Énfasis3 15 3" xfId="3934"/>
    <cellStyle name="60% - Énfasis3 16" xfId="3935"/>
    <cellStyle name="60% - Énfasis3 16 2" xfId="3936"/>
    <cellStyle name="60% - Énfasis3 16 3" xfId="3937"/>
    <cellStyle name="60% - Énfasis3 17" xfId="3938"/>
    <cellStyle name="60% - Énfasis3 17 2" xfId="3939"/>
    <cellStyle name="60% - Énfasis3 17 3" xfId="3940"/>
    <cellStyle name="60% - Énfasis3 18" xfId="3941"/>
    <cellStyle name="60% - Énfasis3 18 2" xfId="3942"/>
    <cellStyle name="60% - Énfasis3 18 3" xfId="3943"/>
    <cellStyle name="60% - Énfasis3 19" xfId="3944"/>
    <cellStyle name="60% - Énfasis3 19 2" xfId="3945"/>
    <cellStyle name="60% - Énfasis3 19 3" xfId="3946"/>
    <cellStyle name="60% - Énfasis3 2" xfId="3947"/>
    <cellStyle name="60% - Énfasis3 2 2" xfId="3948"/>
    <cellStyle name="60% - Énfasis3 2 2 2" xfId="3949"/>
    <cellStyle name="60% - Énfasis3 2 2 3" xfId="3950"/>
    <cellStyle name="60% - Énfasis3 2 3" xfId="3951"/>
    <cellStyle name="60% - Énfasis3 2 3 2" xfId="3952"/>
    <cellStyle name="60% - Énfasis3 2 3 3" xfId="3953"/>
    <cellStyle name="60% - Énfasis3 2 4" xfId="3954"/>
    <cellStyle name="60% - Énfasis3 2 4 2" xfId="3955"/>
    <cellStyle name="60% - Énfasis3 2 4 3" xfId="3956"/>
    <cellStyle name="60% - Énfasis3 2 5" xfId="3957"/>
    <cellStyle name="60% - Énfasis3 2 6" xfId="3958"/>
    <cellStyle name="60% - Énfasis3 20" xfId="3959"/>
    <cellStyle name="60% - Énfasis3 20 2" xfId="3960"/>
    <cellStyle name="60% - Énfasis3 20 3" xfId="3961"/>
    <cellStyle name="60% - Énfasis3 21" xfId="3962"/>
    <cellStyle name="60% - Énfasis3 21 2" xfId="3963"/>
    <cellStyle name="60% - Énfasis3 21 3" xfId="3964"/>
    <cellStyle name="60% - Énfasis3 22" xfId="3965"/>
    <cellStyle name="60% - Énfasis3 22 2" xfId="3966"/>
    <cellStyle name="60% - Énfasis3 22 3" xfId="3967"/>
    <cellStyle name="60% - Énfasis3 23" xfId="3968"/>
    <cellStyle name="60% - Énfasis3 23 2" xfId="3969"/>
    <cellStyle name="60% - Énfasis3 23 3" xfId="3970"/>
    <cellStyle name="60% - Énfasis3 24" xfId="3971"/>
    <cellStyle name="60% - Énfasis3 24 2" xfId="3972"/>
    <cellStyle name="60% - Énfasis3 24 3" xfId="3973"/>
    <cellStyle name="60% - Énfasis3 25" xfId="3974"/>
    <cellStyle name="60% - Énfasis3 25 2" xfId="3975"/>
    <cellStyle name="60% - Énfasis3 25 3" xfId="3976"/>
    <cellStyle name="60% - Énfasis3 26" xfId="3977"/>
    <cellStyle name="60% - Énfasis3 26 2" xfId="3978"/>
    <cellStyle name="60% - Énfasis3 26 3" xfId="3979"/>
    <cellStyle name="60% - Énfasis3 27" xfId="3980"/>
    <cellStyle name="60% - Énfasis3 27 2" xfId="3981"/>
    <cellStyle name="60% - Énfasis3 27 3" xfId="3982"/>
    <cellStyle name="60% - Énfasis3 28" xfId="3983"/>
    <cellStyle name="60% - Énfasis3 28 2" xfId="3984"/>
    <cellStyle name="60% - Énfasis3 28 3" xfId="3985"/>
    <cellStyle name="60% - Énfasis3 29" xfId="3986"/>
    <cellStyle name="60% - Énfasis3 29 2" xfId="3987"/>
    <cellStyle name="60% - Énfasis3 29 3" xfId="3988"/>
    <cellStyle name="60% - Énfasis3 3" xfId="3989"/>
    <cellStyle name="60% - Énfasis3 3 2" xfId="3990"/>
    <cellStyle name="60% - Énfasis3 3 3" xfId="3991"/>
    <cellStyle name="60% - Énfasis3 30" xfId="3992"/>
    <cellStyle name="60% - Énfasis3 30 2" xfId="3993"/>
    <cellStyle name="60% - Énfasis3 30 3" xfId="3994"/>
    <cellStyle name="60% - Énfasis3 31" xfId="3995"/>
    <cellStyle name="60% - Énfasis3 31 2" xfId="3996"/>
    <cellStyle name="60% - Énfasis3 31 3" xfId="3997"/>
    <cellStyle name="60% - Énfasis3 32" xfId="3998"/>
    <cellStyle name="60% - Énfasis3 32 2" xfId="3999"/>
    <cellStyle name="60% - Énfasis3 32 3" xfId="4000"/>
    <cellStyle name="60% - Énfasis3 33" xfId="4001"/>
    <cellStyle name="60% - Énfasis3 33 2" xfId="4002"/>
    <cellStyle name="60% - Énfasis3 33 3" xfId="4003"/>
    <cellStyle name="60% - Énfasis3 34" xfId="4004"/>
    <cellStyle name="60% - Énfasis3 34 2" xfId="4005"/>
    <cellStyle name="60% - Énfasis3 34 3" xfId="4006"/>
    <cellStyle name="60% - Énfasis3 35" xfId="4007"/>
    <cellStyle name="60% - Énfasis3 35 2" xfId="4008"/>
    <cellStyle name="60% - Énfasis3 35 3" xfId="4009"/>
    <cellStyle name="60% - Énfasis3 36" xfId="4010"/>
    <cellStyle name="60% - Énfasis3 36 2" xfId="4011"/>
    <cellStyle name="60% - Énfasis3 36 3" xfId="4012"/>
    <cellStyle name="60% - Énfasis3 37" xfId="4013"/>
    <cellStyle name="60% - Énfasis3 37 2" xfId="4014"/>
    <cellStyle name="60% - Énfasis3 37 3" xfId="4015"/>
    <cellStyle name="60% - Énfasis3 38" xfId="4016"/>
    <cellStyle name="60% - Énfasis3 38 2" xfId="4017"/>
    <cellStyle name="60% - Énfasis3 38 3" xfId="4018"/>
    <cellStyle name="60% - Énfasis3 39" xfId="4019"/>
    <cellStyle name="60% - Énfasis3 39 2" xfId="4020"/>
    <cellStyle name="60% - Énfasis3 39 3" xfId="4021"/>
    <cellStyle name="60% - Énfasis3 4" xfId="4022"/>
    <cellStyle name="60% - Énfasis3 4 2" xfId="4023"/>
    <cellStyle name="60% - Énfasis3 4 3" xfId="4024"/>
    <cellStyle name="60% - Énfasis3 40" xfId="4025"/>
    <cellStyle name="60% - Énfasis3 40 2" xfId="4026"/>
    <cellStyle name="60% - Énfasis3 40 3" xfId="4027"/>
    <cellStyle name="60% - Énfasis3 41" xfId="4028"/>
    <cellStyle name="60% - Énfasis3 41 2" xfId="4029"/>
    <cellStyle name="60% - Énfasis3 41 3" xfId="4030"/>
    <cellStyle name="60% - Énfasis3 42" xfId="4031"/>
    <cellStyle name="60% - Énfasis3 42 2" xfId="4032"/>
    <cellStyle name="60% - Énfasis3 42 3" xfId="4033"/>
    <cellStyle name="60% - Énfasis3 43" xfId="4034"/>
    <cellStyle name="60% - Énfasis3 43 2" xfId="4035"/>
    <cellStyle name="60% - Énfasis3 43 3" xfId="4036"/>
    <cellStyle name="60% - Énfasis3 44" xfId="4037"/>
    <cellStyle name="60% - Énfasis3 44 2" xfId="4038"/>
    <cellStyle name="60% - Énfasis3 44 3" xfId="4039"/>
    <cellStyle name="60% - Énfasis3 45" xfId="4040"/>
    <cellStyle name="60% - Énfasis3 45 2" xfId="4041"/>
    <cellStyle name="60% - Énfasis3 45 3" xfId="4042"/>
    <cellStyle name="60% - Énfasis3 46" xfId="4043"/>
    <cellStyle name="60% - Énfasis3 46 2" xfId="4044"/>
    <cellStyle name="60% - Énfasis3 46 3" xfId="4045"/>
    <cellStyle name="60% - Énfasis3 47" xfId="4046"/>
    <cellStyle name="60% - Énfasis3 47 2" xfId="4047"/>
    <cellStyle name="60% - Énfasis3 47 3" xfId="4048"/>
    <cellStyle name="60% - Énfasis3 48" xfId="4049"/>
    <cellStyle name="60% - Énfasis3 48 2" xfId="4050"/>
    <cellStyle name="60% - Énfasis3 48 3" xfId="4051"/>
    <cellStyle name="60% - Énfasis3 49" xfId="4052"/>
    <cellStyle name="60% - Énfasis3 49 2" xfId="4053"/>
    <cellStyle name="60% - Énfasis3 49 2 2" xfId="4054"/>
    <cellStyle name="60% - Énfasis3 49 2 3" xfId="4055"/>
    <cellStyle name="60% - Énfasis3 49 3" xfId="4056"/>
    <cellStyle name="60% - Énfasis3 49 4" xfId="4057"/>
    <cellStyle name="60% - Énfasis3 5" xfId="4058"/>
    <cellStyle name="60% - Énfasis3 5 2" xfId="4059"/>
    <cellStyle name="60% - Énfasis3 5 3" xfId="4060"/>
    <cellStyle name="60% - Énfasis3 6" xfId="4061"/>
    <cellStyle name="60% - Énfasis3 6 2" xfId="4062"/>
    <cellStyle name="60% - Énfasis3 6 3" xfId="4063"/>
    <cellStyle name="60% - Énfasis3 7" xfId="4064"/>
    <cellStyle name="60% - Énfasis3 7 2" xfId="4065"/>
    <cellStyle name="60% - Énfasis3 7 3" xfId="4066"/>
    <cellStyle name="60% - Énfasis3 8" xfId="4067"/>
    <cellStyle name="60% - Énfasis3 8 2" xfId="4068"/>
    <cellStyle name="60% - Énfasis3 8 3" xfId="4069"/>
    <cellStyle name="60% - Énfasis3 9" xfId="4070"/>
    <cellStyle name="60% - Énfasis3 9 2" xfId="4071"/>
    <cellStyle name="60% - Énfasis3 9 3" xfId="4072"/>
    <cellStyle name="60% - Énfasis4 10" xfId="4073"/>
    <cellStyle name="60% - Énfasis4 10 2" xfId="4074"/>
    <cellStyle name="60% - Énfasis4 10 3" xfId="4075"/>
    <cellStyle name="60% - Énfasis4 11" xfId="4076"/>
    <cellStyle name="60% - Énfasis4 11 2" xfId="4077"/>
    <cellStyle name="60% - Énfasis4 11 3" xfId="4078"/>
    <cellStyle name="60% - Énfasis4 12" xfId="4079"/>
    <cellStyle name="60% - Énfasis4 12 2" xfId="4080"/>
    <cellStyle name="60% - Énfasis4 12 3" xfId="4081"/>
    <cellStyle name="60% - Énfasis4 13" xfId="4082"/>
    <cellStyle name="60% - Énfasis4 13 2" xfId="4083"/>
    <cellStyle name="60% - Énfasis4 13 3" xfId="4084"/>
    <cellStyle name="60% - Énfasis4 14" xfId="4085"/>
    <cellStyle name="60% - Énfasis4 14 2" xfId="4086"/>
    <cellStyle name="60% - Énfasis4 14 3" xfId="4087"/>
    <cellStyle name="60% - Énfasis4 15" xfId="4088"/>
    <cellStyle name="60% - Énfasis4 15 2" xfId="4089"/>
    <cellStyle name="60% - Énfasis4 15 3" xfId="4090"/>
    <cellStyle name="60% - Énfasis4 16" xfId="4091"/>
    <cellStyle name="60% - Énfasis4 16 2" xfId="4092"/>
    <cellStyle name="60% - Énfasis4 16 3" xfId="4093"/>
    <cellStyle name="60% - Énfasis4 17" xfId="4094"/>
    <cellStyle name="60% - Énfasis4 17 2" xfId="4095"/>
    <cellStyle name="60% - Énfasis4 17 3" xfId="4096"/>
    <cellStyle name="60% - Énfasis4 18" xfId="4097"/>
    <cellStyle name="60% - Énfasis4 18 2" xfId="4098"/>
    <cellStyle name="60% - Énfasis4 18 3" xfId="4099"/>
    <cellStyle name="60% - Énfasis4 19" xfId="4100"/>
    <cellStyle name="60% - Énfasis4 19 2" xfId="4101"/>
    <cellStyle name="60% - Énfasis4 19 3" xfId="4102"/>
    <cellStyle name="60% - Énfasis4 2" xfId="4103"/>
    <cellStyle name="60% - Énfasis4 2 2" xfId="4104"/>
    <cellStyle name="60% - Énfasis4 2 2 2" xfId="4105"/>
    <cellStyle name="60% - Énfasis4 2 2 3" xfId="4106"/>
    <cellStyle name="60% - Énfasis4 2 3" xfId="4107"/>
    <cellStyle name="60% - Énfasis4 2 3 2" xfId="4108"/>
    <cellStyle name="60% - Énfasis4 2 3 3" xfId="4109"/>
    <cellStyle name="60% - Énfasis4 2 4" xfId="4110"/>
    <cellStyle name="60% - Énfasis4 2 4 2" xfId="4111"/>
    <cellStyle name="60% - Énfasis4 2 4 3" xfId="4112"/>
    <cellStyle name="60% - Énfasis4 2 5" xfId="4113"/>
    <cellStyle name="60% - Énfasis4 2 6" xfId="4114"/>
    <cellStyle name="60% - Énfasis4 20" xfId="4115"/>
    <cellStyle name="60% - Énfasis4 20 2" xfId="4116"/>
    <cellStyle name="60% - Énfasis4 20 3" xfId="4117"/>
    <cellStyle name="60% - Énfasis4 21" xfId="4118"/>
    <cellStyle name="60% - Énfasis4 21 2" xfId="4119"/>
    <cellStyle name="60% - Énfasis4 21 3" xfId="4120"/>
    <cellStyle name="60% - Énfasis4 22" xfId="4121"/>
    <cellStyle name="60% - Énfasis4 22 2" xfId="4122"/>
    <cellStyle name="60% - Énfasis4 22 3" xfId="4123"/>
    <cellStyle name="60% - Énfasis4 23" xfId="4124"/>
    <cellStyle name="60% - Énfasis4 23 2" xfId="4125"/>
    <cellStyle name="60% - Énfasis4 23 3" xfId="4126"/>
    <cellStyle name="60% - Énfasis4 24" xfId="4127"/>
    <cellStyle name="60% - Énfasis4 24 2" xfId="4128"/>
    <cellStyle name="60% - Énfasis4 24 3" xfId="4129"/>
    <cellStyle name="60% - Énfasis4 25" xfId="4130"/>
    <cellStyle name="60% - Énfasis4 25 2" xfId="4131"/>
    <cellStyle name="60% - Énfasis4 25 3" xfId="4132"/>
    <cellStyle name="60% - Énfasis4 26" xfId="4133"/>
    <cellStyle name="60% - Énfasis4 26 2" xfId="4134"/>
    <cellStyle name="60% - Énfasis4 26 3" xfId="4135"/>
    <cellStyle name="60% - Énfasis4 27" xfId="4136"/>
    <cellStyle name="60% - Énfasis4 27 2" xfId="4137"/>
    <cellStyle name="60% - Énfasis4 27 3" xfId="4138"/>
    <cellStyle name="60% - Énfasis4 28" xfId="4139"/>
    <cellStyle name="60% - Énfasis4 28 2" xfId="4140"/>
    <cellStyle name="60% - Énfasis4 28 3" xfId="4141"/>
    <cellStyle name="60% - Énfasis4 29" xfId="4142"/>
    <cellStyle name="60% - Énfasis4 29 2" xfId="4143"/>
    <cellStyle name="60% - Énfasis4 29 3" xfId="4144"/>
    <cellStyle name="60% - Énfasis4 3" xfId="4145"/>
    <cellStyle name="60% - Énfasis4 3 2" xfId="4146"/>
    <cellStyle name="60% - Énfasis4 3 3" xfId="4147"/>
    <cellStyle name="60% - Énfasis4 30" xfId="4148"/>
    <cellStyle name="60% - Énfasis4 30 2" xfId="4149"/>
    <cellStyle name="60% - Énfasis4 30 3" xfId="4150"/>
    <cellStyle name="60% - Énfasis4 31" xfId="4151"/>
    <cellStyle name="60% - Énfasis4 31 2" xfId="4152"/>
    <cellStyle name="60% - Énfasis4 31 3" xfId="4153"/>
    <cellStyle name="60% - Énfasis4 32" xfId="4154"/>
    <cellStyle name="60% - Énfasis4 32 2" xfId="4155"/>
    <cellStyle name="60% - Énfasis4 32 3" xfId="4156"/>
    <cellStyle name="60% - Énfasis4 33" xfId="4157"/>
    <cellStyle name="60% - Énfasis4 33 2" xfId="4158"/>
    <cellStyle name="60% - Énfasis4 33 3" xfId="4159"/>
    <cellStyle name="60% - Énfasis4 34" xfId="4160"/>
    <cellStyle name="60% - Énfasis4 34 2" xfId="4161"/>
    <cellStyle name="60% - Énfasis4 34 3" xfId="4162"/>
    <cellStyle name="60% - Énfasis4 35" xfId="4163"/>
    <cellStyle name="60% - Énfasis4 35 2" xfId="4164"/>
    <cellStyle name="60% - Énfasis4 35 3" xfId="4165"/>
    <cellStyle name="60% - Énfasis4 36" xfId="4166"/>
    <cellStyle name="60% - Énfasis4 36 2" xfId="4167"/>
    <cellStyle name="60% - Énfasis4 36 3" xfId="4168"/>
    <cellStyle name="60% - Énfasis4 37" xfId="4169"/>
    <cellStyle name="60% - Énfasis4 37 2" xfId="4170"/>
    <cellStyle name="60% - Énfasis4 37 3" xfId="4171"/>
    <cellStyle name="60% - Énfasis4 38" xfId="4172"/>
    <cellStyle name="60% - Énfasis4 38 2" xfId="4173"/>
    <cellStyle name="60% - Énfasis4 38 3" xfId="4174"/>
    <cellStyle name="60% - Énfasis4 39" xfId="4175"/>
    <cellStyle name="60% - Énfasis4 39 2" xfId="4176"/>
    <cellStyle name="60% - Énfasis4 39 3" xfId="4177"/>
    <cellStyle name="60% - Énfasis4 4" xfId="4178"/>
    <cellStyle name="60% - Énfasis4 4 2" xfId="4179"/>
    <cellStyle name="60% - Énfasis4 4 3" xfId="4180"/>
    <cellStyle name="60% - Énfasis4 40" xfId="4181"/>
    <cellStyle name="60% - Énfasis4 40 2" xfId="4182"/>
    <cellStyle name="60% - Énfasis4 40 3" xfId="4183"/>
    <cellStyle name="60% - Énfasis4 41" xfId="4184"/>
    <cellStyle name="60% - Énfasis4 41 2" xfId="4185"/>
    <cellStyle name="60% - Énfasis4 41 3" xfId="4186"/>
    <cellStyle name="60% - Énfasis4 42" xfId="4187"/>
    <cellStyle name="60% - Énfasis4 42 2" xfId="4188"/>
    <cellStyle name="60% - Énfasis4 42 3" xfId="4189"/>
    <cellStyle name="60% - Énfasis4 43" xfId="4190"/>
    <cellStyle name="60% - Énfasis4 43 2" xfId="4191"/>
    <cellStyle name="60% - Énfasis4 43 3" xfId="4192"/>
    <cellStyle name="60% - Énfasis4 44" xfId="4193"/>
    <cellStyle name="60% - Énfasis4 44 2" xfId="4194"/>
    <cellStyle name="60% - Énfasis4 44 3" xfId="4195"/>
    <cellStyle name="60% - Énfasis4 45" xfId="4196"/>
    <cellStyle name="60% - Énfasis4 45 2" xfId="4197"/>
    <cellStyle name="60% - Énfasis4 45 3" xfId="4198"/>
    <cellStyle name="60% - Énfasis4 46" xfId="4199"/>
    <cellStyle name="60% - Énfasis4 46 2" xfId="4200"/>
    <cellStyle name="60% - Énfasis4 46 3" xfId="4201"/>
    <cellStyle name="60% - Énfasis4 47" xfId="4202"/>
    <cellStyle name="60% - Énfasis4 47 2" xfId="4203"/>
    <cellStyle name="60% - Énfasis4 47 3" xfId="4204"/>
    <cellStyle name="60% - Énfasis4 48" xfId="4205"/>
    <cellStyle name="60% - Énfasis4 48 2" xfId="4206"/>
    <cellStyle name="60% - Énfasis4 48 3" xfId="4207"/>
    <cellStyle name="60% - Énfasis4 49" xfId="4208"/>
    <cellStyle name="60% - Énfasis4 49 2" xfId="4209"/>
    <cellStyle name="60% - Énfasis4 49 2 2" xfId="4210"/>
    <cellStyle name="60% - Énfasis4 49 2 3" xfId="4211"/>
    <cellStyle name="60% - Énfasis4 49 3" xfId="4212"/>
    <cellStyle name="60% - Énfasis4 49 4" xfId="4213"/>
    <cellStyle name="60% - Énfasis4 5" xfId="4214"/>
    <cellStyle name="60% - Énfasis4 5 2" xfId="4215"/>
    <cellStyle name="60% - Énfasis4 5 3" xfId="4216"/>
    <cellStyle name="60% - Énfasis4 6" xfId="4217"/>
    <cellStyle name="60% - Énfasis4 6 2" xfId="4218"/>
    <cellStyle name="60% - Énfasis4 6 3" xfId="4219"/>
    <cellStyle name="60% - Énfasis4 7" xfId="4220"/>
    <cellStyle name="60% - Énfasis4 7 2" xfId="4221"/>
    <cellStyle name="60% - Énfasis4 7 3" xfId="4222"/>
    <cellStyle name="60% - Énfasis4 8" xfId="4223"/>
    <cellStyle name="60% - Énfasis4 8 2" xfId="4224"/>
    <cellStyle name="60% - Énfasis4 8 3" xfId="4225"/>
    <cellStyle name="60% - Énfasis4 9" xfId="4226"/>
    <cellStyle name="60% - Énfasis4 9 2" xfId="4227"/>
    <cellStyle name="60% - Énfasis4 9 3" xfId="4228"/>
    <cellStyle name="60% - Énfasis5 10" xfId="4229"/>
    <cellStyle name="60% - Énfasis5 10 2" xfId="4230"/>
    <cellStyle name="60% - Énfasis5 10 3" xfId="4231"/>
    <cellStyle name="60% - Énfasis5 11" xfId="4232"/>
    <cellStyle name="60% - Énfasis5 11 2" xfId="4233"/>
    <cellStyle name="60% - Énfasis5 11 3" xfId="4234"/>
    <cellStyle name="60% - Énfasis5 12" xfId="4235"/>
    <cellStyle name="60% - Énfasis5 12 2" xfId="4236"/>
    <cellStyle name="60% - Énfasis5 12 3" xfId="4237"/>
    <cellStyle name="60% - Énfasis5 13" xfId="4238"/>
    <cellStyle name="60% - Énfasis5 13 2" xfId="4239"/>
    <cellStyle name="60% - Énfasis5 13 3" xfId="4240"/>
    <cellStyle name="60% - Énfasis5 14" xfId="4241"/>
    <cellStyle name="60% - Énfasis5 14 2" xfId="4242"/>
    <cellStyle name="60% - Énfasis5 14 3" xfId="4243"/>
    <cellStyle name="60% - Énfasis5 15" xfId="4244"/>
    <cellStyle name="60% - Énfasis5 15 2" xfId="4245"/>
    <cellStyle name="60% - Énfasis5 15 3" xfId="4246"/>
    <cellStyle name="60% - Énfasis5 16" xfId="4247"/>
    <cellStyle name="60% - Énfasis5 16 2" xfId="4248"/>
    <cellStyle name="60% - Énfasis5 16 3" xfId="4249"/>
    <cellStyle name="60% - Énfasis5 17" xfId="4250"/>
    <cellStyle name="60% - Énfasis5 17 2" xfId="4251"/>
    <cellStyle name="60% - Énfasis5 17 3" xfId="4252"/>
    <cellStyle name="60% - Énfasis5 18" xfId="4253"/>
    <cellStyle name="60% - Énfasis5 18 2" xfId="4254"/>
    <cellStyle name="60% - Énfasis5 18 3" xfId="4255"/>
    <cellStyle name="60% - Énfasis5 19" xfId="4256"/>
    <cellStyle name="60% - Énfasis5 19 2" xfId="4257"/>
    <cellStyle name="60% - Énfasis5 19 3" xfId="4258"/>
    <cellStyle name="60% - Énfasis5 2" xfId="4259"/>
    <cellStyle name="60% - Énfasis5 2 2" xfId="4260"/>
    <cellStyle name="60% - Énfasis5 2 2 2" xfId="4261"/>
    <cellStyle name="60% - Énfasis5 2 2 3" xfId="4262"/>
    <cellStyle name="60% - Énfasis5 2 3" xfId="4263"/>
    <cellStyle name="60% - Énfasis5 2 3 2" xfId="4264"/>
    <cellStyle name="60% - Énfasis5 2 3 3" xfId="4265"/>
    <cellStyle name="60% - Énfasis5 2 4" xfId="4266"/>
    <cellStyle name="60% - Énfasis5 2 4 2" xfId="4267"/>
    <cellStyle name="60% - Énfasis5 2 4 3" xfId="4268"/>
    <cellStyle name="60% - Énfasis5 2 5" xfId="4269"/>
    <cellStyle name="60% - Énfasis5 2 6" xfId="4270"/>
    <cellStyle name="60% - Énfasis5 20" xfId="4271"/>
    <cellStyle name="60% - Énfasis5 20 2" xfId="4272"/>
    <cellStyle name="60% - Énfasis5 20 3" xfId="4273"/>
    <cellStyle name="60% - Énfasis5 21" xfId="4274"/>
    <cellStyle name="60% - Énfasis5 21 2" xfId="4275"/>
    <cellStyle name="60% - Énfasis5 21 3" xfId="4276"/>
    <cellStyle name="60% - Énfasis5 22" xfId="4277"/>
    <cellStyle name="60% - Énfasis5 22 2" xfId="4278"/>
    <cellStyle name="60% - Énfasis5 22 3" xfId="4279"/>
    <cellStyle name="60% - Énfasis5 23" xfId="4280"/>
    <cellStyle name="60% - Énfasis5 23 2" xfId="4281"/>
    <cellStyle name="60% - Énfasis5 23 3" xfId="4282"/>
    <cellStyle name="60% - Énfasis5 24" xfId="4283"/>
    <cellStyle name="60% - Énfasis5 24 2" xfId="4284"/>
    <cellStyle name="60% - Énfasis5 24 3" xfId="4285"/>
    <cellStyle name="60% - Énfasis5 25" xfId="4286"/>
    <cellStyle name="60% - Énfasis5 25 2" xfId="4287"/>
    <cellStyle name="60% - Énfasis5 25 3" xfId="4288"/>
    <cellStyle name="60% - Énfasis5 26" xfId="4289"/>
    <cellStyle name="60% - Énfasis5 26 2" xfId="4290"/>
    <cellStyle name="60% - Énfasis5 26 3" xfId="4291"/>
    <cellStyle name="60% - Énfasis5 27" xfId="4292"/>
    <cellStyle name="60% - Énfasis5 27 2" xfId="4293"/>
    <cellStyle name="60% - Énfasis5 27 3" xfId="4294"/>
    <cellStyle name="60% - Énfasis5 28" xfId="4295"/>
    <cellStyle name="60% - Énfasis5 28 2" xfId="4296"/>
    <cellStyle name="60% - Énfasis5 28 3" xfId="4297"/>
    <cellStyle name="60% - Énfasis5 29" xfId="4298"/>
    <cellStyle name="60% - Énfasis5 29 2" xfId="4299"/>
    <cellStyle name="60% - Énfasis5 29 3" xfId="4300"/>
    <cellStyle name="60% - Énfasis5 3" xfId="4301"/>
    <cellStyle name="60% - Énfasis5 3 2" xfId="4302"/>
    <cellStyle name="60% - Énfasis5 3 3" xfId="4303"/>
    <cellStyle name="60% - Énfasis5 30" xfId="4304"/>
    <cellStyle name="60% - Énfasis5 30 2" xfId="4305"/>
    <cellStyle name="60% - Énfasis5 30 3" xfId="4306"/>
    <cellStyle name="60% - Énfasis5 31" xfId="4307"/>
    <cellStyle name="60% - Énfasis5 31 2" xfId="4308"/>
    <cellStyle name="60% - Énfasis5 31 3" xfId="4309"/>
    <cellStyle name="60% - Énfasis5 32" xfId="4310"/>
    <cellStyle name="60% - Énfasis5 32 2" xfId="4311"/>
    <cellStyle name="60% - Énfasis5 32 3" xfId="4312"/>
    <cellStyle name="60% - Énfasis5 33" xfId="4313"/>
    <cellStyle name="60% - Énfasis5 33 2" xfId="4314"/>
    <cellStyle name="60% - Énfasis5 33 3" xfId="4315"/>
    <cellStyle name="60% - Énfasis5 34" xfId="4316"/>
    <cellStyle name="60% - Énfasis5 34 2" xfId="4317"/>
    <cellStyle name="60% - Énfasis5 34 3" xfId="4318"/>
    <cellStyle name="60% - Énfasis5 35" xfId="4319"/>
    <cellStyle name="60% - Énfasis5 35 2" xfId="4320"/>
    <cellStyle name="60% - Énfasis5 35 3" xfId="4321"/>
    <cellStyle name="60% - Énfasis5 36" xfId="4322"/>
    <cellStyle name="60% - Énfasis5 36 2" xfId="4323"/>
    <cellStyle name="60% - Énfasis5 36 3" xfId="4324"/>
    <cellStyle name="60% - Énfasis5 37" xfId="4325"/>
    <cellStyle name="60% - Énfasis5 37 2" xfId="4326"/>
    <cellStyle name="60% - Énfasis5 37 3" xfId="4327"/>
    <cellStyle name="60% - Énfasis5 38" xfId="4328"/>
    <cellStyle name="60% - Énfasis5 38 2" xfId="4329"/>
    <cellStyle name="60% - Énfasis5 38 3" xfId="4330"/>
    <cellStyle name="60% - Énfasis5 39" xfId="4331"/>
    <cellStyle name="60% - Énfasis5 39 2" xfId="4332"/>
    <cellStyle name="60% - Énfasis5 39 3" xfId="4333"/>
    <cellStyle name="60% - Énfasis5 4" xfId="4334"/>
    <cellStyle name="60% - Énfasis5 4 2" xfId="4335"/>
    <cellStyle name="60% - Énfasis5 4 3" xfId="4336"/>
    <cellStyle name="60% - Énfasis5 40" xfId="4337"/>
    <cellStyle name="60% - Énfasis5 40 2" xfId="4338"/>
    <cellStyle name="60% - Énfasis5 40 3" xfId="4339"/>
    <cellStyle name="60% - Énfasis5 41" xfId="4340"/>
    <cellStyle name="60% - Énfasis5 41 2" xfId="4341"/>
    <cellStyle name="60% - Énfasis5 41 3" xfId="4342"/>
    <cellStyle name="60% - Énfasis5 42" xfId="4343"/>
    <cellStyle name="60% - Énfasis5 42 2" xfId="4344"/>
    <cellStyle name="60% - Énfasis5 42 3" xfId="4345"/>
    <cellStyle name="60% - Énfasis5 43" xfId="4346"/>
    <cellStyle name="60% - Énfasis5 43 2" xfId="4347"/>
    <cellStyle name="60% - Énfasis5 43 3" xfId="4348"/>
    <cellStyle name="60% - Énfasis5 44" xfId="4349"/>
    <cellStyle name="60% - Énfasis5 44 2" xfId="4350"/>
    <cellStyle name="60% - Énfasis5 44 3" xfId="4351"/>
    <cellStyle name="60% - Énfasis5 45" xfId="4352"/>
    <cellStyle name="60% - Énfasis5 45 2" xfId="4353"/>
    <cellStyle name="60% - Énfasis5 45 3" xfId="4354"/>
    <cellStyle name="60% - Énfasis5 46" xfId="4355"/>
    <cellStyle name="60% - Énfasis5 46 2" xfId="4356"/>
    <cellStyle name="60% - Énfasis5 46 3" xfId="4357"/>
    <cellStyle name="60% - Énfasis5 47" xfId="4358"/>
    <cellStyle name="60% - Énfasis5 47 2" xfId="4359"/>
    <cellStyle name="60% - Énfasis5 47 3" xfId="4360"/>
    <cellStyle name="60% - Énfasis5 48" xfId="4361"/>
    <cellStyle name="60% - Énfasis5 48 2" xfId="4362"/>
    <cellStyle name="60% - Énfasis5 48 3" xfId="4363"/>
    <cellStyle name="60% - Énfasis5 49" xfId="4364"/>
    <cellStyle name="60% - Énfasis5 49 2" xfId="4365"/>
    <cellStyle name="60% - Énfasis5 49 2 2" xfId="4366"/>
    <cellStyle name="60% - Énfasis5 49 2 3" xfId="4367"/>
    <cellStyle name="60% - Énfasis5 49 3" xfId="4368"/>
    <cellStyle name="60% - Énfasis5 49 4" xfId="4369"/>
    <cellStyle name="60% - Énfasis5 5" xfId="4370"/>
    <cellStyle name="60% - Énfasis5 5 2" xfId="4371"/>
    <cellStyle name="60% - Énfasis5 5 3" xfId="4372"/>
    <cellStyle name="60% - Énfasis5 6" xfId="4373"/>
    <cellStyle name="60% - Énfasis5 6 2" xfId="4374"/>
    <cellStyle name="60% - Énfasis5 6 3" xfId="4375"/>
    <cellStyle name="60% - Énfasis5 7" xfId="4376"/>
    <cellStyle name="60% - Énfasis5 7 2" xfId="4377"/>
    <cellStyle name="60% - Énfasis5 7 3" xfId="4378"/>
    <cellStyle name="60% - Énfasis5 8" xfId="4379"/>
    <cellStyle name="60% - Énfasis5 8 2" xfId="4380"/>
    <cellStyle name="60% - Énfasis5 8 3" xfId="4381"/>
    <cellStyle name="60% - Énfasis5 9" xfId="4382"/>
    <cellStyle name="60% - Énfasis5 9 2" xfId="4383"/>
    <cellStyle name="60% - Énfasis5 9 3" xfId="4384"/>
    <cellStyle name="60% - Énfasis6 10" xfId="4385"/>
    <cellStyle name="60% - Énfasis6 10 2" xfId="4386"/>
    <cellStyle name="60% - Énfasis6 10 3" xfId="4387"/>
    <cellStyle name="60% - Énfasis6 11" xfId="4388"/>
    <cellStyle name="60% - Énfasis6 11 2" xfId="4389"/>
    <cellStyle name="60% - Énfasis6 11 3" xfId="4390"/>
    <cellStyle name="60% - Énfasis6 12" xfId="4391"/>
    <cellStyle name="60% - Énfasis6 12 2" xfId="4392"/>
    <cellStyle name="60% - Énfasis6 12 3" xfId="4393"/>
    <cellStyle name="60% - Énfasis6 13" xfId="4394"/>
    <cellStyle name="60% - Énfasis6 13 2" xfId="4395"/>
    <cellStyle name="60% - Énfasis6 13 3" xfId="4396"/>
    <cellStyle name="60% - Énfasis6 14" xfId="4397"/>
    <cellStyle name="60% - Énfasis6 14 2" xfId="4398"/>
    <cellStyle name="60% - Énfasis6 14 3" xfId="4399"/>
    <cellStyle name="60% - Énfasis6 15" xfId="4400"/>
    <cellStyle name="60% - Énfasis6 15 2" xfId="4401"/>
    <cellStyle name="60% - Énfasis6 15 3" xfId="4402"/>
    <cellStyle name="60% - Énfasis6 16" xfId="4403"/>
    <cellStyle name="60% - Énfasis6 16 2" xfId="4404"/>
    <cellStyle name="60% - Énfasis6 16 3" xfId="4405"/>
    <cellStyle name="60% - Énfasis6 17" xfId="4406"/>
    <cellStyle name="60% - Énfasis6 17 2" xfId="4407"/>
    <cellStyle name="60% - Énfasis6 17 3" xfId="4408"/>
    <cellStyle name="60% - Énfasis6 18" xfId="4409"/>
    <cellStyle name="60% - Énfasis6 18 2" xfId="4410"/>
    <cellStyle name="60% - Énfasis6 18 3" xfId="4411"/>
    <cellStyle name="60% - Énfasis6 19" xfId="4412"/>
    <cellStyle name="60% - Énfasis6 19 2" xfId="4413"/>
    <cellStyle name="60% - Énfasis6 19 3" xfId="4414"/>
    <cellStyle name="60% - Énfasis6 2" xfId="4415"/>
    <cellStyle name="60% - Énfasis6 2 2" xfId="4416"/>
    <cellStyle name="60% - Énfasis6 2 2 2" xfId="4417"/>
    <cellStyle name="60% - Énfasis6 2 2 3" xfId="4418"/>
    <cellStyle name="60% - Énfasis6 2 3" xfId="4419"/>
    <cellStyle name="60% - Énfasis6 2 3 2" xfId="4420"/>
    <cellStyle name="60% - Énfasis6 2 3 3" xfId="4421"/>
    <cellStyle name="60% - Énfasis6 2 4" xfId="4422"/>
    <cellStyle name="60% - Énfasis6 2 4 2" xfId="4423"/>
    <cellStyle name="60% - Énfasis6 2 4 3" xfId="4424"/>
    <cellStyle name="60% - Énfasis6 2 5" xfId="4425"/>
    <cellStyle name="60% - Énfasis6 2 6" xfId="4426"/>
    <cellStyle name="60% - Énfasis6 20" xfId="4427"/>
    <cellStyle name="60% - Énfasis6 20 2" xfId="4428"/>
    <cellStyle name="60% - Énfasis6 20 3" xfId="4429"/>
    <cellStyle name="60% - Énfasis6 21" xfId="4430"/>
    <cellStyle name="60% - Énfasis6 21 2" xfId="4431"/>
    <cellStyle name="60% - Énfasis6 21 3" xfId="4432"/>
    <cellStyle name="60% - Énfasis6 22" xfId="4433"/>
    <cellStyle name="60% - Énfasis6 22 2" xfId="4434"/>
    <cellStyle name="60% - Énfasis6 22 3" xfId="4435"/>
    <cellStyle name="60% - Énfasis6 23" xfId="4436"/>
    <cellStyle name="60% - Énfasis6 23 2" xfId="4437"/>
    <cellStyle name="60% - Énfasis6 23 3" xfId="4438"/>
    <cellStyle name="60% - Énfasis6 24" xfId="4439"/>
    <cellStyle name="60% - Énfasis6 24 2" xfId="4440"/>
    <cellStyle name="60% - Énfasis6 24 3" xfId="4441"/>
    <cellStyle name="60% - Énfasis6 25" xfId="4442"/>
    <cellStyle name="60% - Énfasis6 25 2" xfId="4443"/>
    <cellStyle name="60% - Énfasis6 25 3" xfId="4444"/>
    <cellStyle name="60% - Énfasis6 26" xfId="4445"/>
    <cellStyle name="60% - Énfasis6 26 2" xfId="4446"/>
    <cellStyle name="60% - Énfasis6 26 3" xfId="4447"/>
    <cellStyle name="60% - Énfasis6 27" xfId="4448"/>
    <cellStyle name="60% - Énfasis6 27 2" xfId="4449"/>
    <cellStyle name="60% - Énfasis6 27 3" xfId="4450"/>
    <cellStyle name="60% - Énfasis6 28" xfId="4451"/>
    <cellStyle name="60% - Énfasis6 28 2" xfId="4452"/>
    <cellStyle name="60% - Énfasis6 28 3" xfId="4453"/>
    <cellStyle name="60% - Énfasis6 29" xfId="4454"/>
    <cellStyle name="60% - Énfasis6 29 2" xfId="4455"/>
    <cellStyle name="60% - Énfasis6 29 3" xfId="4456"/>
    <cellStyle name="60% - Énfasis6 3" xfId="4457"/>
    <cellStyle name="60% - Énfasis6 3 2" xfId="4458"/>
    <cellStyle name="60% - Énfasis6 3 3" xfId="4459"/>
    <cellStyle name="60% - Énfasis6 30" xfId="4460"/>
    <cellStyle name="60% - Énfasis6 30 2" xfId="4461"/>
    <cellStyle name="60% - Énfasis6 30 3" xfId="4462"/>
    <cellStyle name="60% - Énfasis6 31" xfId="4463"/>
    <cellStyle name="60% - Énfasis6 31 2" xfId="4464"/>
    <cellStyle name="60% - Énfasis6 31 3" xfId="4465"/>
    <cellStyle name="60% - Énfasis6 32" xfId="4466"/>
    <cellStyle name="60% - Énfasis6 32 2" xfId="4467"/>
    <cellStyle name="60% - Énfasis6 32 3" xfId="4468"/>
    <cellStyle name="60% - Énfasis6 33" xfId="4469"/>
    <cellStyle name="60% - Énfasis6 33 2" xfId="4470"/>
    <cellStyle name="60% - Énfasis6 33 3" xfId="4471"/>
    <cellStyle name="60% - Énfasis6 34" xfId="4472"/>
    <cellStyle name="60% - Énfasis6 34 2" xfId="4473"/>
    <cellStyle name="60% - Énfasis6 34 3" xfId="4474"/>
    <cellStyle name="60% - Énfasis6 35" xfId="4475"/>
    <cellStyle name="60% - Énfasis6 35 2" xfId="4476"/>
    <cellStyle name="60% - Énfasis6 35 3" xfId="4477"/>
    <cellStyle name="60% - Énfasis6 36" xfId="4478"/>
    <cellStyle name="60% - Énfasis6 36 2" xfId="4479"/>
    <cellStyle name="60% - Énfasis6 36 3" xfId="4480"/>
    <cellStyle name="60% - Énfasis6 37" xfId="4481"/>
    <cellStyle name="60% - Énfasis6 37 2" xfId="4482"/>
    <cellStyle name="60% - Énfasis6 37 3" xfId="4483"/>
    <cellStyle name="60% - Énfasis6 38" xfId="4484"/>
    <cellStyle name="60% - Énfasis6 38 2" xfId="4485"/>
    <cellStyle name="60% - Énfasis6 38 3" xfId="4486"/>
    <cellStyle name="60% - Énfasis6 39" xfId="4487"/>
    <cellStyle name="60% - Énfasis6 39 2" xfId="4488"/>
    <cellStyle name="60% - Énfasis6 39 3" xfId="4489"/>
    <cellStyle name="60% - Énfasis6 4" xfId="4490"/>
    <cellStyle name="60% - Énfasis6 4 2" xfId="4491"/>
    <cellStyle name="60% - Énfasis6 4 3" xfId="4492"/>
    <cellStyle name="60% - Énfasis6 40" xfId="4493"/>
    <cellStyle name="60% - Énfasis6 40 2" xfId="4494"/>
    <cellStyle name="60% - Énfasis6 40 3" xfId="4495"/>
    <cellStyle name="60% - Énfasis6 41" xfId="4496"/>
    <cellStyle name="60% - Énfasis6 41 2" xfId="4497"/>
    <cellStyle name="60% - Énfasis6 41 3" xfId="4498"/>
    <cellStyle name="60% - Énfasis6 42" xfId="4499"/>
    <cellStyle name="60% - Énfasis6 42 2" xfId="4500"/>
    <cellStyle name="60% - Énfasis6 42 3" xfId="4501"/>
    <cellStyle name="60% - Énfasis6 43" xfId="4502"/>
    <cellStyle name="60% - Énfasis6 43 2" xfId="4503"/>
    <cellStyle name="60% - Énfasis6 43 3" xfId="4504"/>
    <cellStyle name="60% - Énfasis6 44" xfId="4505"/>
    <cellStyle name="60% - Énfasis6 44 2" xfId="4506"/>
    <cellStyle name="60% - Énfasis6 44 3" xfId="4507"/>
    <cellStyle name="60% - Énfasis6 45" xfId="4508"/>
    <cellStyle name="60% - Énfasis6 45 2" xfId="4509"/>
    <cellStyle name="60% - Énfasis6 45 3" xfId="4510"/>
    <cellStyle name="60% - Énfasis6 46" xfId="4511"/>
    <cellStyle name="60% - Énfasis6 46 2" xfId="4512"/>
    <cellStyle name="60% - Énfasis6 46 3" xfId="4513"/>
    <cellStyle name="60% - Énfasis6 47" xfId="4514"/>
    <cellStyle name="60% - Énfasis6 47 2" xfId="4515"/>
    <cellStyle name="60% - Énfasis6 47 3" xfId="4516"/>
    <cellStyle name="60% - Énfasis6 48" xfId="4517"/>
    <cellStyle name="60% - Énfasis6 48 2" xfId="4518"/>
    <cellStyle name="60% - Énfasis6 48 3" xfId="4519"/>
    <cellStyle name="60% - Énfasis6 49" xfId="4520"/>
    <cellStyle name="60% - Énfasis6 49 2" xfId="4521"/>
    <cellStyle name="60% - Énfasis6 49 2 2" xfId="4522"/>
    <cellStyle name="60% - Énfasis6 49 2 3" xfId="4523"/>
    <cellStyle name="60% - Énfasis6 49 3" xfId="4524"/>
    <cellStyle name="60% - Énfasis6 49 4" xfId="4525"/>
    <cellStyle name="60% - Énfasis6 5" xfId="4526"/>
    <cellStyle name="60% - Énfasis6 5 2" xfId="4527"/>
    <cellStyle name="60% - Énfasis6 5 3" xfId="4528"/>
    <cellStyle name="60% - Énfasis6 6" xfId="4529"/>
    <cellStyle name="60% - Énfasis6 6 2" xfId="4530"/>
    <cellStyle name="60% - Énfasis6 6 3" xfId="4531"/>
    <cellStyle name="60% - Énfasis6 7" xfId="4532"/>
    <cellStyle name="60% - Énfasis6 7 2" xfId="4533"/>
    <cellStyle name="60% - Énfasis6 7 3" xfId="4534"/>
    <cellStyle name="60% - Énfasis6 8" xfId="4535"/>
    <cellStyle name="60% - Énfasis6 8 2" xfId="4536"/>
    <cellStyle name="60% - Énfasis6 8 3" xfId="4537"/>
    <cellStyle name="60% - Énfasis6 9" xfId="4538"/>
    <cellStyle name="60% - Énfasis6 9 2" xfId="4539"/>
    <cellStyle name="60% - Énfasis6 9 3" xfId="4540"/>
    <cellStyle name="Buena 10" xfId="4541"/>
    <cellStyle name="Buena 10 2" xfId="4542"/>
    <cellStyle name="Buena 10 3" xfId="4543"/>
    <cellStyle name="Buena 11" xfId="4544"/>
    <cellStyle name="Buena 11 2" xfId="4545"/>
    <cellStyle name="Buena 11 3" xfId="4546"/>
    <cellStyle name="Buena 12" xfId="4547"/>
    <cellStyle name="Buena 12 2" xfId="4548"/>
    <cellStyle name="Buena 12 3" xfId="4549"/>
    <cellStyle name="Buena 13" xfId="4550"/>
    <cellStyle name="Buena 13 2" xfId="4551"/>
    <cellStyle name="Buena 13 3" xfId="4552"/>
    <cellStyle name="Buena 14" xfId="4553"/>
    <cellStyle name="Buena 14 2" xfId="4554"/>
    <cellStyle name="Buena 14 3" xfId="4555"/>
    <cellStyle name="Buena 15" xfId="4556"/>
    <cellStyle name="Buena 15 2" xfId="4557"/>
    <cellStyle name="Buena 15 3" xfId="4558"/>
    <cellStyle name="Buena 16" xfId="4559"/>
    <cellStyle name="Buena 16 2" xfId="4560"/>
    <cellStyle name="Buena 16 3" xfId="4561"/>
    <cellStyle name="Buena 17" xfId="4562"/>
    <cellStyle name="Buena 17 2" xfId="4563"/>
    <cellStyle name="Buena 17 3" xfId="4564"/>
    <cellStyle name="Buena 18" xfId="4565"/>
    <cellStyle name="Buena 18 2" xfId="4566"/>
    <cellStyle name="Buena 18 3" xfId="4567"/>
    <cellStyle name="Buena 19" xfId="4568"/>
    <cellStyle name="Buena 19 2" xfId="4569"/>
    <cellStyle name="Buena 19 3" xfId="4570"/>
    <cellStyle name="Buena 2" xfId="4571"/>
    <cellStyle name="Buena 2 2" xfId="4572"/>
    <cellStyle name="Buena 2 2 2" xfId="4573"/>
    <cellStyle name="Buena 2 2 3" xfId="4574"/>
    <cellStyle name="Buena 2 3" xfId="4575"/>
    <cellStyle name="Buena 2 3 2" xfId="4576"/>
    <cellStyle name="Buena 2 3 3" xfId="4577"/>
    <cellStyle name="Buena 2 4" xfId="4578"/>
    <cellStyle name="Buena 2 4 2" xfId="4579"/>
    <cellStyle name="Buena 2 4 3" xfId="4580"/>
    <cellStyle name="Buena 2 5" xfId="4581"/>
    <cellStyle name="Buena 2 6" xfId="4582"/>
    <cellStyle name="Buena 20" xfId="4583"/>
    <cellStyle name="Buena 20 2" xfId="4584"/>
    <cellStyle name="Buena 20 3" xfId="4585"/>
    <cellStyle name="Buena 21" xfId="4586"/>
    <cellStyle name="Buena 21 2" xfId="4587"/>
    <cellStyle name="Buena 21 3" xfId="4588"/>
    <cellStyle name="Buena 22" xfId="4589"/>
    <cellStyle name="Buena 22 2" xfId="4590"/>
    <cellStyle name="Buena 22 3" xfId="4591"/>
    <cellStyle name="Buena 23" xfId="4592"/>
    <cellStyle name="Buena 23 2" xfId="4593"/>
    <cellStyle name="Buena 23 3" xfId="4594"/>
    <cellStyle name="Buena 24" xfId="4595"/>
    <cellStyle name="Buena 24 2" xfId="4596"/>
    <cellStyle name="Buena 24 3" xfId="4597"/>
    <cellStyle name="Buena 25" xfId="4598"/>
    <cellStyle name="Buena 25 2" xfId="4599"/>
    <cellStyle name="Buena 25 3" xfId="4600"/>
    <cellStyle name="Buena 26" xfId="4601"/>
    <cellStyle name="Buena 26 2" xfId="4602"/>
    <cellStyle name="Buena 26 3" xfId="4603"/>
    <cellStyle name="Buena 27" xfId="4604"/>
    <cellStyle name="Buena 27 2" xfId="4605"/>
    <cellStyle name="Buena 27 3" xfId="4606"/>
    <cellStyle name="Buena 28" xfId="4607"/>
    <cellStyle name="Buena 28 2" xfId="4608"/>
    <cellStyle name="Buena 28 3" xfId="4609"/>
    <cellStyle name="Buena 29" xfId="4610"/>
    <cellStyle name="Buena 29 2" xfId="4611"/>
    <cellStyle name="Buena 29 3" xfId="4612"/>
    <cellStyle name="Buena 3" xfId="4613"/>
    <cellStyle name="Buena 3 2" xfId="4614"/>
    <cellStyle name="Buena 3 3" xfId="4615"/>
    <cellStyle name="Buena 30" xfId="4616"/>
    <cellStyle name="Buena 30 2" xfId="4617"/>
    <cellStyle name="Buena 30 3" xfId="4618"/>
    <cellStyle name="Buena 31" xfId="4619"/>
    <cellStyle name="Buena 31 2" xfId="4620"/>
    <cellStyle name="Buena 31 3" xfId="4621"/>
    <cellStyle name="Buena 32" xfId="4622"/>
    <cellStyle name="Buena 32 2" xfId="4623"/>
    <cellStyle name="Buena 32 3" xfId="4624"/>
    <cellStyle name="Buena 33" xfId="4625"/>
    <cellStyle name="Buena 33 2" xfId="4626"/>
    <cellStyle name="Buena 33 3" xfId="4627"/>
    <cellStyle name="Buena 34" xfId="4628"/>
    <cellStyle name="Buena 34 2" xfId="4629"/>
    <cellStyle name="Buena 34 3" xfId="4630"/>
    <cellStyle name="Buena 35" xfId="4631"/>
    <cellStyle name="Buena 35 2" xfId="4632"/>
    <cellStyle name="Buena 35 3" xfId="4633"/>
    <cellStyle name="Buena 36" xfId="4634"/>
    <cellStyle name="Buena 36 2" xfId="4635"/>
    <cellStyle name="Buena 36 3" xfId="4636"/>
    <cellStyle name="Buena 37" xfId="4637"/>
    <cellStyle name="Buena 37 2" xfId="4638"/>
    <cellStyle name="Buena 37 3" xfId="4639"/>
    <cellStyle name="Buena 38" xfId="4640"/>
    <cellStyle name="Buena 38 2" xfId="4641"/>
    <cellStyle name="Buena 38 3" xfId="4642"/>
    <cellStyle name="Buena 39" xfId="4643"/>
    <cellStyle name="Buena 39 2" xfId="4644"/>
    <cellStyle name="Buena 39 3" xfId="4645"/>
    <cellStyle name="Buena 4" xfId="4646"/>
    <cellStyle name="Buena 4 2" xfId="4647"/>
    <cellStyle name="Buena 4 3" xfId="4648"/>
    <cellStyle name="Buena 40" xfId="4649"/>
    <cellStyle name="Buena 40 2" xfId="4650"/>
    <cellStyle name="Buena 40 3" xfId="4651"/>
    <cellStyle name="Buena 41" xfId="4652"/>
    <cellStyle name="Buena 41 2" xfId="4653"/>
    <cellStyle name="Buena 41 3" xfId="4654"/>
    <cellStyle name="Buena 42" xfId="4655"/>
    <cellStyle name="Buena 42 2" xfId="4656"/>
    <cellStyle name="Buena 42 3" xfId="4657"/>
    <cellStyle name="Buena 43" xfId="4658"/>
    <cellStyle name="Buena 43 2" xfId="4659"/>
    <cellStyle name="Buena 43 3" xfId="4660"/>
    <cellStyle name="Buena 44" xfId="4661"/>
    <cellStyle name="Buena 44 2" xfId="4662"/>
    <cellStyle name="Buena 44 3" xfId="4663"/>
    <cellStyle name="Buena 45" xfId="4664"/>
    <cellStyle name="Buena 45 2" xfId="4665"/>
    <cellStyle name="Buena 45 3" xfId="4666"/>
    <cellStyle name="Buena 46" xfId="4667"/>
    <cellStyle name="Buena 46 2" xfId="4668"/>
    <cellStyle name="Buena 46 3" xfId="4669"/>
    <cellStyle name="Buena 47" xfId="4670"/>
    <cellStyle name="Buena 47 2" xfId="4671"/>
    <cellStyle name="Buena 47 3" xfId="4672"/>
    <cellStyle name="Buena 48" xfId="4673"/>
    <cellStyle name="Buena 48 2" xfId="4674"/>
    <cellStyle name="Buena 48 3" xfId="4675"/>
    <cellStyle name="Buena 49" xfId="4676"/>
    <cellStyle name="Buena 49 2" xfId="4677"/>
    <cellStyle name="Buena 49 2 2" xfId="4678"/>
    <cellStyle name="Buena 49 2 3" xfId="4679"/>
    <cellStyle name="Buena 49 3" xfId="4680"/>
    <cellStyle name="Buena 49 4" xfId="4681"/>
    <cellStyle name="Buena 5" xfId="4682"/>
    <cellStyle name="Buena 5 2" xfId="4683"/>
    <cellStyle name="Buena 5 3" xfId="4684"/>
    <cellStyle name="Buena 6" xfId="4685"/>
    <cellStyle name="Buena 6 2" xfId="4686"/>
    <cellStyle name="Buena 6 3" xfId="4687"/>
    <cellStyle name="Buena 7" xfId="4688"/>
    <cellStyle name="Buena 7 2" xfId="4689"/>
    <cellStyle name="Buena 7 3" xfId="4690"/>
    <cellStyle name="Buena 8" xfId="4691"/>
    <cellStyle name="Buena 8 2" xfId="4692"/>
    <cellStyle name="Buena 8 3" xfId="4693"/>
    <cellStyle name="Buena 9" xfId="4694"/>
    <cellStyle name="Buena 9 2" xfId="4695"/>
    <cellStyle name="Buena 9 3" xfId="4696"/>
    <cellStyle name="Cálculo 10" xfId="4697"/>
    <cellStyle name="Cálculo 10 2" xfId="4698"/>
    <cellStyle name="Cálculo 10 3" xfId="4699"/>
    <cellStyle name="Cálculo 11" xfId="4700"/>
    <cellStyle name="Cálculo 11 2" xfId="4701"/>
    <cellStyle name="Cálculo 11 3" xfId="4702"/>
    <cellStyle name="Cálculo 12" xfId="4703"/>
    <cellStyle name="Cálculo 12 2" xfId="4704"/>
    <cellStyle name="Cálculo 12 3" xfId="4705"/>
    <cellStyle name="Cálculo 13" xfId="4706"/>
    <cellStyle name="Cálculo 13 2" xfId="4707"/>
    <cellStyle name="Cálculo 13 3" xfId="4708"/>
    <cellStyle name="Cálculo 14" xfId="4709"/>
    <cellStyle name="Cálculo 14 2" xfId="4710"/>
    <cellStyle name="Cálculo 14 3" xfId="4711"/>
    <cellStyle name="Cálculo 15" xfId="4712"/>
    <cellStyle name="Cálculo 15 2" xfId="4713"/>
    <cellStyle name="Cálculo 15 3" xfId="4714"/>
    <cellStyle name="Cálculo 16" xfId="4715"/>
    <cellStyle name="Cálculo 16 2" xfId="4716"/>
    <cellStyle name="Cálculo 16 3" xfId="4717"/>
    <cellStyle name="Cálculo 17" xfId="4718"/>
    <cellStyle name="Cálculo 17 2" xfId="4719"/>
    <cellStyle name="Cálculo 17 3" xfId="4720"/>
    <cellStyle name="Cálculo 18" xfId="4721"/>
    <cellStyle name="Cálculo 18 2" xfId="4722"/>
    <cellStyle name="Cálculo 18 3" xfId="4723"/>
    <cellStyle name="Cálculo 19" xfId="4724"/>
    <cellStyle name="Cálculo 19 2" xfId="4725"/>
    <cellStyle name="Cálculo 19 3" xfId="4726"/>
    <cellStyle name="Cálculo 2" xfId="4727"/>
    <cellStyle name="Cálculo 2 2" xfId="4728"/>
    <cellStyle name="Cálculo 2 2 2" xfId="4729"/>
    <cellStyle name="Cálculo 2 2 3" xfId="4730"/>
    <cellStyle name="Cálculo 2 3" xfId="4731"/>
    <cellStyle name="Cálculo 2 3 2" xfId="4732"/>
    <cellStyle name="Cálculo 2 3 3" xfId="4733"/>
    <cellStyle name="Cálculo 2 4" xfId="4734"/>
    <cellStyle name="Cálculo 2 4 2" xfId="4735"/>
    <cellStyle name="Cálculo 2 4 3" xfId="4736"/>
    <cellStyle name="Cálculo 2 5" xfId="4737"/>
    <cellStyle name="Cálculo 2 6" xfId="4738"/>
    <cellStyle name="Cálculo 20" xfId="4739"/>
    <cellStyle name="Cálculo 20 2" xfId="4740"/>
    <cellStyle name="Cálculo 20 3" xfId="4741"/>
    <cellStyle name="Cálculo 21" xfId="4742"/>
    <cellStyle name="Cálculo 21 2" xfId="4743"/>
    <cellStyle name="Cálculo 21 3" xfId="4744"/>
    <cellStyle name="Cálculo 22" xfId="4745"/>
    <cellStyle name="Cálculo 22 2" xfId="4746"/>
    <cellStyle name="Cálculo 22 3" xfId="4747"/>
    <cellStyle name="Cálculo 23" xfId="4748"/>
    <cellStyle name="Cálculo 23 2" xfId="4749"/>
    <cellStyle name="Cálculo 23 3" xfId="4750"/>
    <cellStyle name="Cálculo 24" xfId="4751"/>
    <cellStyle name="Cálculo 24 2" xfId="4752"/>
    <cellStyle name="Cálculo 24 3" xfId="4753"/>
    <cellStyle name="Cálculo 25" xfId="4754"/>
    <cellStyle name="Cálculo 25 2" xfId="4755"/>
    <cellStyle name="Cálculo 25 3" xfId="4756"/>
    <cellStyle name="Cálculo 26" xfId="4757"/>
    <cellStyle name="Cálculo 26 2" xfId="4758"/>
    <cellStyle name="Cálculo 26 3" xfId="4759"/>
    <cellStyle name="Cálculo 27" xfId="4760"/>
    <cellStyle name="Cálculo 27 2" xfId="4761"/>
    <cellStyle name="Cálculo 27 3" xfId="4762"/>
    <cellStyle name="Cálculo 28" xfId="4763"/>
    <cellStyle name="Cálculo 28 2" xfId="4764"/>
    <cellStyle name="Cálculo 28 3" xfId="4765"/>
    <cellStyle name="Cálculo 29" xfId="4766"/>
    <cellStyle name="Cálculo 29 2" xfId="4767"/>
    <cellStyle name="Cálculo 29 3" xfId="4768"/>
    <cellStyle name="Cálculo 3" xfId="4769"/>
    <cellStyle name="Cálculo 3 2" xfId="4770"/>
    <cellStyle name="Cálculo 3 3" xfId="4771"/>
    <cellStyle name="Cálculo 30" xfId="4772"/>
    <cellStyle name="Cálculo 30 2" xfId="4773"/>
    <cellStyle name="Cálculo 30 3" xfId="4774"/>
    <cellStyle name="Cálculo 31" xfId="4775"/>
    <cellStyle name="Cálculo 31 2" xfId="4776"/>
    <cellStyle name="Cálculo 31 3" xfId="4777"/>
    <cellStyle name="Cálculo 32" xfId="4778"/>
    <cellStyle name="Cálculo 32 2" xfId="4779"/>
    <cellStyle name="Cálculo 32 3" xfId="4780"/>
    <cellStyle name="Cálculo 33" xfId="4781"/>
    <cellStyle name="Cálculo 33 2" xfId="4782"/>
    <cellStyle name="Cálculo 33 3" xfId="4783"/>
    <cellStyle name="Cálculo 34" xfId="4784"/>
    <cellStyle name="Cálculo 34 2" xfId="4785"/>
    <cellStyle name="Cálculo 34 3" xfId="4786"/>
    <cellStyle name="Cálculo 35" xfId="4787"/>
    <cellStyle name="Cálculo 35 2" xfId="4788"/>
    <cellStyle name="Cálculo 35 3" xfId="4789"/>
    <cellStyle name="Cálculo 36" xfId="4790"/>
    <cellStyle name="Cálculo 36 2" xfId="4791"/>
    <cellStyle name="Cálculo 36 3" xfId="4792"/>
    <cellStyle name="Cálculo 37" xfId="4793"/>
    <cellStyle name="Cálculo 37 2" xfId="4794"/>
    <cellStyle name="Cálculo 37 3" xfId="4795"/>
    <cellStyle name="Cálculo 38" xfId="4796"/>
    <cellStyle name="Cálculo 38 2" xfId="4797"/>
    <cellStyle name="Cálculo 38 3" xfId="4798"/>
    <cellStyle name="Cálculo 39" xfId="4799"/>
    <cellStyle name="Cálculo 39 2" xfId="4800"/>
    <cellStyle name="Cálculo 39 3" xfId="4801"/>
    <cellStyle name="Cálculo 4" xfId="4802"/>
    <cellStyle name="Cálculo 4 2" xfId="4803"/>
    <cellStyle name="Cálculo 4 3" xfId="4804"/>
    <cellStyle name="Cálculo 40" xfId="4805"/>
    <cellStyle name="Cálculo 40 2" xfId="4806"/>
    <cellStyle name="Cálculo 40 3" xfId="4807"/>
    <cellStyle name="Cálculo 41" xfId="4808"/>
    <cellStyle name="Cálculo 41 2" xfId="4809"/>
    <cellStyle name="Cálculo 41 3" xfId="4810"/>
    <cellStyle name="Cálculo 42" xfId="4811"/>
    <cellStyle name="Cálculo 42 2" xfId="4812"/>
    <cellStyle name="Cálculo 42 3" xfId="4813"/>
    <cellStyle name="Cálculo 43" xfId="4814"/>
    <cellStyle name="Cálculo 43 2" xfId="4815"/>
    <cellStyle name="Cálculo 43 3" xfId="4816"/>
    <cellStyle name="Cálculo 44" xfId="4817"/>
    <cellStyle name="Cálculo 44 2" xfId="4818"/>
    <cellStyle name="Cálculo 44 3" xfId="4819"/>
    <cellStyle name="Cálculo 45" xfId="4820"/>
    <cellStyle name="Cálculo 45 2" xfId="4821"/>
    <cellStyle name="Cálculo 45 3" xfId="4822"/>
    <cellStyle name="Cálculo 46" xfId="4823"/>
    <cellStyle name="Cálculo 46 2" xfId="4824"/>
    <cellStyle name="Cálculo 46 3" xfId="4825"/>
    <cellStyle name="Cálculo 47" xfId="4826"/>
    <cellStyle name="Cálculo 47 2" xfId="4827"/>
    <cellStyle name="Cálculo 47 3" xfId="4828"/>
    <cellStyle name="Cálculo 48" xfId="4829"/>
    <cellStyle name="Cálculo 48 2" xfId="4830"/>
    <cellStyle name="Cálculo 48 3" xfId="4831"/>
    <cellStyle name="Cálculo 49" xfId="4832"/>
    <cellStyle name="Cálculo 49 2" xfId="4833"/>
    <cellStyle name="Cálculo 49 2 2" xfId="4834"/>
    <cellStyle name="Cálculo 49 2 3" xfId="4835"/>
    <cellStyle name="Cálculo 49 3" xfId="4836"/>
    <cellStyle name="Cálculo 49 4" xfId="4837"/>
    <cellStyle name="Cálculo 5" xfId="4838"/>
    <cellStyle name="Cálculo 5 2" xfId="4839"/>
    <cellStyle name="Cálculo 5 3" xfId="4840"/>
    <cellStyle name="Cálculo 6" xfId="4841"/>
    <cellStyle name="Cálculo 6 2" xfId="4842"/>
    <cellStyle name="Cálculo 6 3" xfId="4843"/>
    <cellStyle name="Cálculo 7" xfId="4844"/>
    <cellStyle name="Cálculo 7 2" xfId="4845"/>
    <cellStyle name="Cálculo 7 3" xfId="4846"/>
    <cellStyle name="Cálculo 8" xfId="4847"/>
    <cellStyle name="Cálculo 8 2" xfId="4848"/>
    <cellStyle name="Cálculo 8 3" xfId="4849"/>
    <cellStyle name="Cálculo 9" xfId="4850"/>
    <cellStyle name="Cálculo 9 2" xfId="4851"/>
    <cellStyle name="Cálculo 9 3" xfId="4852"/>
    <cellStyle name="Celda de comprobación 10" xfId="4853"/>
    <cellStyle name="Celda de comprobación 10 2" xfId="4854"/>
    <cellStyle name="Celda de comprobación 10 3" xfId="4855"/>
    <cellStyle name="Celda de comprobación 11" xfId="4856"/>
    <cellStyle name="Celda de comprobación 11 2" xfId="4857"/>
    <cellStyle name="Celda de comprobación 11 3" xfId="4858"/>
    <cellStyle name="Celda de comprobación 12" xfId="4859"/>
    <cellStyle name="Celda de comprobación 12 2" xfId="4860"/>
    <cellStyle name="Celda de comprobación 12 3" xfId="4861"/>
    <cellStyle name="Celda de comprobación 13" xfId="4862"/>
    <cellStyle name="Celda de comprobación 13 2" xfId="4863"/>
    <cellStyle name="Celda de comprobación 13 3" xfId="4864"/>
    <cellStyle name="Celda de comprobación 14" xfId="4865"/>
    <cellStyle name="Celda de comprobación 14 2" xfId="4866"/>
    <cellStyle name="Celda de comprobación 14 3" xfId="4867"/>
    <cellStyle name="Celda de comprobación 15" xfId="4868"/>
    <cellStyle name="Celda de comprobación 15 2" xfId="4869"/>
    <cellStyle name="Celda de comprobación 15 3" xfId="4870"/>
    <cellStyle name="Celda de comprobación 16" xfId="4871"/>
    <cellStyle name="Celda de comprobación 16 2" xfId="4872"/>
    <cellStyle name="Celda de comprobación 16 3" xfId="4873"/>
    <cellStyle name="Celda de comprobación 17" xfId="4874"/>
    <cellStyle name="Celda de comprobación 17 2" xfId="4875"/>
    <cellStyle name="Celda de comprobación 17 3" xfId="4876"/>
    <cellStyle name="Celda de comprobación 18" xfId="4877"/>
    <cellStyle name="Celda de comprobación 18 2" xfId="4878"/>
    <cellStyle name="Celda de comprobación 18 3" xfId="4879"/>
    <cellStyle name="Celda de comprobación 19" xfId="4880"/>
    <cellStyle name="Celda de comprobación 19 2" xfId="4881"/>
    <cellStyle name="Celda de comprobación 19 3" xfId="4882"/>
    <cellStyle name="Celda de comprobación 2" xfId="4883"/>
    <cellStyle name="Celda de comprobación 2 2" xfId="4884"/>
    <cellStyle name="Celda de comprobación 2 2 2" xfId="4885"/>
    <cellStyle name="Celda de comprobación 2 2 3" xfId="4886"/>
    <cellStyle name="Celda de comprobación 2 3" xfId="4887"/>
    <cellStyle name="Celda de comprobación 2 3 2" xfId="4888"/>
    <cellStyle name="Celda de comprobación 2 3 3" xfId="4889"/>
    <cellStyle name="Celda de comprobación 2 4" xfId="4890"/>
    <cellStyle name="Celda de comprobación 2 4 2" xfId="4891"/>
    <cellStyle name="Celda de comprobación 2 4 3" xfId="4892"/>
    <cellStyle name="Celda de comprobación 2 5" xfId="4893"/>
    <cellStyle name="Celda de comprobación 2 6" xfId="4894"/>
    <cellStyle name="Celda de comprobación 20" xfId="4895"/>
    <cellStyle name="Celda de comprobación 20 2" xfId="4896"/>
    <cellStyle name="Celda de comprobación 20 3" xfId="4897"/>
    <cellStyle name="Celda de comprobación 21" xfId="4898"/>
    <cellStyle name="Celda de comprobación 21 2" xfId="4899"/>
    <cellStyle name="Celda de comprobación 21 3" xfId="4900"/>
    <cellStyle name="Celda de comprobación 22" xfId="4901"/>
    <cellStyle name="Celda de comprobación 22 2" xfId="4902"/>
    <cellStyle name="Celda de comprobación 22 3" xfId="4903"/>
    <cellStyle name="Celda de comprobación 23" xfId="4904"/>
    <cellStyle name="Celda de comprobación 23 2" xfId="4905"/>
    <cellStyle name="Celda de comprobación 23 3" xfId="4906"/>
    <cellStyle name="Celda de comprobación 24" xfId="4907"/>
    <cellStyle name="Celda de comprobación 24 2" xfId="4908"/>
    <cellStyle name="Celda de comprobación 24 3" xfId="4909"/>
    <cellStyle name="Celda de comprobación 25" xfId="4910"/>
    <cellStyle name="Celda de comprobación 25 2" xfId="4911"/>
    <cellStyle name="Celda de comprobación 25 3" xfId="4912"/>
    <cellStyle name="Celda de comprobación 26" xfId="4913"/>
    <cellStyle name="Celda de comprobación 26 2" xfId="4914"/>
    <cellStyle name="Celda de comprobación 26 3" xfId="4915"/>
    <cellStyle name="Celda de comprobación 27" xfId="4916"/>
    <cellStyle name="Celda de comprobación 27 2" xfId="4917"/>
    <cellStyle name="Celda de comprobación 27 3" xfId="4918"/>
    <cellStyle name="Celda de comprobación 28" xfId="4919"/>
    <cellStyle name="Celda de comprobación 28 2" xfId="4920"/>
    <cellStyle name="Celda de comprobación 28 3" xfId="4921"/>
    <cellStyle name="Celda de comprobación 29" xfId="4922"/>
    <cellStyle name="Celda de comprobación 29 2" xfId="4923"/>
    <cellStyle name="Celda de comprobación 29 3" xfId="4924"/>
    <cellStyle name="Celda de comprobación 3" xfId="4925"/>
    <cellStyle name="Celda de comprobación 3 2" xfId="4926"/>
    <cellStyle name="Celda de comprobación 3 3" xfId="4927"/>
    <cellStyle name="Celda de comprobación 30" xfId="4928"/>
    <cellStyle name="Celda de comprobación 30 2" xfId="4929"/>
    <cellStyle name="Celda de comprobación 30 3" xfId="4930"/>
    <cellStyle name="Celda de comprobación 31" xfId="4931"/>
    <cellStyle name="Celda de comprobación 31 2" xfId="4932"/>
    <cellStyle name="Celda de comprobación 31 3" xfId="4933"/>
    <cellStyle name="Celda de comprobación 32" xfId="4934"/>
    <cellStyle name="Celda de comprobación 32 2" xfId="4935"/>
    <cellStyle name="Celda de comprobación 32 3" xfId="4936"/>
    <cellStyle name="Celda de comprobación 33" xfId="4937"/>
    <cellStyle name="Celda de comprobación 33 2" xfId="4938"/>
    <cellStyle name="Celda de comprobación 33 3" xfId="4939"/>
    <cellStyle name="Celda de comprobación 34" xfId="4940"/>
    <cellStyle name="Celda de comprobación 34 2" xfId="4941"/>
    <cellStyle name="Celda de comprobación 34 3" xfId="4942"/>
    <cellStyle name="Celda de comprobación 35" xfId="4943"/>
    <cellStyle name="Celda de comprobación 35 2" xfId="4944"/>
    <cellStyle name="Celda de comprobación 35 3" xfId="4945"/>
    <cellStyle name="Celda de comprobación 36" xfId="4946"/>
    <cellStyle name="Celda de comprobación 36 2" xfId="4947"/>
    <cellStyle name="Celda de comprobación 36 3" xfId="4948"/>
    <cellStyle name="Celda de comprobación 37" xfId="4949"/>
    <cellStyle name="Celda de comprobación 37 2" xfId="4950"/>
    <cellStyle name="Celda de comprobación 37 3" xfId="4951"/>
    <cellStyle name="Celda de comprobación 38" xfId="4952"/>
    <cellStyle name="Celda de comprobación 38 2" xfId="4953"/>
    <cellStyle name="Celda de comprobación 38 3" xfId="4954"/>
    <cellStyle name="Celda de comprobación 39" xfId="4955"/>
    <cellStyle name="Celda de comprobación 39 2" xfId="4956"/>
    <cellStyle name="Celda de comprobación 39 3" xfId="4957"/>
    <cellStyle name="Celda de comprobación 4" xfId="4958"/>
    <cellStyle name="Celda de comprobación 4 2" xfId="4959"/>
    <cellStyle name="Celda de comprobación 4 3" xfId="4960"/>
    <cellStyle name="Celda de comprobación 40" xfId="4961"/>
    <cellStyle name="Celda de comprobación 40 2" xfId="4962"/>
    <cellStyle name="Celda de comprobación 40 3" xfId="4963"/>
    <cellStyle name="Celda de comprobación 41" xfId="4964"/>
    <cellStyle name="Celda de comprobación 41 2" xfId="4965"/>
    <cellStyle name="Celda de comprobación 41 3" xfId="4966"/>
    <cellStyle name="Celda de comprobación 42" xfId="4967"/>
    <cellStyle name="Celda de comprobación 42 2" xfId="4968"/>
    <cellStyle name="Celda de comprobación 42 3" xfId="4969"/>
    <cellStyle name="Celda de comprobación 43" xfId="4970"/>
    <cellStyle name="Celda de comprobación 43 2" xfId="4971"/>
    <cellStyle name="Celda de comprobación 43 3" xfId="4972"/>
    <cellStyle name="Celda de comprobación 44" xfId="4973"/>
    <cellStyle name="Celda de comprobación 44 2" xfId="4974"/>
    <cellStyle name="Celda de comprobación 44 3" xfId="4975"/>
    <cellStyle name="Celda de comprobación 45" xfId="4976"/>
    <cellStyle name="Celda de comprobación 45 2" xfId="4977"/>
    <cellStyle name="Celda de comprobación 45 3" xfId="4978"/>
    <cellStyle name="Celda de comprobación 46" xfId="4979"/>
    <cellStyle name="Celda de comprobación 46 2" xfId="4980"/>
    <cellStyle name="Celda de comprobación 46 3" xfId="4981"/>
    <cellStyle name="Celda de comprobación 47" xfId="4982"/>
    <cellStyle name="Celda de comprobación 47 2" xfId="4983"/>
    <cellStyle name="Celda de comprobación 47 3" xfId="4984"/>
    <cellStyle name="Celda de comprobación 48" xfId="4985"/>
    <cellStyle name="Celda de comprobación 48 2" xfId="4986"/>
    <cellStyle name="Celda de comprobación 48 3" xfId="4987"/>
    <cellStyle name="Celda de comprobación 49" xfId="4988"/>
    <cellStyle name="Celda de comprobación 49 2" xfId="4989"/>
    <cellStyle name="Celda de comprobación 49 2 2" xfId="4990"/>
    <cellStyle name="Celda de comprobación 49 2 3" xfId="4991"/>
    <cellStyle name="Celda de comprobación 49 3" xfId="4992"/>
    <cellStyle name="Celda de comprobación 49 4" xfId="4993"/>
    <cellStyle name="Celda de comprobación 5" xfId="4994"/>
    <cellStyle name="Celda de comprobación 5 2" xfId="4995"/>
    <cellStyle name="Celda de comprobación 5 3" xfId="4996"/>
    <cellStyle name="Celda de comprobación 6" xfId="4997"/>
    <cellStyle name="Celda de comprobación 6 2" xfId="4998"/>
    <cellStyle name="Celda de comprobación 6 3" xfId="4999"/>
    <cellStyle name="Celda de comprobación 7" xfId="5000"/>
    <cellStyle name="Celda de comprobación 7 2" xfId="5001"/>
    <cellStyle name="Celda de comprobación 7 3" xfId="5002"/>
    <cellStyle name="Celda de comprobación 8" xfId="5003"/>
    <cellStyle name="Celda de comprobación 8 2" xfId="5004"/>
    <cellStyle name="Celda de comprobación 8 3" xfId="5005"/>
    <cellStyle name="Celda de comprobación 9" xfId="5006"/>
    <cellStyle name="Celda de comprobación 9 2" xfId="5007"/>
    <cellStyle name="Celda de comprobación 9 3" xfId="5008"/>
    <cellStyle name="Celda vinculada 10" xfId="5009"/>
    <cellStyle name="Celda vinculada 10 2" xfId="5010"/>
    <cellStyle name="Celda vinculada 10 3" xfId="5011"/>
    <cellStyle name="Celda vinculada 11" xfId="5012"/>
    <cellStyle name="Celda vinculada 11 2" xfId="5013"/>
    <cellStyle name="Celda vinculada 11 3" xfId="5014"/>
    <cellStyle name="Celda vinculada 12" xfId="5015"/>
    <cellStyle name="Celda vinculada 12 2" xfId="5016"/>
    <cellStyle name="Celda vinculada 12 3" xfId="5017"/>
    <cellStyle name="Celda vinculada 13" xfId="5018"/>
    <cellStyle name="Celda vinculada 13 2" xfId="5019"/>
    <cellStyle name="Celda vinculada 13 3" xfId="5020"/>
    <cellStyle name="Celda vinculada 14" xfId="5021"/>
    <cellStyle name="Celda vinculada 14 2" xfId="5022"/>
    <cellStyle name="Celda vinculada 14 3" xfId="5023"/>
    <cellStyle name="Celda vinculada 15" xfId="5024"/>
    <cellStyle name="Celda vinculada 15 2" xfId="5025"/>
    <cellStyle name="Celda vinculada 15 3" xfId="5026"/>
    <cellStyle name="Celda vinculada 16" xfId="5027"/>
    <cellStyle name="Celda vinculada 16 2" xfId="5028"/>
    <cellStyle name="Celda vinculada 16 3" xfId="5029"/>
    <cellStyle name="Celda vinculada 17" xfId="5030"/>
    <cellStyle name="Celda vinculada 17 2" xfId="5031"/>
    <cellStyle name="Celda vinculada 17 3" xfId="5032"/>
    <cellStyle name="Celda vinculada 18" xfId="5033"/>
    <cellStyle name="Celda vinculada 18 2" xfId="5034"/>
    <cellStyle name="Celda vinculada 18 3" xfId="5035"/>
    <cellStyle name="Celda vinculada 19" xfId="5036"/>
    <cellStyle name="Celda vinculada 19 2" xfId="5037"/>
    <cellStyle name="Celda vinculada 19 3" xfId="5038"/>
    <cellStyle name="Celda vinculada 2" xfId="5039"/>
    <cellStyle name="Celda vinculada 2 2" xfId="5040"/>
    <cellStyle name="Celda vinculada 2 2 2" xfId="5041"/>
    <cellStyle name="Celda vinculada 2 2 3" xfId="5042"/>
    <cellStyle name="Celda vinculada 2 3" xfId="5043"/>
    <cellStyle name="Celda vinculada 2 3 2" xfId="5044"/>
    <cellStyle name="Celda vinculada 2 3 3" xfId="5045"/>
    <cellStyle name="Celda vinculada 2 4" xfId="5046"/>
    <cellStyle name="Celda vinculada 2 4 2" xfId="5047"/>
    <cellStyle name="Celda vinculada 2 4 3" xfId="5048"/>
    <cellStyle name="Celda vinculada 2 5" xfId="5049"/>
    <cellStyle name="Celda vinculada 2 6" xfId="5050"/>
    <cellStyle name="Celda vinculada 20" xfId="5051"/>
    <cellStyle name="Celda vinculada 20 2" xfId="5052"/>
    <cellStyle name="Celda vinculada 20 3" xfId="5053"/>
    <cellStyle name="Celda vinculada 21" xfId="5054"/>
    <cellStyle name="Celda vinculada 21 2" xfId="5055"/>
    <cellStyle name="Celda vinculada 21 3" xfId="5056"/>
    <cellStyle name="Celda vinculada 22" xfId="5057"/>
    <cellStyle name="Celda vinculada 22 2" xfId="5058"/>
    <cellStyle name="Celda vinculada 22 3" xfId="5059"/>
    <cellStyle name="Celda vinculada 23" xfId="5060"/>
    <cellStyle name="Celda vinculada 23 2" xfId="5061"/>
    <cellStyle name="Celda vinculada 23 3" xfId="5062"/>
    <cellStyle name="Celda vinculada 24" xfId="5063"/>
    <cellStyle name="Celda vinculada 24 2" xfId="5064"/>
    <cellStyle name="Celda vinculada 24 3" xfId="5065"/>
    <cellStyle name="Celda vinculada 25" xfId="5066"/>
    <cellStyle name="Celda vinculada 25 2" xfId="5067"/>
    <cellStyle name="Celda vinculada 25 3" xfId="5068"/>
    <cellStyle name="Celda vinculada 26" xfId="5069"/>
    <cellStyle name="Celda vinculada 26 2" xfId="5070"/>
    <cellStyle name="Celda vinculada 26 3" xfId="5071"/>
    <cellStyle name="Celda vinculada 27" xfId="5072"/>
    <cellStyle name="Celda vinculada 27 2" xfId="5073"/>
    <cellStyle name="Celda vinculada 27 3" xfId="5074"/>
    <cellStyle name="Celda vinculada 28" xfId="5075"/>
    <cellStyle name="Celda vinculada 28 2" xfId="5076"/>
    <cellStyle name="Celda vinculada 28 3" xfId="5077"/>
    <cellStyle name="Celda vinculada 29" xfId="5078"/>
    <cellStyle name="Celda vinculada 29 2" xfId="5079"/>
    <cellStyle name="Celda vinculada 29 3" xfId="5080"/>
    <cellStyle name="Celda vinculada 3" xfId="5081"/>
    <cellStyle name="Celda vinculada 3 2" xfId="5082"/>
    <cellStyle name="Celda vinculada 3 3" xfId="5083"/>
    <cellStyle name="Celda vinculada 30" xfId="5084"/>
    <cellStyle name="Celda vinculada 30 2" xfId="5085"/>
    <cellStyle name="Celda vinculada 30 3" xfId="5086"/>
    <cellStyle name="Celda vinculada 31" xfId="5087"/>
    <cellStyle name="Celda vinculada 31 2" xfId="5088"/>
    <cellStyle name="Celda vinculada 31 3" xfId="5089"/>
    <cellStyle name="Celda vinculada 32" xfId="5090"/>
    <cellStyle name="Celda vinculada 32 2" xfId="5091"/>
    <cellStyle name="Celda vinculada 32 3" xfId="5092"/>
    <cellStyle name="Celda vinculada 33" xfId="5093"/>
    <cellStyle name="Celda vinculada 33 2" xfId="5094"/>
    <cellStyle name="Celda vinculada 33 3" xfId="5095"/>
    <cellStyle name="Celda vinculada 34" xfId="5096"/>
    <cellStyle name="Celda vinculada 34 2" xfId="5097"/>
    <cellStyle name="Celda vinculada 34 3" xfId="5098"/>
    <cellStyle name="Celda vinculada 35" xfId="5099"/>
    <cellStyle name="Celda vinculada 35 2" xfId="5100"/>
    <cellStyle name="Celda vinculada 35 3" xfId="5101"/>
    <cellStyle name="Celda vinculada 36" xfId="5102"/>
    <cellStyle name="Celda vinculada 36 2" xfId="5103"/>
    <cellStyle name="Celda vinculada 36 3" xfId="5104"/>
    <cellStyle name="Celda vinculada 37" xfId="5105"/>
    <cellStyle name="Celda vinculada 37 2" xfId="5106"/>
    <cellStyle name="Celda vinculada 37 3" xfId="5107"/>
    <cellStyle name="Celda vinculada 38" xfId="5108"/>
    <cellStyle name="Celda vinculada 38 2" xfId="5109"/>
    <cellStyle name="Celda vinculada 38 3" xfId="5110"/>
    <cellStyle name="Celda vinculada 39" xfId="5111"/>
    <cellStyle name="Celda vinculada 39 2" xfId="5112"/>
    <cellStyle name="Celda vinculada 39 3" xfId="5113"/>
    <cellStyle name="Celda vinculada 4" xfId="5114"/>
    <cellStyle name="Celda vinculada 4 2" xfId="5115"/>
    <cellStyle name="Celda vinculada 4 3" xfId="5116"/>
    <cellStyle name="Celda vinculada 40" xfId="5117"/>
    <cellStyle name="Celda vinculada 40 2" xfId="5118"/>
    <cellStyle name="Celda vinculada 40 3" xfId="5119"/>
    <cellStyle name="Celda vinculada 41" xfId="5120"/>
    <cellStyle name="Celda vinculada 41 2" xfId="5121"/>
    <cellStyle name="Celda vinculada 41 3" xfId="5122"/>
    <cellStyle name="Celda vinculada 42" xfId="5123"/>
    <cellStyle name="Celda vinculada 42 2" xfId="5124"/>
    <cellStyle name="Celda vinculada 42 3" xfId="5125"/>
    <cellStyle name="Celda vinculada 43" xfId="5126"/>
    <cellStyle name="Celda vinculada 43 2" xfId="5127"/>
    <cellStyle name="Celda vinculada 43 3" xfId="5128"/>
    <cellStyle name="Celda vinculada 44" xfId="5129"/>
    <cellStyle name="Celda vinculada 44 2" xfId="5130"/>
    <cellStyle name="Celda vinculada 44 3" xfId="5131"/>
    <cellStyle name="Celda vinculada 45" xfId="5132"/>
    <cellStyle name="Celda vinculada 45 2" xfId="5133"/>
    <cellStyle name="Celda vinculada 45 3" xfId="5134"/>
    <cellStyle name="Celda vinculada 46" xfId="5135"/>
    <cellStyle name="Celda vinculada 46 2" xfId="5136"/>
    <cellStyle name="Celda vinculada 46 3" xfId="5137"/>
    <cellStyle name="Celda vinculada 47" xfId="5138"/>
    <cellStyle name="Celda vinculada 47 2" xfId="5139"/>
    <cellStyle name="Celda vinculada 47 3" xfId="5140"/>
    <cellStyle name="Celda vinculada 48" xfId="5141"/>
    <cellStyle name="Celda vinculada 48 2" xfId="5142"/>
    <cellStyle name="Celda vinculada 48 3" xfId="5143"/>
    <cellStyle name="Celda vinculada 49" xfId="5144"/>
    <cellStyle name="Celda vinculada 49 2" xfId="5145"/>
    <cellStyle name="Celda vinculada 49 2 2" xfId="5146"/>
    <cellStyle name="Celda vinculada 49 2 3" xfId="5147"/>
    <cellStyle name="Celda vinculada 49 3" xfId="5148"/>
    <cellStyle name="Celda vinculada 49 4" xfId="5149"/>
    <cellStyle name="Celda vinculada 5" xfId="5150"/>
    <cellStyle name="Celda vinculada 5 2" xfId="5151"/>
    <cellStyle name="Celda vinculada 5 3" xfId="5152"/>
    <cellStyle name="Celda vinculada 6" xfId="5153"/>
    <cellStyle name="Celda vinculada 6 2" xfId="5154"/>
    <cellStyle name="Celda vinculada 6 3" xfId="5155"/>
    <cellStyle name="Celda vinculada 7" xfId="5156"/>
    <cellStyle name="Celda vinculada 7 2" xfId="5157"/>
    <cellStyle name="Celda vinculada 7 3" xfId="5158"/>
    <cellStyle name="Celda vinculada 8" xfId="5159"/>
    <cellStyle name="Celda vinculada 8 2" xfId="5160"/>
    <cellStyle name="Celda vinculada 8 3" xfId="5161"/>
    <cellStyle name="Celda vinculada 9" xfId="5162"/>
    <cellStyle name="Celda vinculada 9 2" xfId="5163"/>
    <cellStyle name="Celda vinculada 9 3" xfId="5164"/>
    <cellStyle name="Encabezado 4 10" xfId="5165"/>
    <cellStyle name="Encabezado 4 10 2" xfId="5166"/>
    <cellStyle name="Encabezado 4 10 3" xfId="5167"/>
    <cellStyle name="Encabezado 4 11" xfId="5168"/>
    <cellStyle name="Encabezado 4 11 2" xfId="5169"/>
    <cellStyle name="Encabezado 4 11 3" xfId="5170"/>
    <cellStyle name="Encabezado 4 12" xfId="5171"/>
    <cellStyle name="Encabezado 4 12 2" xfId="5172"/>
    <cellStyle name="Encabezado 4 12 3" xfId="5173"/>
    <cellStyle name="Encabezado 4 13" xfId="5174"/>
    <cellStyle name="Encabezado 4 13 2" xfId="5175"/>
    <cellStyle name="Encabezado 4 13 3" xfId="5176"/>
    <cellStyle name="Encabezado 4 14" xfId="5177"/>
    <cellStyle name="Encabezado 4 14 2" xfId="5178"/>
    <cellStyle name="Encabezado 4 14 3" xfId="5179"/>
    <cellStyle name="Encabezado 4 15" xfId="5180"/>
    <cellStyle name="Encabezado 4 15 2" xfId="5181"/>
    <cellStyle name="Encabezado 4 15 3" xfId="5182"/>
    <cellStyle name="Encabezado 4 16" xfId="5183"/>
    <cellStyle name="Encabezado 4 16 2" xfId="5184"/>
    <cellStyle name="Encabezado 4 16 3" xfId="5185"/>
    <cellStyle name="Encabezado 4 17" xfId="5186"/>
    <cellStyle name="Encabezado 4 17 2" xfId="5187"/>
    <cellStyle name="Encabezado 4 17 3" xfId="5188"/>
    <cellStyle name="Encabezado 4 18" xfId="5189"/>
    <cellStyle name="Encabezado 4 18 2" xfId="5190"/>
    <cellStyle name="Encabezado 4 18 3" xfId="5191"/>
    <cellStyle name="Encabezado 4 19" xfId="5192"/>
    <cellStyle name="Encabezado 4 19 2" xfId="5193"/>
    <cellStyle name="Encabezado 4 19 3" xfId="5194"/>
    <cellStyle name="Encabezado 4 2" xfId="5195"/>
    <cellStyle name="Encabezado 4 2 2" xfId="5196"/>
    <cellStyle name="Encabezado 4 2 2 2" xfId="5197"/>
    <cellStyle name="Encabezado 4 2 2 3" xfId="5198"/>
    <cellStyle name="Encabezado 4 2 3" xfId="5199"/>
    <cellStyle name="Encabezado 4 2 3 2" xfId="5200"/>
    <cellStyle name="Encabezado 4 2 3 3" xfId="5201"/>
    <cellStyle name="Encabezado 4 2 4" xfId="5202"/>
    <cellStyle name="Encabezado 4 2 4 2" xfId="5203"/>
    <cellStyle name="Encabezado 4 2 4 3" xfId="5204"/>
    <cellStyle name="Encabezado 4 2 5" xfId="5205"/>
    <cellStyle name="Encabezado 4 2 6" xfId="5206"/>
    <cellStyle name="Encabezado 4 20" xfId="5207"/>
    <cellStyle name="Encabezado 4 20 2" xfId="5208"/>
    <cellStyle name="Encabezado 4 20 3" xfId="5209"/>
    <cellStyle name="Encabezado 4 21" xfId="5210"/>
    <cellStyle name="Encabezado 4 21 2" xfId="5211"/>
    <cellStyle name="Encabezado 4 21 3" xfId="5212"/>
    <cellStyle name="Encabezado 4 22" xfId="5213"/>
    <cellStyle name="Encabezado 4 22 2" xfId="5214"/>
    <cellStyle name="Encabezado 4 22 3" xfId="5215"/>
    <cellStyle name="Encabezado 4 23" xfId="5216"/>
    <cellStyle name="Encabezado 4 23 2" xfId="5217"/>
    <cellStyle name="Encabezado 4 23 3" xfId="5218"/>
    <cellStyle name="Encabezado 4 24" xfId="5219"/>
    <cellStyle name="Encabezado 4 24 2" xfId="5220"/>
    <cellStyle name="Encabezado 4 24 3" xfId="5221"/>
    <cellStyle name="Encabezado 4 25" xfId="5222"/>
    <cellStyle name="Encabezado 4 25 2" xfId="5223"/>
    <cellStyle name="Encabezado 4 25 3" xfId="5224"/>
    <cellStyle name="Encabezado 4 26" xfId="5225"/>
    <cellStyle name="Encabezado 4 26 2" xfId="5226"/>
    <cellStyle name="Encabezado 4 26 3" xfId="5227"/>
    <cellStyle name="Encabezado 4 27" xfId="5228"/>
    <cellStyle name="Encabezado 4 27 2" xfId="5229"/>
    <cellStyle name="Encabezado 4 27 3" xfId="5230"/>
    <cellStyle name="Encabezado 4 28" xfId="5231"/>
    <cellStyle name="Encabezado 4 28 2" xfId="5232"/>
    <cellStyle name="Encabezado 4 28 3" xfId="5233"/>
    <cellStyle name="Encabezado 4 29" xfId="5234"/>
    <cellStyle name="Encabezado 4 29 2" xfId="5235"/>
    <cellStyle name="Encabezado 4 29 3" xfId="5236"/>
    <cellStyle name="Encabezado 4 3" xfId="5237"/>
    <cellStyle name="Encabezado 4 3 2" xfId="5238"/>
    <cellStyle name="Encabezado 4 3 3" xfId="5239"/>
    <cellStyle name="Encabezado 4 30" xfId="5240"/>
    <cellStyle name="Encabezado 4 30 2" xfId="5241"/>
    <cellStyle name="Encabezado 4 30 3" xfId="5242"/>
    <cellStyle name="Encabezado 4 31" xfId="5243"/>
    <cellStyle name="Encabezado 4 31 2" xfId="5244"/>
    <cellStyle name="Encabezado 4 31 3" xfId="5245"/>
    <cellStyle name="Encabezado 4 32" xfId="5246"/>
    <cellStyle name="Encabezado 4 32 2" xfId="5247"/>
    <cellStyle name="Encabezado 4 32 3" xfId="5248"/>
    <cellStyle name="Encabezado 4 33" xfId="5249"/>
    <cellStyle name="Encabezado 4 33 2" xfId="5250"/>
    <cellStyle name="Encabezado 4 33 3" xfId="5251"/>
    <cellStyle name="Encabezado 4 34" xfId="5252"/>
    <cellStyle name="Encabezado 4 34 2" xfId="5253"/>
    <cellStyle name="Encabezado 4 34 3" xfId="5254"/>
    <cellStyle name="Encabezado 4 35" xfId="5255"/>
    <cellStyle name="Encabezado 4 35 2" xfId="5256"/>
    <cellStyle name="Encabezado 4 35 3" xfId="5257"/>
    <cellStyle name="Encabezado 4 36" xfId="5258"/>
    <cellStyle name="Encabezado 4 36 2" xfId="5259"/>
    <cellStyle name="Encabezado 4 36 3" xfId="5260"/>
    <cellStyle name="Encabezado 4 37" xfId="5261"/>
    <cellStyle name="Encabezado 4 37 2" xfId="5262"/>
    <cellStyle name="Encabezado 4 37 3" xfId="5263"/>
    <cellStyle name="Encabezado 4 38" xfId="5264"/>
    <cellStyle name="Encabezado 4 38 2" xfId="5265"/>
    <cellStyle name="Encabezado 4 38 3" xfId="5266"/>
    <cellStyle name="Encabezado 4 39" xfId="5267"/>
    <cellStyle name="Encabezado 4 39 2" xfId="5268"/>
    <cellStyle name="Encabezado 4 39 3" xfId="5269"/>
    <cellStyle name="Encabezado 4 4" xfId="5270"/>
    <cellStyle name="Encabezado 4 4 2" xfId="5271"/>
    <cellStyle name="Encabezado 4 4 3" xfId="5272"/>
    <cellStyle name="Encabezado 4 40" xfId="5273"/>
    <cellStyle name="Encabezado 4 40 2" xfId="5274"/>
    <cellStyle name="Encabezado 4 40 3" xfId="5275"/>
    <cellStyle name="Encabezado 4 41" xfId="5276"/>
    <cellStyle name="Encabezado 4 41 2" xfId="5277"/>
    <cellStyle name="Encabezado 4 41 3" xfId="5278"/>
    <cellStyle name="Encabezado 4 42" xfId="5279"/>
    <cellStyle name="Encabezado 4 42 2" xfId="5280"/>
    <cellStyle name="Encabezado 4 42 3" xfId="5281"/>
    <cellStyle name="Encabezado 4 43" xfId="5282"/>
    <cellStyle name="Encabezado 4 43 2" xfId="5283"/>
    <cellStyle name="Encabezado 4 43 3" xfId="5284"/>
    <cellStyle name="Encabezado 4 44" xfId="5285"/>
    <cellStyle name="Encabezado 4 44 2" xfId="5286"/>
    <cellStyle name="Encabezado 4 44 3" xfId="5287"/>
    <cellStyle name="Encabezado 4 45" xfId="5288"/>
    <cellStyle name="Encabezado 4 45 2" xfId="5289"/>
    <cellStyle name="Encabezado 4 45 3" xfId="5290"/>
    <cellStyle name="Encabezado 4 46" xfId="5291"/>
    <cellStyle name="Encabezado 4 46 2" xfId="5292"/>
    <cellStyle name="Encabezado 4 46 3" xfId="5293"/>
    <cellStyle name="Encabezado 4 47" xfId="5294"/>
    <cellStyle name="Encabezado 4 47 2" xfId="5295"/>
    <cellStyle name="Encabezado 4 47 3" xfId="5296"/>
    <cellStyle name="Encabezado 4 48" xfId="5297"/>
    <cellStyle name="Encabezado 4 48 2" xfId="5298"/>
    <cellStyle name="Encabezado 4 48 3" xfId="5299"/>
    <cellStyle name="Encabezado 4 49" xfId="5300"/>
    <cellStyle name="Encabezado 4 49 2" xfId="5301"/>
    <cellStyle name="Encabezado 4 49 2 2" xfId="5302"/>
    <cellStyle name="Encabezado 4 49 2 3" xfId="5303"/>
    <cellStyle name="Encabezado 4 49 3" xfId="5304"/>
    <cellStyle name="Encabezado 4 49 4" xfId="5305"/>
    <cellStyle name="Encabezado 4 5" xfId="5306"/>
    <cellStyle name="Encabezado 4 5 2" xfId="5307"/>
    <cellStyle name="Encabezado 4 5 3" xfId="5308"/>
    <cellStyle name="Encabezado 4 6" xfId="5309"/>
    <cellStyle name="Encabezado 4 6 2" xfId="5310"/>
    <cellStyle name="Encabezado 4 6 3" xfId="5311"/>
    <cellStyle name="Encabezado 4 7" xfId="5312"/>
    <cellStyle name="Encabezado 4 7 2" xfId="5313"/>
    <cellStyle name="Encabezado 4 7 3" xfId="5314"/>
    <cellStyle name="Encabezado 4 8" xfId="5315"/>
    <cellStyle name="Encabezado 4 8 2" xfId="5316"/>
    <cellStyle name="Encabezado 4 8 3" xfId="5317"/>
    <cellStyle name="Encabezado 4 9" xfId="5318"/>
    <cellStyle name="Encabezado 4 9 2" xfId="5319"/>
    <cellStyle name="Encabezado 4 9 3" xfId="5320"/>
    <cellStyle name="Énfasis1 10" xfId="5321"/>
    <cellStyle name="Énfasis1 10 2" xfId="5322"/>
    <cellStyle name="Énfasis1 10 3" xfId="5323"/>
    <cellStyle name="Énfasis1 11" xfId="5324"/>
    <cellStyle name="Énfasis1 11 2" xfId="5325"/>
    <cellStyle name="Énfasis1 11 3" xfId="5326"/>
    <cellStyle name="Énfasis1 12" xfId="5327"/>
    <cellStyle name="Énfasis1 12 2" xfId="5328"/>
    <cellStyle name="Énfasis1 12 3" xfId="5329"/>
    <cellStyle name="Énfasis1 13" xfId="5330"/>
    <cellStyle name="Énfasis1 13 2" xfId="5331"/>
    <cellStyle name="Énfasis1 13 3" xfId="5332"/>
    <cellStyle name="Énfasis1 14" xfId="5333"/>
    <cellStyle name="Énfasis1 14 2" xfId="5334"/>
    <cellStyle name="Énfasis1 14 3" xfId="5335"/>
    <cellStyle name="Énfasis1 15" xfId="5336"/>
    <cellStyle name="Énfasis1 15 2" xfId="5337"/>
    <cellStyle name="Énfasis1 15 3" xfId="5338"/>
    <cellStyle name="Énfasis1 16" xfId="5339"/>
    <cellStyle name="Énfasis1 16 2" xfId="5340"/>
    <cellStyle name="Énfasis1 16 3" xfId="5341"/>
    <cellStyle name="Énfasis1 17" xfId="5342"/>
    <cellStyle name="Énfasis1 17 2" xfId="5343"/>
    <cellStyle name="Énfasis1 17 3" xfId="5344"/>
    <cellStyle name="Énfasis1 18" xfId="5345"/>
    <cellStyle name="Énfasis1 18 2" xfId="5346"/>
    <cellStyle name="Énfasis1 18 3" xfId="5347"/>
    <cellStyle name="Énfasis1 19" xfId="5348"/>
    <cellStyle name="Énfasis1 19 2" xfId="5349"/>
    <cellStyle name="Énfasis1 19 3" xfId="5350"/>
    <cellStyle name="Énfasis1 2" xfId="5351"/>
    <cellStyle name="Énfasis1 2 2" xfId="5352"/>
    <cellStyle name="Énfasis1 2 2 2" xfId="5353"/>
    <cellStyle name="Énfasis1 2 2 3" xfId="5354"/>
    <cellStyle name="Énfasis1 2 3" xfId="5355"/>
    <cellStyle name="Énfasis1 2 3 2" xfId="5356"/>
    <cellStyle name="Énfasis1 2 3 3" xfId="5357"/>
    <cellStyle name="Énfasis1 2 4" xfId="5358"/>
    <cellStyle name="Énfasis1 2 4 2" xfId="5359"/>
    <cellStyle name="Énfasis1 2 4 3" xfId="5360"/>
    <cellStyle name="Énfasis1 2 5" xfId="5361"/>
    <cellStyle name="Énfasis1 2 6" xfId="5362"/>
    <cellStyle name="Énfasis1 20" xfId="5363"/>
    <cellStyle name="Énfasis1 20 2" xfId="5364"/>
    <cellStyle name="Énfasis1 20 3" xfId="5365"/>
    <cellStyle name="Énfasis1 21" xfId="5366"/>
    <cellStyle name="Énfasis1 21 2" xfId="5367"/>
    <cellStyle name="Énfasis1 21 3" xfId="5368"/>
    <cellStyle name="Énfasis1 22" xfId="5369"/>
    <cellStyle name="Énfasis1 22 2" xfId="5370"/>
    <cellStyle name="Énfasis1 22 3" xfId="5371"/>
    <cellStyle name="Énfasis1 23" xfId="5372"/>
    <cellStyle name="Énfasis1 23 2" xfId="5373"/>
    <cellStyle name="Énfasis1 23 3" xfId="5374"/>
    <cellStyle name="Énfasis1 24" xfId="5375"/>
    <cellStyle name="Énfasis1 24 2" xfId="5376"/>
    <cellStyle name="Énfasis1 24 3" xfId="5377"/>
    <cellStyle name="Énfasis1 25" xfId="5378"/>
    <cellStyle name="Énfasis1 25 2" xfId="5379"/>
    <cellStyle name="Énfasis1 25 3" xfId="5380"/>
    <cellStyle name="Énfasis1 26" xfId="5381"/>
    <cellStyle name="Énfasis1 26 2" xfId="5382"/>
    <cellStyle name="Énfasis1 26 3" xfId="5383"/>
    <cellStyle name="Énfasis1 27" xfId="5384"/>
    <cellStyle name="Énfasis1 27 2" xfId="5385"/>
    <cellStyle name="Énfasis1 27 3" xfId="5386"/>
    <cellStyle name="Énfasis1 28" xfId="5387"/>
    <cellStyle name="Énfasis1 28 2" xfId="5388"/>
    <cellStyle name="Énfasis1 28 3" xfId="5389"/>
    <cellStyle name="Énfasis1 29" xfId="5390"/>
    <cellStyle name="Énfasis1 29 2" xfId="5391"/>
    <cellStyle name="Énfasis1 29 3" xfId="5392"/>
    <cellStyle name="Énfasis1 3" xfId="5393"/>
    <cellStyle name="Énfasis1 3 2" xfId="5394"/>
    <cellStyle name="Énfasis1 3 3" xfId="5395"/>
    <cellStyle name="Énfasis1 30" xfId="5396"/>
    <cellStyle name="Énfasis1 30 2" xfId="5397"/>
    <cellStyle name="Énfasis1 30 3" xfId="5398"/>
    <cellStyle name="Énfasis1 31" xfId="5399"/>
    <cellStyle name="Énfasis1 31 2" xfId="5400"/>
    <cellStyle name="Énfasis1 31 3" xfId="5401"/>
    <cellStyle name="Énfasis1 32" xfId="5402"/>
    <cellStyle name="Énfasis1 32 2" xfId="5403"/>
    <cellStyle name="Énfasis1 32 3" xfId="5404"/>
    <cellStyle name="Énfasis1 33" xfId="5405"/>
    <cellStyle name="Énfasis1 33 2" xfId="5406"/>
    <cellStyle name="Énfasis1 33 3" xfId="5407"/>
    <cellStyle name="Énfasis1 34" xfId="5408"/>
    <cellStyle name="Énfasis1 34 2" xfId="5409"/>
    <cellStyle name="Énfasis1 34 3" xfId="5410"/>
    <cellStyle name="Énfasis1 35" xfId="5411"/>
    <cellStyle name="Énfasis1 35 2" xfId="5412"/>
    <cellStyle name="Énfasis1 35 3" xfId="5413"/>
    <cellStyle name="Énfasis1 36" xfId="5414"/>
    <cellStyle name="Énfasis1 36 2" xfId="5415"/>
    <cellStyle name="Énfasis1 36 3" xfId="5416"/>
    <cellStyle name="Énfasis1 37" xfId="5417"/>
    <cellStyle name="Énfasis1 37 2" xfId="5418"/>
    <cellStyle name="Énfasis1 37 3" xfId="5419"/>
    <cellStyle name="Énfasis1 38" xfId="5420"/>
    <cellStyle name="Énfasis1 38 2" xfId="5421"/>
    <cellStyle name="Énfasis1 38 3" xfId="5422"/>
    <cellStyle name="Énfasis1 39" xfId="5423"/>
    <cellStyle name="Énfasis1 39 2" xfId="5424"/>
    <cellStyle name="Énfasis1 39 3" xfId="5425"/>
    <cellStyle name="Énfasis1 4" xfId="5426"/>
    <cellStyle name="Énfasis1 4 2" xfId="5427"/>
    <cellStyle name="Énfasis1 4 3" xfId="5428"/>
    <cellStyle name="Énfasis1 40" xfId="5429"/>
    <cellStyle name="Énfasis1 40 2" xfId="5430"/>
    <cellStyle name="Énfasis1 40 3" xfId="5431"/>
    <cellStyle name="Énfasis1 41" xfId="5432"/>
    <cellStyle name="Énfasis1 41 2" xfId="5433"/>
    <cellStyle name="Énfasis1 41 3" xfId="5434"/>
    <cellStyle name="Énfasis1 42" xfId="5435"/>
    <cellStyle name="Énfasis1 42 2" xfId="5436"/>
    <cellStyle name="Énfasis1 42 3" xfId="5437"/>
    <cellStyle name="Énfasis1 43" xfId="5438"/>
    <cellStyle name="Énfasis1 43 2" xfId="5439"/>
    <cellStyle name="Énfasis1 43 3" xfId="5440"/>
    <cellStyle name="Énfasis1 44" xfId="5441"/>
    <cellStyle name="Énfasis1 44 2" xfId="5442"/>
    <cellStyle name="Énfasis1 44 3" xfId="5443"/>
    <cellStyle name="Énfasis1 45" xfId="5444"/>
    <cellStyle name="Énfasis1 45 2" xfId="5445"/>
    <cellStyle name="Énfasis1 45 3" xfId="5446"/>
    <cellStyle name="Énfasis1 46" xfId="5447"/>
    <cellStyle name="Énfasis1 46 2" xfId="5448"/>
    <cellStyle name="Énfasis1 46 3" xfId="5449"/>
    <cellStyle name="Énfasis1 47" xfId="5450"/>
    <cellStyle name="Énfasis1 47 2" xfId="5451"/>
    <cellStyle name="Énfasis1 47 3" xfId="5452"/>
    <cellStyle name="Énfasis1 48" xfId="5453"/>
    <cellStyle name="Énfasis1 48 2" xfId="5454"/>
    <cellStyle name="Énfasis1 48 3" xfId="5455"/>
    <cellStyle name="Énfasis1 49" xfId="5456"/>
    <cellStyle name="Énfasis1 49 2" xfId="5457"/>
    <cellStyle name="Énfasis1 49 2 2" xfId="5458"/>
    <cellStyle name="Énfasis1 49 2 3" xfId="5459"/>
    <cellStyle name="Énfasis1 49 3" xfId="5460"/>
    <cellStyle name="Énfasis1 49 4" xfId="5461"/>
    <cellStyle name="Énfasis1 5" xfId="5462"/>
    <cellStyle name="Énfasis1 5 2" xfId="5463"/>
    <cellStyle name="Énfasis1 5 3" xfId="5464"/>
    <cellStyle name="Énfasis1 6" xfId="5465"/>
    <cellStyle name="Énfasis1 6 2" xfId="5466"/>
    <cellStyle name="Énfasis1 6 3" xfId="5467"/>
    <cellStyle name="Énfasis1 7" xfId="5468"/>
    <cellStyle name="Énfasis1 7 2" xfId="5469"/>
    <cellStyle name="Énfasis1 7 3" xfId="5470"/>
    <cellStyle name="Énfasis1 8" xfId="5471"/>
    <cellStyle name="Énfasis1 8 2" xfId="5472"/>
    <cellStyle name="Énfasis1 8 3" xfId="5473"/>
    <cellStyle name="Énfasis1 9" xfId="5474"/>
    <cellStyle name="Énfasis1 9 2" xfId="5475"/>
    <cellStyle name="Énfasis1 9 3" xfId="5476"/>
    <cellStyle name="Énfasis2 10" xfId="5477"/>
    <cellStyle name="Énfasis2 10 2" xfId="5478"/>
    <cellStyle name="Énfasis2 10 3" xfId="5479"/>
    <cellStyle name="Énfasis2 11" xfId="5480"/>
    <cellStyle name="Énfasis2 11 2" xfId="5481"/>
    <cellStyle name="Énfasis2 11 3" xfId="5482"/>
    <cellStyle name="Énfasis2 12" xfId="5483"/>
    <cellStyle name="Énfasis2 12 2" xfId="5484"/>
    <cellStyle name="Énfasis2 12 3" xfId="5485"/>
    <cellStyle name="Énfasis2 13" xfId="5486"/>
    <cellStyle name="Énfasis2 13 2" xfId="5487"/>
    <cellStyle name="Énfasis2 13 3" xfId="5488"/>
    <cellStyle name="Énfasis2 14" xfId="5489"/>
    <cellStyle name="Énfasis2 14 2" xfId="5490"/>
    <cellStyle name="Énfasis2 14 3" xfId="5491"/>
    <cellStyle name="Énfasis2 15" xfId="5492"/>
    <cellStyle name="Énfasis2 15 2" xfId="5493"/>
    <cellStyle name="Énfasis2 15 3" xfId="5494"/>
    <cellStyle name="Énfasis2 16" xfId="5495"/>
    <cellStyle name="Énfasis2 16 2" xfId="5496"/>
    <cellStyle name="Énfasis2 16 3" xfId="5497"/>
    <cellStyle name="Énfasis2 17" xfId="5498"/>
    <cellStyle name="Énfasis2 17 2" xfId="5499"/>
    <cellStyle name="Énfasis2 17 3" xfId="5500"/>
    <cellStyle name="Énfasis2 18" xfId="5501"/>
    <cellStyle name="Énfasis2 18 2" xfId="5502"/>
    <cellStyle name="Énfasis2 18 3" xfId="5503"/>
    <cellStyle name="Énfasis2 19" xfId="5504"/>
    <cellStyle name="Énfasis2 19 2" xfId="5505"/>
    <cellStyle name="Énfasis2 19 3" xfId="5506"/>
    <cellStyle name="Énfasis2 2" xfId="5507"/>
    <cellStyle name="Énfasis2 2 2" xfId="5508"/>
    <cellStyle name="Énfasis2 2 2 2" xfId="5509"/>
    <cellStyle name="Énfasis2 2 2 3" xfId="5510"/>
    <cellStyle name="Énfasis2 2 3" xfId="5511"/>
    <cellStyle name="Énfasis2 2 3 2" xfId="5512"/>
    <cellStyle name="Énfasis2 2 3 3" xfId="5513"/>
    <cellStyle name="Énfasis2 2 4" xfId="5514"/>
    <cellStyle name="Énfasis2 2 4 2" xfId="5515"/>
    <cellStyle name="Énfasis2 2 4 3" xfId="5516"/>
    <cellStyle name="Énfasis2 2 5" xfId="5517"/>
    <cellStyle name="Énfasis2 2 6" xfId="5518"/>
    <cellStyle name="Énfasis2 20" xfId="5519"/>
    <cellStyle name="Énfasis2 20 2" xfId="5520"/>
    <cellStyle name="Énfasis2 20 3" xfId="5521"/>
    <cellStyle name="Énfasis2 21" xfId="5522"/>
    <cellStyle name="Énfasis2 21 2" xfId="5523"/>
    <cellStyle name="Énfasis2 21 3" xfId="5524"/>
    <cellStyle name="Énfasis2 22" xfId="5525"/>
    <cellStyle name="Énfasis2 22 2" xfId="5526"/>
    <cellStyle name="Énfasis2 22 3" xfId="5527"/>
    <cellStyle name="Énfasis2 23" xfId="5528"/>
    <cellStyle name="Énfasis2 23 2" xfId="5529"/>
    <cellStyle name="Énfasis2 23 3" xfId="5530"/>
    <cellStyle name="Énfasis2 24" xfId="5531"/>
    <cellStyle name="Énfasis2 24 2" xfId="5532"/>
    <cellStyle name="Énfasis2 24 3" xfId="5533"/>
    <cellStyle name="Énfasis2 25" xfId="5534"/>
    <cellStyle name="Énfasis2 25 2" xfId="5535"/>
    <cellStyle name="Énfasis2 25 3" xfId="5536"/>
    <cellStyle name="Énfasis2 26" xfId="5537"/>
    <cellStyle name="Énfasis2 26 2" xfId="5538"/>
    <cellStyle name="Énfasis2 26 3" xfId="5539"/>
    <cellStyle name="Énfasis2 27" xfId="5540"/>
    <cellStyle name="Énfasis2 27 2" xfId="5541"/>
    <cellStyle name="Énfasis2 27 3" xfId="5542"/>
    <cellStyle name="Énfasis2 28" xfId="5543"/>
    <cellStyle name="Énfasis2 28 2" xfId="5544"/>
    <cellStyle name="Énfasis2 28 3" xfId="5545"/>
    <cellStyle name="Énfasis2 29" xfId="5546"/>
    <cellStyle name="Énfasis2 29 2" xfId="5547"/>
    <cellStyle name="Énfasis2 29 3" xfId="5548"/>
    <cellStyle name="Énfasis2 3" xfId="5549"/>
    <cellStyle name="Énfasis2 3 2" xfId="5550"/>
    <cellStyle name="Énfasis2 3 3" xfId="5551"/>
    <cellStyle name="Énfasis2 30" xfId="5552"/>
    <cellStyle name="Énfasis2 30 2" xfId="5553"/>
    <cellStyle name="Énfasis2 30 3" xfId="5554"/>
    <cellStyle name="Énfasis2 31" xfId="5555"/>
    <cellStyle name="Énfasis2 31 2" xfId="5556"/>
    <cellStyle name="Énfasis2 31 3" xfId="5557"/>
    <cellStyle name="Énfasis2 32" xfId="5558"/>
    <cellStyle name="Énfasis2 32 2" xfId="5559"/>
    <cellStyle name="Énfasis2 32 3" xfId="5560"/>
    <cellStyle name="Énfasis2 33" xfId="5561"/>
    <cellStyle name="Énfasis2 33 2" xfId="5562"/>
    <cellStyle name="Énfasis2 33 3" xfId="5563"/>
    <cellStyle name="Énfasis2 34" xfId="5564"/>
    <cellStyle name="Énfasis2 34 2" xfId="5565"/>
    <cellStyle name="Énfasis2 34 3" xfId="5566"/>
    <cellStyle name="Énfasis2 35" xfId="5567"/>
    <cellStyle name="Énfasis2 35 2" xfId="5568"/>
    <cellStyle name="Énfasis2 35 3" xfId="5569"/>
    <cellStyle name="Énfasis2 36" xfId="5570"/>
    <cellStyle name="Énfasis2 36 2" xfId="5571"/>
    <cellStyle name="Énfasis2 36 3" xfId="5572"/>
    <cellStyle name="Énfasis2 37" xfId="5573"/>
    <cellStyle name="Énfasis2 37 2" xfId="5574"/>
    <cellStyle name="Énfasis2 37 3" xfId="5575"/>
    <cellStyle name="Énfasis2 38" xfId="5576"/>
    <cellStyle name="Énfasis2 38 2" xfId="5577"/>
    <cellStyle name="Énfasis2 38 3" xfId="5578"/>
    <cellStyle name="Énfasis2 39" xfId="5579"/>
    <cellStyle name="Énfasis2 39 2" xfId="5580"/>
    <cellStyle name="Énfasis2 39 3" xfId="5581"/>
    <cellStyle name="Énfasis2 4" xfId="5582"/>
    <cellStyle name="Énfasis2 4 2" xfId="5583"/>
    <cellStyle name="Énfasis2 4 3" xfId="5584"/>
    <cellStyle name="Énfasis2 40" xfId="5585"/>
    <cellStyle name="Énfasis2 40 2" xfId="5586"/>
    <cellStyle name="Énfasis2 40 3" xfId="5587"/>
    <cellStyle name="Énfasis2 41" xfId="5588"/>
    <cellStyle name="Énfasis2 41 2" xfId="5589"/>
    <cellStyle name="Énfasis2 41 3" xfId="5590"/>
    <cellStyle name="Énfasis2 42" xfId="5591"/>
    <cellStyle name="Énfasis2 42 2" xfId="5592"/>
    <cellStyle name="Énfasis2 42 3" xfId="5593"/>
    <cellStyle name="Énfasis2 43" xfId="5594"/>
    <cellStyle name="Énfasis2 43 2" xfId="5595"/>
    <cellStyle name="Énfasis2 43 3" xfId="5596"/>
    <cellStyle name="Énfasis2 44" xfId="5597"/>
    <cellStyle name="Énfasis2 44 2" xfId="5598"/>
    <cellStyle name="Énfasis2 44 3" xfId="5599"/>
    <cellStyle name="Énfasis2 45" xfId="5600"/>
    <cellStyle name="Énfasis2 45 2" xfId="5601"/>
    <cellStyle name="Énfasis2 45 3" xfId="5602"/>
    <cellStyle name="Énfasis2 46" xfId="5603"/>
    <cellStyle name="Énfasis2 46 2" xfId="5604"/>
    <cellStyle name="Énfasis2 46 3" xfId="5605"/>
    <cellStyle name="Énfasis2 47" xfId="5606"/>
    <cellStyle name="Énfasis2 47 2" xfId="5607"/>
    <cellStyle name="Énfasis2 47 3" xfId="5608"/>
    <cellStyle name="Énfasis2 48" xfId="5609"/>
    <cellStyle name="Énfasis2 48 2" xfId="5610"/>
    <cellStyle name="Énfasis2 48 3" xfId="5611"/>
    <cellStyle name="Énfasis2 49" xfId="5612"/>
    <cellStyle name="Énfasis2 49 2" xfId="5613"/>
    <cellStyle name="Énfasis2 49 2 2" xfId="5614"/>
    <cellStyle name="Énfasis2 49 2 3" xfId="5615"/>
    <cellStyle name="Énfasis2 49 3" xfId="5616"/>
    <cellStyle name="Énfasis2 49 4" xfId="5617"/>
    <cellStyle name="Énfasis2 5" xfId="5618"/>
    <cellStyle name="Énfasis2 5 2" xfId="5619"/>
    <cellStyle name="Énfasis2 5 3" xfId="5620"/>
    <cellStyle name="Énfasis2 6" xfId="5621"/>
    <cellStyle name="Énfasis2 6 2" xfId="5622"/>
    <cellStyle name="Énfasis2 6 3" xfId="5623"/>
    <cellStyle name="Énfasis2 7" xfId="5624"/>
    <cellStyle name="Énfasis2 7 2" xfId="5625"/>
    <cellStyle name="Énfasis2 7 3" xfId="5626"/>
    <cellStyle name="Énfasis2 8" xfId="5627"/>
    <cellStyle name="Énfasis2 8 2" xfId="5628"/>
    <cellStyle name="Énfasis2 8 3" xfId="5629"/>
    <cellStyle name="Énfasis2 9" xfId="5630"/>
    <cellStyle name="Énfasis2 9 2" xfId="5631"/>
    <cellStyle name="Énfasis2 9 3" xfId="5632"/>
    <cellStyle name="Énfasis3 10" xfId="5633"/>
    <cellStyle name="Énfasis3 10 2" xfId="5634"/>
    <cellStyle name="Énfasis3 10 3" xfId="5635"/>
    <cellStyle name="Énfasis3 11" xfId="5636"/>
    <cellStyle name="Énfasis3 11 2" xfId="5637"/>
    <cellStyle name="Énfasis3 11 3" xfId="5638"/>
    <cellStyle name="Énfasis3 12" xfId="5639"/>
    <cellStyle name="Énfasis3 12 2" xfId="5640"/>
    <cellStyle name="Énfasis3 12 3" xfId="5641"/>
    <cellStyle name="Énfasis3 13" xfId="5642"/>
    <cellStyle name="Énfasis3 13 2" xfId="5643"/>
    <cellStyle name="Énfasis3 13 3" xfId="5644"/>
    <cellStyle name="Énfasis3 14" xfId="5645"/>
    <cellStyle name="Énfasis3 14 2" xfId="5646"/>
    <cellStyle name="Énfasis3 14 3" xfId="5647"/>
    <cellStyle name="Énfasis3 15" xfId="5648"/>
    <cellStyle name="Énfasis3 15 2" xfId="5649"/>
    <cellStyle name="Énfasis3 15 3" xfId="5650"/>
    <cellStyle name="Énfasis3 16" xfId="5651"/>
    <cellStyle name="Énfasis3 16 2" xfId="5652"/>
    <cellStyle name="Énfasis3 16 3" xfId="5653"/>
    <cellStyle name="Énfasis3 17" xfId="5654"/>
    <cellStyle name="Énfasis3 17 2" xfId="5655"/>
    <cellStyle name="Énfasis3 17 3" xfId="5656"/>
    <cellStyle name="Énfasis3 18" xfId="5657"/>
    <cellStyle name="Énfasis3 18 2" xfId="5658"/>
    <cellStyle name="Énfasis3 18 3" xfId="5659"/>
    <cellStyle name="Énfasis3 19" xfId="5660"/>
    <cellStyle name="Énfasis3 19 2" xfId="5661"/>
    <cellStyle name="Énfasis3 19 3" xfId="5662"/>
    <cellStyle name="Énfasis3 2" xfId="5663"/>
    <cellStyle name="Énfasis3 2 2" xfId="5664"/>
    <cellStyle name="Énfasis3 2 2 2" xfId="5665"/>
    <cellStyle name="Énfasis3 2 2 3" xfId="5666"/>
    <cellStyle name="Énfasis3 2 3" xfId="5667"/>
    <cellStyle name="Énfasis3 2 3 2" xfId="5668"/>
    <cellStyle name="Énfasis3 2 3 3" xfId="5669"/>
    <cellStyle name="Énfasis3 2 4" xfId="5670"/>
    <cellStyle name="Énfasis3 2 4 2" xfId="5671"/>
    <cellStyle name="Énfasis3 2 4 3" xfId="5672"/>
    <cellStyle name="Énfasis3 2 5" xfId="5673"/>
    <cellStyle name="Énfasis3 2 6" xfId="5674"/>
    <cellStyle name="Énfasis3 20" xfId="5675"/>
    <cellStyle name="Énfasis3 20 2" xfId="5676"/>
    <cellStyle name="Énfasis3 20 3" xfId="5677"/>
    <cellStyle name="Énfasis3 21" xfId="5678"/>
    <cellStyle name="Énfasis3 21 2" xfId="5679"/>
    <cellStyle name="Énfasis3 21 3" xfId="5680"/>
    <cellStyle name="Énfasis3 22" xfId="5681"/>
    <cellStyle name="Énfasis3 22 2" xfId="5682"/>
    <cellStyle name="Énfasis3 22 3" xfId="5683"/>
    <cellStyle name="Énfasis3 23" xfId="5684"/>
    <cellStyle name="Énfasis3 23 2" xfId="5685"/>
    <cellStyle name="Énfasis3 23 3" xfId="5686"/>
    <cellStyle name="Énfasis3 24" xfId="5687"/>
    <cellStyle name="Énfasis3 24 2" xfId="5688"/>
    <cellStyle name="Énfasis3 24 3" xfId="5689"/>
    <cellStyle name="Énfasis3 25" xfId="5690"/>
    <cellStyle name="Énfasis3 25 2" xfId="5691"/>
    <cellStyle name="Énfasis3 25 3" xfId="5692"/>
    <cellStyle name="Énfasis3 26" xfId="5693"/>
    <cellStyle name="Énfasis3 26 2" xfId="5694"/>
    <cellStyle name="Énfasis3 26 3" xfId="5695"/>
    <cellStyle name="Énfasis3 27" xfId="5696"/>
    <cellStyle name="Énfasis3 27 2" xfId="5697"/>
    <cellStyle name="Énfasis3 27 3" xfId="5698"/>
    <cellStyle name="Énfasis3 28" xfId="5699"/>
    <cellStyle name="Énfasis3 28 2" xfId="5700"/>
    <cellStyle name="Énfasis3 28 3" xfId="5701"/>
    <cellStyle name="Énfasis3 29" xfId="5702"/>
    <cellStyle name="Énfasis3 29 2" xfId="5703"/>
    <cellStyle name="Énfasis3 29 3" xfId="5704"/>
    <cellStyle name="Énfasis3 3" xfId="5705"/>
    <cellStyle name="Énfasis3 3 2" xfId="5706"/>
    <cellStyle name="Énfasis3 3 3" xfId="5707"/>
    <cellStyle name="Énfasis3 30" xfId="5708"/>
    <cellStyle name="Énfasis3 30 2" xfId="5709"/>
    <cellStyle name="Énfasis3 30 3" xfId="5710"/>
    <cellStyle name="Énfasis3 31" xfId="5711"/>
    <cellStyle name="Énfasis3 31 2" xfId="5712"/>
    <cellStyle name="Énfasis3 31 3" xfId="5713"/>
    <cellStyle name="Énfasis3 32" xfId="5714"/>
    <cellStyle name="Énfasis3 32 2" xfId="5715"/>
    <cellStyle name="Énfasis3 32 3" xfId="5716"/>
    <cellStyle name="Énfasis3 33" xfId="5717"/>
    <cellStyle name="Énfasis3 33 2" xfId="5718"/>
    <cellStyle name="Énfasis3 33 3" xfId="5719"/>
    <cellStyle name="Énfasis3 34" xfId="5720"/>
    <cellStyle name="Énfasis3 34 2" xfId="5721"/>
    <cellStyle name="Énfasis3 34 3" xfId="5722"/>
    <cellStyle name="Énfasis3 35" xfId="5723"/>
    <cellStyle name="Énfasis3 35 2" xfId="5724"/>
    <cellStyle name="Énfasis3 35 3" xfId="5725"/>
    <cellStyle name="Énfasis3 36" xfId="5726"/>
    <cellStyle name="Énfasis3 36 2" xfId="5727"/>
    <cellStyle name="Énfasis3 36 3" xfId="5728"/>
    <cellStyle name="Énfasis3 37" xfId="5729"/>
    <cellStyle name="Énfasis3 37 2" xfId="5730"/>
    <cellStyle name="Énfasis3 37 3" xfId="5731"/>
    <cellStyle name="Énfasis3 38" xfId="5732"/>
    <cellStyle name="Énfasis3 38 2" xfId="5733"/>
    <cellStyle name="Énfasis3 38 3" xfId="5734"/>
    <cellStyle name="Énfasis3 39" xfId="5735"/>
    <cellStyle name="Énfasis3 39 2" xfId="5736"/>
    <cellStyle name="Énfasis3 39 3" xfId="5737"/>
    <cellStyle name="Énfasis3 4" xfId="5738"/>
    <cellStyle name="Énfasis3 4 2" xfId="5739"/>
    <cellStyle name="Énfasis3 4 3" xfId="5740"/>
    <cellStyle name="Énfasis3 40" xfId="5741"/>
    <cellStyle name="Énfasis3 40 2" xfId="5742"/>
    <cellStyle name="Énfasis3 40 3" xfId="5743"/>
    <cellStyle name="Énfasis3 41" xfId="5744"/>
    <cellStyle name="Énfasis3 41 2" xfId="5745"/>
    <cellStyle name="Énfasis3 41 3" xfId="5746"/>
    <cellStyle name="Énfasis3 42" xfId="5747"/>
    <cellStyle name="Énfasis3 42 2" xfId="5748"/>
    <cellStyle name="Énfasis3 42 3" xfId="5749"/>
    <cellStyle name="Énfasis3 43" xfId="5750"/>
    <cellStyle name="Énfasis3 43 2" xfId="5751"/>
    <cellStyle name="Énfasis3 43 3" xfId="5752"/>
    <cellStyle name="Énfasis3 44" xfId="5753"/>
    <cellStyle name="Énfasis3 44 2" xfId="5754"/>
    <cellStyle name="Énfasis3 44 3" xfId="5755"/>
    <cellStyle name="Énfasis3 45" xfId="5756"/>
    <cellStyle name="Énfasis3 45 2" xfId="5757"/>
    <cellStyle name="Énfasis3 45 3" xfId="5758"/>
    <cellStyle name="Énfasis3 46" xfId="5759"/>
    <cellStyle name="Énfasis3 46 2" xfId="5760"/>
    <cellStyle name="Énfasis3 46 3" xfId="5761"/>
    <cellStyle name="Énfasis3 47" xfId="5762"/>
    <cellStyle name="Énfasis3 47 2" xfId="5763"/>
    <cellStyle name="Énfasis3 47 3" xfId="5764"/>
    <cellStyle name="Énfasis3 48" xfId="5765"/>
    <cellStyle name="Énfasis3 48 2" xfId="5766"/>
    <cellStyle name="Énfasis3 48 3" xfId="5767"/>
    <cellStyle name="Énfasis3 49" xfId="5768"/>
    <cellStyle name="Énfasis3 49 2" xfId="5769"/>
    <cellStyle name="Énfasis3 49 2 2" xfId="5770"/>
    <cellStyle name="Énfasis3 49 2 3" xfId="5771"/>
    <cellStyle name="Énfasis3 49 3" xfId="5772"/>
    <cellStyle name="Énfasis3 49 4" xfId="5773"/>
    <cellStyle name="Énfasis3 5" xfId="5774"/>
    <cellStyle name="Énfasis3 5 2" xfId="5775"/>
    <cellStyle name="Énfasis3 5 3" xfId="5776"/>
    <cellStyle name="Énfasis3 6" xfId="5777"/>
    <cellStyle name="Énfasis3 6 2" xfId="5778"/>
    <cellStyle name="Énfasis3 6 3" xfId="5779"/>
    <cellStyle name="Énfasis3 7" xfId="5780"/>
    <cellStyle name="Énfasis3 7 2" xfId="5781"/>
    <cellStyle name="Énfasis3 7 3" xfId="5782"/>
    <cellStyle name="Énfasis3 8" xfId="5783"/>
    <cellStyle name="Énfasis3 8 2" xfId="5784"/>
    <cellStyle name="Énfasis3 8 3" xfId="5785"/>
    <cellStyle name="Énfasis3 9" xfId="5786"/>
    <cellStyle name="Énfasis3 9 2" xfId="5787"/>
    <cellStyle name="Énfasis3 9 3" xfId="5788"/>
    <cellStyle name="Énfasis4 10" xfId="5789"/>
    <cellStyle name="Énfasis4 10 2" xfId="5790"/>
    <cellStyle name="Énfasis4 10 3" xfId="5791"/>
    <cellStyle name="Énfasis4 11" xfId="5792"/>
    <cellStyle name="Énfasis4 11 2" xfId="5793"/>
    <cellStyle name="Énfasis4 11 3" xfId="5794"/>
    <cellStyle name="Énfasis4 12" xfId="5795"/>
    <cellStyle name="Énfasis4 12 2" xfId="5796"/>
    <cellStyle name="Énfasis4 12 3" xfId="5797"/>
    <cellStyle name="Énfasis4 13" xfId="5798"/>
    <cellStyle name="Énfasis4 13 2" xfId="5799"/>
    <cellStyle name="Énfasis4 13 3" xfId="5800"/>
    <cellStyle name="Énfasis4 14" xfId="5801"/>
    <cellStyle name="Énfasis4 14 2" xfId="5802"/>
    <cellStyle name="Énfasis4 14 3" xfId="5803"/>
    <cellStyle name="Énfasis4 15" xfId="5804"/>
    <cellStyle name="Énfasis4 15 2" xfId="5805"/>
    <cellStyle name="Énfasis4 15 3" xfId="5806"/>
    <cellStyle name="Énfasis4 16" xfId="5807"/>
    <cellStyle name="Énfasis4 16 2" xfId="5808"/>
    <cellStyle name="Énfasis4 16 3" xfId="5809"/>
    <cellStyle name="Énfasis4 17" xfId="5810"/>
    <cellStyle name="Énfasis4 17 2" xfId="5811"/>
    <cellStyle name="Énfasis4 17 3" xfId="5812"/>
    <cellStyle name="Énfasis4 18" xfId="5813"/>
    <cellStyle name="Énfasis4 18 2" xfId="5814"/>
    <cellStyle name="Énfasis4 18 3" xfId="5815"/>
    <cellStyle name="Énfasis4 19" xfId="5816"/>
    <cellStyle name="Énfasis4 19 2" xfId="5817"/>
    <cellStyle name="Énfasis4 19 3" xfId="5818"/>
    <cellStyle name="Énfasis4 2" xfId="5819"/>
    <cellStyle name="Énfasis4 2 2" xfId="5820"/>
    <cellStyle name="Énfasis4 2 2 2" xfId="5821"/>
    <cellStyle name="Énfasis4 2 2 3" xfId="5822"/>
    <cellStyle name="Énfasis4 2 3" xfId="5823"/>
    <cellStyle name="Énfasis4 2 3 2" xfId="5824"/>
    <cellStyle name="Énfasis4 2 3 3" xfId="5825"/>
    <cellStyle name="Énfasis4 2 4" xfId="5826"/>
    <cellStyle name="Énfasis4 2 4 2" xfId="5827"/>
    <cellStyle name="Énfasis4 2 4 3" xfId="5828"/>
    <cellStyle name="Énfasis4 2 5" xfId="5829"/>
    <cellStyle name="Énfasis4 2 6" xfId="5830"/>
    <cellStyle name="Énfasis4 20" xfId="5831"/>
    <cellStyle name="Énfasis4 20 2" xfId="5832"/>
    <cellStyle name="Énfasis4 20 3" xfId="5833"/>
    <cellStyle name="Énfasis4 21" xfId="5834"/>
    <cellStyle name="Énfasis4 21 2" xfId="5835"/>
    <cellStyle name="Énfasis4 21 3" xfId="5836"/>
    <cellStyle name="Énfasis4 22" xfId="5837"/>
    <cellStyle name="Énfasis4 22 2" xfId="5838"/>
    <cellStyle name="Énfasis4 22 3" xfId="5839"/>
    <cellStyle name="Énfasis4 23" xfId="5840"/>
    <cellStyle name="Énfasis4 23 2" xfId="5841"/>
    <cellStyle name="Énfasis4 23 3" xfId="5842"/>
    <cellStyle name="Énfasis4 24" xfId="5843"/>
    <cellStyle name="Énfasis4 24 2" xfId="5844"/>
    <cellStyle name="Énfasis4 24 3" xfId="5845"/>
    <cellStyle name="Énfasis4 25" xfId="5846"/>
    <cellStyle name="Énfasis4 25 2" xfId="5847"/>
    <cellStyle name="Énfasis4 25 3" xfId="5848"/>
    <cellStyle name="Énfasis4 26" xfId="5849"/>
    <cellStyle name="Énfasis4 26 2" xfId="5850"/>
    <cellStyle name="Énfasis4 26 3" xfId="5851"/>
    <cellStyle name="Énfasis4 27" xfId="5852"/>
    <cellStyle name="Énfasis4 27 2" xfId="5853"/>
    <cellStyle name="Énfasis4 27 3" xfId="5854"/>
    <cellStyle name="Énfasis4 28" xfId="5855"/>
    <cellStyle name="Énfasis4 28 2" xfId="5856"/>
    <cellStyle name="Énfasis4 28 3" xfId="5857"/>
    <cellStyle name="Énfasis4 29" xfId="5858"/>
    <cellStyle name="Énfasis4 29 2" xfId="5859"/>
    <cellStyle name="Énfasis4 29 3" xfId="5860"/>
    <cellStyle name="Énfasis4 3" xfId="5861"/>
    <cellStyle name="Énfasis4 3 2" xfId="5862"/>
    <cellStyle name="Énfasis4 3 3" xfId="5863"/>
    <cellStyle name="Énfasis4 30" xfId="5864"/>
    <cellStyle name="Énfasis4 30 2" xfId="5865"/>
    <cellStyle name="Énfasis4 30 3" xfId="5866"/>
    <cellStyle name="Énfasis4 31" xfId="5867"/>
    <cellStyle name="Énfasis4 31 2" xfId="5868"/>
    <cellStyle name="Énfasis4 31 3" xfId="5869"/>
    <cellStyle name="Énfasis4 32" xfId="5870"/>
    <cellStyle name="Énfasis4 32 2" xfId="5871"/>
    <cellStyle name="Énfasis4 32 3" xfId="5872"/>
    <cellStyle name="Énfasis4 33" xfId="5873"/>
    <cellStyle name="Énfasis4 33 2" xfId="5874"/>
    <cellStyle name="Énfasis4 33 3" xfId="5875"/>
    <cellStyle name="Énfasis4 34" xfId="5876"/>
    <cellStyle name="Énfasis4 34 2" xfId="5877"/>
    <cellStyle name="Énfasis4 34 3" xfId="5878"/>
    <cellStyle name="Énfasis4 35" xfId="5879"/>
    <cellStyle name="Énfasis4 35 2" xfId="5880"/>
    <cellStyle name="Énfasis4 35 3" xfId="5881"/>
    <cellStyle name="Énfasis4 36" xfId="5882"/>
    <cellStyle name="Énfasis4 36 2" xfId="5883"/>
    <cellStyle name="Énfasis4 36 3" xfId="5884"/>
    <cellStyle name="Énfasis4 37" xfId="5885"/>
    <cellStyle name="Énfasis4 37 2" xfId="5886"/>
    <cellStyle name="Énfasis4 37 3" xfId="5887"/>
    <cellStyle name="Énfasis4 38" xfId="5888"/>
    <cellStyle name="Énfasis4 38 2" xfId="5889"/>
    <cellStyle name="Énfasis4 38 3" xfId="5890"/>
    <cellStyle name="Énfasis4 39" xfId="5891"/>
    <cellStyle name="Énfasis4 39 2" xfId="5892"/>
    <cellStyle name="Énfasis4 39 3" xfId="5893"/>
    <cellStyle name="Énfasis4 4" xfId="5894"/>
    <cellStyle name="Énfasis4 4 2" xfId="5895"/>
    <cellStyle name="Énfasis4 4 3" xfId="5896"/>
    <cellStyle name="Énfasis4 40" xfId="5897"/>
    <cellStyle name="Énfasis4 40 2" xfId="5898"/>
    <cellStyle name="Énfasis4 40 3" xfId="5899"/>
    <cellStyle name="Énfasis4 41" xfId="5900"/>
    <cellStyle name="Énfasis4 41 2" xfId="5901"/>
    <cellStyle name="Énfasis4 41 3" xfId="5902"/>
    <cellStyle name="Énfasis4 42" xfId="5903"/>
    <cellStyle name="Énfasis4 42 2" xfId="5904"/>
    <cellStyle name="Énfasis4 42 3" xfId="5905"/>
    <cellStyle name="Énfasis4 43" xfId="5906"/>
    <cellStyle name="Énfasis4 43 2" xfId="5907"/>
    <cellStyle name="Énfasis4 43 3" xfId="5908"/>
    <cellStyle name="Énfasis4 44" xfId="5909"/>
    <cellStyle name="Énfasis4 44 2" xfId="5910"/>
    <cellStyle name="Énfasis4 44 3" xfId="5911"/>
    <cellStyle name="Énfasis4 45" xfId="5912"/>
    <cellStyle name="Énfasis4 45 2" xfId="5913"/>
    <cellStyle name="Énfasis4 45 3" xfId="5914"/>
    <cellStyle name="Énfasis4 46" xfId="5915"/>
    <cellStyle name="Énfasis4 46 2" xfId="5916"/>
    <cellStyle name="Énfasis4 46 3" xfId="5917"/>
    <cellStyle name="Énfasis4 47" xfId="5918"/>
    <cellStyle name="Énfasis4 47 2" xfId="5919"/>
    <cellStyle name="Énfasis4 47 3" xfId="5920"/>
    <cellStyle name="Énfasis4 48" xfId="5921"/>
    <cellStyle name="Énfasis4 48 2" xfId="5922"/>
    <cellStyle name="Énfasis4 48 3" xfId="5923"/>
    <cellStyle name="Énfasis4 49" xfId="5924"/>
    <cellStyle name="Énfasis4 49 2" xfId="5925"/>
    <cellStyle name="Énfasis4 49 2 2" xfId="5926"/>
    <cellStyle name="Énfasis4 49 2 3" xfId="5927"/>
    <cellStyle name="Énfasis4 49 3" xfId="5928"/>
    <cellStyle name="Énfasis4 49 4" xfId="5929"/>
    <cellStyle name="Énfasis4 5" xfId="5930"/>
    <cellStyle name="Énfasis4 5 2" xfId="5931"/>
    <cellStyle name="Énfasis4 5 3" xfId="5932"/>
    <cellStyle name="Énfasis4 6" xfId="5933"/>
    <cellStyle name="Énfasis4 6 2" xfId="5934"/>
    <cellStyle name="Énfasis4 6 3" xfId="5935"/>
    <cellStyle name="Énfasis4 7" xfId="5936"/>
    <cellStyle name="Énfasis4 7 2" xfId="5937"/>
    <cellStyle name="Énfasis4 7 3" xfId="5938"/>
    <cellStyle name="Énfasis4 8" xfId="5939"/>
    <cellStyle name="Énfasis4 8 2" xfId="5940"/>
    <cellStyle name="Énfasis4 8 3" xfId="5941"/>
    <cellStyle name="Énfasis4 9" xfId="5942"/>
    <cellStyle name="Énfasis4 9 2" xfId="5943"/>
    <cellStyle name="Énfasis4 9 3" xfId="5944"/>
    <cellStyle name="Énfasis5 10" xfId="5945"/>
    <cellStyle name="Énfasis5 10 2" xfId="5946"/>
    <cellStyle name="Énfasis5 10 3" xfId="5947"/>
    <cellStyle name="Énfasis5 11" xfId="5948"/>
    <cellStyle name="Énfasis5 11 2" xfId="5949"/>
    <cellStyle name="Énfasis5 11 3" xfId="5950"/>
    <cellStyle name="Énfasis5 12" xfId="5951"/>
    <cellStyle name="Énfasis5 12 2" xfId="5952"/>
    <cellStyle name="Énfasis5 12 3" xfId="5953"/>
    <cellStyle name="Énfasis5 13" xfId="5954"/>
    <cellStyle name="Énfasis5 13 2" xfId="5955"/>
    <cellStyle name="Énfasis5 13 3" xfId="5956"/>
    <cellStyle name="Énfasis5 14" xfId="5957"/>
    <cellStyle name="Énfasis5 14 2" xfId="5958"/>
    <cellStyle name="Énfasis5 14 3" xfId="5959"/>
    <cellStyle name="Énfasis5 15" xfId="5960"/>
    <cellStyle name="Énfasis5 15 2" xfId="5961"/>
    <cellStyle name="Énfasis5 15 3" xfId="5962"/>
    <cellStyle name="Énfasis5 16" xfId="5963"/>
    <cellStyle name="Énfasis5 16 2" xfId="5964"/>
    <cellStyle name="Énfasis5 16 3" xfId="5965"/>
    <cellStyle name="Énfasis5 17" xfId="5966"/>
    <cellStyle name="Énfasis5 17 2" xfId="5967"/>
    <cellStyle name="Énfasis5 17 3" xfId="5968"/>
    <cellStyle name="Énfasis5 18" xfId="5969"/>
    <cellStyle name="Énfasis5 18 2" xfId="5970"/>
    <cellStyle name="Énfasis5 18 3" xfId="5971"/>
    <cellStyle name="Énfasis5 19" xfId="5972"/>
    <cellStyle name="Énfasis5 19 2" xfId="5973"/>
    <cellStyle name="Énfasis5 19 3" xfId="5974"/>
    <cellStyle name="Énfasis5 2" xfId="5975"/>
    <cellStyle name="Énfasis5 2 2" xfId="5976"/>
    <cellStyle name="Énfasis5 2 2 2" xfId="5977"/>
    <cellStyle name="Énfasis5 2 2 3" xfId="5978"/>
    <cellStyle name="Énfasis5 2 3" xfId="5979"/>
    <cellStyle name="Énfasis5 2 3 2" xfId="5980"/>
    <cellStyle name="Énfasis5 2 3 3" xfId="5981"/>
    <cellStyle name="Énfasis5 2 4" xfId="5982"/>
    <cellStyle name="Énfasis5 2 4 2" xfId="5983"/>
    <cellStyle name="Énfasis5 2 4 3" xfId="5984"/>
    <cellStyle name="Énfasis5 2 5" xfId="5985"/>
    <cellStyle name="Énfasis5 2 6" xfId="5986"/>
    <cellStyle name="Énfasis5 20" xfId="5987"/>
    <cellStyle name="Énfasis5 20 2" xfId="5988"/>
    <cellStyle name="Énfasis5 20 3" xfId="5989"/>
    <cellStyle name="Énfasis5 21" xfId="5990"/>
    <cellStyle name="Énfasis5 21 2" xfId="5991"/>
    <cellStyle name="Énfasis5 21 3" xfId="5992"/>
    <cellStyle name="Énfasis5 22" xfId="5993"/>
    <cellStyle name="Énfasis5 22 2" xfId="5994"/>
    <cellStyle name="Énfasis5 22 3" xfId="5995"/>
    <cellStyle name="Énfasis5 23" xfId="5996"/>
    <cellStyle name="Énfasis5 23 2" xfId="5997"/>
    <cellStyle name="Énfasis5 23 3" xfId="5998"/>
    <cellStyle name="Énfasis5 24" xfId="5999"/>
    <cellStyle name="Énfasis5 24 2" xfId="6000"/>
    <cellStyle name="Énfasis5 24 3" xfId="6001"/>
    <cellStyle name="Énfasis5 25" xfId="6002"/>
    <cellStyle name="Énfasis5 25 2" xfId="6003"/>
    <cellStyle name="Énfasis5 25 3" xfId="6004"/>
    <cellStyle name="Énfasis5 26" xfId="6005"/>
    <cellStyle name="Énfasis5 26 2" xfId="6006"/>
    <cellStyle name="Énfasis5 26 3" xfId="6007"/>
    <cellStyle name="Énfasis5 27" xfId="6008"/>
    <cellStyle name="Énfasis5 27 2" xfId="6009"/>
    <cellStyle name="Énfasis5 27 3" xfId="6010"/>
    <cellStyle name="Énfasis5 28" xfId="6011"/>
    <cellStyle name="Énfasis5 28 2" xfId="6012"/>
    <cellStyle name="Énfasis5 28 3" xfId="6013"/>
    <cellStyle name="Énfasis5 29" xfId="6014"/>
    <cellStyle name="Énfasis5 29 2" xfId="6015"/>
    <cellStyle name="Énfasis5 29 3" xfId="6016"/>
    <cellStyle name="Énfasis5 3" xfId="6017"/>
    <cellStyle name="Énfasis5 3 2" xfId="6018"/>
    <cellStyle name="Énfasis5 3 3" xfId="6019"/>
    <cellStyle name="Énfasis5 30" xfId="6020"/>
    <cellStyle name="Énfasis5 30 2" xfId="6021"/>
    <cellStyle name="Énfasis5 30 3" xfId="6022"/>
    <cellStyle name="Énfasis5 31" xfId="6023"/>
    <cellStyle name="Énfasis5 31 2" xfId="6024"/>
    <cellStyle name="Énfasis5 31 3" xfId="6025"/>
    <cellStyle name="Énfasis5 32" xfId="6026"/>
    <cellStyle name="Énfasis5 32 2" xfId="6027"/>
    <cellStyle name="Énfasis5 32 3" xfId="6028"/>
    <cellStyle name="Énfasis5 33" xfId="6029"/>
    <cellStyle name="Énfasis5 33 2" xfId="6030"/>
    <cellStyle name="Énfasis5 33 3" xfId="6031"/>
    <cellStyle name="Énfasis5 34" xfId="6032"/>
    <cellStyle name="Énfasis5 34 2" xfId="6033"/>
    <cellStyle name="Énfasis5 34 3" xfId="6034"/>
    <cellStyle name="Énfasis5 35" xfId="6035"/>
    <cellStyle name="Énfasis5 35 2" xfId="6036"/>
    <cellStyle name="Énfasis5 35 3" xfId="6037"/>
    <cellStyle name="Énfasis5 36" xfId="6038"/>
    <cellStyle name="Énfasis5 36 2" xfId="6039"/>
    <cellStyle name="Énfasis5 36 3" xfId="6040"/>
    <cellStyle name="Énfasis5 37" xfId="6041"/>
    <cellStyle name="Énfasis5 37 2" xfId="6042"/>
    <cellStyle name="Énfasis5 37 3" xfId="6043"/>
    <cellStyle name="Énfasis5 38" xfId="6044"/>
    <cellStyle name="Énfasis5 38 2" xfId="6045"/>
    <cellStyle name="Énfasis5 38 3" xfId="6046"/>
    <cellStyle name="Énfasis5 39" xfId="6047"/>
    <cellStyle name="Énfasis5 39 2" xfId="6048"/>
    <cellStyle name="Énfasis5 39 3" xfId="6049"/>
    <cellStyle name="Énfasis5 4" xfId="6050"/>
    <cellStyle name="Énfasis5 4 2" xfId="6051"/>
    <cellStyle name="Énfasis5 4 3" xfId="6052"/>
    <cellStyle name="Énfasis5 40" xfId="6053"/>
    <cellStyle name="Énfasis5 40 2" xfId="6054"/>
    <cellStyle name="Énfasis5 40 3" xfId="6055"/>
    <cellStyle name="Énfasis5 41" xfId="6056"/>
    <cellStyle name="Énfasis5 41 2" xfId="6057"/>
    <cellStyle name="Énfasis5 41 3" xfId="6058"/>
    <cellStyle name="Énfasis5 42" xfId="6059"/>
    <cellStyle name="Énfasis5 42 2" xfId="6060"/>
    <cellStyle name="Énfasis5 42 3" xfId="6061"/>
    <cellStyle name="Énfasis5 43" xfId="6062"/>
    <cellStyle name="Énfasis5 43 2" xfId="6063"/>
    <cellStyle name="Énfasis5 43 3" xfId="6064"/>
    <cellStyle name="Énfasis5 44" xfId="6065"/>
    <cellStyle name="Énfasis5 44 2" xfId="6066"/>
    <cellStyle name="Énfasis5 44 3" xfId="6067"/>
    <cellStyle name="Énfasis5 45" xfId="6068"/>
    <cellStyle name="Énfasis5 45 2" xfId="6069"/>
    <cellStyle name="Énfasis5 45 3" xfId="6070"/>
    <cellStyle name="Énfasis5 46" xfId="6071"/>
    <cellStyle name="Énfasis5 46 2" xfId="6072"/>
    <cellStyle name="Énfasis5 46 3" xfId="6073"/>
    <cellStyle name="Énfasis5 47" xfId="6074"/>
    <cellStyle name="Énfasis5 47 2" xfId="6075"/>
    <cellStyle name="Énfasis5 47 3" xfId="6076"/>
    <cellStyle name="Énfasis5 48" xfId="6077"/>
    <cellStyle name="Énfasis5 48 2" xfId="6078"/>
    <cellStyle name="Énfasis5 48 3" xfId="6079"/>
    <cellStyle name="Énfasis5 49" xfId="6080"/>
    <cellStyle name="Énfasis5 49 2" xfId="6081"/>
    <cellStyle name="Énfasis5 49 2 2" xfId="6082"/>
    <cellStyle name="Énfasis5 49 2 3" xfId="6083"/>
    <cellStyle name="Énfasis5 49 3" xfId="6084"/>
    <cellStyle name="Énfasis5 49 4" xfId="6085"/>
    <cellStyle name="Énfasis5 5" xfId="6086"/>
    <cellStyle name="Énfasis5 5 2" xfId="6087"/>
    <cellStyle name="Énfasis5 5 3" xfId="6088"/>
    <cellStyle name="Énfasis5 6" xfId="6089"/>
    <cellStyle name="Énfasis5 6 2" xfId="6090"/>
    <cellStyle name="Énfasis5 6 3" xfId="6091"/>
    <cellStyle name="Énfasis5 7" xfId="6092"/>
    <cellStyle name="Énfasis5 7 2" xfId="6093"/>
    <cellStyle name="Énfasis5 7 3" xfId="6094"/>
    <cellStyle name="Énfasis5 8" xfId="6095"/>
    <cellStyle name="Énfasis5 8 2" xfId="6096"/>
    <cellStyle name="Énfasis5 8 3" xfId="6097"/>
    <cellStyle name="Énfasis5 9" xfId="6098"/>
    <cellStyle name="Énfasis5 9 2" xfId="6099"/>
    <cellStyle name="Énfasis5 9 3" xfId="6100"/>
    <cellStyle name="Énfasis6 10" xfId="6101"/>
    <cellStyle name="Énfasis6 10 2" xfId="6102"/>
    <cellStyle name="Énfasis6 10 3" xfId="6103"/>
    <cellStyle name="Énfasis6 11" xfId="6104"/>
    <cellStyle name="Énfasis6 11 2" xfId="6105"/>
    <cellStyle name="Énfasis6 11 3" xfId="6106"/>
    <cellStyle name="Énfasis6 12" xfId="6107"/>
    <cellStyle name="Énfasis6 12 2" xfId="6108"/>
    <cellStyle name="Énfasis6 12 3" xfId="6109"/>
    <cellStyle name="Énfasis6 13" xfId="6110"/>
    <cellStyle name="Énfasis6 13 2" xfId="6111"/>
    <cellStyle name="Énfasis6 13 3" xfId="6112"/>
    <cellStyle name="Énfasis6 14" xfId="6113"/>
    <cellStyle name="Énfasis6 14 2" xfId="6114"/>
    <cellStyle name="Énfasis6 14 3" xfId="6115"/>
    <cellStyle name="Énfasis6 15" xfId="6116"/>
    <cellStyle name="Énfasis6 15 2" xfId="6117"/>
    <cellStyle name="Énfasis6 15 3" xfId="6118"/>
    <cellStyle name="Énfasis6 16" xfId="6119"/>
    <cellStyle name="Énfasis6 16 2" xfId="6120"/>
    <cellStyle name="Énfasis6 16 3" xfId="6121"/>
    <cellStyle name="Énfasis6 17" xfId="6122"/>
    <cellStyle name="Énfasis6 17 2" xfId="6123"/>
    <cellStyle name="Énfasis6 17 3" xfId="6124"/>
    <cellStyle name="Énfasis6 18" xfId="6125"/>
    <cellStyle name="Énfasis6 18 2" xfId="6126"/>
    <cellStyle name="Énfasis6 18 3" xfId="6127"/>
    <cellStyle name="Énfasis6 19" xfId="6128"/>
    <cellStyle name="Énfasis6 19 2" xfId="6129"/>
    <cellStyle name="Énfasis6 19 3" xfId="6130"/>
    <cellStyle name="Énfasis6 2" xfId="6131"/>
    <cellStyle name="Énfasis6 2 2" xfId="6132"/>
    <cellStyle name="Énfasis6 2 2 2" xfId="6133"/>
    <cellStyle name="Énfasis6 2 2 3" xfId="6134"/>
    <cellStyle name="Énfasis6 2 3" xfId="6135"/>
    <cellStyle name="Énfasis6 2 3 2" xfId="6136"/>
    <cellStyle name="Énfasis6 2 3 3" xfId="6137"/>
    <cellStyle name="Énfasis6 2 4" xfId="6138"/>
    <cellStyle name="Énfasis6 2 4 2" xfId="6139"/>
    <cellStyle name="Énfasis6 2 4 3" xfId="6140"/>
    <cellStyle name="Énfasis6 2 5" xfId="6141"/>
    <cellStyle name="Énfasis6 2 6" xfId="6142"/>
    <cellStyle name="Énfasis6 20" xfId="6143"/>
    <cellStyle name="Énfasis6 20 2" xfId="6144"/>
    <cellStyle name="Énfasis6 20 3" xfId="6145"/>
    <cellStyle name="Énfasis6 21" xfId="6146"/>
    <cellStyle name="Énfasis6 21 2" xfId="6147"/>
    <cellStyle name="Énfasis6 21 3" xfId="6148"/>
    <cellStyle name="Énfasis6 22" xfId="6149"/>
    <cellStyle name="Énfasis6 22 2" xfId="6150"/>
    <cellStyle name="Énfasis6 22 3" xfId="6151"/>
    <cellStyle name="Énfasis6 23" xfId="6152"/>
    <cellStyle name="Énfasis6 23 2" xfId="6153"/>
    <cellStyle name="Énfasis6 23 3" xfId="6154"/>
    <cellStyle name="Énfasis6 24" xfId="6155"/>
    <cellStyle name="Énfasis6 24 2" xfId="6156"/>
    <cellStyle name="Énfasis6 24 3" xfId="6157"/>
    <cellStyle name="Énfasis6 25" xfId="6158"/>
    <cellStyle name="Énfasis6 25 2" xfId="6159"/>
    <cellStyle name="Énfasis6 25 3" xfId="6160"/>
    <cellStyle name="Énfasis6 26" xfId="6161"/>
    <cellStyle name="Énfasis6 26 2" xfId="6162"/>
    <cellStyle name="Énfasis6 26 3" xfId="6163"/>
    <cellStyle name="Énfasis6 27" xfId="6164"/>
    <cellStyle name="Énfasis6 27 2" xfId="6165"/>
    <cellStyle name="Énfasis6 27 3" xfId="6166"/>
    <cellStyle name="Énfasis6 28" xfId="6167"/>
    <cellStyle name="Énfasis6 28 2" xfId="6168"/>
    <cellStyle name="Énfasis6 28 3" xfId="6169"/>
    <cellStyle name="Énfasis6 29" xfId="6170"/>
    <cellStyle name="Énfasis6 29 2" xfId="6171"/>
    <cellStyle name="Énfasis6 29 3" xfId="6172"/>
    <cellStyle name="Énfasis6 3" xfId="6173"/>
    <cellStyle name="Énfasis6 3 2" xfId="6174"/>
    <cellStyle name="Énfasis6 3 3" xfId="6175"/>
    <cellStyle name="Énfasis6 30" xfId="6176"/>
    <cellStyle name="Énfasis6 30 2" xfId="6177"/>
    <cellStyle name="Énfasis6 30 3" xfId="6178"/>
    <cellStyle name="Énfasis6 31" xfId="6179"/>
    <cellStyle name="Énfasis6 31 2" xfId="6180"/>
    <cellStyle name="Énfasis6 31 3" xfId="6181"/>
    <cellStyle name="Énfasis6 32" xfId="6182"/>
    <cellStyle name="Énfasis6 32 2" xfId="6183"/>
    <cellStyle name="Énfasis6 32 3" xfId="6184"/>
    <cellStyle name="Énfasis6 33" xfId="6185"/>
    <cellStyle name="Énfasis6 33 2" xfId="6186"/>
    <cellStyle name="Énfasis6 33 3" xfId="6187"/>
    <cellStyle name="Énfasis6 34" xfId="6188"/>
    <cellStyle name="Énfasis6 34 2" xfId="6189"/>
    <cellStyle name="Énfasis6 34 3" xfId="6190"/>
    <cellStyle name="Énfasis6 35" xfId="6191"/>
    <cellStyle name="Énfasis6 35 2" xfId="6192"/>
    <cellStyle name="Énfasis6 35 3" xfId="6193"/>
    <cellStyle name="Énfasis6 36" xfId="6194"/>
    <cellStyle name="Énfasis6 36 2" xfId="6195"/>
    <cellStyle name="Énfasis6 36 3" xfId="6196"/>
    <cellStyle name="Énfasis6 37" xfId="6197"/>
    <cellStyle name="Énfasis6 37 2" xfId="6198"/>
    <cellStyle name="Énfasis6 37 3" xfId="6199"/>
    <cellStyle name="Énfasis6 38" xfId="6200"/>
    <cellStyle name="Énfasis6 38 2" xfId="6201"/>
    <cellStyle name="Énfasis6 38 3" xfId="6202"/>
    <cellStyle name="Énfasis6 39" xfId="6203"/>
    <cellStyle name="Énfasis6 39 2" xfId="6204"/>
    <cellStyle name="Énfasis6 39 3" xfId="6205"/>
    <cellStyle name="Énfasis6 4" xfId="6206"/>
    <cellStyle name="Énfasis6 4 2" xfId="6207"/>
    <cellStyle name="Énfasis6 4 3" xfId="6208"/>
    <cellStyle name="Énfasis6 40" xfId="6209"/>
    <cellStyle name="Énfasis6 40 2" xfId="6210"/>
    <cellStyle name="Énfasis6 40 3" xfId="6211"/>
    <cellStyle name="Énfasis6 41" xfId="6212"/>
    <cellStyle name="Énfasis6 41 2" xfId="6213"/>
    <cellStyle name="Énfasis6 41 3" xfId="6214"/>
    <cellStyle name="Énfasis6 42" xfId="6215"/>
    <cellStyle name="Énfasis6 42 2" xfId="6216"/>
    <cellStyle name="Énfasis6 42 3" xfId="6217"/>
    <cellStyle name="Énfasis6 43" xfId="6218"/>
    <cellStyle name="Énfasis6 43 2" xfId="6219"/>
    <cellStyle name="Énfasis6 43 3" xfId="6220"/>
    <cellStyle name="Énfasis6 44" xfId="6221"/>
    <cellStyle name="Énfasis6 44 2" xfId="6222"/>
    <cellStyle name="Énfasis6 44 3" xfId="6223"/>
    <cellStyle name="Énfasis6 45" xfId="6224"/>
    <cellStyle name="Énfasis6 45 2" xfId="6225"/>
    <cellStyle name="Énfasis6 45 3" xfId="6226"/>
    <cellStyle name="Énfasis6 46" xfId="6227"/>
    <cellStyle name="Énfasis6 46 2" xfId="6228"/>
    <cellStyle name="Énfasis6 46 3" xfId="6229"/>
    <cellStyle name="Énfasis6 47" xfId="6230"/>
    <cellStyle name="Énfasis6 47 2" xfId="6231"/>
    <cellStyle name="Énfasis6 47 3" xfId="6232"/>
    <cellStyle name="Énfasis6 48" xfId="6233"/>
    <cellStyle name="Énfasis6 48 2" xfId="6234"/>
    <cellStyle name="Énfasis6 48 3" xfId="6235"/>
    <cellStyle name="Énfasis6 49" xfId="6236"/>
    <cellStyle name="Énfasis6 49 2" xfId="6237"/>
    <cellStyle name="Énfasis6 49 2 2" xfId="6238"/>
    <cellStyle name="Énfasis6 49 2 3" xfId="6239"/>
    <cellStyle name="Énfasis6 49 3" xfId="6240"/>
    <cellStyle name="Énfasis6 49 4" xfId="6241"/>
    <cellStyle name="Énfasis6 5" xfId="6242"/>
    <cellStyle name="Énfasis6 5 2" xfId="6243"/>
    <cellStyle name="Énfasis6 5 3" xfId="6244"/>
    <cellStyle name="Énfasis6 6" xfId="6245"/>
    <cellStyle name="Énfasis6 6 2" xfId="6246"/>
    <cellStyle name="Énfasis6 6 3" xfId="6247"/>
    <cellStyle name="Énfasis6 7" xfId="6248"/>
    <cellStyle name="Énfasis6 7 2" xfId="6249"/>
    <cellStyle name="Énfasis6 7 3" xfId="6250"/>
    <cellStyle name="Énfasis6 8" xfId="6251"/>
    <cellStyle name="Énfasis6 8 2" xfId="6252"/>
    <cellStyle name="Énfasis6 8 3" xfId="6253"/>
    <cellStyle name="Énfasis6 9" xfId="6254"/>
    <cellStyle name="Énfasis6 9 2" xfId="6255"/>
    <cellStyle name="Énfasis6 9 3" xfId="6256"/>
    <cellStyle name="Entrada 10" xfId="6257"/>
    <cellStyle name="Entrada 10 2" xfId="6258"/>
    <cellStyle name="Entrada 10 3" xfId="6259"/>
    <cellStyle name="Entrada 11" xfId="6260"/>
    <cellStyle name="Entrada 11 2" xfId="6261"/>
    <cellStyle name="Entrada 11 3" xfId="6262"/>
    <cellStyle name="Entrada 12" xfId="6263"/>
    <cellStyle name="Entrada 12 2" xfId="6264"/>
    <cellStyle name="Entrada 12 3" xfId="6265"/>
    <cellStyle name="Entrada 13" xfId="6266"/>
    <cellStyle name="Entrada 13 2" xfId="6267"/>
    <cellStyle name="Entrada 13 3" xfId="6268"/>
    <cellStyle name="Entrada 14" xfId="6269"/>
    <cellStyle name="Entrada 14 2" xfId="6270"/>
    <cellStyle name="Entrada 14 3" xfId="6271"/>
    <cellStyle name="Entrada 15" xfId="6272"/>
    <cellStyle name="Entrada 15 2" xfId="6273"/>
    <cellStyle name="Entrada 15 3" xfId="6274"/>
    <cellStyle name="Entrada 16" xfId="6275"/>
    <cellStyle name="Entrada 16 2" xfId="6276"/>
    <cellStyle name="Entrada 16 3" xfId="6277"/>
    <cellStyle name="Entrada 17" xfId="6278"/>
    <cellStyle name="Entrada 17 2" xfId="6279"/>
    <cellStyle name="Entrada 17 3" xfId="6280"/>
    <cellStyle name="Entrada 18" xfId="6281"/>
    <cellStyle name="Entrada 18 2" xfId="6282"/>
    <cellStyle name="Entrada 18 3" xfId="6283"/>
    <cellStyle name="Entrada 19" xfId="6284"/>
    <cellStyle name="Entrada 19 2" xfId="6285"/>
    <cellStyle name="Entrada 19 3" xfId="6286"/>
    <cellStyle name="Entrada 2" xfId="6287"/>
    <cellStyle name="Entrada 2 2" xfId="6288"/>
    <cellStyle name="Entrada 2 2 2" xfId="6289"/>
    <cellStyle name="Entrada 2 2 3" xfId="6290"/>
    <cellStyle name="Entrada 2 3" xfId="6291"/>
    <cellStyle name="Entrada 2 3 2" xfId="6292"/>
    <cellStyle name="Entrada 2 3 3" xfId="6293"/>
    <cellStyle name="Entrada 2 4" xfId="6294"/>
    <cellStyle name="Entrada 2 4 2" xfId="6295"/>
    <cellStyle name="Entrada 2 4 3" xfId="6296"/>
    <cellStyle name="Entrada 2 5" xfId="6297"/>
    <cellStyle name="Entrada 2 6" xfId="6298"/>
    <cellStyle name="Entrada 20" xfId="6299"/>
    <cellStyle name="Entrada 20 2" xfId="6300"/>
    <cellStyle name="Entrada 20 3" xfId="6301"/>
    <cellStyle name="Entrada 21" xfId="6302"/>
    <cellStyle name="Entrada 21 2" xfId="6303"/>
    <cellStyle name="Entrada 21 3" xfId="6304"/>
    <cellStyle name="Entrada 22" xfId="6305"/>
    <cellStyle name="Entrada 22 2" xfId="6306"/>
    <cellStyle name="Entrada 22 3" xfId="6307"/>
    <cellStyle name="Entrada 23" xfId="6308"/>
    <cellStyle name="Entrada 23 2" xfId="6309"/>
    <cellStyle name="Entrada 23 3" xfId="6310"/>
    <cellStyle name="Entrada 24" xfId="6311"/>
    <cellStyle name="Entrada 24 2" xfId="6312"/>
    <cellStyle name="Entrada 24 3" xfId="6313"/>
    <cellStyle name="Entrada 25" xfId="6314"/>
    <cellStyle name="Entrada 25 2" xfId="6315"/>
    <cellStyle name="Entrada 25 3" xfId="6316"/>
    <cellStyle name="Entrada 26" xfId="6317"/>
    <cellStyle name="Entrada 26 2" xfId="6318"/>
    <cellStyle name="Entrada 26 3" xfId="6319"/>
    <cellStyle name="Entrada 27" xfId="6320"/>
    <cellStyle name="Entrada 27 2" xfId="6321"/>
    <cellStyle name="Entrada 27 3" xfId="6322"/>
    <cellStyle name="Entrada 28" xfId="6323"/>
    <cellStyle name="Entrada 28 2" xfId="6324"/>
    <cellStyle name="Entrada 28 3" xfId="6325"/>
    <cellStyle name="Entrada 29" xfId="6326"/>
    <cellStyle name="Entrada 29 2" xfId="6327"/>
    <cellStyle name="Entrada 29 3" xfId="6328"/>
    <cellStyle name="Entrada 3" xfId="6329"/>
    <cellStyle name="Entrada 3 2" xfId="6330"/>
    <cellStyle name="Entrada 3 3" xfId="6331"/>
    <cellStyle name="Entrada 30" xfId="6332"/>
    <cellStyle name="Entrada 30 2" xfId="6333"/>
    <cellStyle name="Entrada 30 3" xfId="6334"/>
    <cellStyle name="Entrada 31" xfId="6335"/>
    <cellStyle name="Entrada 31 2" xfId="6336"/>
    <cellStyle name="Entrada 31 3" xfId="6337"/>
    <cellStyle name="Entrada 32" xfId="6338"/>
    <cellStyle name="Entrada 32 2" xfId="6339"/>
    <cellStyle name="Entrada 32 3" xfId="6340"/>
    <cellStyle name="Entrada 33" xfId="6341"/>
    <cellStyle name="Entrada 33 2" xfId="6342"/>
    <cellStyle name="Entrada 33 3" xfId="6343"/>
    <cellStyle name="Entrada 34" xfId="6344"/>
    <cellStyle name="Entrada 34 2" xfId="6345"/>
    <cellStyle name="Entrada 34 3" xfId="6346"/>
    <cellStyle name="Entrada 35" xfId="6347"/>
    <cellStyle name="Entrada 35 2" xfId="6348"/>
    <cellStyle name="Entrada 35 3" xfId="6349"/>
    <cellStyle name="Entrada 36" xfId="6350"/>
    <cellStyle name="Entrada 36 2" xfId="6351"/>
    <cellStyle name="Entrada 36 3" xfId="6352"/>
    <cellStyle name="Entrada 37" xfId="6353"/>
    <cellStyle name="Entrada 37 2" xfId="6354"/>
    <cellStyle name="Entrada 37 3" xfId="6355"/>
    <cellStyle name="Entrada 38" xfId="6356"/>
    <cellStyle name="Entrada 38 2" xfId="6357"/>
    <cellStyle name="Entrada 38 3" xfId="6358"/>
    <cellStyle name="Entrada 39" xfId="6359"/>
    <cellStyle name="Entrada 39 2" xfId="6360"/>
    <cellStyle name="Entrada 39 3" xfId="6361"/>
    <cellStyle name="Entrada 4" xfId="6362"/>
    <cellStyle name="Entrada 4 2" xfId="6363"/>
    <cellStyle name="Entrada 4 3" xfId="6364"/>
    <cellStyle name="Entrada 40" xfId="6365"/>
    <cellStyle name="Entrada 40 2" xfId="6366"/>
    <cellStyle name="Entrada 40 3" xfId="6367"/>
    <cellStyle name="Entrada 41" xfId="6368"/>
    <cellStyle name="Entrada 41 2" xfId="6369"/>
    <cellStyle name="Entrada 41 3" xfId="6370"/>
    <cellStyle name="Entrada 42" xfId="6371"/>
    <cellStyle name="Entrada 42 2" xfId="6372"/>
    <cellStyle name="Entrada 42 3" xfId="6373"/>
    <cellStyle name="Entrada 43" xfId="6374"/>
    <cellStyle name="Entrada 43 2" xfId="6375"/>
    <cellStyle name="Entrada 43 3" xfId="6376"/>
    <cellStyle name="Entrada 44" xfId="6377"/>
    <cellStyle name="Entrada 44 2" xfId="6378"/>
    <cellStyle name="Entrada 44 3" xfId="6379"/>
    <cellStyle name="Entrada 45" xfId="6380"/>
    <cellStyle name="Entrada 45 2" xfId="6381"/>
    <cellStyle name="Entrada 45 3" xfId="6382"/>
    <cellStyle name="Entrada 46" xfId="6383"/>
    <cellStyle name="Entrada 46 2" xfId="6384"/>
    <cellStyle name="Entrada 46 3" xfId="6385"/>
    <cellStyle name="Entrada 47" xfId="6386"/>
    <cellStyle name="Entrada 47 2" xfId="6387"/>
    <cellStyle name="Entrada 47 3" xfId="6388"/>
    <cellStyle name="Entrada 48" xfId="6389"/>
    <cellStyle name="Entrada 48 2" xfId="6390"/>
    <cellStyle name="Entrada 48 3" xfId="6391"/>
    <cellStyle name="Entrada 49" xfId="6392"/>
    <cellStyle name="Entrada 49 2" xfId="6393"/>
    <cellStyle name="Entrada 49 2 2" xfId="6394"/>
    <cellStyle name="Entrada 49 2 3" xfId="6395"/>
    <cellStyle name="Entrada 49 3" xfId="6396"/>
    <cellStyle name="Entrada 49 4" xfId="6397"/>
    <cellStyle name="Entrada 5" xfId="6398"/>
    <cellStyle name="Entrada 5 2" xfId="6399"/>
    <cellStyle name="Entrada 5 3" xfId="6400"/>
    <cellStyle name="Entrada 6" xfId="6401"/>
    <cellStyle name="Entrada 6 2" xfId="6402"/>
    <cellStyle name="Entrada 6 3" xfId="6403"/>
    <cellStyle name="Entrada 7" xfId="6404"/>
    <cellStyle name="Entrada 7 2" xfId="6405"/>
    <cellStyle name="Entrada 7 3" xfId="6406"/>
    <cellStyle name="Entrada 8" xfId="6407"/>
    <cellStyle name="Entrada 8 2" xfId="6408"/>
    <cellStyle name="Entrada 8 3" xfId="6409"/>
    <cellStyle name="Entrada 9" xfId="6410"/>
    <cellStyle name="Entrada 9 2" xfId="6411"/>
    <cellStyle name="Entrada 9 3" xfId="6412"/>
    <cellStyle name="Excel Built-in Hyperlink" xfId="6413"/>
    <cellStyle name="Excel Built-in Hyperlink 2" xfId="6414"/>
    <cellStyle name="Excel Built-in Normal" xfId="6415"/>
    <cellStyle name="Excel Built-in Normal 1" xfId="6416"/>
    <cellStyle name="Excel Built-in Normal 1 2" xfId="6417"/>
    <cellStyle name="Excel Built-in Normal 2" xfId="2"/>
    <cellStyle name="Excel Built-in Normal 2 2" xfId="6418"/>
    <cellStyle name="Excel Built-in Normal 2 3" xfId="6419"/>
    <cellStyle name="Heading" xfId="6420"/>
    <cellStyle name="Heading1" xfId="6421"/>
    <cellStyle name="Incorrecto 10" xfId="6422"/>
    <cellStyle name="Incorrecto 10 2" xfId="6423"/>
    <cellStyle name="Incorrecto 10 3" xfId="6424"/>
    <cellStyle name="Incorrecto 11" xfId="6425"/>
    <cellStyle name="Incorrecto 11 2" xfId="6426"/>
    <cellStyle name="Incorrecto 11 3" xfId="6427"/>
    <cellStyle name="Incorrecto 12" xfId="6428"/>
    <cellStyle name="Incorrecto 12 2" xfId="6429"/>
    <cellStyle name="Incorrecto 12 3" xfId="6430"/>
    <cellStyle name="Incorrecto 13" xfId="6431"/>
    <cellStyle name="Incorrecto 13 2" xfId="6432"/>
    <cellStyle name="Incorrecto 13 3" xfId="6433"/>
    <cellStyle name="Incorrecto 14" xfId="6434"/>
    <cellStyle name="Incorrecto 14 2" xfId="6435"/>
    <cellStyle name="Incorrecto 14 3" xfId="6436"/>
    <cellStyle name="Incorrecto 15" xfId="6437"/>
    <cellStyle name="Incorrecto 15 2" xfId="6438"/>
    <cellStyle name="Incorrecto 15 3" xfId="6439"/>
    <cellStyle name="Incorrecto 16" xfId="6440"/>
    <cellStyle name="Incorrecto 16 2" xfId="6441"/>
    <cellStyle name="Incorrecto 16 3" xfId="6442"/>
    <cellStyle name="Incorrecto 17" xfId="6443"/>
    <cellStyle name="Incorrecto 17 2" xfId="6444"/>
    <cellStyle name="Incorrecto 17 3" xfId="6445"/>
    <cellStyle name="Incorrecto 18" xfId="6446"/>
    <cellStyle name="Incorrecto 18 2" xfId="6447"/>
    <cellStyle name="Incorrecto 18 3" xfId="6448"/>
    <cellStyle name="Incorrecto 19" xfId="6449"/>
    <cellStyle name="Incorrecto 19 2" xfId="6450"/>
    <cellStyle name="Incorrecto 19 3" xfId="6451"/>
    <cellStyle name="Incorrecto 2" xfId="6452"/>
    <cellStyle name="Incorrecto 2 2" xfId="6453"/>
    <cellStyle name="Incorrecto 2 2 2" xfId="6454"/>
    <cellStyle name="Incorrecto 2 2 3" xfId="6455"/>
    <cellStyle name="Incorrecto 2 3" xfId="6456"/>
    <cellStyle name="Incorrecto 2 3 2" xfId="6457"/>
    <cellStyle name="Incorrecto 2 3 3" xfId="6458"/>
    <cellStyle name="Incorrecto 2 4" xfId="6459"/>
    <cellStyle name="Incorrecto 2 4 2" xfId="6460"/>
    <cellStyle name="Incorrecto 2 4 3" xfId="6461"/>
    <cellStyle name="Incorrecto 2 5" xfId="6462"/>
    <cellStyle name="Incorrecto 2 6" xfId="6463"/>
    <cellStyle name="Incorrecto 20" xfId="6464"/>
    <cellStyle name="Incorrecto 20 2" xfId="6465"/>
    <cellStyle name="Incorrecto 20 3" xfId="6466"/>
    <cellStyle name="Incorrecto 21" xfId="6467"/>
    <cellStyle name="Incorrecto 21 2" xfId="6468"/>
    <cellStyle name="Incorrecto 21 3" xfId="6469"/>
    <cellStyle name="Incorrecto 22" xfId="6470"/>
    <cellStyle name="Incorrecto 22 2" xfId="6471"/>
    <cellStyle name="Incorrecto 22 3" xfId="6472"/>
    <cellStyle name="Incorrecto 23" xfId="6473"/>
    <cellStyle name="Incorrecto 23 2" xfId="6474"/>
    <cellStyle name="Incorrecto 23 3" xfId="6475"/>
    <cellStyle name="Incorrecto 24" xfId="6476"/>
    <cellStyle name="Incorrecto 24 2" xfId="6477"/>
    <cellStyle name="Incorrecto 24 3" xfId="6478"/>
    <cellStyle name="Incorrecto 25" xfId="6479"/>
    <cellStyle name="Incorrecto 25 2" xfId="6480"/>
    <cellStyle name="Incorrecto 25 3" xfId="6481"/>
    <cellStyle name="Incorrecto 26" xfId="6482"/>
    <cellStyle name="Incorrecto 26 2" xfId="6483"/>
    <cellStyle name="Incorrecto 26 3" xfId="6484"/>
    <cellStyle name="Incorrecto 27" xfId="6485"/>
    <cellStyle name="Incorrecto 27 2" xfId="6486"/>
    <cellStyle name="Incorrecto 27 3" xfId="6487"/>
    <cellStyle name="Incorrecto 28" xfId="6488"/>
    <cellStyle name="Incorrecto 28 2" xfId="6489"/>
    <cellStyle name="Incorrecto 28 3" xfId="6490"/>
    <cellStyle name="Incorrecto 29" xfId="6491"/>
    <cellStyle name="Incorrecto 29 2" xfId="6492"/>
    <cellStyle name="Incorrecto 29 3" xfId="6493"/>
    <cellStyle name="Incorrecto 3" xfId="6494"/>
    <cellStyle name="Incorrecto 3 2" xfId="6495"/>
    <cellStyle name="Incorrecto 3 3" xfId="6496"/>
    <cellStyle name="Incorrecto 30" xfId="6497"/>
    <cellStyle name="Incorrecto 30 2" xfId="6498"/>
    <cellStyle name="Incorrecto 30 3" xfId="6499"/>
    <cellStyle name="Incorrecto 31" xfId="6500"/>
    <cellStyle name="Incorrecto 31 2" xfId="6501"/>
    <cellStyle name="Incorrecto 31 3" xfId="6502"/>
    <cellStyle name="Incorrecto 32" xfId="6503"/>
    <cellStyle name="Incorrecto 32 2" xfId="6504"/>
    <cellStyle name="Incorrecto 32 3" xfId="6505"/>
    <cellStyle name="Incorrecto 33" xfId="6506"/>
    <cellStyle name="Incorrecto 33 2" xfId="6507"/>
    <cellStyle name="Incorrecto 33 3" xfId="6508"/>
    <cellStyle name="Incorrecto 34" xfId="6509"/>
    <cellStyle name="Incorrecto 34 2" xfId="6510"/>
    <cellStyle name="Incorrecto 34 3" xfId="6511"/>
    <cellStyle name="Incorrecto 35" xfId="6512"/>
    <cellStyle name="Incorrecto 35 2" xfId="6513"/>
    <cellStyle name="Incorrecto 35 3" xfId="6514"/>
    <cellStyle name="Incorrecto 36" xfId="6515"/>
    <cellStyle name="Incorrecto 36 2" xfId="6516"/>
    <cellStyle name="Incorrecto 36 3" xfId="6517"/>
    <cellStyle name="Incorrecto 37" xfId="6518"/>
    <cellStyle name="Incorrecto 37 2" xfId="6519"/>
    <cellStyle name="Incorrecto 37 3" xfId="6520"/>
    <cellStyle name="Incorrecto 38" xfId="6521"/>
    <cellStyle name="Incorrecto 38 2" xfId="6522"/>
    <cellStyle name="Incorrecto 38 3" xfId="6523"/>
    <cellStyle name="Incorrecto 39" xfId="6524"/>
    <cellStyle name="Incorrecto 39 2" xfId="6525"/>
    <cellStyle name="Incorrecto 39 3" xfId="6526"/>
    <cellStyle name="Incorrecto 4" xfId="6527"/>
    <cellStyle name="Incorrecto 4 2" xfId="6528"/>
    <cellStyle name="Incorrecto 4 3" xfId="6529"/>
    <cellStyle name="Incorrecto 40" xfId="6530"/>
    <cellStyle name="Incorrecto 40 2" xfId="6531"/>
    <cellStyle name="Incorrecto 40 3" xfId="6532"/>
    <cellStyle name="Incorrecto 41" xfId="6533"/>
    <cellStyle name="Incorrecto 41 2" xfId="6534"/>
    <cellStyle name="Incorrecto 41 3" xfId="6535"/>
    <cellStyle name="Incorrecto 42" xfId="6536"/>
    <cellStyle name="Incorrecto 42 2" xfId="6537"/>
    <cellStyle name="Incorrecto 42 3" xfId="6538"/>
    <cellStyle name="Incorrecto 43" xfId="6539"/>
    <cellStyle name="Incorrecto 43 2" xfId="6540"/>
    <cellStyle name="Incorrecto 43 3" xfId="6541"/>
    <cellStyle name="Incorrecto 44" xfId="6542"/>
    <cellStyle name="Incorrecto 44 2" xfId="6543"/>
    <cellStyle name="Incorrecto 44 3" xfId="6544"/>
    <cellStyle name="Incorrecto 45" xfId="6545"/>
    <cellStyle name="Incorrecto 45 2" xfId="6546"/>
    <cellStyle name="Incorrecto 45 3" xfId="6547"/>
    <cellStyle name="Incorrecto 46" xfId="6548"/>
    <cellStyle name="Incorrecto 46 2" xfId="6549"/>
    <cellStyle name="Incorrecto 46 3" xfId="6550"/>
    <cellStyle name="Incorrecto 47" xfId="6551"/>
    <cellStyle name="Incorrecto 47 2" xfId="6552"/>
    <cellStyle name="Incorrecto 47 3" xfId="6553"/>
    <cellStyle name="Incorrecto 48" xfId="6554"/>
    <cellStyle name="Incorrecto 48 2" xfId="6555"/>
    <cellStyle name="Incorrecto 48 3" xfId="6556"/>
    <cellStyle name="Incorrecto 49" xfId="6557"/>
    <cellStyle name="Incorrecto 49 2" xfId="6558"/>
    <cellStyle name="Incorrecto 49 2 2" xfId="6559"/>
    <cellStyle name="Incorrecto 49 2 3" xfId="6560"/>
    <cellStyle name="Incorrecto 49 3" xfId="6561"/>
    <cellStyle name="Incorrecto 49 4" xfId="6562"/>
    <cellStyle name="Incorrecto 5" xfId="6563"/>
    <cellStyle name="Incorrecto 5 2" xfId="6564"/>
    <cellStyle name="Incorrecto 5 3" xfId="6565"/>
    <cellStyle name="Incorrecto 6" xfId="6566"/>
    <cellStyle name="Incorrecto 6 2" xfId="6567"/>
    <cellStyle name="Incorrecto 6 3" xfId="6568"/>
    <cellStyle name="Incorrecto 7" xfId="6569"/>
    <cellStyle name="Incorrecto 7 2" xfId="6570"/>
    <cellStyle name="Incorrecto 7 3" xfId="6571"/>
    <cellStyle name="Incorrecto 8" xfId="6572"/>
    <cellStyle name="Incorrecto 8 2" xfId="6573"/>
    <cellStyle name="Incorrecto 8 3" xfId="6574"/>
    <cellStyle name="Incorrecto 9" xfId="6575"/>
    <cellStyle name="Incorrecto 9 2" xfId="6576"/>
    <cellStyle name="Incorrecto 9 3" xfId="6577"/>
    <cellStyle name="Neutral 10" xfId="6578"/>
    <cellStyle name="Neutral 10 2" xfId="6579"/>
    <cellStyle name="Neutral 10 3" xfId="6580"/>
    <cellStyle name="Neutral 11" xfId="6581"/>
    <cellStyle name="Neutral 11 2" xfId="6582"/>
    <cellStyle name="Neutral 11 3" xfId="6583"/>
    <cellStyle name="Neutral 12" xfId="6584"/>
    <cellStyle name="Neutral 12 2" xfId="6585"/>
    <cellStyle name="Neutral 12 3" xfId="6586"/>
    <cellStyle name="Neutral 13" xfId="6587"/>
    <cellStyle name="Neutral 13 2" xfId="6588"/>
    <cellStyle name="Neutral 13 3" xfId="6589"/>
    <cellStyle name="Neutral 14" xfId="6590"/>
    <cellStyle name="Neutral 14 2" xfId="6591"/>
    <cellStyle name="Neutral 14 3" xfId="6592"/>
    <cellStyle name="Neutral 15" xfId="6593"/>
    <cellStyle name="Neutral 15 2" xfId="6594"/>
    <cellStyle name="Neutral 15 3" xfId="6595"/>
    <cellStyle name="Neutral 16" xfId="6596"/>
    <cellStyle name="Neutral 16 2" xfId="6597"/>
    <cellStyle name="Neutral 16 3" xfId="6598"/>
    <cellStyle name="Neutral 17" xfId="6599"/>
    <cellStyle name="Neutral 17 2" xfId="6600"/>
    <cellStyle name="Neutral 17 3" xfId="6601"/>
    <cellStyle name="Neutral 18" xfId="6602"/>
    <cellStyle name="Neutral 18 2" xfId="6603"/>
    <cellStyle name="Neutral 18 3" xfId="6604"/>
    <cellStyle name="Neutral 19" xfId="6605"/>
    <cellStyle name="Neutral 19 2" xfId="6606"/>
    <cellStyle name="Neutral 19 3" xfId="6607"/>
    <cellStyle name="Neutral 2" xfId="6608"/>
    <cellStyle name="Neutral 2 2" xfId="6609"/>
    <cellStyle name="Neutral 2 2 2" xfId="6610"/>
    <cellStyle name="Neutral 2 2 3" xfId="6611"/>
    <cellStyle name="Neutral 2 3" xfId="6612"/>
    <cellStyle name="Neutral 2 3 2" xfId="6613"/>
    <cellStyle name="Neutral 2 3 3" xfId="6614"/>
    <cellStyle name="Neutral 2 4" xfId="6615"/>
    <cellStyle name="Neutral 2 4 2" xfId="6616"/>
    <cellStyle name="Neutral 2 4 3" xfId="6617"/>
    <cellStyle name="Neutral 2 5" xfId="6618"/>
    <cellStyle name="Neutral 2 6" xfId="6619"/>
    <cellStyle name="Neutral 20" xfId="6620"/>
    <cellStyle name="Neutral 20 2" xfId="6621"/>
    <cellStyle name="Neutral 20 3" xfId="6622"/>
    <cellStyle name="Neutral 21" xfId="6623"/>
    <cellStyle name="Neutral 21 2" xfId="6624"/>
    <cellStyle name="Neutral 21 3" xfId="6625"/>
    <cellStyle name="Neutral 22" xfId="6626"/>
    <cellStyle name="Neutral 22 2" xfId="6627"/>
    <cellStyle name="Neutral 22 3" xfId="6628"/>
    <cellStyle name="Neutral 23" xfId="6629"/>
    <cellStyle name="Neutral 23 2" xfId="6630"/>
    <cellStyle name="Neutral 23 3" xfId="6631"/>
    <cellStyle name="Neutral 24" xfId="6632"/>
    <cellStyle name="Neutral 24 2" xfId="6633"/>
    <cellStyle name="Neutral 24 3" xfId="6634"/>
    <cellStyle name="Neutral 25" xfId="6635"/>
    <cellStyle name="Neutral 25 2" xfId="6636"/>
    <cellStyle name="Neutral 25 3" xfId="6637"/>
    <cellStyle name="Neutral 26" xfId="6638"/>
    <cellStyle name="Neutral 26 2" xfId="6639"/>
    <cellStyle name="Neutral 26 3" xfId="6640"/>
    <cellStyle name="Neutral 27" xfId="6641"/>
    <cellStyle name="Neutral 27 2" xfId="6642"/>
    <cellStyle name="Neutral 27 3" xfId="6643"/>
    <cellStyle name="Neutral 28" xfId="6644"/>
    <cellStyle name="Neutral 28 2" xfId="6645"/>
    <cellStyle name="Neutral 28 3" xfId="6646"/>
    <cellStyle name="Neutral 29" xfId="6647"/>
    <cellStyle name="Neutral 29 2" xfId="6648"/>
    <cellStyle name="Neutral 29 3" xfId="6649"/>
    <cellStyle name="Neutral 3" xfId="6650"/>
    <cellStyle name="Neutral 3 2" xfId="6651"/>
    <cellStyle name="Neutral 3 3" xfId="6652"/>
    <cellStyle name="Neutral 30" xfId="6653"/>
    <cellStyle name="Neutral 30 2" xfId="6654"/>
    <cellStyle name="Neutral 30 3" xfId="6655"/>
    <cellStyle name="Neutral 31" xfId="6656"/>
    <cellStyle name="Neutral 31 2" xfId="6657"/>
    <cellStyle name="Neutral 31 3" xfId="6658"/>
    <cellStyle name="Neutral 32" xfId="6659"/>
    <cellStyle name="Neutral 32 2" xfId="6660"/>
    <cellStyle name="Neutral 32 3" xfId="6661"/>
    <cellStyle name="Neutral 33" xfId="6662"/>
    <cellStyle name="Neutral 33 2" xfId="6663"/>
    <cellStyle name="Neutral 33 3" xfId="6664"/>
    <cellStyle name="Neutral 34" xfId="6665"/>
    <cellStyle name="Neutral 34 2" xfId="6666"/>
    <cellStyle name="Neutral 34 3" xfId="6667"/>
    <cellStyle name="Neutral 35" xfId="6668"/>
    <cellStyle name="Neutral 35 2" xfId="6669"/>
    <cellStyle name="Neutral 35 3" xfId="6670"/>
    <cellStyle name="Neutral 36" xfId="6671"/>
    <cellStyle name="Neutral 36 2" xfId="6672"/>
    <cellStyle name="Neutral 36 3" xfId="6673"/>
    <cellStyle name="Neutral 37" xfId="6674"/>
    <cellStyle name="Neutral 37 2" xfId="6675"/>
    <cellStyle name="Neutral 37 3" xfId="6676"/>
    <cellStyle name="Neutral 38" xfId="6677"/>
    <cellStyle name="Neutral 38 2" xfId="6678"/>
    <cellStyle name="Neutral 38 3" xfId="6679"/>
    <cellStyle name="Neutral 39" xfId="6680"/>
    <cellStyle name="Neutral 39 2" xfId="6681"/>
    <cellStyle name="Neutral 39 3" xfId="6682"/>
    <cellStyle name="Neutral 4" xfId="6683"/>
    <cellStyle name="Neutral 4 2" xfId="6684"/>
    <cellStyle name="Neutral 4 3" xfId="6685"/>
    <cellStyle name="Neutral 40" xfId="6686"/>
    <cellStyle name="Neutral 40 2" xfId="6687"/>
    <cellStyle name="Neutral 40 3" xfId="6688"/>
    <cellStyle name="Neutral 41" xfId="6689"/>
    <cellStyle name="Neutral 41 2" xfId="6690"/>
    <cellStyle name="Neutral 41 3" xfId="6691"/>
    <cellStyle name="Neutral 42" xfId="6692"/>
    <cellStyle name="Neutral 42 2" xfId="6693"/>
    <cellStyle name="Neutral 42 3" xfId="6694"/>
    <cellStyle name="Neutral 43" xfId="6695"/>
    <cellStyle name="Neutral 43 2" xfId="6696"/>
    <cellStyle name="Neutral 43 3" xfId="6697"/>
    <cellStyle name="Neutral 44" xfId="6698"/>
    <cellStyle name="Neutral 44 2" xfId="6699"/>
    <cellStyle name="Neutral 44 3" xfId="6700"/>
    <cellStyle name="Neutral 45" xfId="6701"/>
    <cellStyle name="Neutral 45 2" xfId="6702"/>
    <cellStyle name="Neutral 45 3" xfId="6703"/>
    <cellStyle name="Neutral 46" xfId="6704"/>
    <cellStyle name="Neutral 46 2" xfId="6705"/>
    <cellStyle name="Neutral 46 3" xfId="6706"/>
    <cellStyle name="Neutral 47" xfId="6707"/>
    <cellStyle name="Neutral 47 2" xfId="6708"/>
    <cellStyle name="Neutral 47 3" xfId="6709"/>
    <cellStyle name="Neutral 48" xfId="6710"/>
    <cellStyle name="Neutral 48 2" xfId="6711"/>
    <cellStyle name="Neutral 48 3" xfId="6712"/>
    <cellStyle name="Neutral 49" xfId="6713"/>
    <cellStyle name="Neutral 49 2" xfId="6714"/>
    <cellStyle name="Neutral 49 2 2" xfId="6715"/>
    <cellStyle name="Neutral 49 2 3" xfId="6716"/>
    <cellStyle name="Neutral 49 3" xfId="6717"/>
    <cellStyle name="Neutral 49 4" xfId="6718"/>
    <cellStyle name="Neutral 5" xfId="6719"/>
    <cellStyle name="Neutral 5 2" xfId="6720"/>
    <cellStyle name="Neutral 5 3" xfId="6721"/>
    <cellStyle name="Neutral 6" xfId="6722"/>
    <cellStyle name="Neutral 6 2" xfId="6723"/>
    <cellStyle name="Neutral 6 3" xfId="6724"/>
    <cellStyle name="Neutral 7" xfId="6725"/>
    <cellStyle name="Neutral 7 2" xfId="6726"/>
    <cellStyle name="Neutral 7 3" xfId="6727"/>
    <cellStyle name="Neutral 8" xfId="6728"/>
    <cellStyle name="Neutral 8 2" xfId="6729"/>
    <cellStyle name="Neutral 8 3" xfId="6730"/>
    <cellStyle name="Neutral 9" xfId="6731"/>
    <cellStyle name="Neutral 9 2" xfId="6732"/>
    <cellStyle name="Neutral 9 3" xfId="6733"/>
    <cellStyle name="Normal" xfId="0" builtinId="0"/>
    <cellStyle name="Normal 10" xfId="6734"/>
    <cellStyle name="Normal 10 2" xfId="6735"/>
    <cellStyle name="Normal 10 2 2" xfId="6736"/>
    <cellStyle name="Normal 10 3" xfId="6737"/>
    <cellStyle name="Normal 11" xfId="6738"/>
    <cellStyle name="Normal 11 2" xfId="6739"/>
    <cellStyle name="Normal 11 2 2" xfId="6740"/>
    <cellStyle name="Normal 11 3" xfId="6741"/>
    <cellStyle name="Normal 12" xfId="6742"/>
    <cellStyle name="Normal 12 2" xfId="6743"/>
    <cellStyle name="Normal 12 2 2" xfId="6744"/>
    <cellStyle name="Normal 12 3" xfId="6745"/>
    <cellStyle name="Normal 13" xfId="6746"/>
    <cellStyle name="Normal 13 2" xfId="6747"/>
    <cellStyle name="Normal 13 2 2" xfId="6748"/>
    <cellStyle name="Normal 13 3" xfId="6749"/>
    <cellStyle name="Normal 14" xfId="6750"/>
    <cellStyle name="Normal 14 2" xfId="6751"/>
    <cellStyle name="Normal 14 2 2" xfId="6752"/>
    <cellStyle name="Normal 14 3" xfId="6753"/>
    <cellStyle name="Normal 15" xfId="6754"/>
    <cellStyle name="Normal 15 2" xfId="6755"/>
    <cellStyle name="Normal 15 2 2" xfId="6756"/>
    <cellStyle name="Normal 15 3" xfId="6757"/>
    <cellStyle name="Normal 16" xfId="6758"/>
    <cellStyle name="Normal 16 2" xfId="6759"/>
    <cellStyle name="Normal 16 2 2" xfId="6760"/>
    <cellStyle name="Normal 16 3" xfId="6761"/>
    <cellStyle name="Normal 17" xfId="6762"/>
    <cellStyle name="Normal 17 2" xfId="6763"/>
    <cellStyle name="Normal 17 2 2" xfId="6764"/>
    <cellStyle name="Normal 17 3" xfId="6765"/>
    <cellStyle name="Normal 18" xfId="6766"/>
    <cellStyle name="Normal 18 2" xfId="6767"/>
    <cellStyle name="Normal 18 2 2" xfId="6768"/>
    <cellStyle name="Normal 18 3" xfId="6769"/>
    <cellStyle name="Normal 19" xfId="6770"/>
    <cellStyle name="Normal 19 2" xfId="6771"/>
    <cellStyle name="Normal 19 2 2" xfId="6772"/>
    <cellStyle name="Normal 19 3" xfId="6773"/>
    <cellStyle name="Normal 2" xfId="1"/>
    <cellStyle name="Normal 2 10" xfId="6774"/>
    <cellStyle name="Normal 2 10 2" xfId="6775"/>
    <cellStyle name="Normal 2 10 2 2" xfId="6776"/>
    <cellStyle name="Normal 2 10 3" xfId="6777"/>
    <cellStyle name="Normal 2 11" xfId="6778"/>
    <cellStyle name="Normal 2 11 2" xfId="6779"/>
    <cellStyle name="Normal 2 11 2 2" xfId="6780"/>
    <cellStyle name="Normal 2 11 3" xfId="6781"/>
    <cellStyle name="Normal 2 12" xfId="6782"/>
    <cellStyle name="Normal 2 12 2" xfId="6783"/>
    <cellStyle name="Normal 2 12 2 2" xfId="6784"/>
    <cellStyle name="Normal 2 12 3" xfId="6785"/>
    <cellStyle name="Normal 2 13" xfId="6786"/>
    <cellStyle name="Normal 2 13 2" xfId="6787"/>
    <cellStyle name="Normal 2 13 2 2" xfId="6788"/>
    <cellStyle name="Normal 2 13 3" xfId="6789"/>
    <cellStyle name="Normal 2 14" xfId="6790"/>
    <cellStyle name="Normal 2 14 2" xfId="6791"/>
    <cellStyle name="Normal 2 14 2 2" xfId="6792"/>
    <cellStyle name="Normal 2 14 3" xfId="6793"/>
    <cellStyle name="Normal 2 15" xfId="6794"/>
    <cellStyle name="Normal 2 15 2" xfId="6795"/>
    <cellStyle name="Normal 2 15 2 2" xfId="6796"/>
    <cellStyle name="Normal 2 15 3" xfId="6797"/>
    <cellStyle name="Normal 2 16" xfId="6798"/>
    <cellStyle name="Normal 2 16 2" xfId="6799"/>
    <cellStyle name="Normal 2 16 2 2" xfId="6800"/>
    <cellStyle name="Normal 2 16 3" xfId="6801"/>
    <cellStyle name="Normal 2 17" xfId="6802"/>
    <cellStyle name="Normal 2 17 2" xfId="6803"/>
    <cellStyle name="Normal 2 17 2 2" xfId="6804"/>
    <cellStyle name="Normal 2 17 3" xfId="6805"/>
    <cellStyle name="Normal 2 18" xfId="6806"/>
    <cellStyle name="Normal 2 18 2" xfId="6807"/>
    <cellStyle name="Normal 2 18 2 2" xfId="6808"/>
    <cellStyle name="Normal 2 18 3" xfId="6809"/>
    <cellStyle name="Normal 2 19" xfId="6810"/>
    <cellStyle name="Normal 2 19 2" xfId="6811"/>
    <cellStyle name="Normal 2 19 2 2" xfId="6812"/>
    <cellStyle name="Normal 2 19 3" xfId="6813"/>
    <cellStyle name="Normal 2 2" xfId="6814"/>
    <cellStyle name="Normal 2 2 2" xfId="6815"/>
    <cellStyle name="Normal 2 2 2 2" xfId="6816"/>
    <cellStyle name="Normal 2 2 3" xfId="6817"/>
    <cellStyle name="Normal 2 20" xfId="6818"/>
    <cellStyle name="Normal 2 20 2" xfId="6819"/>
    <cellStyle name="Normal 2 20 2 2" xfId="6820"/>
    <cellStyle name="Normal 2 20 3" xfId="6821"/>
    <cellStyle name="Normal 2 21" xfId="6822"/>
    <cellStyle name="Normal 2 21 2" xfId="6823"/>
    <cellStyle name="Normal 2 21 2 2" xfId="6824"/>
    <cellStyle name="Normal 2 21 3" xfId="6825"/>
    <cellStyle name="Normal 2 22" xfId="6826"/>
    <cellStyle name="Normal 2 22 2" xfId="6827"/>
    <cellStyle name="Normal 2 22 2 2" xfId="6828"/>
    <cellStyle name="Normal 2 22 3" xfId="6829"/>
    <cellStyle name="Normal 2 23" xfId="6830"/>
    <cellStyle name="Normal 2 23 2" xfId="6831"/>
    <cellStyle name="Normal 2 23 2 2" xfId="6832"/>
    <cellStyle name="Normal 2 23 3" xfId="6833"/>
    <cellStyle name="Normal 2 24" xfId="6834"/>
    <cellStyle name="Normal 2 24 2" xfId="6835"/>
    <cellStyle name="Normal 2 24 2 2" xfId="6836"/>
    <cellStyle name="Normal 2 24 3" xfId="6837"/>
    <cellStyle name="Normal 2 25" xfId="6838"/>
    <cellStyle name="Normal 2 25 2" xfId="6839"/>
    <cellStyle name="Normal 2 25 2 2" xfId="6840"/>
    <cellStyle name="Normal 2 25 3" xfId="6841"/>
    <cellStyle name="Normal 2 26" xfId="6842"/>
    <cellStyle name="Normal 2 26 2" xfId="6843"/>
    <cellStyle name="Normal 2 26 2 2" xfId="6844"/>
    <cellStyle name="Normal 2 26 3" xfId="6845"/>
    <cellStyle name="Normal 2 27" xfId="6846"/>
    <cellStyle name="Normal 2 27 2" xfId="6847"/>
    <cellStyle name="Normal 2 27 2 2" xfId="6848"/>
    <cellStyle name="Normal 2 27 3" xfId="6849"/>
    <cellStyle name="Normal 2 28" xfId="6850"/>
    <cellStyle name="Normal 2 28 2" xfId="6851"/>
    <cellStyle name="Normal 2 28 2 2" xfId="6852"/>
    <cellStyle name="Normal 2 28 3" xfId="6853"/>
    <cellStyle name="Normal 2 29" xfId="6854"/>
    <cellStyle name="Normal 2 29 2" xfId="6855"/>
    <cellStyle name="Normal 2 29 2 2" xfId="6856"/>
    <cellStyle name="Normal 2 29 3" xfId="6857"/>
    <cellStyle name="Normal 2 3" xfId="6858"/>
    <cellStyle name="Normal 2 3 2" xfId="6859"/>
    <cellStyle name="Normal 2 3 2 2" xfId="6860"/>
    <cellStyle name="Normal 2 3 3" xfId="6861"/>
    <cellStyle name="Normal 2 30" xfId="6862"/>
    <cellStyle name="Normal 2 30 2" xfId="6863"/>
    <cellStyle name="Normal 2 30 2 2" xfId="6864"/>
    <cellStyle name="Normal 2 30 3" xfId="6865"/>
    <cellStyle name="Normal 2 31" xfId="6866"/>
    <cellStyle name="Normal 2 31 2" xfId="6867"/>
    <cellStyle name="Normal 2 31 2 2" xfId="6868"/>
    <cellStyle name="Normal 2 31 3" xfId="6869"/>
    <cellStyle name="Normal 2 32" xfId="6870"/>
    <cellStyle name="Normal 2 32 2" xfId="6871"/>
    <cellStyle name="Normal 2 32 2 2" xfId="6872"/>
    <cellStyle name="Normal 2 32 3" xfId="6873"/>
    <cellStyle name="Normal 2 33" xfId="6874"/>
    <cellStyle name="Normal 2 33 2" xfId="6875"/>
    <cellStyle name="Normal 2 33 2 2" xfId="6876"/>
    <cellStyle name="Normal 2 33 3" xfId="6877"/>
    <cellStyle name="Normal 2 34" xfId="6878"/>
    <cellStyle name="Normal 2 34 2" xfId="6879"/>
    <cellStyle name="Normal 2 34 2 2" xfId="6880"/>
    <cellStyle name="Normal 2 34 3" xfId="6881"/>
    <cellStyle name="Normal 2 35" xfId="6882"/>
    <cellStyle name="Normal 2 35 2" xfId="6883"/>
    <cellStyle name="Normal 2 35 2 2" xfId="6884"/>
    <cellStyle name="Normal 2 35 3" xfId="6885"/>
    <cellStyle name="Normal 2 36" xfId="6886"/>
    <cellStyle name="Normal 2 36 2" xfId="6887"/>
    <cellStyle name="Normal 2 36 2 2" xfId="6888"/>
    <cellStyle name="Normal 2 36 3" xfId="6889"/>
    <cellStyle name="Normal 2 37" xfId="6890"/>
    <cellStyle name="Normal 2 37 2" xfId="6891"/>
    <cellStyle name="Normal 2 37 2 2" xfId="6892"/>
    <cellStyle name="Normal 2 37 3" xfId="6893"/>
    <cellStyle name="Normal 2 38" xfId="6894"/>
    <cellStyle name="Normal 2 38 2" xfId="6895"/>
    <cellStyle name="Normal 2 38 2 2" xfId="6896"/>
    <cellStyle name="Normal 2 38 3" xfId="6897"/>
    <cellStyle name="Normal 2 39" xfId="6898"/>
    <cellStyle name="Normal 2 39 2" xfId="6899"/>
    <cellStyle name="Normal 2 39 2 2" xfId="6900"/>
    <cellStyle name="Normal 2 39 3" xfId="6901"/>
    <cellStyle name="Normal 2 4" xfId="6902"/>
    <cellStyle name="Normal 2 4 2" xfId="6903"/>
    <cellStyle name="Normal 2 4 2 2" xfId="6904"/>
    <cellStyle name="Normal 2 4 3" xfId="6905"/>
    <cellStyle name="Normal 2 40" xfId="6906"/>
    <cellStyle name="Normal 2 40 2" xfId="6907"/>
    <cellStyle name="Normal 2 40 2 2" xfId="6908"/>
    <cellStyle name="Normal 2 40 3" xfId="6909"/>
    <cellStyle name="Normal 2 41" xfId="6910"/>
    <cellStyle name="Normal 2 41 2" xfId="6911"/>
    <cellStyle name="Normal 2 41 2 2" xfId="6912"/>
    <cellStyle name="Normal 2 41 3" xfId="6913"/>
    <cellStyle name="Normal 2 42" xfId="6914"/>
    <cellStyle name="Normal 2 42 2" xfId="6915"/>
    <cellStyle name="Normal 2 42 2 2" xfId="6916"/>
    <cellStyle name="Normal 2 42 3" xfId="6917"/>
    <cellStyle name="Normal 2 43" xfId="6918"/>
    <cellStyle name="Normal 2 43 2" xfId="6919"/>
    <cellStyle name="Normal 2 43 2 2" xfId="6920"/>
    <cellStyle name="Normal 2 43 3" xfId="6921"/>
    <cellStyle name="Normal 2 44" xfId="6922"/>
    <cellStyle name="Normal 2 44 2" xfId="6923"/>
    <cellStyle name="Normal 2 44 2 2" xfId="6924"/>
    <cellStyle name="Normal 2 44 3" xfId="6925"/>
    <cellStyle name="Normal 2 45" xfId="6926"/>
    <cellStyle name="Normal 2 45 2" xfId="6927"/>
    <cellStyle name="Normal 2 45 2 2" xfId="6928"/>
    <cellStyle name="Normal 2 45 3" xfId="6929"/>
    <cellStyle name="Normal 2 46" xfId="6930"/>
    <cellStyle name="Normal 2 46 2" xfId="6931"/>
    <cellStyle name="Normal 2 46 2 2" xfId="6932"/>
    <cellStyle name="Normal 2 46 3" xfId="6933"/>
    <cellStyle name="Normal 2 47" xfId="6934"/>
    <cellStyle name="Normal 2 47 2" xfId="6935"/>
    <cellStyle name="Normal 2 47 2 2" xfId="6936"/>
    <cellStyle name="Normal 2 47 3" xfId="6937"/>
    <cellStyle name="Normal 2 48" xfId="6938"/>
    <cellStyle name="Normal 2 48 2" xfId="6939"/>
    <cellStyle name="Normal 2 48 2 2" xfId="6940"/>
    <cellStyle name="Normal 2 48 3" xfId="6941"/>
    <cellStyle name="Normal 2 49" xfId="6942"/>
    <cellStyle name="Normal 2 49 2" xfId="6943"/>
    <cellStyle name="Normal 2 49 2 2" xfId="6944"/>
    <cellStyle name="Normal 2 49 3" xfId="6945"/>
    <cellStyle name="Normal 2 5" xfId="6946"/>
    <cellStyle name="Normal 2 5 2" xfId="6947"/>
    <cellStyle name="Normal 2 5 2 2" xfId="6948"/>
    <cellStyle name="Normal 2 5 3" xfId="6949"/>
    <cellStyle name="Normal 2 50" xfId="6950"/>
    <cellStyle name="Normal 2 50 2" xfId="6951"/>
    <cellStyle name="Normal 2 51" xfId="6952"/>
    <cellStyle name="Normal 2 52" xfId="8703"/>
    <cellStyle name="Normal 2 6" xfId="6953"/>
    <cellStyle name="Normal 2 6 2" xfId="6954"/>
    <cellStyle name="Normal 2 6 2 2" xfId="6955"/>
    <cellStyle name="Normal 2 6 3" xfId="6956"/>
    <cellStyle name="Normal 2 7" xfId="6957"/>
    <cellStyle name="Normal 2 7 2" xfId="6958"/>
    <cellStyle name="Normal 2 7 2 2" xfId="6959"/>
    <cellStyle name="Normal 2 7 3" xfId="6960"/>
    <cellStyle name="Normal 2 8" xfId="6961"/>
    <cellStyle name="Normal 2 8 2" xfId="6962"/>
    <cellStyle name="Normal 2 8 2 2" xfId="6963"/>
    <cellStyle name="Normal 2 8 3" xfId="6964"/>
    <cellStyle name="Normal 2 9" xfId="6965"/>
    <cellStyle name="Normal 2 9 2" xfId="6966"/>
    <cellStyle name="Normal 2 9 2 2" xfId="6967"/>
    <cellStyle name="Normal 2 9 3" xfId="6968"/>
    <cellStyle name="Normal 20" xfId="6969"/>
    <cellStyle name="Normal 20 2" xfId="6970"/>
    <cellStyle name="Normal 20 2 2" xfId="6971"/>
    <cellStyle name="Normal 20 3" xfId="6972"/>
    <cellStyle name="Normal 21" xfId="6973"/>
    <cellStyle name="Normal 21 2" xfId="6974"/>
    <cellStyle name="Normal 21 2 2" xfId="6975"/>
    <cellStyle name="Normal 21 3" xfId="6976"/>
    <cellStyle name="Normal 22" xfId="6977"/>
    <cellStyle name="Normal 22 2" xfId="6978"/>
    <cellStyle name="Normal 22 2 2" xfId="6979"/>
    <cellStyle name="Normal 22 3" xfId="6980"/>
    <cellStyle name="Normal 23" xfId="6981"/>
    <cellStyle name="Normal 23 2" xfId="6982"/>
    <cellStyle name="Normal 23 2 2" xfId="6983"/>
    <cellStyle name="Normal 23 3" xfId="6984"/>
    <cellStyle name="Normal 24" xfId="6985"/>
    <cellStyle name="Normal 24 2" xfId="6986"/>
    <cellStyle name="Normal 24 2 2" xfId="6987"/>
    <cellStyle name="Normal 24 3" xfId="6988"/>
    <cellStyle name="Normal 25" xfId="6989"/>
    <cellStyle name="Normal 25 2" xfId="6990"/>
    <cellStyle name="Normal 25 2 2" xfId="6991"/>
    <cellStyle name="Normal 25 3" xfId="6992"/>
    <cellStyle name="Normal 26" xfId="6993"/>
    <cellStyle name="Normal 26 2" xfId="6994"/>
    <cellStyle name="Normal 26 2 2" xfId="6995"/>
    <cellStyle name="Normal 26 3" xfId="6996"/>
    <cellStyle name="Normal 27" xfId="6997"/>
    <cellStyle name="Normal 27 2" xfId="6998"/>
    <cellStyle name="Normal 27 2 2" xfId="6999"/>
    <cellStyle name="Normal 27 3" xfId="7000"/>
    <cellStyle name="Normal 28" xfId="7001"/>
    <cellStyle name="Normal 28 2" xfId="7002"/>
    <cellStyle name="Normal 28 2 2" xfId="7003"/>
    <cellStyle name="Normal 28 3" xfId="7004"/>
    <cellStyle name="Normal 29" xfId="7005"/>
    <cellStyle name="Normal 29 2" xfId="7006"/>
    <cellStyle name="Normal 29 2 2" xfId="7007"/>
    <cellStyle name="Normal 29 3" xfId="7008"/>
    <cellStyle name="Normal 3" xfId="7009"/>
    <cellStyle name="Normal 3 2" xfId="7010"/>
    <cellStyle name="Normal 3 2 2" xfId="7011"/>
    <cellStyle name="Normal 3 2 2 2" xfId="7012"/>
    <cellStyle name="Normal 3 2 3" xfId="7013"/>
    <cellStyle name="Normal 3 3" xfId="7014"/>
    <cellStyle name="Normal 3 3 2" xfId="7015"/>
    <cellStyle name="Normal 3 3 2 2" xfId="7016"/>
    <cellStyle name="Normal 3 3 3" xfId="7017"/>
    <cellStyle name="Normal 3 4" xfId="7018"/>
    <cellStyle name="Normal 30" xfId="7019"/>
    <cellStyle name="Normal 30 2" xfId="7020"/>
    <cellStyle name="Normal 30 2 2" xfId="7021"/>
    <cellStyle name="Normal 30 3" xfId="7022"/>
    <cellStyle name="Normal 31" xfId="7023"/>
    <cellStyle name="Normal 31 2" xfId="7024"/>
    <cellStyle name="Normal 31 2 2" xfId="7025"/>
    <cellStyle name="Normal 31 3" xfId="7026"/>
    <cellStyle name="Normal 32" xfId="7027"/>
    <cellStyle name="Normal 32 2" xfId="7028"/>
    <cellStyle name="Normal 32 2 2" xfId="7029"/>
    <cellStyle name="Normal 32 3" xfId="7030"/>
    <cellStyle name="Normal 33" xfId="7031"/>
    <cellStyle name="Normal 33 2" xfId="7032"/>
    <cellStyle name="Normal 33 2 2" xfId="7033"/>
    <cellStyle name="Normal 33 3" xfId="7034"/>
    <cellStyle name="Normal 34" xfId="7035"/>
    <cellStyle name="Normal 34 2" xfId="7036"/>
    <cellStyle name="Normal 34 2 2" xfId="7037"/>
    <cellStyle name="Normal 34 3" xfId="7038"/>
    <cellStyle name="Normal 35" xfId="7039"/>
    <cellStyle name="Normal 35 2" xfId="7040"/>
    <cellStyle name="Normal 35 2 2" xfId="7041"/>
    <cellStyle name="Normal 35 3" xfId="7042"/>
    <cellStyle name="Normal 36" xfId="7043"/>
    <cellStyle name="Normal 36 2" xfId="7044"/>
    <cellStyle name="Normal 36 2 2" xfId="7045"/>
    <cellStyle name="Normal 36 3" xfId="7046"/>
    <cellStyle name="Normal 37" xfId="7047"/>
    <cellStyle name="Normal 37 2" xfId="7048"/>
    <cellStyle name="Normal 37 2 2" xfId="7049"/>
    <cellStyle name="Normal 37 3" xfId="7050"/>
    <cellStyle name="Normal 38" xfId="7051"/>
    <cellStyle name="Normal 38 2" xfId="7052"/>
    <cellStyle name="Normal 38 2 2" xfId="7053"/>
    <cellStyle name="Normal 38 3" xfId="7054"/>
    <cellStyle name="Normal 39" xfId="7055"/>
    <cellStyle name="Normal 39 2" xfId="7056"/>
    <cellStyle name="Normal 39 2 2" xfId="7057"/>
    <cellStyle name="Normal 39 3" xfId="7058"/>
    <cellStyle name="Normal 4" xfId="7059"/>
    <cellStyle name="Normal 4 2" xfId="7060"/>
    <cellStyle name="Normal 4 2 2" xfId="7061"/>
    <cellStyle name="Normal 4 2 2 2" xfId="7062"/>
    <cellStyle name="Normal 4 2 3" xfId="7063"/>
    <cellStyle name="Normal 4 3" xfId="7064"/>
    <cellStyle name="Normal 40" xfId="7065"/>
    <cellStyle name="Normal 40 2" xfId="7066"/>
    <cellStyle name="Normal 40 2 2" xfId="7067"/>
    <cellStyle name="Normal 40 3" xfId="7068"/>
    <cellStyle name="Normal 41" xfId="7069"/>
    <cellStyle name="Normal 41 2" xfId="7070"/>
    <cellStyle name="Normal 41 2 2" xfId="7071"/>
    <cellStyle name="Normal 41 3" xfId="7072"/>
    <cellStyle name="Normal 42" xfId="7073"/>
    <cellStyle name="Normal 42 2" xfId="7074"/>
    <cellStyle name="Normal 42 2 2" xfId="7075"/>
    <cellStyle name="Normal 42 3" xfId="7076"/>
    <cellStyle name="Normal 43" xfId="7077"/>
    <cellStyle name="Normal 43 2" xfId="7078"/>
    <cellStyle name="Normal 43 2 2" xfId="7079"/>
    <cellStyle name="Normal 43 3" xfId="7080"/>
    <cellStyle name="Normal 44" xfId="7081"/>
    <cellStyle name="Normal 44 2" xfId="7082"/>
    <cellStyle name="Normal 44 2 2" xfId="7083"/>
    <cellStyle name="Normal 44 3" xfId="7084"/>
    <cellStyle name="Normal 45" xfId="7085"/>
    <cellStyle name="Normal 45 2" xfId="7086"/>
    <cellStyle name="Normal 45 2 2" xfId="7087"/>
    <cellStyle name="Normal 45 3" xfId="7088"/>
    <cellStyle name="Normal 46" xfId="7089"/>
    <cellStyle name="Normal 46 2" xfId="7090"/>
    <cellStyle name="Normal 46 2 2" xfId="7091"/>
    <cellStyle name="Normal 46 3" xfId="7092"/>
    <cellStyle name="Normal 47" xfId="7093"/>
    <cellStyle name="Normal 47 2" xfId="7094"/>
    <cellStyle name="Normal 47 2 2" xfId="7095"/>
    <cellStyle name="Normal 47 3" xfId="7096"/>
    <cellStyle name="Normal 48" xfId="7097"/>
    <cellStyle name="Normal 48 2" xfId="7098"/>
    <cellStyle name="Normal 48 2 2" xfId="7099"/>
    <cellStyle name="Normal 48 3" xfId="7100"/>
    <cellStyle name="Normal 49" xfId="7101"/>
    <cellStyle name="Normal 49 2" xfId="7102"/>
    <cellStyle name="Normal 49 2 2" xfId="7103"/>
    <cellStyle name="Normal 49 3" xfId="7104"/>
    <cellStyle name="Normal 5" xfId="7105"/>
    <cellStyle name="Normal 5 2" xfId="7106"/>
    <cellStyle name="Normal 5 2 2" xfId="7107"/>
    <cellStyle name="Normal 5 3" xfId="7108"/>
    <cellStyle name="Normal 50" xfId="7109"/>
    <cellStyle name="Normal 50 2" xfId="7110"/>
    <cellStyle name="Normal 50 2 2" xfId="7111"/>
    <cellStyle name="Normal 50 3" xfId="7112"/>
    <cellStyle name="Normal 51" xfId="7113"/>
    <cellStyle name="Normal 51 2" xfId="7114"/>
    <cellStyle name="Normal 51 2 2" xfId="7115"/>
    <cellStyle name="Normal 51 3" xfId="7116"/>
    <cellStyle name="Normal 52" xfId="7117"/>
    <cellStyle name="Normal 52 2" xfId="7118"/>
    <cellStyle name="Normal 52 2 2" xfId="7119"/>
    <cellStyle name="Normal 52 3" xfId="7120"/>
    <cellStyle name="Normal 53" xfId="7121"/>
    <cellStyle name="Normal 53 2" xfId="7122"/>
    <cellStyle name="Normal 53 2 2" xfId="7123"/>
    <cellStyle name="Normal 53 3" xfId="7124"/>
    <cellStyle name="Normal 54" xfId="7125"/>
    <cellStyle name="Normal 54 2" xfId="7126"/>
    <cellStyle name="Normal 55" xfId="7127"/>
    <cellStyle name="Normal 6" xfId="7128"/>
    <cellStyle name="Normal 6 2" xfId="7129"/>
    <cellStyle name="Normal 6 2 2" xfId="7130"/>
    <cellStyle name="Normal 6 3" xfId="7131"/>
    <cellStyle name="Normal 7" xfId="7132"/>
    <cellStyle name="Normal 7 2" xfId="7133"/>
    <cellStyle name="Normal 7 2 2" xfId="7134"/>
    <cellStyle name="Normal 7 3" xfId="7135"/>
    <cellStyle name="Normal 8" xfId="7136"/>
    <cellStyle name="Normal 8 2" xfId="7137"/>
    <cellStyle name="Normal 8 2 2" xfId="7138"/>
    <cellStyle name="Normal 8 3" xfId="7139"/>
    <cellStyle name="Normal 9" xfId="7140"/>
    <cellStyle name="Normal 9 2" xfId="7141"/>
    <cellStyle name="Normal 9 2 2" xfId="7142"/>
    <cellStyle name="Normal 9 3" xfId="7143"/>
    <cellStyle name="Notas 10" xfId="7144"/>
    <cellStyle name="Notas 10 2" xfId="7145"/>
    <cellStyle name="Notas 10 2 2" xfId="7146"/>
    <cellStyle name="Notas 10 2 3" xfId="7147"/>
    <cellStyle name="Notas 10 3" xfId="7148"/>
    <cellStyle name="Notas 10 4" xfId="7149"/>
    <cellStyle name="Notas 11" xfId="7150"/>
    <cellStyle name="Notas 11 2" xfId="7151"/>
    <cellStyle name="Notas 11 2 2" xfId="7152"/>
    <cellStyle name="Notas 11 2 3" xfId="7153"/>
    <cellStyle name="Notas 11 3" xfId="7154"/>
    <cellStyle name="Notas 11 4" xfId="7155"/>
    <cellStyle name="Notas 12" xfId="7156"/>
    <cellStyle name="Notas 12 2" xfId="7157"/>
    <cellStyle name="Notas 12 2 2" xfId="7158"/>
    <cellStyle name="Notas 12 2 3" xfId="7159"/>
    <cellStyle name="Notas 12 3" xfId="7160"/>
    <cellStyle name="Notas 12 4" xfId="7161"/>
    <cellStyle name="Notas 13" xfId="7162"/>
    <cellStyle name="Notas 13 2" xfId="7163"/>
    <cellStyle name="Notas 13 2 2" xfId="7164"/>
    <cellStyle name="Notas 13 2 3" xfId="7165"/>
    <cellStyle name="Notas 13 3" xfId="7166"/>
    <cellStyle name="Notas 13 4" xfId="7167"/>
    <cellStyle name="Notas 14" xfId="7168"/>
    <cellStyle name="Notas 14 2" xfId="7169"/>
    <cellStyle name="Notas 14 2 2" xfId="7170"/>
    <cellStyle name="Notas 14 2 3" xfId="7171"/>
    <cellStyle name="Notas 14 3" xfId="7172"/>
    <cellStyle name="Notas 14 4" xfId="7173"/>
    <cellStyle name="Notas 15" xfId="7174"/>
    <cellStyle name="Notas 15 2" xfId="7175"/>
    <cellStyle name="Notas 15 2 2" xfId="7176"/>
    <cellStyle name="Notas 15 2 3" xfId="7177"/>
    <cellStyle name="Notas 15 3" xfId="7178"/>
    <cellStyle name="Notas 15 4" xfId="7179"/>
    <cellStyle name="Notas 16" xfId="7180"/>
    <cellStyle name="Notas 16 2" xfId="7181"/>
    <cellStyle name="Notas 16 2 2" xfId="7182"/>
    <cellStyle name="Notas 16 2 3" xfId="7183"/>
    <cellStyle name="Notas 16 3" xfId="7184"/>
    <cellStyle name="Notas 16 4" xfId="7185"/>
    <cellStyle name="Notas 17" xfId="7186"/>
    <cellStyle name="Notas 17 2" xfId="7187"/>
    <cellStyle name="Notas 17 2 2" xfId="7188"/>
    <cellStyle name="Notas 17 2 3" xfId="7189"/>
    <cellStyle name="Notas 17 3" xfId="7190"/>
    <cellStyle name="Notas 17 4" xfId="7191"/>
    <cellStyle name="Notas 18" xfId="7192"/>
    <cellStyle name="Notas 18 2" xfId="7193"/>
    <cellStyle name="Notas 18 2 2" xfId="7194"/>
    <cellStyle name="Notas 18 2 3" xfId="7195"/>
    <cellStyle name="Notas 18 3" xfId="7196"/>
    <cellStyle name="Notas 18 4" xfId="7197"/>
    <cellStyle name="Notas 19" xfId="7198"/>
    <cellStyle name="Notas 19 2" xfId="7199"/>
    <cellStyle name="Notas 19 2 2" xfId="7200"/>
    <cellStyle name="Notas 19 2 3" xfId="7201"/>
    <cellStyle name="Notas 19 3" xfId="7202"/>
    <cellStyle name="Notas 19 4" xfId="7203"/>
    <cellStyle name="Notas 2" xfId="7204"/>
    <cellStyle name="Notas 2 2" xfId="7205"/>
    <cellStyle name="Notas 2 2 2" xfId="7206"/>
    <cellStyle name="Notas 2 2 2 2" xfId="7207"/>
    <cellStyle name="Notas 2 2 2 3" xfId="7208"/>
    <cellStyle name="Notas 2 2 3" xfId="7209"/>
    <cellStyle name="Notas 2 2 4" xfId="7210"/>
    <cellStyle name="Notas 2 3" xfId="7211"/>
    <cellStyle name="Notas 2 3 2" xfId="7212"/>
    <cellStyle name="Notas 2 3 2 2" xfId="7213"/>
    <cellStyle name="Notas 2 3 2 3" xfId="7214"/>
    <cellStyle name="Notas 2 3 3" xfId="7215"/>
    <cellStyle name="Notas 2 3 4" xfId="7216"/>
    <cellStyle name="Notas 2 4" xfId="7217"/>
    <cellStyle name="Notas 2 4 2" xfId="7218"/>
    <cellStyle name="Notas 2 4 3" xfId="7219"/>
    <cellStyle name="Notas 2 5" xfId="7220"/>
    <cellStyle name="Notas 2 6" xfId="7221"/>
    <cellStyle name="Notas 20" xfId="7222"/>
    <cellStyle name="Notas 20 2" xfId="7223"/>
    <cellStyle name="Notas 20 2 2" xfId="7224"/>
    <cellStyle name="Notas 20 2 3" xfId="7225"/>
    <cellStyle name="Notas 20 3" xfId="7226"/>
    <cellStyle name="Notas 20 4" xfId="7227"/>
    <cellStyle name="Notas 21" xfId="7228"/>
    <cellStyle name="Notas 21 2" xfId="7229"/>
    <cellStyle name="Notas 21 2 2" xfId="7230"/>
    <cellStyle name="Notas 21 2 3" xfId="7231"/>
    <cellStyle name="Notas 21 3" xfId="7232"/>
    <cellStyle name="Notas 21 4" xfId="7233"/>
    <cellStyle name="Notas 22" xfId="7234"/>
    <cellStyle name="Notas 22 2" xfId="7235"/>
    <cellStyle name="Notas 22 2 2" xfId="7236"/>
    <cellStyle name="Notas 22 2 3" xfId="7237"/>
    <cellStyle name="Notas 22 3" xfId="7238"/>
    <cellStyle name="Notas 22 4" xfId="7239"/>
    <cellStyle name="Notas 23" xfId="7240"/>
    <cellStyle name="Notas 23 2" xfId="7241"/>
    <cellStyle name="Notas 23 2 2" xfId="7242"/>
    <cellStyle name="Notas 23 2 3" xfId="7243"/>
    <cellStyle name="Notas 23 3" xfId="7244"/>
    <cellStyle name="Notas 23 4" xfId="7245"/>
    <cellStyle name="Notas 24" xfId="7246"/>
    <cellStyle name="Notas 24 2" xfId="7247"/>
    <cellStyle name="Notas 24 2 2" xfId="7248"/>
    <cellStyle name="Notas 24 2 3" xfId="7249"/>
    <cellStyle name="Notas 24 3" xfId="7250"/>
    <cellStyle name="Notas 24 4" xfId="7251"/>
    <cellStyle name="Notas 25" xfId="7252"/>
    <cellStyle name="Notas 25 2" xfId="7253"/>
    <cellStyle name="Notas 25 2 2" xfId="7254"/>
    <cellStyle name="Notas 25 2 3" xfId="7255"/>
    <cellStyle name="Notas 25 3" xfId="7256"/>
    <cellStyle name="Notas 25 4" xfId="7257"/>
    <cellStyle name="Notas 26" xfId="7258"/>
    <cellStyle name="Notas 26 2" xfId="7259"/>
    <cellStyle name="Notas 26 2 2" xfId="7260"/>
    <cellStyle name="Notas 26 2 3" xfId="7261"/>
    <cellStyle name="Notas 26 3" xfId="7262"/>
    <cellStyle name="Notas 26 4" xfId="7263"/>
    <cellStyle name="Notas 27" xfId="7264"/>
    <cellStyle name="Notas 27 2" xfId="7265"/>
    <cellStyle name="Notas 27 2 2" xfId="7266"/>
    <cellStyle name="Notas 27 2 3" xfId="7267"/>
    <cellStyle name="Notas 27 3" xfId="7268"/>
    <cellStyle name="Notas 27 4" xfId="7269"/>
    <cellStyle name="Notas 28" xfId="7270"/>
    <cellStyle name="Notas 28 2" xfId="7271"/>
    <cellStyle name="Notas 28 2 2" xfId="7272"/>
    <cellStyle name="Notas 28 2 3" xfId="7273"/>
    <cellStyle name="Notas 28 3" xfId="7274"/>
    <cellStyle name="Notas 28 4" xfId="7275"/>
    <cellStyle name="Notas 29" xfId="7276"/>
    <cellStyle name="Notas 29 2" xfId="7277"/>
    <cellStyle name="Notas 29 2 2" xfId="7278"/>
    <cellStyle name="Notas 29 2 3" xfId="7279"/>
    <cellStyle name="Notas 29 3" xfId="7280"/>
    <cellStyle name="Notas 29 4" xfId="7281"/>
    <cellStyle name="Notas 3" xfId="7282"/>
    <cellStyle name="Notas 3 2" xfId="7283"/>
    <cellStyle name="Notas 3 2 2" xfId="7284"/>
    <cellStyle name="Notas 3 2 3" xfId="7285"/>
    <cellStyle name="Notas 3 3" xfId="7286"/>
    <cellStyle name="Notas 3 4" xfId="7287"/>
    <cellStyle name="Notas 30" xfId="7288"/>
    <cellStyle name="Notas 30 2" xfId="7289"/>
    <cellStyle name="Notas 30 2 2" xfId="7290"/>
    <cellStyle name="Notas 30 2 3" xfId="7291"/>
    <cellStyle name="Notas 30 3" xfId="7292"/>
    <cellStyle name="Notas 30 4" xfId="7293"/>
    <cellStyle name="Notas 31" xfId="7294"/>
    <cellStyle name="Notas 31 2" xfId="7295"/>
    <cellStyle name="Notas 31 2 2" xfId="7296"/>
    <cellStyle name="Notas 31 2 3" xfId="7297"/>
    <cellStyle name="Notas 31 3" xfId="7298"/>
    <cellStyle name="Notas 31 4" xfId="7299"/>
    <cellStyle name="Notas 32" xfId="7300"/>
    <cellStyle name="Notas 32 2" xfId="7301"/>
    <cellStyle name="Notas 32 2 2" xfId="7302"/>
    <cellStyle name="Notas 32 2 3" xfId="7303"/>
    <cellStyle name="Notas 32 3" xfId="7304"/>
    <cellStyle name="Notas 32 4" xfId="7305"/>
    <cellStyle name="Notas 33" xfId="7306"/>
    <cellStyle name="Notas 33 2" xfId="7307"/>
    <cellStyle name="Notas 33 2 2" xfId="7308"/>
    <cellStyle name="Notas 33 2 3" xfId="7309"/>
    <cellStyle name="Notas 33 3" xfId="7310"/>
    <cellStyle name="Notas 33 4" xfId="7311"/>
    <cellStyle name="Notas 34" xfId="7312"/>
    <cellStyle name="Notas 34 2" xfId="7313"/>
    <cellStyle name="Notas 34 2 2" xfId="7314"/>
    <cellStyle name="Notas 34 2 3" xfId="7315"/>
    <cellStyle name="Notas 34 3" xfId="7316"/>
    <cellStyle name="Notas 34 4" xfId="7317"/>
    <cellStyle name="Notas 35" xfId="7318"/>
    <cellStyle name="Notas 35 2" xfId="7319"/>
    <cellStyle name="Notas 35 2 2" xfId="7320"/>
    <cellStyle name="Notas 35 2 3" xfId="7321"/>
    <cellStyle name="Notas 35 3" xfId="7322"/>
    <cellStyle name="Notas 35 4" xfId="7323"/>
    <cellStyle name="Notas 36" xfId="7324"/>
    <cellStyle name="Notas 36 2" xfId="7325"/>
    <cellStyle name="Notas 36 2 2" xfId="7326"/>
    <cellStyle name="Notas 36 2 3" xfId="7327"/>
    <cellStyle name="Notas 36 3" xfId="7328"/>
    <cellStyle name="Notas 36 4" xfId="7329"/>
    <cellStyle name="Notas 37" xfId="7330"/>
    <cellStyle name="Notas 37 2" xfId="7331"/>
    <cellStyle name="Notas 37 2 2" xfId="7332"/>
    <cellStyle name="Notas 37 2 3" xfId="7333"/>
    <cellStyle name="Notas 37 3" xfId="7334"/>
    <cellStyle name="Notas 37 4" xfId="7335"/>
    <cellStyle name="Notas 38" xfId="7336"/>
    <cellStyle name="Notas 38 2" xfId="7337"/>
    <cellStyle name="Notas 38 2 2" xfId="7338"/>
    <cellStyle name="Notas 38 2 3" xfId="7339"/>
    <cellStyle name="Notas 38 3" xfId="7340"/>
    <cellStyle name="Notas 38 4" xfId="7341"/>
    <cellStyle name="Notas 39" xfId="7342"/>
    <cellStyle name="Notas 39 2" xfId="7343"/>
    <cellStyle name="Notas 39 2 2" xfId="7344"/>
    <cellStyle name="Notas 39 2 3" xfId="7345"/>
    <cellStyle name="Notas 39 3" xfId="7346"/>
    <cellStyle name="Notas 39 4" xfId="7347"/>
    <cellStyle name="Notas 4" xfId="7348"/>
    <cellStyle name="Notas 4 2" xfId="7349"/>
    <cellStyle name="Notas 4 2 2" xfId="7350"/>
    <cellStyle name="Notas 4 2 3" xfId="7351"/>
    <cellStyle name="Notas 4 3" xfId="7352"/>
    <cellStyle name="Notas 4 4" xfId="7353"/>
    <cellStyle name="Notas 40" xfId="7354"/>
    <cellStyle name="Notas 40 2" xfId="7355"/>
    <cellStyle name="Notas 40 2 2" xfId="7356"/>
    <cellStyle name="Notas 40 2 3" xfId="7357"/>
    <cellStyle name="Notas 40 3" xfId="7358"/>
    <cellStyle name="Notas 40 4" xfId="7359"/>
    <cellStyle name="Notas 41" xfId="7360"/>
    <cellStyle name="Notas 41 2" xfId="7361"/>
    <cellStyle name="Notas 41 2 2" xfId="7362"/>
    <cellStyle name="Notas 41 2 3" xfId="7363"/>
    <cellStyle name="Notas 41 3" xfId="7364"/>
    <cellStyle name="Notas 41 4" xfId="7365"/>
    <cellStyle name="Notas 42" xfId="7366"/>
    <cellStyle name="Notas 42 2" xfId="7367"/>
    <cellStyle name="Notas 42 2 2" xfId="7368"/>
    <cellStyle name="Notas 42 2 3" xfId="7369"/>
    <cellStyle name="Notas 42 3" xfId="7370"/>
    <cellStyle name="Notas 42 4" xfId="7371"/>
    <cellStyle name="Notas 43" xfId="7372"/>
    <cellStyle name="Notas 43 2" xfId="7373"/>
    <cellStyle name="Notas 43 2 2" xfId="7374"/>
    <cellStyle name="Notas 43 2 3" xfId="7375"/>
    <cellStyle name="Notas 43 3" xfId="7376"/>
    <cellStyle name="Notas 43 4" xfId="7377"/>
    <cellStyle name="Notas 44" xfId="7378"/>
    <cellStyle name="Notas 44 2" xfId="7379"/>
    <cellStyle name="Notas 44 2 2" xfId="7380"/>
    <cellStyle name="Notas 44 2 3" xfId="7381"/>
    <cellStyle name="Notas 44 3" xfId="7382"/>
    <cellStyle name="Notas 44 4" xfId="7383"/>
    <cellStyle name="Notas 45" xfId="7384"/>
    <cellStyle name="Notas 45 2" xfId="7385"/>
    <cellStyle name="Notas 45 2 2" xfId="7386"/>
    <cellStyle name="Notas 45 2 3" xfId="7387"/>
    <cellStyle name="Notas 45 3" xfId="7388"/>
    <cellStyle name="Notas 45 4" xfId="7389"/>
    <cellStyle name="Notas 46" xfId="7390"/>
    <cellStyle name="Notas 46 2" xfId="7391"/>
    <cellStyle name="Notas 46 2 2" xfId="7392"/>
    <cellStyle name="Notas 46 2 3" xfId="7393"/>
    <cellStyle name="Notas 46 3" xfId="7394"/>
    <cellStyle name="Notas 46 4" xfId="7395"/>
    <cellStyle name="Notas 47" xfId="7396"/>
    <cellStyle name="Notas 47 2" xfId="7397"/>
    <cellStyle name="Notas 47 2 2" xfId="7398"/>
    <cellStyle name="Notas 47 2 3" xfId="7399"/>
    <cellStyle name="Notas 47 3" xfId="7400"/>
    <cellStyle name="Notas 47 4" xfId="7401"/>
    <cellStyle name="Notas 48" xfId="7402"/>
    <cellStyle name="Notas 48 2" xfId="7403"/>
    <cellStyle name="Notas 48 2 2" xfId="7404"/>
    <cellStyle name="Notas 48 2 3" xfId="7405"/>
    <cellStyle name="Notas 48 3" xfId="7406"/>
    <cellStyle name="Notas 48 4" xfId="7407"/>
    <cellStyle name="Notas 49" xfId="7408"/>
    <cellStyle name="Notas 49 2" xfId="7409"/>
    <cellStyle name="Notas 49 2 2" xfId="7410"/>
    <cellStyle name="Notas 49 2 3" xfId="7411"/>
    <cellStyle name="Notas 49 3" xfId="7412"/>
    <cellStyle name="Notas 49 4" xfId="7413"/>
    <cellStyle name="Notas 5" xfId="7414"/>
    <cellStyle name="Notas 5 2" xfId="7415"/>
    <cellStyle name="Notas 5 2 2" xfId="7416"/>
    <cellStyle name="Notas 5 2 3" xfId="7417"/>
    <cellStyle name="Notas 5 3" xfId="7418"/>
    <cellStyle name="Notas 5 4" xfId="7419"/>
    <cellStyle name="Notas 6" xfId="7420"/>
    <cellStyle name="Notas 6 2" xfId="7421"/>
    <cellStyle name="Notas 6 2 2" xfId="7422"/>
    <cellStyle name="Notas 6 2 3" xfId="7423"/>
    <cellStyle name="Notas 6 3" xfId="7424"/>
    <cellStyle name="Notas 6 4" xfId="7425"/>
    <cellStyle name="Notas 7" xfId="7426"/>
    <cellStyle name="Notas 7 2" xfId="7427"/>
    <cellStyle name="Notas 7 2 2" xfId="7428"/>
    <cellStyle name="Notas 7 2 3" xfId="7429"/>
    <cellStyle name="Notas 7 3" xfId="7430"/>
    <cellStyle name="Notas 7 4" xfId="7431"/>
    <cellStyle name="Notas 8" xfId="7432"/>
    <cellStyle name="Notas 8 2" xfId="7433"/>
    <cellStyle name="Notas 8 2 2" xfId="7434"/>
    <cellStyle name="Notas 8 2 3" xfId="7435"/>
    <cellStyle name="Notas 8 3" xfId="7436"/>
    <cellStyle name="Notas 8 4" xfId="7437"/>
    <cellStyle name="Notas 9" xfId="7438"/>
    <cellStyle name="Notas 9 2" xfId="7439"/>
    <cellStyle name="Notas 9 2 2" xfId="7440"/>
    <cellStyle name="Notas 9 2 3" xfId="7441"/>
    <cellStyle name="Notas 9 3" xfId="7442"/>
    <cellStyle name="Notas 9 4" xfId="7443"/>
    <cellStyle name="Porcentual 2" xfId="7444"/>
    <cellStyle name="Porcentual 2 2" xfId="7445"/>
    <cellStyle name="Porcentual 2 3" xfId="7446"/>
    <cellStyle name="Porcentual 33" xfId="7447"/>
    <cellStyle name="Porcentual 33 2" xfId="7448"/>
    <cellStyle name="Porcentual 33 2 2" xfId="7449"/>
    <cellStyle name="Porcentual 33 2 3" xfId="7450"/>
    <cellStyle name="Porcentual 33 3" xfId="7451"/>
    <cellStyle name="Porcentual 33 4" xfId="7452"/>
    <cellStyle name="Result" xfId="7453"/>
    <cellStyle name="Result2" xfId="7454"/>
    <cellStyle name="Salida 10" xfId="7455"/>
    <cellStyle name="Salida 10 2" xfId="7456"/>
    <cellStyle name="Salida 10 3" xfId="7457"/>
    <cellStyle name="Salida 11" xfId="7458"/>
    <cellStyle name="Salida 11 2" xfId="7459"/>
    <cellStyle name="Salida 11 3" xfId="7460"/>
    <cellStyle name="Salida 12" xfId="7461"/>
    <cellStyle name="Salida 12 2" xfId="7462"/>
    <cellStyle name="Salida 12 3" xfId="7463"/>
    <cellStyle name="Salida 13" xfId="7464"/>
    <cellStyle name="Salida 13 2" xfId="7465"/>
    <cellStyle name="Salida 13 3" xfId="7466"/>
    <cellStyle name="Salida 14" xfId="7467"/>
    <cellStyle name="Salida 14 2" xfId="7468"/>
    <cellStyle name="Salida 14 3" xfId="7469"/>
    <cellStyle name="Salida 15" xfId="7470"/>
    <cellStyle name="Salida 15 2" xfId="7471"/>
    <cellStyle name="Salida 15 3" xfId="7472"/>
    <cellStyle name="Salida 16" xfId="7473"/>
    <cellStyle name="Salida 16 2" xfId="7474"/>
    <cellStyle name="Salida 16 3" xfId="7475"/>
    <cellStyle name="Salida 17" xfId="7476"/>
    <cellStyle name="Salida 17 2" xfId="7477"/>
    <cellStyle name="Salida 17 3" xfId="7478"/>
    <cellStyle name="Salida 18" xfId="7479"/>
    <cellStyle name="Salida 18 2" xfId="7480"/>
    <cellStyle name="Salida 18 3" xfId="7481"/>
    <cellStyle name="Salida 19" xfId="7482"/>
    <cellStyle name="Salida 19 2" xfId="7483"/>
    <cellStyle name="Salida 19 3" xfId="7484"/>
    <cellStyle name="Salida 2" xfId="7485"/>
    <cellStyle name="Salida 2 2" xfId="7486"/>
    <cellStyle name="Salida 2 2 2" xfId="7487"/>
    <cellStyle name="Salida 2 2 3" xfId="7488"/>
    <cellStyle name="Salida 2 3" xfId="7489"/>
    <cellStyle name="Salida 2 3 2" xfId="7490"/>
    <cellStyle name="Salida 2 3 3" xfId="7491"/>
    <cellStyle name="Salida 2 4" xfId="7492"/>
    <cellStyle name="Salida 2 4 2" xfId="7493"/>
    <cellStyle name="Salida 2 4 3" xfId="7494"/>
    <cellStyle name="Salida 2 5" xfId="7495"/>
    <cellStyle name="Salida 2 6" xfId="7496"/>
    <cellStyle name="Salida 20" xfId="7497"/>
    <cellStyle name="Salida 20 2" xfId="7498"/>
    <cellStyle name="Salida 20 3" xfId="7499"/>
    <cellStyle name="Salida 21" xfId="7500"/>
    <cellStyle name="Salida 21 2" xfId="7501"/>
    <cellStyle name="Salida 21 3" xfId="7502"/>
    <cellStyle name="Salida 22" xfId="7503"/>
    <cellStyle name="Salida 22 2" xfId="7504"/>
    <cellStyle name="Salida 22 3" xfId="7505"/>
    <cellStyle name="Salida 23" xfId="7506"/>
    <cellStyle name="Salida 23 2" xfId="7507"/>
    <cellStyle name="Salida 23 3" xfId="7508"/>
    <cellStyle name="Salida 24" xfId="7509"/>
    <cellStyle name="Salida 24 2" xfId="7510"/>
    <cellStyle name="Salida 24 3" xfId="7511"/>
    <cellStyle name="Salida 25" xfId="7512"/>
    <cellStyle name="Salida 25 2" xfId="7513"/>
    <cellStyle name="Salida 25 3" xfId="7514"/>
    <cellStyle name="Salida 26" xfId="7515"/>
    <cellStyle name="Salida 26 2" xfId="7516"/>
    <cellStyle name="Salida 26 3" xfId="7517"/>
    <cellStyle name="Salida 27" xfId="7518"/>
    <cellStyle name="Salida 27 2" xfId="7519"/>
    <cellStyle name="Salida 27 3" xfId="7520"/>
    <cellStyle name="Salida 28" xfId="7521"/>
    <cellStyle name="Salida 28 2" xfId="7522"/>
    <cellStyle name="Salida 28 3" xfId="7523"/>
    <cellStyle name="Salida 29" xfId="7524"/>
    <cellStyle name="Salida 29 2" xfId="7525"/>
    <cellStyle name="Salida 29 3" xfId="7526"/>
    <cellStyle name="Salida 3" xfId="7527"/>
    <cellStyle name="Salida 3 2" xfId="7528"/>
    <cellStyle name="Salida 3 3" xfId="7529"/>
    <cellStyle name="Salida 30" xfId="7530"/>
    <cellStyle name="Salida 30 2" xfId="7531"/>
    <cellStyle name="Salida 30 3" xfId="7532"/>
    <cellStyle name="Salida 31" xfId="7533"/>
    <cellStyle name="Salida 31 2" xfId="7534"/>
    <cellStyle name="Salida 31 3" xfId="7535"/>
    <cellStyle name="Salida 32" xfId="7536"/>
    <cellStyle name="Salida 32 2" xfId="7537"/>
    <cellStyle name="Salida 32 3" xfId="7538"/>
    <cellStyle name="Salida 33" xfId="7539"/>
    <cellStyle name="Salida 33 2" xfId="7540"/>
    <cellStyle name="Salida 33 3" xfId="7541"/>
    <cellStyle name="Salida 34" xfId="7542"/>
    <cellStyle name="Salida 34 2" xfId="7543"/>
    <cellStyle name="Salida 34 3" xfId="7544"/>
    <cellStyle name="Salida 35" xfId="7545"/>
    <cellStyle name="Salida 35 2" xfId="7546"/>
    <cellStyle name="Salida 35 3" xfId="7547"/>
    <cellStyle name="Salida 36" xfId="7548"/>
    <cellStyle name="Salida 36 2" xfId="7549"/>
    <cellStyle name="Salida 36 3" xfId="7550"/>
    <cellStyle name="Salida 37" xfId="7551"/>
    <cellStyle name="Salida 37 2" xfId="7552"/>
    <cellStyle name="Salida 37 3" xfId="7553"/>
    <cellStyle name="Salida 38" xfId="7554"/>
    <cellStyle name="Salida 38 2" xfId="7555"/>
    <cellStyle name="Salida 38 3" xfId="7556"/>
    <cellStyle name="Salida 39" xfId="7557"/>
    <cellStyle name="Salida 39 2" xfId="7558"/>
    <cellStyle name="Salida 39 3" xfId="7559"/>
    <cellStyle name="Salida 4" xfId="7560"/>
    <cellStyle name="Salida 4 2" xfId="7561"/>
    <cellStyle name="Salida 4 3" xfId="7562"/>
    <cellStyle name="Salida 40" xfId="7563"/>
    <cellStyle name="Salida 40 2" xfId="7564"/>
    <cellStyle name="Salida 40 3" xfId="7565"/>
    <cellStyle name="Salida 41" xfId="7566"/>
    <cellStyle name="Salida 41 2" xfId="7567"/>
    <cellStyle name="Salida 41 3" xfId="7568"/>
    <cellStyle name="Salida 42" xfId="7569"/>
    <cellStyle name="Salida 42 2" xfId="7570"/>
    <cellStyle name="Salida 42 3" xfId="7571"/>
    <cellStyle name="Salida 43" xfId="7572"/>
    <cellStyle name="Salida 43 2" xfId="7573"/>
    <cellStyle name="Salida 43 3" xfId="7574"/>
    <cellStyle name="Salida 44" xfId="7575"/>
    <cellStyle name="Salida 44 2" xfId="7576"/>
    <cellStyle name="Salida 44 3" xfId="7577"/>
    <cellStyle name="Salida 45" xfId="7578"/>
    <cellStyle name="Salida 45 2" xfId="7579"/>
    <cellStyle name="Salida 45 3" xfId="7580"/>
    <cellStyle name="Salida 46" xfId="7581"/>
    <cellStyle name="Salida 46 2" xfId="7582"/>
    <cellStyle name="Salida 46 3" xfId="7583"/>
    <cellStyle name="Salida 47" xfId="7584"/>
    <cellStyle name="Salida 47 2" xfId="7585"/>
    <cellStyle name="Salida 47 3" xfId="7586"/>
    <cellStyle name="Salida 48" xfId="7587"/>
    <cellStyle name="Salida 48 2" xfId="7588"/>
    <cellStyle name="Salida 48 3" xfId="7589"/>
    <cellStyle name="Salida 49" xfId="7590"/>
    <cellStyle name="Salida 49 2" xfId="7591"/>
    <cellStyle name="Salida 49 2 2" xfId="7592"/>
    <cellStyle name="Salida 49 2 3" xfId="7593"/>
    <cellStyle name="Salida 49 3" xfId="7594"/>
    <cellStyle name="Salida 49 4" xfId="7595"/>
    <cellStyle name="Salida 5" xfId="7596"/>
    <cellStyle name="Salida 5 2" xfId="7597"/>
    <cellStyle name="Salida 5 3" xfId="7598"/>
    <cellStyle name="Salida 6" xfId="7599"/>
    <cellStyle name="Salida 6 2" xfId="7600"/>
    <cellStyle name="Salida 6 3" xfId="7601"/>
    <cellStyle name="Salida 7" xfId="7602"/>
    <cellStyle name="Salida 7 2" xfId="7603"/>
    <cellStyle name="Salida 7 3" xfId="7604"/>
    <cellStyle name="Salida 8" xfId="7605"/>
    <cellStyle name="Salida 8 2" xfId="7606"/>
    <cellStyle name="Salida 8 3" xfId="7607"/>
    <cellStyle name="Salida 9" xfId="7608"/>
    <cellStyle name="Salida 9 2" xfId="7609"/>
    <cellStyle name="Salida 9 3" xfId="7610"/>
    <cellStyle name="Texto de advertencia 10" xfId="7611"/>
    <cellStyle name="Texto de advertencia 10 2" xfId="7612"/>
    <cellStyle name="Texto de advertencia 10 3" xfId="7613"/>
    <cellStyle name="Texto de advertencia 11" xfId="7614"/>
    <cellStyle name="Texto de advertencia 11 2" xfId="7615"/>
    <cellStyle name="Texto de advertencia 11 3" xfId="7616"/>
    <cellStyle name="Texto de advertencia 12" xfId="7617"/>
    <cellStyle name="Texto de advertencia 12 2" xfId="7618"/>
    <cellStyle name="Texto de advertencia 12 3" xfId="7619"/>
    <cellStyle name="Texto de advertencia 13" xfId="7620"/>
    <cellStyle name="Texto de advertencia 13 2" xfId="7621"/>
    <cellStyle name="Texto de advertencia 13 3" xfId="7622"/>
    <cellStyle name="Texto de advertencia 14" xfId="7623"/>
    <cellStyle name="Texto de advertencia 14 2" xfId="7624"/>
    <cellStyle name="Texto de advertencia 14 3" xfId="7625"/>
    <cellStyle name="Texto de advertencia 15" xfId="7626"/>
    <cellStyle name="Texto de advertencia 15 2" xfId="7627"/>
    <cellStyle name="Texto de advertencia 15 3" xfId="7628"/>
    <cellStyle name="Texto de advertencia 16" xfId="7629"/>
    <cellStyle name="Texto de advertencia 16 2" xfId="7630"/>
    <cellStyle name="Texto de advertencia 16 3" xfId="7631"/>
    <cellStyle name="Texto de advertencia 17" xfId="7632"/>
    <cellStyle name="Texto de advertencia 17 2" xfId="7633"/>
    <cellStyle name="Texto de advertencia 17 3" xfId="7634"/>
    <cellStyle name="Texto de advertencia 18" xfId="7635"/>
    <cellStyle name="Texto de advertencia 18 2" xfId="7636"/>
    <cellStyle name="Texto de advertencia 18 3" xfId="7637"/>
    <cellStyle name="Texto de advertencia 19" xfId="7638"/>
    <cellStyle name="Texto de advertencia 19 2" xfId="7639"/>
    <cellStyle name="Texto de advertencia 19 3" xfId="7640"/>
    <cellStyle name="Texto de advertencia 2" xfId="7641"/>
    <cellStyle name="Texto de advertencia 2 2" xfId="7642"/>
    <cellStyle name="Texto de advertencia 2 2 2" xfId="7643"/>
    <cellStyle name="Texto de advertencia 2 2 3" xfId="7644"/>
    <cellStyle name="Texto de advertencia 2 3" xfId="7645"/>
    <cellStyle name="Texto de advertencia 2 3 2" xfId="7646"/>
    <cellStyle name="Texto de advertencia 2 3 3" xfId="7647"/>
    <cellStyle name="Texto de advertencia 2 4" xfId="7648"/>
    <cellStyle name="Texto de advertencia 2 4 2" xfId="7649"/>
    <cellStyle name="Texto de advertencia 2 4 3" xfId="7650"/>
    <cellStyle name="Texto de advertencia 2 5" xfId="7651"/>
    <cellStyle name="Texto de advertencia 2 6" xfId="7652"/>
    <cellStyle name="Texto de advertencia 20" xfId="7653"/>
    <cellStyle name="Texto de advertencia 20 2" xfId="7654"/>
    <cellStyle name="Texto de advertencia 20 3" xfId="7655"/>
    <cellStyle name="Texto de advertencia 21" xfId="7656"/>
    <cellStyle name="Texto de advertencia 21 2" xfId="7657"/>
    <cellStyle name="Texto de advertencia 21 3" xfId="7658"/>
    <cellStyle name="Texto de advertencia 22" xfId="7659"/>
    <cellStyle name="Texto de advertencia 22 2" xfId="7660"/>
    <cellStyle name="Texto de advertencia 22 3" xfId="7661"/>
    <cellStyle name="Texto de advertencia 23" xfId="7662"/>
    <cellStyle name="Texto de advertencia 23 2" xfId="7663"/>
    <cellStyle name="Texto de advertencia 23 3" xfId="7664"/>
    <cellStyle name="Texto de advertencia 24" xfId="7665"/>
    <cellStyle name="Texto de advertencia 24 2" xfId="7666"/>
    <cellStyle name="Texto de advertencia 24 3" xfId="7667"/>
    <cellStyle name="Texto de advertencia 25" xfId="7668"/>
    <cellStyle name="Texto de advertencia 25 2" xfId="7669"/>
    <cellStyle name="Texto de advertencia 25 3" xfId="7670"/>
    <cellStyle name="Texto de advertencia 26" xfId="7671"/>
    <cellStyle name="Texto de advertencia 26 2" xfId="7672"/>
    <cellStyle name="Texto de advertencia 26 3" xfId="7673"/>
    <cellStyle name="Texto de advertencia 27" xfId="7674"/>
    <cellStyle name="Texto de advertencia 27 2" xfId="7675"/>
    <cellStyle name="Texto de advertencia 27 3" xfId="7676"/>
    <cellStyle name="Texto de advertencia 28" xfId="7677"/>
    <cellStyle name="Texto de advertencia 28 2" xfId="7678"/>
    <cellStyle name="Texto de advertencia 28 3" xfId="7679"/>
    <cellStyle name="Texto de advertencia 29" xfId="7680"/>
    <cellStyle name="Texto de advertencia 29 2" xfId="7681"/>
    <cellStyle name="Texto de advertencia 29 3" xfId="7682"/>
    <cellStyle name="Texto de advertencia 3" xfId="7683"/>
    <cellStyle name="Texto de advertencia 3 2" xfId="7684"/>
    <cellStyle name="Texto de advertencia 3 3" xfId="7685"/>
    <cellStyle name="Texto de advertencia 30" xfId="7686"/>
    <cellStyle name="Texto de advertencia 30 2" xfId="7687"/>
    <cellStyle name="Texto de advertencia 30 3" xfId="7688"/>
    <cellStyle name="Texto de advertencia 31" xfId="7689"/>
    <cellStyle name="Texto de advertencia 31 2" xfId="7690"/>
    <cellStyle name="Texto de advertencia 31 3" xfId="7691"/>
    <cellStyle name="Texto de advertencia 32" xfId="7692"/>
    <cellStyle name="Texto de advertencia 32 2" xfId="7693"/>
    <cellStyle name="Texto de advertencia 32 3" xfId="7694"/>
    <cellStyle name="Texto de advertencia 33" xfId="7695"/>
    <cellStyle name="Texto de advertencia 33 2" xfId="7696"/>
    <cellStyle name="Texto de advertencia 33 3" xfId="7697"/>
    <cellStyle name="Texto de advertencia 34" xfId="7698"/>
    <cellStyle name="Texto de advertencia 34 2" xfId="7699"/>
    <cellStyle name="Texto de advertencia 34 3" xfId="7700"/>
    <cellStyle name="Texto de advertencia 35" xfId="7701"/>
    <cellStyle name="Texto de advertencia 35 2" xfId="7702"/>
    <cellStyle name="Texto de advertencia 35 3" xfId="7703"/>
    <cellStyle name="Texto de advertencia 36" xfId="7704"/>
    <cellStyle name="Texto de advertencia 36 2" xfId="7705"/>
    <cellStyle name="Texto de advertencia 36 3" xfId="7706"/>
    <cellStyle name="Texto de advertencia 37" xfId="7707"/>
    <cellStyle name="Texto de advertencia 37 2" xfId="7708"/>
    <cellStyle name="Texto de advertencia 37 3" xfId="7709"/>
    <cellStyle name="Texto de advertencia 38" xfId="7710"/>
    <cellStyle name="Texto de advertencia 38 2" xfId="7711"/>
    <cellStyle name="Texto de advertencia 38 3" xfId="7712"/>
    <cellStyle name="Texto de advertencia 39" xfId="7713"/>
    <cellStyle name="Texto de advertencia 39 2" xfId="7714"/>
    <cellStyle name="Texto de advertencia 39 3" xfId="7715"/>
    <cellStyle name="Texto de advertencia 4" xfId="7716"/>
    <cellStyle name="Texto de advertencia 4 2" xfId="7717"/>
    <cellStyle name="Texto de advertencia 4 3" xfId="7718"/>
    <cellStyle name="Texto de advertencia 40" xfId="7719"/>
    <cellStyle name="Texto de advertencia 40 2" xfId="7720"/>
    <cellStyle name="Texto de advertencia 40 3" xfId="7721"/>
    <cellStyle name="Texto de advertencia 41" xfId="7722"/>
    <cellStyle name="Texto de advertencia 41 2" xfId="7723"/>
    <cellStyle name="Texto de advertencia 41 3" xfId="7724"/>
    <cellStyle name="Texto de advertencia 42" xfId="7725"/>
    <cellStyle name="Texto de advertencia 42 2" xfId="7726"/>
    <cellStyle name="Texto de advertencia 42 3" xfId="7727"/>
    <cellStyle name="Texto de advertencia 43" xfId="7728"/>
    <cellStyle name="Texto de advertencia 43 2" xfId="7729"/>
    <cellStyle name="Texto de advertencia 43 3" xfId="7730"/>
    <cellStyle name="Texto de advertencia 44" xfId="7731"/>
    <cellStyle name="Texto de advertencia 44 2" xfId="7732"/>
    <cellStyle name="Texto de advertencia 44 3" xfId="7733"/>
    <cellStyle name="Texto de advertencia 45" xfId="7734"/>
    <cellStyle name="Texto de advertencia 45 2" xfId="7735"/>
    <cellStyle name="Texto de advertencia 45 3" xfId="7736"/>
    <cellStyle name="Texto de advertencia 46" xfId="7737"/>
    <cellStyle name="Texto de advertencia 46 2" xfId="7738"/>
    <cellStyle name="Texto de advertencia 46 3" xfId="7739"/>
    <cellStyle name="Texto de advertencia 47" xfId="7740"/>
    <cellStyle name="Texto de advertencia 47 2" xfId="7741"/>
    <cellStyle name="Texto de advertencia 47 3" xfId="7742"/>
    <cellStyle name="Texto de advertencia 48" xfId="7743"/>
    <cellStyle name="Texto de advertencia 48 2" xfId="7744"/>
    <cellStyle name="Texto de advertencia 48 3" xfId="7745"/>
    <cellStyle name="Texto de advertencia 49" xfId="7746"/>
    <cellStyle name="Texto de advertencia 49 2" xfId="7747"/>
    <cellStyle name="Texto de advertencia 49 2 2" xfId="7748"/>
    <cellStyle name="Texto de advertencia 49 2 3" xfId="7749"/>
    <cellStyle name="Texto de advertencia 49 3" xfId="7750"/>
    <cellStyle name="Texto de advertencia 49 4" xfId="7751"/>
    <cellStyle name="Texto de advertencia 5" xfId="7752"/>
    <cellStyle name="Texto de advertencia 5 2" xfId="7753"/>
    <cellStyle name="Texto de advertencia 5 3" xfId="7754"/>
    <cellStyle name="Texto de advertencia 6" xfId="7755"/>
    <cellStyle name="Texto de advertencia 6 2" xfId="7756"/>
    <cellStyle name="Texto de advertencia 6 3" xfId="7757"/>
    <cellStyle name="Texto de advertencia 7" xfId="7758"/>
    <cellStyle name="Texto de advertencia 7 2" xfId="7759"/>
    <cellStyle name="Texto de advertencia 7 3" xfId="7760"/>
    <cellStyle name="Texto de advertencia 8" xfId="7761"/>
    <cellStyle name="Texto de advertencia 8 2" xfId="7762"/>
    <cellStyle name="Texto de advertencia 8 3" xfId="7763"/>
    <cellStyle name="Texto de advertencia 9" xfId="7764"/>
    <cellStyle name="Texto de advertencia 9 2" xfId="7765"/>
    <cellStyle name="Texto de advertencia 9 3" xfId="7766"/>
    <cellStyle name="Texto explicativo 10" xfId="7767"/>
    <cellStyle name="Texto explicativo 10 2" xfId="7768"/>
    <cellStyle name="Texto explicativo 10 3" xfId="7769"/>
    <cellStyle name="Texto explicativo 11" xfId="7770"/>
    <cellStyle name="Texto explicativo 11 2" xfId="7771"/>
    <cellStyle name="Texto explicativo 11 3" xfId="7772"/>
    <cellStyle name="Texto explicativo 12" xfId="7773"/>
    <cellStyle name="Texto explicativo 12 2" xfId="7774"/>
    <cellStyle name="Texto explicativo 12 3" xfId="7775"/>
    <cellStyle name="Texto explicativo 13" xfId="7776"/>
    <cellStyle name="Texto explicativo 13 2" xfId="7777"/>
    <cellStyle name="Texto explicativo 13 3" xfId="7778"/>
    <cellStyle name="Texto explicativo 14" xfId="7779"/>
    <cellStyle name="Texto explicativo 14 2" xfId="7780"/>
    <cellStyle name="Texto explicativo 14 3" xfId="7781"/>
    <cellStyle name="Texto explicativo 15" xfId="7782"/>
    <cellStyle name="Texto explicativo 15 2" xfId="7783"/>
    <cellStyle name="Texto explicativo 15 3" xfId="7784"/>
    <cellStyle name="Texto explicativo 16" xfId="7785"/>
    <cellStyle name="Texto explicativo 16 2" xfId="7786"/>
    <cellStyle name="Texto explicativo 16 3" xfId="7787"/>
    <cellStyle name="Texto explicativo 17" xfId="7788"/>
    <cellStyle name="Texto explicativo 17 2" xfId="7789"/>
    <cellStyle name="Texto explicativo 17 3" xfId="7790"/>
    <cellStyle name="Texto explicativo 18" xfId="7791"/>
    <cellStyle name="Texto explicativo 18 2" xfId="7792"/>
    <cellStyle name="Texto explicativo 18 3" xfId="7793"/>
    <cellStyle name="Texto explicativo 19" xfId="7794"/>
    <cellStyle name="Texto explicativo 19 2" xfId="7795"/>
    <cellStyle name="Texto explicativo 19 3" xfId="7796"/>
    <cellStyle name="Texto explicativo 2" xfId="7797"/>
    <cellStyle name="Texto explicativo 2 2" xfId="7798"/>
    <cellStyle name="Texto explicativo 2 2 2" xfId="7799"/>
    <cellStyle name="Texto explicativo 2 2 3" xfId="7800"/>
    <cellStyle name="Texto explicativo 2 3" xfId="7801"/>
    <cellStyle name="Texto explicativo 2 3 2" xfId="7802"/>
    <cellStyle name="Texto explicativo 2 3 3" xfId="7803"/>
    <cellStyle name="Texto explicativo 2 4" xfId="7804"/>
    <cellStyle name="Texto explicativo 2 4 2" xfId="7805"/>
    <cellStyle name="Texto explicativo 2 4 3" xfId="7806"/>
    <cellStyle name="Texto explicativo 2 5" xfId="7807"/>
    <cellStyle name="Texto explicativo 2 6" xfId="7808"/>
    <cellStyle name="Texto explicativo 20" xfId="7809"/>
    <cellStyle name="Texto explicativo 20 2" xfId="7810"/>
    <cellStyle name="Texto explicativo 20 3" xfId="7811"/>
    <cellStyle name="Texto explicativo 21" xfId="7812"/>
    <cellStyle name="Texto explicativo 21 2" xfId="7813"/>
    <cellStyle name="Texto explicativo 21 3" xfId="7814"/>
    <cellStyle name="Texto explicativo 22" xfId="7815"/>
    <cellStyle name="Texto explicativo 22 2" xfId="7816"/>
    <cellStyle name="Texto explicativo 22 3" xfId="7817"/>
    <cellStyle name="Texto explicativo 23" xfId="7818"/>
    <cellStyle name="Texto explicativo 23 2" xfId="7819"/>
    <cellStyle name="Texto explicativo 23 3" xfId="7820"/>
    <cellStyle name="Texto explicativo 24" xfId="7821"/>
    <cellStyle name="Texto explicativo 24 2" xfId="7822"/>
    <cellStyle name="Texto explicativo 24 3" xfId="7823"/>
    <cellStyle name="Texto explicativo 25" xfId="7824"/>
    <cellStyle name="Texto explicativo 25 2" xfId="7825"/>
    <cellStyle name="Texto explicativo 25 3" xfId="7826"/>
    <cellStyle name="Texto explicativo 26" xfId="7827"/>
    <cellStyle name="Texto explicativo 26 2" xfId="7828"/>
    <cellStyle name="Texto explicativo 26 3" xfId="7829"/>
    <cellStyle name="Texto explicativo 27" xfId="7830"/>
    <cellStyle name="Texto explicativo 27 2" xfId="7831"/>
    <cellStyle name="Texto explicativo 27 3" xfId="7832"/>
    <cellStyle name="Texto explicativo 28" xfId="7833"/>
    <cellStyle name="Texto explicativo 28 2" xfId="7834"/>
    <cellStyle name="Texto explicativo 28 3" xfId="7835"/>
    <cellStyle name="Texto explicativo 29" xfId="7836"/>
    <cellStyle name="Texto explicativo 29 2" xfId="7837"/>
    <cellStyle name="Texto explicativo 29 3" xfId="7838"/>
    <cellStyle name="Texto explicativo 3" xfId="7839"/>
    <cellStyle name="Texto explicativo 3 2" xfId="7840"/>
    <cellStyle name="Texto explicativo 3 3" xfId="7841"/>
    <cellStyle name="Texto explicativo 30" xfId="7842"/>
    <cellStyle name="Texto explicativo 30 2" xfId="7843"/>
    <cellStyle name="Texto explicativo 30 3" xfId="7844"/>
    <cellStyle name="Texto explicativo 31" xfId="7845"/>
    <cellStyle name="Texto explicativo 31 2" xfId="7846"/>
    <cellStyle name="Texto explicativo 31 3" xfId="7847"/>
    <cellStyle name="Texto explicativo 32" xfId="7848"/>
    <cellStyle name="Texto explicativo 32 2" xfId="7849"/>
    <cellStyle name="Texto explicativo 32 3" xfId="7850"/>
    <cellStyle name="Texto explicativo 33" xfId="7851"/>
    <cellStyle name="Texto explicativo 33 2" xfId="7852"/>
    <cellStyle name="Texto explicativo 33 3" xfId="7853"/>
    <cellStyle name="Texto explicativo 34" xfId="7854"/>
    <cellStyle name="Texto explicativo 34 2" xfId="7855"/>
    <cellStyle name="Texto explicativo 34 3" xfId="7856"/>
    <cellStyle name="Texto explicativo 35" xfId="7857"/>
    <cellStyle name="Texto explicativo 35 2" xfId="7858"/>
    <cellStyle name="Texto explicativo 35 3" xfId="7859"/>
    <cellStyle name="Texto explicativo 36" xfId="7860"/>
    <cellStyle name="Texto explicativo 36 2" xfId="7861"/>
    <cellStyle name="Texto explicativo 36 3" xfId="7862"/>
    <cellStyle name="Texto explicativo 37" xfId="7863"/>
    <cellStyle name="Texto explicativo 37 2" xfId="7864"/>
    <cellStyle name="Texto explicativo 37 3" xfId="7865"/>
    <cellStyle name="Texto explicativo 38" xfId="7866"/>
    <cellStyle name="Texto explicativo 38 2" xfId="7867"/>
    <cellStyle name="Texto explicativo 38 3" xfId="7868"/>
    <cellStyle name="Texto explicativo 39" xfId="7869"/>
    <cellStyle name="Texto explicativo 39 2" xfId="7870"/>
    <cellStyle name="Texto explicativo 39 3" xfId="7871"/>
    <cellStyle name="Texto explicativo 4" xfId="7872"/>
    <cellStyle name="Texto explicativo 4 2" xfId="7873"/>
    <cellStyle name="Texto explicativo 4 3" xfId="7874"/>
    <cellStyle name="Texto explicativo 40" xfId="7875"/>
    <cellStyle name="Texto explicativo 40 2" xfId="7876"/>
    <cellStyle name="Texto explicativo 40 3" xfId="7877"/>
    <cellStyle name="Texto explicativo 41" xfId="7878"/>
    <cellStyle name="Texto explicativo 41 2" xfId="7879"/>
    <cellStyle name="Texto explicativo 41 3" xfId="7880"/>
    <cellStyle name="Texto explicativo 42" xfId="7881"/>
    <cellStyle name="Texto explicativo 42 2" xfId="7882"/>
    <cellStyle name="Texto explicativo 42 3" xfId="7883"/>
    <cellStyle name="Texto explicativo 43" xfId="7884"/>
    <cellStyle name="Texto explicativo 43 2" xfId="7885"/>
    <cellStyle name="Texto explicativo 43 3" xfId="7886"/>
    <cellStyle name="Texto explicativo 44" xfId="7887"/>
    <cellStyle name="Texto explicativo 44 2" xfId="7888"/>
    <cellStyle name="Texto explicativo 44 3" xfId="7889"/>
    <cellStyle name="Texto explicativo 45" xfId="7890"/>
    <cellStyle name="Texto explicativo 45 2" xfId="7891"/>
    <cellStyle name="Texto explicativo 45 3" xfId="7892"/>
    <cellStyle name="Texto explicativo 46" xfId="7893"/>
    <cellStyle name="Texto explicativo 46 2" xfId="7894"/>
    <cellStyle name="Texto explicativo 46 3" xfId="7895"/>
    <cellStyle name="Texto explicativo 47" xfId="7896"/>
    <cellStyle name="Texto explicativo 47 2" xfId="7897"/>
    <cellStyle name="Texto explicativo 47 3" xfId="7898"/>
    <cellStyle name="Texto explicativo 48" xfId="7899"/>
    <cellStyle name="Texto explicativo 48 2" xfId="7900"/>
    <cellStyle name="Texto explicativo 48 3" xfId="7901"/>
    <cellStyle name="Texto explicativo 49" xfId="7902"/>
    <cellStyle name="Texto explicativo 49 2" xfId="7903"/>
    <cellStyle name="Texto explicativo 49 2 2" xfId="7904"/>
    <cellStyle name="Texto explicativo 49 2 3" xfId="7905"/>
    <cellStyle name="Texto explicativo 49 3" xfId="7906"/>
    <cellStyle name="Texto explicativo 49 4" xfId="7907"/>
    <cellStyle name="Texto explicativo 5" xfId="7908"/>
    <cellStyle name="Texto explicativo 5 2" xfId="7909"/>
    <cellStyle name="Texto explicativo 5 3" xfId="7910"/>
    <cellStyle name="Texto explicativo 6" xfId="7911"/>
    <cellStyle name="Texto explicativo 6 2" xfId="7912"/>
    <cellStyle name="Texto explicativo 6 3" xfId="7913"/>
    <cellStyle name="Texto explicativo 7" xfId="7914"/>
    <cellStyle name="Texto explicativo 7 2" xfId="7915"/>
    <cellStyle name="Texto explicativo 7 3" xfId="7916"/>
    <cellStyle name="Texto explicativo 8" xfId="7917"/>
    <cellStyle name="Texto explicativo 8 2" xfId="7918"/>
    <cellStyle name="Texto explicativo 8 3" xfId="7919"/>
    <cellStyle name="Texto explicativo 9" xfId="7920"/>
    <cellStyle name="Texto explicativo 9 2" xfId="7921"/>
    <cellStyle name="Texto explicativo 9 3" xfId="7922"/>
    <cellStyle name="Título 1 10" xfId="7923"/>
    <cellStyle name="Título 1 10 2" xfId="7924"/>
    <cellStyle name="Título 1 10 3" xfId="7925"/>
    <cellStyle name="Título 1 11" xfId="7926"/>
    <cellStyle name="Título 1 11 2" xfId="7927"/>
    <cellStyle name="Título 1 11 3" xfId="7928"/>
    <cellStyle name="Título 1 12" xfId="7929"/>
    <cellStyle name="Título 1 12 2" xfId="7930"/>
    <cellStyle name="Título 1 12 3" xfId="7931"/>
    <cellStyle name="Título 1 13" xfId="7932"/>
    <cellStyle name="Título 1 13 2" xfId="7933"/>
    <cellStyle name="Título 1 13 3" xfId="7934"/>
    <cellStyle name="Título 1 14" xfId="7935"/>
    <cellStyle name="Título 1 14 2" xfId="7936"/>
    <cellStyle name="Título 1 14 3" xfId="7937"/>
    <cellStyle name="Título 1 15" xfId="7938"/>
    <cellStyle name="Título 1 15 2" xfId="7939"/>
    <cellStyle name="Título 1 15 3" xfId="7940"/>
    <cellStyle name="Título 1 16" xfId="7941"/>
    <cellStyle name="Título 1 16 2" xfId="7942"/>
    <cellStyle name="Título 1 16 3" xfId="7943"/>
    <cellStyle name="Título 1 17" xfId="7944"/>
    <cellStyle name="Título 1 17 2" xfId="7945"/>
    <cellStyle name="Título 1 17 3" xfId="7946"/>
    <cellStyle name="Título 1 18" xfId="7947"/>
    <cellStyle name="Título 1 18 2" xfId="7948"/>
    <cellStyle name="Título 1 18 3" xfId="7949"/>
    <cellStyle name="Título 1 19" xfId="7950"/>
    <cellStyle name="Título 1 19 2" xfId="7951"/>
    <cellStyle name="Título 1 19 3" xfId="7952"/>
    <cellStyle name="Título 1 2" xfId="7953"/>
    <cellStyle name="Título 1 2 2" xfId="7954"/>
    <cellStyle name="Título 1 2 2 2" xfId="7955"/>
    <cellStyle name="Título 1 2 2 3" xfId="7956"/>
    <cellStyle name="Título 1 2 3" xfId="7957"/>
    <cellStyle name="Título 1 2 3 2" xfId="7958"/>
    <cellStyle name="Título 1 2 3 3" xfId="7959"/>
    <cellStyle name="Título 1 2 4" xfId="7960"/>
    <cellStyle name="Título 1 2 4 2" xfId="7961"/>
    <cellStyle name="Título 1 2 4 3" xfId="7962"/>
    <cellStyle name="Título 1 2 5" xfId="7963"/>
    <cellStyle name="Título 1 2 6" xfId="7964"/>
    <cellStyle name="Título 1 20" xfId="7965"/>
    <cellStyle name="Título 1 20 2" xfId="7966"/>
    <cellStyle name="Título 1 20 3" xfId="7967"/>
    <cellStyle name="Título 1 21" xfId="7968"/>
    <cellStyle name="Título 1 21 2" xfId="7969"/>
    <cellStyle name="Título 1 21 3" xfId="7970"/>
    <cellStyle name="Título 1 22" xfId="7971"/>
    <cellStyle name="Título 1 22 2" xfId="7972"/>
    <cellStyle name="Título 1 22 3" xfId="7973"/>
    <cellStyle name="Título 1 23" xfId="7974"/>
    <cellStyle name="Título 1 23 2" xfId="7975"/>
    <cellStyle name="Título 1 23 3" xfId="7976"/>
    <cellStyle name="Título 1 24" xfId="7977"/>
    <cellStyle name="Título 1 24 2" xfId="7978"/>
    <cellStyle name="Título 1 24 3" xfId="7979"/>
    <cellStyle name="Título 1 25" xfId="7980"/>
    <cellStyle name="Título 1 25 2" xfId="7981"/>
    <cellStyle name="Título 1 25 3" xfId="7982"/>
    <cellStyle name="Título 1 26" xfId="7983"/>
    <cellStyle name="Título 1 26 2" xfId="7984"/>
    <cellStyle name="Título 1 26 3" xfId="7985"/>
    <cellStyle name="Título 1 27" xfId="7986"/>
    <cellStyle name="Título 1 27 2" xfId="7987"/>
    <cellStyle name="Título 1 27 3" xfId="7988"/>
    <cellStyle name="Título 1 28" xfId="7989"/>
    <cellStyle name="Título 1 28 2" xfId="7990"/>
    <cellStyle name="Título 1 28 3" xfId="7991"/>
    <cellStyle name="Título 1 29" xfId="7992"/>
    <cellStyle name="Título 1 29 2" xfId="7993"/>
    <cellStyle name="Título 1 29 3" xfId="7994"/>
    <cellStyle name="Título 1 3" xfId="7995"/>
    <cellStyle name="Título 1 3 2" xfId="7996"/>
    <cellStyle name="Título 1 3 3" xfId="7997"/>
    <cellStyle name="Título 1 30" xfId="7998"/>
    <cellStyle name="Título 1 30 2" xfId="7999"/>
    <cellStyle name="Título 1 30 3" xfId="8000"/>
    <cellStyle name="Título 1 31" xfId="8001"/>
    <cellStyle name="Título 1 31 2" xfId="8002"/>
    <cellStyle name="Título 1 31 3" xfId="8003"/>
    <cellStyle name="Título 1 32" xfId="8004"/>
    <cellStyle name="Título 1 32 2" xfId="8005"/>
    <cellStyle name="Título 1 32 3" xfId="8006"/>
    <cellStyle name="Título 1 33" xfId="8007"/>
    <cellStyle name="Título 1 33 2" xfId="8008"/>
    <cellStyle name="Título 1 33 3" xfId="8009"/>
    <cellStyle name="Título 1 34" xfId="8010"/>
    <cellStyle name="Título 1 34 2" xfId="8011"/>
    <cellStyle name="Título 1 34 3" xfId="8012"/>
    <cellStyle name="Título 1 35" xfId="8013"/>
    <cellStyle name="Título 1 35 2" xfId="8014"/>
    <cellStyle name="Título 1 35 3" xfId="8015"/>
    <cellStyle name="Título 1 36" xfId="8016"/>
    <cellStyle name="Título 1 36 2" xfId="8017"/>
    <cellStyle name="Título 1 36 3" xfId="8018"/>
    <cellStyle name="Título 1 37" xfId="8019"/>
    <cellStyle name="Título 1 37 2" xfId="8020"/>
    <cellStyle name="Título 1 37 3" xfId="8021"/>
    <cellStyle name="Título 1 38" xfId="8022"/>
    <cellStyle name="Título 1 38 2" xfId="8023"/>
    <cellStyle name="Título 1 38 3" xfId="8024"/>
    <cellStyle name="Título 1 39" xfId="8025"/>
    <cellStyle name="Título 1 39 2" xfId="8026"/>
    <cellStyle name="Título 1 39 3" xfId="8027"/>
    <cellStyle name="Título 1 4" xfId="8028"/>
    <cellStyle name="Título 1 4 2" xfId="8029"/>
    <cellStyle name="Título 1 4 3" xfId="8030"/>
    <cellStyle name="Título 1 40" xfId="8031"/>
    <cellStyle name="Título 1 40 2" xfId="8032"/>
    <cellStyle name="Título 1 40 3" xfId="8033"/>
    <cellStyle name="Título 1 41" xfId="8034"/>
    <cellStyle name="Título 1 41 2" xfId="8035"/>
    <cellStyle name="Título 1 41 3" xfId="8036"/>
    <cellStyle name="Título 1 42" xfId="8037"/>
    <cellStyle name="Título 1 42 2" xfId="8038"/>
    <cellStyle name="Título 1 42 3" xfId="8039"/>
    <cellStyle name="Título 1 43" xfId="8040"/>
    <cellStyle name="Título 1 43 2" xfId="8041"/>
    <cellStyle name="Título 1 43 3" xfId="8042"/>
    <cellStyle name="Título 1 44" xfId="8043"/>
    <cellStyle name="Título 1 44 2" xfId="8044"/>
    <cellStyle name="Título 1 44 3" xfId="8045"/>
    <cellStyle name="Título 1 45" xfId="8046"/>
    <cellStyle name="Título 1 45 2" xfId="8047"/>
    <cellStyle name="Título 1 45 3" xfId="8048"/>
    <cellStyle name="Título 1 46" xfId="8049"/>
    <cellStyle name="Título 1 46 2" xfId="8050"/>
    <cellStyle name="Título 1 46 3" xfId="8051"/>
    <cellStyle name="Título 1 47" xfId="8052"/>
    <cellStyle name="Título 1 47 2" xfId="8053"/>
    <cellStyle name="Título 1 47 3" xfId="8054"/>
    <cellStyle name="Título 1 48" xfId="8055"/>
    <cellStyle name="Título 1 48 2" xfId="8056"/>
    <cellStyle name="Título 1 48 3" xfId="8057"/>
    <cellStyle name="Título 1 49" xfId="8058"/>
    <cellStyle name="Título 1 49 2" xfId="8059"/>
    <cellStyle name="Título 1 49 2 2" xfId="8060"/>
    <cellStyle name="Título 1 49 2 3" xfId="8061"/>
    <cellStyle name="Título 1 49 3" xfId="8062"/>
    <cellStyle name="Título 1 49 4" xfId="8063"/>
    <cellStyle name="Título 1 5" xfId="8064"/>
    <cellStyle name="Título 1 5 2" xfId="8065"/>
    <cellStyle name="Título 1 5 3" xfId="8066"/>
    <cellStyle name="Título 1 6" xfId="8067"/>
    <cellStyle name="Título 1 6 2" xfId="8068"/>
    <cellStyle name="Título 1 6 3" xfId="8069"/>
    <cellStyle name="Título 1 7" xfId="8070"/>
    <cellStyle name="Título 1 7 2" xfId="8071"/>
    <cellStyle name="Título 1 7 3" xfId="8072"/>
    <cellStyle name="Título 1 8" xfId="8073"/>
    <cellStyle name="Título 1 8 2" xfId="8074"/>
    <cellStyle name="Título 1 8 3" xfId="8075"/>
    <cellStyle name="Título 1 9" xfId="8076"/>
    <cellStyle name="Título 1 9 2" xfId="8077"/>
    <cellStyle name="Título 1 9 3" xfId="8078"/>
    <cellStyle name="Título 10" xfId="8079"/>
    <cellStyle name="Título 10 2" xfId="8080"/>
    <cellStyle name="Título 10 3" xfId="8081"/>
    <cellStyle name="Título 11" xfId="8082"/>
    <cellStyle name="Título 11 2" xfId="8083"/>
    <cellStyle name="Título 11 3" xfId="8084"/>
    <cellStyle name="Título 12" xfId="8085"/>
    <cellStyle name="Título 12 2" xfId="8086"/>
    <cellStyle name="Título 12 3" xfId="8087"/>
    <cellStyle name="Título 13" xfId="8088"/>
    <cellStyle name="Título 13 2" xfId="8089"/>
    <cellStyle name="Título 13 3" xfId="8090"/>
    <cellStyle name="Título 14" xfId="8091"/>
    <cellStyle name="Título 14 2" xfId="8092"/>
    <cellStyle name="Título 14 3" xfId="8093"/>
    <cellStyle name="Título 15" xfId="8094"/>
    <cellStyle name="Título 15 2" xfId="8095"/>
    <cellStyle name="Título 15 3" xfId="8096"/>
    <cellStyle name="Título 16" xfId="8097"/>
    <cellStyle name="Título 16 2" xfId="8098"/>
    <cellStyle name="Título 16 3" xfId="8099"/>
    <cellStyle name="Título 17" xfId="8100"/>
    <cellStyle name="Título 17 2" xfId="8101"/>
    <cellStyle name="Título 17 3" xfId="8102"/>
    <cellStyle name="Título 18" xfId="8103"/>
    <cellStyle name="Título 18 2" xfId="8104"/>
    <cellStyle name="Título 18 3" xfId="8105"/>
    <cellStyle name="Título 19" xfId="8106"/>
    <cellStyle name="Título 19 2" xfId="8107"/>
    <cellStyle name="Título 19 3" xfId="8108"/>
    <cellStyle name="Título 2 10" xfId="8109"/>
    <cellStyle name="Título 2 10 2" xfId="8110"/>
    <cellStyle name="Título 2 10 3" xfId="8111"/>
    <cellStyle name="Título 2 11" xfId="8112"/>
    <cellStyle name="Título 2 11 2" xfId="8113"/>
    <cellStyle name="Título 2 11 3" xfId="8114"/>
    <cellStyle name="Título 2 12" xfId="8115"/>
    <cellStyle name="Título 2 12 2" xfId="8116"/>
    <cellStyle name="Título 2 12 3" xfId="8117"/>
    <cellStyle name="Título 2 13" xfId="8118"/>
    <cellStyle name="Título 2 13 2" xfId="8119"/>
    <cellStyle name="Título 2 13 3" xfId="8120"/>
    <cellStyle name="Título 2 14" xfId="8121"/>
    <cellStyle name="Título 2 14 2" xfId="8122"/>
    <cellStyle name="Título 2 14 3" xfId="8123"/>
    <cellStyle name="Título 2 15" xfId="8124"/>
    <cellStyle name="Título 2 15 2" xfId="8125"/>
    <cellStyle name="Título 2 15 3" xfId="8126"/>
    <cellStyle name="Título 2 16" xfId="8127"/>
    <cellStyle name="Título 2 16 2" xfId="8128"/>
    <cellStyle name="Título 2 16 3" xfId="8129"/>
    <cellStyle name="Título 2 17" xfId="8130"/>
    <cellStyle name="Título 2 17 2" xfId="8131"/>
    <cellStyle name="Título 2 17 3" xfId="8132"/>
    <cellStyle name="Título 2 18" xfId="8133"/>
    <cellStyle name="Título 2 18 2" xfId="8134"/>
    <cellStyle name="Título 2 18 3" xfId="8135"/>
    <cellStyle name="Título 2 19" xfId="8136"/>
    <cellStyle name="Título 2 19 2" xfId="8137"/>
    <cellStyle name="Título 2 19 3" xfId="8138"/>
    <cellStyle name="Título 2 2" xfId="8139"/>
    <cellStyle name="Título 2 2 2" xfId="8140"/>
    <cellStyle name="Título 2 2 2 2" xfId="8141"/>
    <cellStyle name="Título 2 2 2 3" xfId="8142"/>
    <cellStyle name="Título 2 2 3" xfId="8143"/>
    <cellStyle name="Título 2 2 3 2" xfId="8144"/>
    <cellStyle name="Título 2 2 3 3" xfId="8145"/>
    <cellStyle name="Título 2 2 4" xfId="8146"/>
    <cellStyle name="Título 2 2 4 2" xfId="8147"/>
    <cellStyle name="Título 2 2 4 3" xfId="8148"/>
    <cellStyle name="Título 2 2 5" xfId="8149"/>
    <cellStyle name="Título 2 2 6" xfId="8150"/>
    <cellStyle name="Título 2 20" xfId="8151"/>
    <cellStyle name="Título 2 20 2" xfId="8152"/>
    <cellStyle name="Título 2 20 3" xfId="8153"/>
    <cellStyle name="Título 2 21" xfId="8154"/>
    <cellStyle name="Título 2 21 2" xfId="8155"/>
    <cellStyle name="Título 2 21 3" xfId="8156"/>
    <cellStyle name="Título 2 22" xfId="8157"/>
    <cellStyle name="Título 2 22 2" xfId="8158"/>
    <cellStyle name="Título 2 22 3" xfId="8159"/>
    <cellStyle name="Título 2 23" xfId="8160"/>
    <cellStyle name="Título 2 23 2" xfId="8161"/>
    <cellStyle name="Título 2 23 3" xfId="8162"/>
    <cellStyle name="Título 2 24" xfId="8163"/>
    <cellStyle name="Título 2 24 2" xfId="8164"/>
    <cellStyle name="Título 2 24 3" xfId="8165"/>
    <cellStyle name="Título 2 25" xfId="8166"/>
    <cellStyle name="Título 2 25 2" xfId="8167"/>
    <cellStyle name="Título 2 25 3" xfId="8168"/>
    <cellStyle name="Título 2 26" xfId="8169"/>
    <cellStyle name="Título 2 26 2" xfId="8170"/>
    <cellStyle name="Título 2 26 3" xfId="8171"/>
    <cellStyle name="Título 2 27" xfId="8172"/>
    <cellStyle name="Título 2 27 2" xfId="8173"/>
    <cellStyle name="Título 2 27 3" xfId="8174"/>
    <cellStyle name="Título 2 28" xfId="8175"/>
    <cellStyle name="Título 2 28 2" xfId="8176"/>
    <cellStyle name="Título 2 28 3" xfId="8177"/>
    <cellStyle name="Título 2 29" xfId="8178"/>
    <cellStyle name="Título 2 29 2" xfId="8179"/>
    <cellStyle name="Título 2 29 3" xfId="8180"/>
    <cellStyle name="Título 2 3" xfId="8181"/>
    <cellStyle name="Título 2 3 2" xfId="8182"/>
    <cellStyle name="Título 2 3 3" xfId="8183"/>
    <cellStyle name="Título 2 30" xfId="8184"/>
    <cellStyle name="Título 2 30 2" xfId="8185"/>
    <cellStyle name="Título 2 30 3" xfId="8186"/>
    <cellStyle name="Título 2 31" xfId="8187"/>
    <cellStyle name="Título 2 31 2" xfId="8188"/>
    <cellStyle name="Título 2 31 3" xfId="8189"/>
    <cellStyle name="Título 2 32" xfId="8190"/>
    <cellStyle name="Título 2 32 2" xfId="8191"/>
    <cellStyle name="Título 2 32 3" xfId="8192"/>
    <cellStyle name="Título 2 33" xfId="8193"/>
    <cellStyle name="Título 2 33 2" xfId="8194"/>
    <cellStyle name="Título 2 33 3" xfId="8195"/>
    <cellStyle name="Título 2 34" xfId="8196"/>
    <cellStyle name="Título 2 34 2" xfId="8197"/>
    <cellStyle name="Título 2 34 3" xfId="8198"/>
    <cellStyle name="Título 2 35" xfId="8199"/>
    <cellStyle name="Título 2 35 2" xfId="8200"/>
    <cellStyle name="Título 2 35 3" xfId="8201"/>
    <cellStyle name="Título 2 36" xfId="8202"/>
    <cellStyle name="Título 2 36 2" xfId="8203"/>
    <cellStyle name="Título 2 36 3" xfId="8204"/>
    <cellStyle name="Título 2 37" xfId="8205"/>
    <cellStyle name="Título 2 37 2" xfId="8206"/>
    <cellStyle name="Título 2 37 3" xfId="8207"/>
    <cellStyle name="Título 2 38" xfId="8208"/>
    <cellStyle name="Título 2 38 2" xfId="8209"/>
    <cellStyle name="Título 2 38 3" xfId="8210"/>
    <cellStyle name="Título 2 39" xfId="8211"/>
    <cellStyle name="Título 2 39 2" xfId="8212"/>
    <cellStyle name="Título 2 39 3" xfId="8213"/>
    <cellStyle name="Título 2 4" xfId="8214"/>
    <cellStyle name="Título 2 4 2" xfId="8215"/>
    <cellStyle name="Título 2 4 3" xfId="8216"/>
    <cellStyle name="Título 2 40" xfId="8217"/>
    <cellStyle name="Título 2 40 2" xfId="8218"/>
    <cellStyle name="Título 2 40 3" xfId="8219"/>
    <cellStyle name="Título 2 41" xfId="8220"/>
    <cellStyle name="Título 2 41 2" xfId="8221"/>
    <cellStyle name="Título 2 41 3" xfId="8222"/>
    <cellStyle name="Título 2 42" xfId="8223"/>
    <cellStyle name="Título 2 42 2" xfId="8224"/>
    <cellStyle name="Título 2 42 3" xfId="8225"/>
    <cellStyle name="Título 2 43" xfId="8226"/>
    <cellStyle name="Título 2 43 2" xfId="8227"/>
    <cellStyle name="Título 2 43 3" xfId="8228"/>
    <cellStyle name="Título 2 44" xfId="8229"/>
    <cellStyle name="Título 2 44 2" xfId="8230"/>
    <cellStyle name="Título 2 44 3" xfId="8231"/>
    <cellStyle name="Título 2 45" xfId="8232"/>
    <cellStyle name="Título 2 45 2" xfId="8233"/>
    <cellStyle name="Título 2 45 3" xfId="8234"/>
    <cellStyle name="Título 2 46" xfId="8235"/>
    <cellStyle name="Título 2 46 2" xfId="8236"/>
    <cellStyle name="Título 2 46 3" xfId="8237"/>
    <cellStyle name="Título 2 47" xfId="8238"/>
    <cellStyle name="Título 2 47 2" xfId="8239"/>
    <cellStyle name="Título 2 47 3" xfId="8240"/>
    <cellStyle name="Título 2 48" xfId="8241"/>
    <cellStyle name="Título 2 48 2" xfId="8242"/>
    <cellStyle name="Título 2 48 3" xfId="8243"/>
    <cellStyle name="Título 2 49" xfId="8244"/>
    <cellStyle name="Título 2 49 2" xfId="8245"/>
    <cellStyle name="Título 2 49 2 2" xfId="8246"/>
    <cellStyle name="Título 2 49 2 3" xfId="8247"/>
    <cellStyle name="Título 2 49 3" xfId="8248"/>
    <cellStyle name="Título 2 49 4" xfId="8249"/>
    <cellStyle name="Título 2 5" xfId="8250"/>
    <cellStyle name="Título 2 5 2" xfId="8251"/>
    <cellStyle name="Título 2 5 3" xfId="8252"/>
    <cellStyle name="Título 2 6" xfId="8253"/>
    <cellStyle name="Título 2 6 2" xfId="8254"/>
    <cellStyle name="Título 2 6 3" xfId="8255"/>
    <cellStyle name="Título 2 7" xfId="8256"/>
    <cellStyle name="Título 2 7 2" xfId="8257"/>
    <cellStyle name="Título 2 7 3" xfId="8258"/>
    <cellStyle name="Título 2 8" xfId="8259"/>
    <cellStyle name="Título 2 8 2" xfId="8260"/>
    <cellStyle name="Título 2 8 3" xfId="8261"/>
    <cellStyle name="Título 2 9" xfId="8262"/>
    <cellStyle name="Título 2 9 2" xfId="8263"/>
    <cellStyle name="Título 2 9 3" xfId="8264"/>
    <cellStyle name="Título 20" xfId="8265"/>
    <cellStyle name="Título 20 2" xfId="8266"/>
    <cellStyle name="Título 20 3" xfId="8267"/>
    <cellStyle name="Título 21" xfId="8268"/>
    <cellStyle name="Título 21 2" xfId="8269"/>
    <cellStyle name="Título 21 3" xfId="8270"/>
    <cellStyle name="Título 22" xfId="8271"/>
    <cellStyle name="Título 22 2" xfId="8272"/>
    <cellStyle name="Título 22 3" xfId="8273"/>
    <cellStyle name="Título 23" xfId="8274"/>
    <cellStyle name="Título 23 2" xfId="8275"/>
    <cellStyle name="Título 23 3" xfId="8276"/>
    <cellStyle name="Título 24" xfId="8277"/>
    <cellStyle name="Título 24 2" xfId="8278"/>
    <cellStyle name="Título 24 3" xfId="8279"/>
    <cellStyle name="Título 25" xfId="8280"/>
    <cellStyle name="Título 25 2" xfId="8281"/>
    <cellStyle name="Título 25 3" xfId="8282"/>
    <cellStyle name="Título 26" xfId="8283"/>
    <cellStyle name="Título 26 2" xfId="8284"/>
    <cellStyle name="Título 26 3" xfId="8285"/>
    <cellStyle name="Título 27" xfId="8286"/>
    <cellStyle name="Título 27 2" xfId="8287"/>
    <cellStyle name="Título 27 3" xfId="8288"/>
    <cellStyle name="Título 28" xfId="8289"/>
    <cellStyle name="Título 28 2" xfId="8290"/>
    <cellStyle name="Título 28 3" xfId="8291"/>
    <cellStyle name="Título 29" xfId="8292"/>
    <cellStyle name="Título 29 2" xfId="8293"/>
    <cellStyle name="Título 29 3" xfId="8294"/>
    <cellStyle name="Título 3 10" xfId="8295"/>
    <cellStyle name="Título 3 10 2" xfId="8296"/>
    <cellStyle name="Título 3 10 3" xfId="8297"/>
    <cellStyle name="Título 3 11" xfId="8298"/>
    <cellStyle name="Título 3 11 2" xfId="8299"/>
    <cellStyle name="Título 3 11 3" xfId="8300"/>
    <cellStyle name="Título 3 12" xfId="8301"/>
    <cellStyle name="Título 3 12 2" xfId="8302"/>
    <cellStyle name="Título 3 12 3" xfId="8303"/>
    <cellStyle name="Título 3 13" xfId="8304"/>
    <cellStyle name="Título 3 13 2" xfId="8305"/>
    <cellStyle name="Título 3 13 3" xfId="8306"/>
    <cellStyle name="Título 3 14" xfId="8307"/>
    <cellStyle name="Título 3 14 2" xfId="8308"/>
    <cellStyle name="Título 3 14 3" xfId="8309"/>
    <cellStyle name="Título 3 15" xfId="8310"/>
    <cellStyle name="Título 3 15 2" xfId="8311"/>
    <cellStyle name="Título 3 15 3" xfId="8312"/>
    <cellStyle name="Título 3 16" xfId="8313"/>
    <cellStyle name="Título 3 16 2" xfId="8314"/>
    <cellStyle name="Título 3 16 3" xfId="8315"/>
    <cellStyle name="Título 3 17" xfId="8316"/>
    <cellStyle name="Título 3 17 2" xfId="8317"/>
    <cellStyle name="Título 3 17 3" xfId="8318"/>
    <cellStyle name="Título 3 18" xfId="8319"/>
    <cellStyle name="Título 3 18 2" xfId="8320"/>
    <cellStyle name="Título 3 18 3" xfId="8321"/>
    <cellStyle name="Título 3 19" xfId="8322"/>
    <cellStyle name="Título 3 19 2" xfId="8323"/>
    <cellStyle name="Título 3 19 3" xfId="8324"/>
    <cellStyle name="Título 3 2" xfId="8325"/>
    <cellStyle name="Título 3 2 2" xfId="8326"/>
    <cellStyle name="Título 3 2 2 2" xfId="8327"/>
    <cellStyle name="Título 3 2 2 3" xfId="8328"/>
    <cellStyle name="Título 3 2 3" xfId="8329"/>
    <cellStyle name="Título 3 2 3 2" xfId="8330"/>
    <cellStyle name="Título 3 2 3 3" xfId="8331"/>
    <cellStyle name="Título 3 2 4" xfId="8332"/>
    <cellStyle name="Título 3 2 4 2" xfId="8333"/>
    <cellStyle name="Título 3 2 4 3" xfId="8334"/>
    <cellStyle name="Título 3 2 5" xfId="8335"/>
    <cellStyle name="Título 3 2 6" xfId="8336"/>
    <cellStyle name="Título 3 20" xfId="8337"/>
    <cellStyle name="Título 3 20 2" xfId="8338"/>
    <cellStyle name="Título 3 20 3" xfId="8339"/>
    <cellStyle name="Título 3 21" xfId="8340"/>
    <cellStyle name="Título 3 21 2" xfId="8341"/>
    <cellStyle name="Título 3 21 3" xfId="8342"/>
    <cellStyle name="Título 3 22" xfId="8343"/>
    <cellStyle name="Título 3 22 2" xfId="8344"/>
    <cellStyle name="Título 3 22 3" xfId="8345"/>
    <cellStyle name="Título 3 23" xfId="8346"/>
    <cellStyle name="Título 3 23 2" xfId="8347"/>
    <cellStyle name="Título 3 23 3" xfId="8348"/>
    <cellStyle name="Título 3 24" xfId="8349"/>
    <cellStyle name="Título 3 24 2" xfId="8350"/>
    <cellStyle name="Título 3 24 3" xfId="8351"/>
    <cellStyle name="Título 3 25" xfId="8352"/>
    <cellStyle name="Título 3 25 2" xfId="8353"/>
    <cellStyle name="Título 3 25 3" xfId="8354"/>
    <cellStyle name="Título 3 26" xfId="8355"/>
    <cellStyle name="Título 3 26 2" xfId="8356"/>
    <cellStyle name="Título 3 26 3" xfId="8357"/>
    <cellStyle name="Título 3 27" xfId="8358"/>
    <cellStyle name="Título 3 27 2" xfId="8359"/>
    <cellStyle name="Título 3 27 3" xfId="8360"/>
    <cellStyle name="Título 3 28" xfId="8361"/>
    <cellStyle name="Título 3 28 2" xfId="8362"/>
    <cellStyle name="Título 3 28 3" xfId="8363"/>
    <cellStyle name="Título 3 29" xfId="8364"/>
    <cellStyle name="Título 3 29 2" xfId="8365"/>
    <cellStyle name="Título 3 29 3" xfId="8366"/>
    <cellStyle name="Título 3 3" xfId="8367"/>
    <cellStyle name="Título 3 3 2" xfId="8368"/>
    <cellStyle name="Título 3 3 3" xfId="8369"/>
    <cellStyle name="Título 3 30" xfId="8370"/>
    <cellStyle name="Título 3 30 2" xfId="8371"/>
    <cellStyle name="Título 3 30 3" xfId="8372"/>
    <cellStyle name="Título 3 31" xfId="8373"/>
    <cellStyle name="Título 3 31 2" xfId="8374"/>
    <cellStyle name="Título 3 31 3" xfId="8375"/>
    <cellStyle name="Título 3 32" xfId="8376"/>
    <cellStyle name="Título 3 32 2" xfId="8377"/>
    <cellStyle name="Título 3 32 3" xfId="8378"/>
    <cellStyle name="Título 3 33" xfId="8379"/>
    <cellStyle name="Título 3 33 2" xfId="8380"/>
    <cellStyle name="Título 3 33 3" xfId="8381"/>
    <cellStyle name="Título 3 34" xfId="8382"/>
    <cellStyle name="Título 3 34 2" xfId="8383"/>
    <cellStyle name="Título 3 34 3" xfId="8384"/>
    <cellStyle name="Título 3 35" xfId="8385"/>
    <cellStyle name="Título 3 35 2" xfId="8386"/>
    <cellStyle name="Título 3 35 3" xfId="8387"/>
    <cellStyle name="Título 3 36" xfId="8388"/>
    <cellStyle name="Título 3 36 2" xfId="8389"/>
    <cellStyle name="Título 3 36 3" xfId="8390"/>
    <cellStyle name="Título 3 37" xfId="8391"/>
    <cellStyle name="Título 3 37 2" xfId="8392"/>
    <cellStyle name="Título 3 37 3" xfId="8393"/>
    <cellStyle name="Título 3 38" xfId="8394"/>
    <cellStyle name="Título 3 38 2" xfId="8395"/>
    <cellStyle name="Título 3 38 3" xfId="8396"/>
    <cellStyle name="Título 3 39" xfId="8397"/>
    <cellStyle name="Título 3 39 2" xfId="8398"/>
    <cellStyle name="Título 3 39 3" xfId="8399"/>
    <cellStyle name="Título 3 4" xfId="8400"/>
    <cellStyle name="Título 3 4 2" xfId="8401"/>
    <cellStyle name="Título 3 4 3" xfId="8402"/>
    <cellStyle name="Título 3 40" xfId="8403"/>
    <cellStyle name="Título 3 40 2" xfId="8404"/>
    <cellStyle name="Título 3 40 3" xfId="8405"/>
    <cellStyle name="Título 3 41" xfId="8406"/>
    <cellStyle name="Título 3 41 2" xfId="8407"/>
    <cellStyle name="Título 3 41 3" xfId="8408"/>
    <cellStyle name="Título 3 42" xfId="8409"/>
    <cellStyle name="Título 3 42 2" xfId="8410"/>
    <cellStyle name="Título 3 42 3" xfId="8411"/>
    <cellStyle name="Título 3 43" xfId="8412"/>
    <cellStyle name="Título 3 43 2" xfId="8413"/>
    <cellStyle name="Título 3 43 3" xfId="8414"/>
    <cellStyle name="Título 3 44" xfId="8415"/>
    <cellStyle name="Título 3 44 2" xfId="8416"/>
    <cellStyle name="Título 3 44 3" xfId="8417"/>
    <cellStyle name="Título 3 45" xfId="8418"/>
    <cellStyle name="Título 3 45 2" xfId="8419"/>
    <cellStyle name="Título 3 45 3" xfId="8420"/>
    <cellStyle name="Título 3 46" xfId="8421"/>
    <cellStyle name="Título 3 46 2" xfId="8422"/>
    <cellStyle name="Título 3 46 3" xfId="8423"/>
    <cellStyle name="Título 3 47" xfId="8424"/>
    <cellStyle name="Título 3 47 2" xfId="8425"/>
    <cellStyle name="Título 3 47 3" xfId="8426"/>
    <cellStyle name="Título 3 48" xfId="8427"/>
    <cellStyle name="Título 3 48 2" xfId="8428"/>
    <cellStyle name="Título 3 48 3" xfId="8429"/>
    <cellStyle name="Título 3 49" xfId="8430"/>
    <cellStyle name="Título 3 49 2" xfId="8431"/>
    <cellStyle name="Título 3 49 2 2" xfId="8432"/>
    <cellStyle name="Título 3 49 2 3" xfId="8433"/>
    <cellStyle name="Título 3 49 3" xfId="8434"/>
    <cellStyle name="Título 3 49 4" xfId="8435"/>
    <cellStyle name="Título 3 5" xfId="8436"/>
    <cellStyle name="Título 3 5 2" xfId="8437"/>
    <cellStyle name="Título 3 5 3" xfId="8438"/>
    <cellStyle name="Título 3 6" xfId="8439"/>
    <cellStyle name="Título 3 6 2" xfId="8440"/>
    <cellStyle name="Título 3 6 3" xfId="8441"/>
    <cellStyle name="Título 3 7" xfId="8442"/>
    <cellStyle name="Título 3 7 2" xfId="8443"/>
    <cellStyle name="Título 3 7 3" xfId="8444"/>
    <cellStyle name="Título 3 8" xfId="8445"/>
    <cellStyle name="Título 3 8 2" xfId="8446"/>
    <cellStyle name="Título 3 8 3" xfId="8447"/>
    <cellStyle name="Título 3 9" xfId="8448"/>
    <cellStyle name="Título 3 9 2" xfId="8449"/>
    <cellStyle name="Título 3 9 3" xfId="8450"/>
    <cellStyle name="Título 30" xfId="8451"/>
    <cellStyle name="Título 30 2" xfId="8452"/>
    <cellStyle name="Título 30 3" xfId="8453"/>
    <cellStyle name="Título 31" xfId="8454"/>
    <cellStyle name="Título 31 2" xfId="8455"/>
    <cellStyle name="Título 31 3" xfId="8456"/>
    <cellStyle name="Título 32" xfId="8457"/>
    <cellStyle name="Título 32 2" xfId="8458"/>
    <cellStyle name="Título 32 3" xfId="8459"/>
    <cellStyle name="Título 33" xfId="8460"/>
    <cellStyle name="Título 33 2" xfId="8461"/>
    <cellStyle name="Título 33 3" xfId="8462"/>
    <cellStyle name="Título 34" xfId="8463"/>
    <cellStyle name="Título 34 2" xfId="8464"/>
    <cellStyle name="Título 34 3" xfId="8465"/>
    <cellStyle name="Título 35" xfId="8466"/>
    <cellStyle name="Título 35 2" xfId="8467"/>
    <cellStyle name="Título 35 3" xfId="8468"/>
    <cellStyle name="Título 36" xfId="8469"/>
    <cellStyle name="Título 36 2" xfId="8470"/>
    <cellStyle name="Título 36 3" xfId="8471"/>
    <cellStyle name="Título 37" xfId="8472"/>
    <cellStyle name="Título 37 2" xfId="8473"/>
    <cellStyle name="Título 37 3" xfId="8474"/>
    <cellStyle name="Título 38" xfId="8475"/>
    <cellStyle name="Título 38 2" xfId="8476"/>
    <cellStyle name="Título 38 3" xfId="8477"/>
    <cellStyle name="Título 39" xfId="8478"/>
    <cellStyle name="Título 39 2" xfId="8479"/>
    <cellStyle name="Título 39 3" xfId="8480"/>
    <cellStyle name="Título 4" xfId="8481"/>
    <cellStyle name="Título 4 2" xfId="8482"/>
    <cellStyle name="Título 4 2 2" xfId="8483"/>
    <cellStyle name="Título 4 2 3" xfId="8484"/>
    <cellStyle name="Título 4 3" xfId="8485"/>
    <cellStyle name="Título 4 3 2" xfId="8486"/>
    <cellStyle name="Título 4 3 3" xfId="8487"/>
    <cellStyle name="Título 4 4" xfId="8488"/>
    <cellStyle name="Título 4 4 2" xfId="8489"/>
    <cellStyle name="Título 4 4 3" xfId="8490"/>
    <cellStyle name="Título 4 5" xfId="8491"/>
    <cellStyle name="Título 4 6" xfId="8492"/>
    <cellStyle name="Título 40" xfId="8493"/>
    <cellStyle name="Título 40 2" xfId="8494"/>
    <cellStyle name="Título 40 3" xfId="8495"/>
    <cellStyle name="Título 41" xfId="8496"/>
    <cellStyle name="Título 41 2" xfId="8497"/>
    <cellStyle name="Título 41 3" xfId="8498"/>
    <cellStyle name="Título 42" xfId="8499"/>
    <cellStyle name="Título 42 2" xfId="8500"/>
    <cellStyle name="Título 42 3" xfId="8501"/>
    <cellStyle name="Título 43" xfId="8502"/>
    <cellStyle name="Título 43 2" xfId="8503"/>
    <cellStyle name="Título 43 3" xfId="8504"/>
    <cellStyle name="Título 44" xfId="8505"/>
    <cellStyle name="Título 44 2" xfId="8506"/>
    <cellStyle name="Título 44 3" xfId="8507"/>
    <cellStyle name="Título 45" xfId="8508"/>
    <cellStyle name="Título 45 2" xfId="8509"/>
    <cellStyle name="Título 45 3" xfId="8510"/>
    <cellStyle name="Título 46" xfId="8511"/>
    <cellStyle name="Título 46 2" xfId="8512"/>
    <cellStyle name="Título 46 3" xfId="8513"/>
    <cellStyle name="Título 47" xfId="8514"/>
    <cellStyle name="Título 47 2" xfId="8515"/>
    <cellStyle name="Título 47 3" xfId="8516"/>
    <cellStyle name="Título 48" xfId="8517"/>
    <cellStyle name="Título 48 2" xfId="8518"/>
    <cellStyle name="Título 48 3" xfId="8519"/>
    <cellStyle name="Título 49" xfId="8520"/>
    <cellStyle name="Título 49 2" xfId="8521"/>
    <cellStyle name="Título 49 3" xfId="8522"/>
    <cellStyle name="Título 5" xfId="8523"/>
    <cellStyle name="Título 5 2" xfId="8524"/>
    <cellStyle name="Título 5 3" xfId="8525"/>
    <cellStyle name="Título 50" xfId="8526"/>
    <cellStyle name="Título 50 2" xfId="8527"/>
    <cellStyle name="Título 50 3" xfId="8528"/>
    <cellStyle name="Título 51" xfId="8529"/>
    <cellStyle name="Título 51 2" xfId="8530"/>
    <cellStyle name="Título 51 2 2" xfId="8531"/>
    <cellStyle name="Título 51 2 3" xfId="8532"/>
    <cellStyle name="Título 51 3" xfId="8533"/>
    <cellStyle name="Título 51 4" xfId="8534"/>
    <cellStyle name="Título 6" xfId="8535"/>
    <cellStyle name="Título 6 2" xfId="8536"/>
    <cellStyle name="Título 6 3" xfId="8537"/>
    <cellStyle name="Título 7" xfId="8538"/>
    <cellStyle name="Título 7 2" xfId="8539"/>
    <cellStyle name="Título 7 3" xfId="8540"/>
    <cellStyle name="Título 8" xfId="8541"/>
    <cellStyle name="Título 8 2" xfId="8542"/>
    <cellStyle name="Título 8 3" xfId="8543"/>
    <cellStyle name="Título 9" xfId="8544"/>
    <cellStyle name="Título 9 2" xfId="8545"/>
    <cellStyle name="Título 9 3" xfId="8546"/>
    <cellStyle name="Total 10" xfId="8547"/>
    <cellStyle name="Total 10 2" xfId="8548"/>
    <cellStyle name="Total 10 3" xfId="8549"/>
    <cellStyle name="Total 11" xfId="8550"/>
    <cellStyle name="Total 11 2" xfId="8551"/>
    <cellStyle name="Total 11 3" xfId="8552"/>
    <cellStyle name="Total 12" xfId="8553"/>
    <cellStyle name="Total 12 2" xfId="8554"/>
    <cellStyle name="Total 12 3" xfId="8555"/>
    <cellStyle name="Total 13" xfId="8556"/>
    <cellStyle name="Total 13 2" xfId="8557"/>
    <cellStyle name="Total 13 3" xfId="8558"/>
    <cellStyle name="Total 14" xfId="8559"/>
    <cellStyle name="Total 14 2" xfId="8560"/>
    <cellStyle name="Total 14 3" xfId="8561"/>
    <cellStyle name="Total 15" xfId="8562"/>
    <cellStyle name="Total 15 2" xfId="8563"/>
    <cellStyle name="Total 15 3" xfId="8564"/>
    <cellStyle name="Total 16" xfId="8565"/>
    <cellStyle name="Total 16 2" xfId="8566"/>
    <cellStyle name="Total 16 3" xfId="8567"/>
    <cellStyle name="Total 17" xfId="8568"/>
    <cellStyle name="Total 17 2" xfId="8569"/>
    <cellStyle name="Total 17 3" xfId="8570"/>
    <cellStyle name="Total 18" xfId="8571"/>
    <cellStyle name="Total 18 2" xfId="8572"/>
    <cellStyle name="Total 18 3" xfId="8573"/>
    <cellStyle name="Total 19" xfId="8574"/>
    <cellStyle name="Total 19 2" xfId="8575"/>
    <cellStyle name="Total 19 3" xfId="8576"/>
    <cellStyle name="Total 2" xfId="8577"/>
    <cellStyle name="Total 2 2" xfId="8578"/>
    <cellStyle name="Total 2 2 2" xfId="8579"/>
    <cellStyle name="Total 2 2 3" xfId="8580"/>
    <cellStyle name="Total 2 3" xfId="8581"/>
    <cellStyle name="Total 2 3 2" xfId="8582"/>
    <cellStyle name="Total 2 3 3" xfId="8583"/>
    <cellStyle name="Total 2 4" xfId="8584"/>
    <cellStyle name="Total 2 4 2" xfId="8585"/>
    <cellStyle name="Total 2 4 3" xfId="8586"/>
    <cellStyle name="Total 2 5" xfId="8587"/>
    <cellStyle name="Total 2 6" xfId="8588"/>
    <cellStyle name="Total 20" xfId="8589"/>
    <cellStyle name="Total 20 2" xfId="8590"/>
    <cellStyle name="Total 20 3" xfId="8591"/>
    <cellStyle name="Total 21" xfId="8592"/>
    <cellStyle name="Total 21 2" xfId="8593"/>
    <cellStyle name="Total 21 3" xfId="8594"/>
    <cellStyle name="Total 22" xfId="8595"/>
    <cellStyle name="Total 22 2" xfId="8596"/>
    <cellStyle name="Total 22 3" xfId="8597"/>
    <cellStyle name="Total 23" xfId="8598"/>
    <cellStyle name="Total 23 2" xfId="8599"/>
    <cellStyle name="Total 23 3" xfId="8600"/>
    <cellStyle name="Total 24" xfId="8601"/>
    <cellStyle name="Total 24 2" xfId="8602"/>
    <cellStyle name="Total 24 3" xfId="8603"/>
    <cellStyle name="Total 25" xfId="8604"/>
    <cellStyle name="Total 25 2" xfId="8605"/>
    <cellStyle name="Total 25 3" xfId="8606"/>
    <cellStyle name="Total 26" xfId="8607"/>
    <cellStyle name="Total 26 2" xfId="8608"/>
    <cellStyle name="Total 26 3" xfId="8609"/>
    <cellStyle name="Total 27" xfId="8610"/>
    <cellStyle name="Total 27 2" xfId="8611"/>
    <cellStyle name="Total 27 3" xfId="8612"/>
    <cellStyle name="Total 28" xfId="8613"/>
    <cellStyle name="Total 28 2" xfId="8614"/>
    <cellStyle name="Total 28 3" xfId="8615"/>
    <cellStyle name="Total 29" xfId="8616"/>
    <cellStyle name="Total 29 2" xfId="8617"/>
    <cellStyle name="Total 29 3" xfId="8618"/>
    <cellStyle name="Total 3" xfId="8619"/>
    <cellStyle name="Total 3 2" xfId="8620"/>
    <cellStyle name="Total 3 3" xfId="8621"/>
    <cellStyle name="Total 30" xfId="8622"/>
    <cellStyle name="Total 30 2" xfId="8623"/>
    <cellStyle name="Total 30 3" xfId="8624"/>
    <cellStyle name="Total 31" xfId="8625"/>
    <cellStyle name="Total 31 2" xfId="8626"/>
    <cellStyle name="Total 31 3" xfId="8627"/>
    <cellStyle name="Total 32" xfId="8628"/>
    <cellStyle name="Total 32 2" xfId="8629"/>
    <cellStyle name="Total 32 3" xfId="8630"/>
    <cellStyle name="Total 33" xfId="8631"/>
    <cellStyle name="Total 33 2" xfId="8632"/>
    <cellStyle name="Total 33 3" xfId="8633"/>
    <cellStyle name="Total 34" xfId="8634"/>
    <cellStyle name="Total 34 2" xfId="8635"/>
    <cellStyle name="Total 34 3" xfId="8636"/>
    <cellStyle name="Total 35" xfId="8637"/>
    <cellStyle name="Total 35 2" xfId="8638"/>
    <cellStyle name="Total 35 3" xfId="8639"/>
    <cellStyle name="Total 36" xfId="8640"/>
    <cellStyle name="Total 36 2" xfId="8641"/>
    <cellStyle name="Total 36 3" xfId="8642"/>
    <cellStyle name="Total 37" xfId="8643"/>
    <cellStyle name="Total 37 2" xfId="8644"/>
    <cellStyle name="Total 37 3" xfId="8645"/>
    <cellStyle name="Total 38" xfId="8646"/>
    <cellStyle name="Total 38 2" xfId="8647"/>
    <cellStyle name="Total 38 3" xfId="8648"/>
    <cellStyle name="Total 39" xfId="8649"/>
    <cellStyle name="Total 39 2" xfId="8650"/>
    <cellStyle name="Total 39 3" xfId="8651"/>
    <cellStyle name="Total 4" xfId="8652"/>
    <cellStyle name="Total 4 2" xfId="8653"/>
    <cellStyle name="Total 4 3" xfId="8654"/>
    <cellStyle name="Total 40" xfId="8655"/>
    <cellStyle name="Total 40 2" xfId="8656"/>
    <cellStyle name="Total 40 3" xfId="8657"/>
    <cellStyle name="Total 41" xfId="8658"/>
    <cellStyle name="Total 41 2" xfId="8659"/>
    <cellStyle name="Total 41 3" xfId="8660"/>
    <cellStyle name="Total 42" xfId="8661"/>
    <cellStyle name="Total 42 2" xfId="8662"/>
    <cellStyle name="Total 42 3" xfId="8663"/>
    <cellStyle name="Total 43" xfId="8664"/>
    <cellStyle name="Total 43 2" xfId="8665"/>
    <cellStyle name="Total 43 3" xfId="8666"/>
    <cellStyle name="Total 44" xfId="8667"/>
    <cellStyle name="Total 44 2" xfId="8668"/>
    <cellStyle name="Total 44 3" xfId="8669"/>
    <cellStyle name="Total 45" xfId="8670"/>
    <cellStyle name="Total 45 2" xfId="8671"/>
    <cellStyle name="Total 45 3" xfId="8672"/>
    <cellStyle name="Total 46" xfId="8673"/>
    <cellStyle name="Total 46 2" xfId="8674"/>
    <cellStyle name="Total 46 3" xfId="8675"/>
    <cellStyle name="Total 47" xfId="8676"/>
    <cellStyle name="Total 47 2" xfId="8677"/>
    <cellStyle name="Total 47 3" xfId="8678"/>
    <cellStyle name="Total 48" xfId="8679"/>
    <cellStyle name="Total 48 2" xfId="8680"/>
    <cellStyle name="Total 48 3" xfId="8681"/>
    <cellStyle name="Total 49" xfId="8682"/>
    <cellStyle name="Total 49 2" xfId="8683"/>
    <cellStyle name="Total 49 2 2" xfId="8684"/>
    <cellStyle name="Total 49 2 3" xfId="8685"/>
    <cellStyle name="Total 49 3" xfId="8686"/>
    <cellStyle name="Total 49 4" xfId="8687"/>
    <cellStyle name="Total 5" xfId="8688"/>
    <cellStyle name="Total 5 2" xfId="8689"/>
    <cellStyle name="Total 5 3" xfId="8690"/>
    <cellStyle name="Total 6" xfId="8691"/>
    <cellStyle name="Total 6 2" xfId="8692"/>
    <cellStyle name="Total 6 3" xfId="8693"/>
    <cellStyle name="Total 7" xfId="8694"/>
    <cellStyle name="Total 7 2" xfId="8695"/>
    <cellStyle name="Total 7 3" xfId="8696"/>
    <cellStyle name="Total 8" xfId="8697"/>
    <cellStyle name="Total 8 2" xfId="8698"/>
    <cellStyle name="Total 8 3" xfId="8699"/>
    <cellStyle name="Total 9" xfId="8700"/>
    <cellStyle name="Total 9 2" xfId="8701"/>
    <cellStyle name="Total 9 3" xfId="8702"/>
  </cellStyles>
  <dxfs count="0"/>
  <tableStyles count="0" defaultTableStyle="TableStyleMedium2" defaultPivotStyle="PivotStyleLight16"/>
  <colors>
    <mruColors>
      <color rgb="FFFFF4EF"/>
      <color rgb="FFAFD7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'Estadística Marzo 0'!$B$1</c:f>
              <c:strCache>
                <c:ptCount val="1"/>
                <c:pt idx="0">
                  <c:v>Marzo %</c:v>
                </c:pt>
              </c:strCache>
            </c:strRef>
          </c:tx>
          <c:invertIfNegative val="0"/>
          <c:cat>
            <c:strRef>
              <c:f>'Estadística Marzo 0'!$A$2:$A$37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 0'!$B$2:$B$37</c:f>
              <c:numCache>
                <c:formatCode>0.00%</c:formatCode>
                <c:ptCount val="36"/>
                <c:pt idx="0">
                  <c:v>0.73</c:v>
                </c:pt>
                <c:pt idx="1">
                  <c:v>0.12</c:v>
                </c:pt>
                <c:pt idx="3">
                  <c:v>0.15</c:v>
                </c:pt>
                <c:pt idx="4">
                  <c:v>7.0000000000000007E-2</c:v>
                </c:pt>
                <c:pt idx="5">
                  <c:v>0.05</c:v>
                </c:pt>
                <c:pt idx="6">
                  <c:v>0.15</c:v>
                </c:pt>
                <c:pt idx="7">
                  <c:v>0.1</c:v>
                </c:pt>
                <c:pt idx="9">
                  <c:v>0.05</c:v>
                </c:pt>
                <c:pt idx="11">
                  <c:v>0.73</c:v>
                </c:pt>
                <c:pt idx="12">
                  <c:v>0.02</c:v>
                </c:pt>
                <c:pt idx="13">
                  <c:v>0.02</c:v>
                </c:pt>
                <c:pt idx="18">
                  <c:v>0.02</c:v>
                </c:pt>
                <c:pt idx="19">
                  <c:v>0.22</c:v>
                </c:pt>
                <c:pt idx="20">
                  <c:v>7.0000000000000007E-2</c:v>
                </c:pt>
                <c:pt idx="22">
                  <c:v>0.05</c:v>
                </c:pt>
                <c:pt idx="23">
                  <c:v>0.02</c:v>
                </c:pt>
                <c:pt idx="25">
                  <c:v>0.12</c:v>
                </c:pt>
                <c:pt idx="26">
                  <c:v>7.0000000000000007E-2</c:v>
                </c:pt>
                <c:pt idx="27">
                  <c:v>0.05</c:v>
                </c:pt>
                <c:pt idx="28">
                  <c:v>7.0000000000000007E-2</c:v>
                </c:pt>
                <c:pt idx="29">
                  <c:v>0.05</c:v>
                </c:pt>
                <c:pt idx="31">
                  <c:v>0.05</c:v>
                </c:pt>
                <c:pt idx="34">
                  <c:v>0.1</c:v>
                </c:pt>
              </c:numCache>
            </c:numRef>
          </c:val>
        </c:ser>
        <c:dLbls>
          <c:showLegendKey val="0"/>
          <c:showVal val="0"/>
          <c:showCatName val="0"/>
          <c:showSerName val="0"/>
          <c:showPercent val="0"/>
          <c:showBubbleSize val="0"/>
        </c:dLbls>
        <c:gapWidth val="150"/>
        <c:axId val="140417664"/>
        <c:axId val="140427648"/>
      </c:barChart>
      <c:catAx>
        <c:axId val="140417664"/>
        <c:scaling>
          <c:orientation val="minMax"/>
        </c:scaling>
        <c:delete val="0"/>
        <c:axPos val="b"/>
        <c:majorTickMark val="out"/>
        <c:minorTickMark val="none"/>
        <c:tickLblPos val="nextTo"/>
        <c:crossAx val="140427648"/>
        <c:crosses val="autoZero"/>
        <c:auto val="1"/>
        <c:lblAlgn val="ctr"/>
        <c:lblOffset val="100"/>
        <c:noMultiLvlLbl val="0"/>
      </c:catAx>
      <c:valAx>
        <c:axId val="140427648"/>
        <c:scaling>
          <c:orientation val="minMax"/>
        </c:scaling>
        <c:delete val="0"/>
        <c:axPos val="l"/>
        <c:majorGridlines/>
        <c:numFmt formatCode="0.00%" sourceLinked="1"/>
        <c:majorTickMark val="out"/>
        <c:minorTickMark val="none"/>
        <c:tickLblPos val="nextTo"/>
        <c:crossAx val="140417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'Estadística Marzo 0'!$C$1</c:f>
              <c:strCache>
                <c:ptCount val="1"/>
                <c:pt idx="0">
                  <c:v>TOTAL DE FALLAS</c:v>
                </c:pt>
              </c:strCache>
            </c:strRef>
          </c:tx>
          <c:spPr>
            <a:solidFill>
              <a:schemeClr val="accent6">
                <a:lumMod val="75000"/>
              </a:schemeClr>
            </a:solidFill>
          </c:spPr>
          <c:invertIfNegative val="0"/>
          <c:cat>
            <c:strRef>
              <c:f>'Estadística Marzo 0'!$A$2:$A$37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 0'!$C$2:$C$39</c:f>
              <c:numCache>
                <c:formatCode>General</c:formatCode>
                <c:ptCount val="38"/>
                <c:pt idx="0">
                  <c:v>30</c:v>
                </c:pt>
                <c:pt idx="1">
                  <c:v>5</c:v>
                </c:pt>
                <c:pt idx="3">
                  <c:v>6</c:v>
                </c:pt>
                <c:pt idx="4">
                  <c:v>3</c:v>
                </c:pt>
                <c:pt idx="5">
                  <c:v>2</c:v>
                </c:pt>
                <c:pt idx="6">
                  <c:v>6</c:v>
                </c:pt>
                <c:pt idx="7">
                  <c:v>4</c:v>
                </c:pt>
                <c:pt idx="9">
                  <c:v>2</c:v>
                </c:pt>
                <c:pt idx="11">
                  <c:v>30</c:v>
                </c:pt>
                <c:pt idx="12">
                  <c:v>1</c:v>
                </c:pt>
                <c:pt idx="13">
                  <c:v>1</c:v>
                </c:pt>
                <c:pt idx="18">
                  <c:v>1</c:v>
                </c:pt>
                <c:pt idx="19">
                  <c:v>10</c:v>
                </c:pt>
                <c:pt idx="20">
                  <c:v>3</c:v>
                </c:pt>
                <c:pt idx="22">
                  <c:v>2</c:v>
                </c:pt>
                <c:pt idx="23">
                  <c:v>1</c:v>
                </c:pt>
                <c:pt idx="25">
                  <c:v>5</c:v>
                </c:pt>
                <c:pt idx="26">
                  <c:v>3</c:v>
                </c:pt>
                <c:pt idx="27">
                  <c:v>2</c:v>
                </c:pt>
                <c:pt idx="28">
                  <c:v>3</c:v>
                </c:pt>
                <c:pt idx="29">
                  <c:v>2</c:v>
                </c:pt>
                <c:pt idx="31">
                  <c:v>2</c:v>
                </c:pt>
                <c:pt idx="34">
                  <c:v>4</c:v>
                </c:pt>
                <c:pt idx="35">
                  <c:v>5</c:v>
                </c:pt>
                <c:pt idx="36">
                  <c:v>133</c:v>
                </c:pt>
              </c:numCache>
            </c:numRef>
          </c:val>
        </c:ser>
        <c:dLbls>
          <c:showLegendKey val="0"/>
          <c:showVal val="0"/>
          <c:showCatName val="0"/>
          <c:showSerName val="0"/>
          <c:showPercent val="0"/>
          <c:showBubbleSize val="0"/>
        </c:dLbls>
        <c:gapWidth val="150"/>
        <c:axId val="140460416"/>
        <c:axId val="140461952"/>
      </c:barChart>
      <c:catAx>
        <c:axId val="140460416"/>
        <c:scaling>
          <c:orientation val="minMax"/>
        </c:scaling>
        <c:delete val="0"/>
        <c:axPos val="b"/>
        <c:majorTickMark val="out"/>
        <c:minorTickMark val="none"/>
        <c:tickLblPos val="nextTo"/>
        <c:crossAx val="140461952"/>
        <c:crosses val="autoZero"/>
        <c:auto val="1"/>
        <c:lblAlgn val="ctr"/>
        <c:lblOffset val="100"/>
        <c:noMultiLvlLbl val="0"/>
      </c:catAx>
      <c:valAx>
        <c:axId val="140461952"/>
        <c:scaling>
          <c:orientation val="minMax"/>
        </c:scaling>
        <c:delete val="0"/>
        <c:axPos val="l"/>
        <c:majorGridlines/>
        <c:numFmt formatCode="General" sourceLinked="1"/>
        <c:majorTickMark val="out"/>
        <c:minorTickMark val="none"/>
        <c:tickLblPos val="nextTo"/>
        <c:crossAx val="14046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161925</xdr:colOff>
      <xdr:row>0</xdr:row>
      <xdr:rowOff>28575</xdr:rowOff>
    </xdr:from>
    <xdr:to>
      <xdr:col>13</xdr:col>
      <xdr:colOff>466725</xdr:colOff>
      <xdr:row>17</xdr:row>
      <xdr:rowOff>180975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18</xdr:row>
      <xdr:rowOff>95248</xdr:rowOff>
    </xdr:from>
    <xdr:to>
      <xdr:col>13</xdr:col>
      <xdr:colOff>438150</xdr:colOff>
      <xdr:row>39</xdr:row>
      <xdr:rowOff>114299</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Normal="100" workbookViewId="0">
      <selection activeCell="B2" sqref="B2"/>
    </sheetView>
  </sheetViews>
  <sheetFormatPr baseColWidth="10" defaultRowHeight="15"/>
  <cols>
    <col min="1" max="1" width="29.28515625" customWidth="1"/>
    <col min="3" max="3" width="18.7109375" customWidth="1"/>
  </cols>
  <sheetData>
    <row r="1" spans="1:3" ht="21" customHeight="1">
      <c r="A1" s="3" t="s">
        <v>35</v>
      </c>
      <c r="B1" s="2" t="s">
        <v>37</v>
      </c>
      <c r="C1" s="1" t="s">
        <v>36</v>
      </c>
    </row>
    <row r="2" spans="1:3">
      <c r="A2" s="4" t="s">
        <v>0</v>
      </c>
      <c r="B2" s="5">
        <v>0.73</v>
      </c>
      <c r="C2" s="4">
        <v>30</v>
      </c>
    </row>
    <row r="3" spans="1:3">
      <c r="A3" s="4" t="s">
        <v>38</v>
      </c>
      <c r="B3" s="5">
        <v>0.12</v>
      </c>
      <c r="C3" s="4">
        <v>5</v>
      </c>
    </row>
    <row r="4" spans="1:3">
      <c r="A4" s="4" t="s">
        <v>1</v>
      </c>
      <c r="B4" s="5"/>
      <c r="C4" s="5"/>
    </row>
    <row r="5" spans="1:3">
      <c r="A5" s="4" t="s">
        <v>11</v>
      </c>
      <c r="B5" s="5">
        <v>0.15</v>
      </c>
      <c r="C5" s="4">
        <v>6</v>
      </c>
    </row>
    <row r="6" spans="1:3">
      <c r="A6" s="4" t="s">
        <v>2</v>
      </c>
      <c r="B6" s="5">
        <v>7.0000000000000007E-2</v>
      </c>
      <c r="C6" s="4">
        <v>3</v>
      </c>
    </row>
    <row r="7" spans="1:3">
      <c r="A7" s="4" t="s">
        <v>3</v>
      </c>
      <c r="B7" s="5">
        <v>0.05</v>
      </c>
      <c r="C7" s="4">
        <v>2</v>
      </c>
    </row>
    <row r="8" spans="1:3">
      <c r="A8" s="4" t="s">
        <v>4</v>
      </c>
      <c r="B8" s="5">
        <v>0.15</v>
      </c>
      <c r="C8" s="4">
        <v>6</v>
      </c>
    </row>
    <row r="9" spans="1:3">
      <c r="A9" s="4" t="s">
        <v>5</v>
      </c>
      <c r="B9" s="5">
        <v>0.1</v>
      </c>
      <c r="C9" s="4">
        <v>4</v>
      </c>
    </row>
    <row r="10" spans="1:3">
      <c r="A10" s="4" t="s">
        <v>6</v>
      </c>
      <c r="B10" s="5"/>
      <c r="C10" s="4"/>
    </row>
    <row r="11" spans="1:3">
      <c r="A11" s="4" t="s">
        <v>7</v>
      </c>
      <c r="B11" s="5">
        <v>0.05</v>
      </c>
      <c r="C11" s="4">
        <v>2</v>
      </c>
    </row>
    <row r="12" spans="1:3">
      <c r="A12" s="4" t="s">
        <v>8</v>
      </c>
      <c r="B12" s="5"/>
      <c r="C12" s="4"/>
    </row>
    <row r="13" spans="1:3">
      <c r="A13" s="4" t="s">
        <v>9</v>
      </c>
      <c r="B13" s="5">
        <v>0.73</v>
      </c>
      <c r="C13" s="4">
        <v>30</v>
      </c>
    </row>
    <row r="14" spans="1:3">
      <c r="A14" s="4" t="s">
        <v>10</v>
      </c>
      <c r="B14" s="5">
        <v>0.02</v>
      </c>
      <c r="C14" s="4">
        <v>1</v>
      </c>
    </row>
    <row r="15" spans="1:3">
      <c r="A15" s="4" t="s">
        <v>12</v>
      </c>
      <c r="B15" s="5">
        <v>0.02</v>
      </c>
      <c r="C15" s="4">
        <v>1</v>
      </c>
    </row>
    <row r="16" spans="1:3">
      <c r="A16" s="4" t="s">
        <v>13</v>
      </c>
      <c r="B16" s="5"/>
      <c r="C16" s="4"/>
    </row>
    <row r="17" spans="1:3">
      <c r="A17" s="4" t="s">
        <v>14</v>
      </c>
      <c r="B17" s="5"/>
      <c r="C17" s="4"/>
    </row>
    <row r="18" spans="1:3">
      <c r="A18" s="4" t="s">
        <v>15</v>
      </c>
      <c r="B18" s="5"/>
      <c r="C18" s="4"/>
    </row>
    <row r="19" spans="1:3">
      <c r="A19" s="4" t="s">
        <v>16</v>
      </c>
      <c r="B19" s="5"/>
      <c r="C19" s="4"/>
    </row>
    <row r="20" spans="1:3">
      <c r="A20" s="4" t="s">
        <v>17</v>
      </c>
      <c r="B20" s="5">
        <v>0.02</v>
      </c>
      <c r="C20" s="4">
        <v>1</v>
      </c>
    </row>
    <row r="21" spans="1:3">
      <c r="A21" s="4" t="s">
        <v>18</v>
      </c>
      <c r="B21" s="5">
        <v>0.22</v>
      </c>
      <c r="C21" s="4">
        <v>10</v>
      </c>
    </row>
    <row r="22" spans="1:3">
      <c r="A22" s="4" t="s">
        <v>19</v>
      </c>
      <c r="B22" s="5">
        <v>7.0000000000000007E-2</v>
      </c>
      <c r="C22" s="4">
        <v>3</v>
      </c>
    </row>
    <row r="23" spans="1:3">
      <c r="A23" s="4" t="s">
        <v>20</v>
      </c>
      <c r="B23" s="5"/>
      <c r="C23" s="4"/>
    </row>
    <row r="24" spans="1:3">
      <c r="A24" s="4" t="s">
        <v>21</v>
      </c>
      <c r="B24" s="5">
        <v>0.05</v>
      </c>
      <c r="C24" s="4">
        <v>2</v>
      </c>
    </row>
    <row r="25" spans="1:3">
      <c r="A25" s="4" t="s">
        <v>22</v>
      </c>
      <c r="B25" s="5">
        <v>0.02</v>
      </c>
      <c r="C25" s="4">
        <v>1</v>
      </c>
    </row>
    <row r="26" spans="1:3">
      <c r="A26" s="4" t="s">
        <v>23</v>
      </c>
      <c r="B26" s="5"/>
      <c r="C26" s="4"/>
    </row>
    <row r="27" spans="1:3">
      <c r="A27" s="4" t="s">
        <v>24</v>
      </c>
      <c r="B27" s="5">
        <v>0.12</v>
      </c>
      <c r="C27" s="4">
        <v>5</v>
      </c>
    </row>
    <row r="28" spans="1:3">
      <c r="A28" s="4" t="s">
        <v>25</v>
      </c>
      <c r="B28" s="5">
        <v>7.0000000000000007E-2</v>
      </c>
      <c r="C28" s="4">
        <v>3</v>
      </c>
    </row>
    <row r="29" spans="1:3">
      <c r="A29" s="4" t="s">
        <v>26</v>
      </c>
      <c r="B29" s="5">
        <v>0.05</v>
      </c>
      <c r="C29" s="4">
        <v>2</v>
      </c>
    </row>
    <row r="30" spans="1:3">
      <c r="A30" s="4" t="s">
        <v>27</v>
      </c>
      <c r="B30" s="5">
        <v>7.0000000000000007E-2</v>
      </c>
      <c r="C30" s="4">
        <v>3</v>
      </c>
    </row>
    <row r="31" spans="1:3">
      <c r="A31" s="4" t="s">
        <v>28</v>
      </c>
      <c r="B31" s="5">
        <v>0.05</v>
      </c>
      <c r="C31" s="4">
        <v>2</v>
      </c>
    </row>
    <row r="32" spans="1:3">
      <c r="A32" s="4" t="s">
        <v>29</v>
      </c>
      <c r="B32" s="5"/>
      <c r="C32" s="4"/>
    </row>
    <row r="33" spans="1:3">
      <c r="A33" s="4" t="s">
        <v>30</v>
      </c>
      <c r="B33" s="5">
        <v>0.05</v>
      </c>
      <c r="C33" s="4">
        <v>2</v>
      </c>
    </row>
    <row r="34" spans="1:3">
      <c r="A34" s="4" t="s">
        <v>31</v>
      </c>
      <c r="B34" s="5"/>
      <c r="C34" s="4"/>
    </row>
    <row r="35" spans="1:3">
      <c r="A35" s="4" t="s">
        <v>32</v>
      </c>
      <c r="B35" s="5"/>
      <c r="C35" s="4"/>
    </row>
    <row r="36" spans="1:3">
      <c r="A36" s="4" t="s">
        <v>33</v>
      </c>
      <c r="B36" s="5">
        <v>0.1</v>
      </c>
      <c r="C36" s="4">
        <v>4</v>
      </c>
    </row>
    <row r="37" spans="1:3">
      <c r="A37" s="4" t="s">
        <v>34</v>
      </c>
      <c r="B37" s="5"/>
      <c r="C37" s="4">
        <v>5</v>
      </c>
    </row>
    <row r="38" spans="1:3">
      <c r="C38">
        <f>SUM(C2:C37)</f>
        <v>133</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5"/>
  <sheetViews>
    <sheetView topLeftCell="G10" zoomScaleNormal="100" workbookViewId="0">
      <selection activeCell="M30" sqref="M30"/>
    </sheetView>
  </sheetViews>
  <sheetFormatPr baseColWidth="10" defaultRowHeight="15"/>
  <cols>
    <col min="1" max="1" width="14.85546875" customWidth="1"/>
    <col min="2" max="2" width="16.5703125" customWidth="1"/>
    <col min="4" max="4" width="34.5703125" customWidth="1"/>
    <col min="5" max="5" width="21.42578125" customWidth="1"/>
    <col min="8" max="8" width="16.28515625" customWidth="1"/>
    <col min="9" max="9" width="30.28515625" customWidth="1"/>
    <col min="11" max="11" width="33" customWidth="1"/>
    <col min="12" max="12" width="11.85546875" bestFit="1" customWidth="1"/>
    <col min="13" max="13" width="38.85546875" customWidth="1"/>
    <col min="14" max="14" width="24.42578125" customWidth="1"/>
  </cols>
  <sheetData>
    <row r="1" spans="1:14" ht="32.25" thickBot="1">
      <c r="A1" s="6" t="s">
        <v>219</v>
      </c>
      <c r="B1" s="6" t="s">
        <v>39</v>
      </c>
      <c r="C1" s="7" t="s">
        <v>40</v>
      </c>
      <c r="D1" s="8" t="s">
        <v>41</v>
      </c>
      <c r="E1" s="9" t="s">
        <v>42</v>
      </c>
      <c r="F1" s="10" t="s">
        <v>43</v>
      </c>
      <c r="G1" s="7" t="s">
        <v>44</v>
      </c>
      <c r="H1" s="11" t="s">
        <v>45</v>
      </c>
      <c r="I1" s="95" t="s">
        <v>46</v>
      </c>
      <c r="J1" s="112"/>
      <c r="K1" s="112"/>
      <c r="M1" s="3" t="s">
        <v>35</v>
      </c>
      <c r="N1" s="1" t="s">
        <v>36</v>
      </c>
    </row>
    <row r="2" spans="1:14" ht="15.75">
      <c r="A2" s="13" t="s">
        <v>220</v>
      </c>
      <c r="B2" s="13" t="s">
        <v>47</v>
      </c>
      <c r="C2" s="13" t="s">
        <v>48</v>
      </c>
      <c r="D2" s="13" t="s">
        <v>0</v>
      </c>
      <c r="E2" s="13" t="s">
        <v>49</v>
      </c>
      <c r="F2" s="13" t="s">
        <v>50</v>
      </c>
      <c r="G2" s="13" t="s">
        <v>47</v>
      </c>
      <c r="H2" s="13" t="s">
        <v>51</v>
      </c>
      <c r="I2" s="94" t="s">
        <v>52</v>
      </c>
      <c r="J2" s="112"/>
      <c r="K2" s="112"/>
      <c r="M2" s="4" t="s">
        <v>0</v>
      </c>
      <c r="N2" s="54">
        <f>COUNTIFS(A131:A242,A239,D131:D242,D241)</f>
        <v>1</v>
      </c>
    </row>
    <row r="3" spans="1:14" ht="15.75">
      <c r="A3" s="13" t="s">
        <v>220</v>
      </c>
      <c r="B3" s="13" t="s">
        <v>53</v>
      </c>
      <c r="C3" s="13" t="s">
        <v>54</v>
      </c>
      <c r="D3" s="13" t="s">
        <v>55</v>
      </c>
      <c r="E3" s="13" t="s">
        <v>56</v>
      </c>
      <c r="F3" s="13" t="s">
        <v>57</v>
      </c>
      <c r="G3" s="13" t="s">
        <v>53</v>
      </c>
      <c r="H3" s="13" t="s">
        <v>58</v>
      </c>
      <c r="I3" s="94" t="s">
        <v>52</v>
      </c>
      <c r="J3" s="112"/>
      <c r="K3" s="112"/>
      <c r="M3" s="4" t="s">
        <v>38</v>
      </c>
      <c r="N3" s="54">
        <f>COUNTIFS(A131:A239,A218,D131:D239, D9)</f>
        <v>0</v>
      </c>
    </row>
    <row r="4" spans="1:14" ht="15.75">
      <c r="A4" s="13" t="s">
        <v>221</v>
      </c>
      <c r="B4" s="13" t="s">
        <v>59</v>
      </c>
      <c r="C4" s="13" t="s">
        <v>60</v>
      </c>
      <c r="D4" s="13" t="s">
        <v>61</v>
      </c>
      <c r="E4" s="13" t="s">
        <v>62</v>
      </c>
      <c r="F4" s="13" t="s">
        <v>57</v>
      </c>
      <c r="G4" s="13" t="s">
        <v>59</v>
      </c>
      <c r="H4" s="13" t="s">
        <v>63</v>
      </c>
      <c r="I4" s="94" t="s">
        <v>64</v>
      </c>
      <c r="J4" s="112"/>
      <c r="K4" s="112"/>
      <c r="M4" s="4" t="s">
        <v>239</v>
      </c>
      <c r="N4" s="54">
        <f>COUNTIFS(A131:A239,A239,D131:D239,D239)</f>
        <v>1</v>
      </c>
    </row>
    <row r="5" spans="1:14" ht="15.75">
      <c r="A5" s="13" t="s">
        <v>221</v>
      </c>
      <c r="B5" s="13" t="s">
        <v>65</v>
      </c>
      <c r="C5" s="13" t="s">
        <v>48</v>
      </c>
      <c r="D5" s="13" t="s">
        <v>0</v>
      </c>
      <c r="E5" s="13" t="s">
        <v>49</v>
      </c>
      <c r="F5" s="13" t="s">
        <v>50</v>
      </c>
      <c r="G5" s="14">
        <v>0.40972222222222227</v>
      </c>
      <c r="H5" s="15">
        <v>0.53472222222222221</v>
      </c>
      <c r="I5" s="93" t="s">
        <v>66</v>
      </c>
      <c r="J5" s="112"/>
      <c r="K5" s="112"/>
      <c r="M5" s="4" t="s">
        <v>11</v>
      </c>
      <c r="N5" s="54">
        <f>COUNTIFS(A131:A239,A218,D131:D239,M5)</f>
        <v>0</v>
      </c>
    </row>
    <row r="6" spans="1:14" ht="15.75">
      <c r="A6" s="13" t="s">
        <v>221</v>
      </c>
      <c r="B6" s="13" t="s">
        <v>67</v>
      </c>
      <c r="C6" s="13" t="s">
        <v>68</v>
      </c>
      <c r="D6" s="13" t="s">
        <v>69</v>
      </c>
      <c r="E6" s="13" t="s">
        <v>70</v>
      </c>
      <c r="F6" s="13" t="s">
        <v>50</v>
      </c>
      <c r="G6" s="17">
        <v>6.25E-2</v>
      </c>
      <c r="H6" s="15">
        <v>0.22916666666666666</v>
      </c>
      <c r="I6" s="93" t="s">
        <v>52</v>
      </c>
      <c r="J6" s="112"/>
      <c r="K6" s="112"/>
      <c r="M6" s="4" t="s">
        <v>2</v>
      </c>
      <c r="N6" s="54">
        <f>COUNTIFS(A131:A239,A239,D131:D239, D31)</f>
        <v>0</v>
      </c>
    </row>
    <row r="7" spans="1:14" ht="15.75">
      <c r="A7" s="13" t="s">
        <v>221</v>
      </c>
      <c r="B7" s="13" t="s">
        <v>67</v>
      </c>
      <c r="C7" s="13" t="s">
        <v>71</v>
      </c>
      <c r="D7" s="13" t="s">
        <v>72</v>
      </c>
      <c r="E7" s="13" t="s">
        <v>73</v>
      </c>
      <c r="F7" s="13" t="s">
        <v>74</v>
      </c>
      <c r="G7" s="14">
        <v>6.25E-2</v>
      </c>
      <c r="H7" s="15">
        <v>0.22916666666666666</v>
      </c>
      <c r="I7" s="93" t="s">
        <v>52</v>
      </c>
      <c r="J7" s="112"/>
      <c r="K7" s="112"/>
      <c r="M7" s="4" t="s">
        <v>3</v>
      </c>
      <c r="N7" s="54">
        <f>COUNTIFS(A131:A218,A218,D131:D218, M7)</f>
        <v>0</v>
      </c>
    </row>
    <row r="8" spans="1:14" ht="15.75">
      <c r="A8" s="13" t="s">
        <v>221</v>
      </c>
      <c r="B8" s="13" t="s">
        <v>75</v>
      </c>
      <c r="C8" s="13" t="s">
        <v>76</v>
      </c>
      <c r="D8" s="13" t="s">
        <v>77</v>
      </c>
      <c r="E8" s="13" t="s">
        <v>78</v>
      </c>
      <c r="F8" s="13" t="s">
        <v>79</v>
      </c>
      <c r="G8" s="14">
        <v>9.7222222222222224E-2</v>
      </c>
      <c r="H8" s="15">
        <v>0.2638888888888889</v>
      </c>
      <c r="I8" s="93" t="s">
        <v>52</v>
      </c>
      <c r="J8" s="112"/>
      <c r="K8" s="112"/>
      <c r="M8" s="4" t="s">
        <v>4</v>
      </c>
      <c r="N8" s="54">
        <f>COUNTIFS(A131:A218,A218,D131:D218, M8)</f>
        <v>0</v>
      </c>
    </row>
    <row r="9" spans="1:14" ht="15.75">
      <c r="A9" s="13" t="s">
        <v>221</v>
      </c>
      <c r="B9" s="13" t="s">
        <v>80</v>
      </c>
      <c r="C9" s="13" t="s">
        <v>54</v>
      </c>
      <c r="D9" s="13" t="s">
        <v>55</v>
      </c>
      <c r="E9" s="13" t="s">
        <v>56</v>
      </c>
      <c r="F9" s="13" t="s">
        <v>57</v>
      </c>
      <c r="G9" s="14">
        <v>0.1423611111111111</v>
      </c>
      <c r="H9" s="15">
        <v>0.30902777777777779</v>
      </c>
      <c r="I9" s="93" t="s">
        <v>52</v>
      </c>
      <c r="J9" s="112"/>
      <c r="K9" s="112"/>
      <c r="M9" s="4" t="s">
        <v>240</v>
      </c>
      <c r="N9" s="54">
        <f>COUNTIFS(A131:A218,A218,D131:D218, M9)</f>
        <v>0</v>
      </c>
    </row>
    <row r="10" spans="1:14" ht="15.75">
      <c r="A10" s="13" t="s">
        <v>222</v>
      </c>
      <c r="B10" s="13" t="s">
        <v>81</v>
      </c>
      <c r="C10" s="13" t="s">
        <v>82</v>
      </c>
      <c r="D10" s="13" t="s">
        <v>9</v>
      </c>
      <c r="E10" s="13" t="s">
        <v>83</v>
      </c>
      <c r="F10" s="13" t="s">
        <v>50</v>
      </c>
      <c r="G10" s="14">
        <v>0.3576388888888889</v>
      </c>
      <c r="H10" s="15">
        <v>0.36805555555555558</v>
      </c>
      <c r="I10" s="93" t="s">
        <v>84</v>
      </c>
      <c r="J10" s="112"/>
      <c r="K10" s="112"/>
      <c r="M10" s="4" t="s">
        <v>241</v>
      </c>
      <c r="N10" s="54">
        <f>COUNTIFS(A131:A204,#REF!,D131:D204, D197)</f>
        <v>0</v>
      </c>
    </row>
    <row r="11" spans="1:14" ht="15.75">
      <c r="A11" s="13" t="s">
        <v>222</v>
      </c>
      <c r="B11" s="13" t="s">
        <v>85</v>
      </c>
      <c r="C11" s="13" t="s">
        <v>86</v>
      </c>
      <c r="D11" s="13" t="s">
        <v>4</v>
      </c>
      <c r="E11" s="13" t="s">
        <v>87</v>
      </c>
      <c r="F11" s="13" t="s">
        <v>57</v>
      </c>
      <c r="G11" s="18">
        <v>0.5</v>
      </c>
      <c r="H11" s="15">
        <v>0.16666666666666666</v>
      </c>
      <c r="I11" s="93" t="s">
        <v>88</v>
      </c>
      <c r="J11" s="112"/>
      <c r="K11" s="112"/>
      <c r="M11" s="4" t="s">
        <v>7</v>
      </c>
      <c r="N11" s="54">
        <f>COUNTIFS(A131:A245,A239,D131:D245, D244)</f>
        <v>0</v>
      </c>
    </row>
    <row r="12" spans="1:14" ht="15.75">
      <c r="A12" s="13" t="s">
        <v>222</v>
      </c>
      <c r="B12" s="13" t="s">
        <v>89</v>
      </c>
      <c r="C12" s="13" t="s">
        <v>48</v>
      </c>
      <c r="D12" s="13" t="s">
        <v>0</v>
      </c>
      <c r="E12" s="13" t="s">
        <v>49</v>
      </c>
      <c r="F12" s="13" t="s">
        <v>50</v>
      </c>
      <c r="G12" s="14">
        <v>5.5555555555555552E-2</v>
      </c>
      <c r="H12" s="15">
        <v>0.22222222222222221</v>
      </c>
      <c r="I12" s="93" t="s">
        <v>88</v>
      </c>
      <c r="J12" s="112"/>
      <c r="K12" s="112"/>
      <c r="M12" s="4" t="s">
        <v>242</v>
      </c>
      <c r="N12" s="54">
        <f>COUNTIFS(A131:A204,#REF!,D131:D204,L28)</f>
        <v>0</v>
      </c>
    </row>
    <row r="13" spans="1:14" ht="15.75">
      <c r="A13" s="13" t="s">
        <v>223</v>
      </c>
      <c r="B13" s="13" t="s">
        <v>90</v>
      </c>
      <c r="C13" s="13" t="s">
        <v>48</v>
      </c>
      <c r="D13" s="13" t="s">
        <v>0</v>
      </c>
      <c r="E13" s="13" t="s">
        <v>49</v>
      </c>
      <c r="F13" s="13" t="s">
        <v>50</v>
      </c>
      <c r="G13" s="14">
        <v>0.375</v>
      </c>
      <c r="H13" s="15">
        <v>0.5</v>
      </c>
      <c r="I13" s="93" t="s">
        <v>66</v>
      </c>
      <c r="J13" s="112"/>
      <c r="K13" s="112"/>
      <c r="M13" s="4" t="s">
        <v>9</v>
      </c>
      <c r="N13" s="54">
        <f>COUNTIFS(A131:A204,#REF!,D131:D204, D14)</f>
        <v>0</v>
      </c>
    </row>
    <row r="14" spans="1:14" ht="15.75">
      <c r="A14" s="13" t="s">
        <v>223</v>
      </c>
      <c r="B14" s="13" t="s">
        <v>91</v>
      </c>
      <c r="C14" s="13" t="s">
        <v>82</v>
      </c>
      <c r="D14" s="13" t="s">
        <v>9</v>
      </c>
      <c r="E14" s="13" t="s">
        <v>83</v>
      </c>
      <c r="F14" s="13" t="s">
        <v>50</v>
      </c>
      <c r="G14" s="14">
        <v>0.51041666666666663</v>
      </c>
      <c r="H14" s="15">
        <v>0.51388888888888895</v>
      </c>
      <c r="I14" s="93" t="s">
        <v>92</v>
      </c>
      <c r="J14" s="112"/>
      <c r="K14" s="112"/>
      <c r="M14" s="4" t="s">
        <v>10</v>
      </c>
      <c r="N14" s="54">
        <f>COUNTIFS(A131:A204,#REF!,D131:D204,D59)</f>
        <v>0</v>
      </c>
    </row>
    <row r="15" spans="1:14" ht="15.75">
      <c r="A15" s="13" t="s">
        <v>223</v>
      </c>
      <c r="B15" s="13" t="s">
        <v>93</v>
      </c>
      <c r="C15" s="13" t="s">
        <v>82</v>
      </c>
      <c r="D15" s="13" t="s">
        <v>9</v>
      </c>
      <c r="E15" s="13" t="s">
        <v>83</v>
      </c>
      <c r="F15" s="13" t="s">
        <v>50</v>
      </c>
      <c r="G15" s="18">
        <v>0.52430555555555558</v>
      </c>
      <c r="H15" s="15">
        <v>0.53125</v>
      </c>
      <c r="I15" s="93" t="s">
        <v>94</v>
      </c>
      <c r="J15" s="112"/>
      <c r="K15" s="112"/>
      <c r="M15" s="4" t="s">
        <v>12</v>
      </c>
      <c r="N15" s="54">
        <f>COUNTIFS(A131:A204,#REF!,D131:D204, D32)</f>
        <v>0</v>
      </c>
    </row>
    <row r="16" spans="1:14" ht="15.75">
      <c r="A16" s="13" t="s">
        <v>223</v>
      </c>
      <c r="B16" s="13" t="s">
        <v>51</v>
      </c>
      <c r="C16" s="13" t="s">
        <v>54</v>
      </c>
      <c r="D16" s="13" t="s">
        <v>55</v>
      </c>
      <c r="E16" s="13" t="s">
        <v>56</v>
      </c>
      <c r="F16" s="13" t="s">
        <v>57</v>
      </c>
      <c r="G16" s="14">
        <v>0.14583333333333334</v>
      </c>
      <c r="H16" s="15">
        <v>0.3125</v>
      </c>
      <c r="I16" s="93" t="s">
        <v>52</v>
      </c>
      <c r="J16" s="112"/>
      <c r="K16" s="112"/>
      <c r="M16" s="4" t="s">
        <v>243</v>
      </c>
      <c r="N16" s="54">
        <f>COUNTIFS(A131:A204,#REF!,D131:D204, K29)</f>
        <v>0</v>
      </c>
    </row>
    <row r="17" spans="1:14" ht="15.75">
      <c r="A17" s="13" t="s">
        <v>223</v>
      </c>
      <c r="B17" s="13" t="s">
        <v>95</v>
      </c>
      <c r="C17" s="13" t="s">
        <v>96</v>
      </c>
      <c r="D17" s="13" t="s">
        <v>27</v>
      </c>
      <c r="E17" s="13" t="s">
        <v>97</v>
      </c>
      <c r="F17" s="13" t="s">
        <v>74</v>
      </c>
      <c r="G17" s="14">
        <v>0.14930555555555555</v>
      </c>
      <c r="H17" s="15">
        <v>0.31597222222222221</v>
      </c>
      <c r="I17" s="93" t="s">
        <v>52</v>
      </c>
      <c r="J17" s="112"/>
      <c r="K17" s="112"/>
      <c r="M17" s="4" t="s">
        <v>14</v>
      </c>
      <c r="N17" s="54">
        <f>COUNTIFS(A131:A204,#REF!,D131:D204, J33)</f>
        <v>0</v>
      </c>
    </row>
    <row r="18" spans="1:14" ht="30">
      <c r="A18" s="13" t="s">
        <v>224</v>
      </c>
      <c r="B18" s="13" t="s">
        <v>98</v>
      </c>
      <c r="C18" s="13" t="s">
        <v>48</v>
      </c>
      <c r="D18" s="13" t="s">
        <v>0</v>
      </c>
      <c r="E18" s="13" t="s">
        <v>49</v>
      </c>
      <c r="F18" s="13" t="s">
        <v>50</v>
      </c>
      <c r="G18" s="14">
        <v>0.33333333333333331</v>
      </c>
      <c r="H18" s="15">
        <v>0.3840277777777778</v>
      </c>
      <c r="I18" s="92" t="s">
        <v>99</v>
      </c>
      <c r="J18" s="112"/>
      <c r="K18" s="112"/>
      <c r="M18" s="4" t="s">
        <v>15</v>
      </c>
      <c r="N18" s="54">
        <f>COUNTIFS(A131:A204,#REF!,D131:D204, K147)</f>
        <v>0</v>
      </c>
    </row>
    <row r="19" spans="1:14" ht="15.75">
      <c r="A19" s="13" t="s">
        <v>224</v>
      </c>
      <c r="B19" s="13" t="s">
        <v>100</v>
      </c>
      <c r="C19" s="13" t="s">
        <v>48</v>
      </c>
      <c r="D19" s="13" t="s">
        <v>0</v>
      </c>
      <c r="E19" s="13" t="s">
        <v>49</v>
      </c>
      <c r="F19" s="13" t="s">
        <v>50</v>
      </c>
      <c r="G19" s="14">
        <v>0.4236111111111111</v>
      </c>
      <c r="H19" s="15">
        <v>0.45347222222222222</v>
      </c>
      <c r="I19" s="93" t="s">
        <v>101</v>
      </c>
      <c r="J19" s="112"/>
      <c r="K19" s="112"/>
      <c r="M19" s="4" t="s">
        <v>244</v>
      </c>
      <c r="N19" s="54">
        <f>COUNTIFS(A131:A204,#REF!,D131:D204, L39)</f>
        <v>0</v>
      </c>
    </row>
    <row r="20" spans="1:14" ht="15.75">
      <c r="A20" s="13" t="s">
        <v>224</v>
      </c>
      <c r="B20" s="13" t="s">
        <v>100</v>
      </c>
      <c r="C20" s="13" t="s">
        <v>82</v>
      </c>
      <c r="D20" s="13" t="s">
        <v>9</v>
      </c>
      <c r="E20" s="13" t="s">
        <v>83</v>
      </c>
      <c r="F20" s="13" t="s">
        <v>50</v>
      </c>
      <c r="G20" s="14">
        <v>0.4236111111111111</v>
      </c>
      <c r="H20" s="15">
        <v>0.42499999999999999</v>
      </c>
      <c r="I20" s="93" t="s">
        <v>102</v>
      </c>
      <c r="J20" s="112"/>
      <c r="K20" s="112"/>
      <c r="M20" s="4" t="s">
        <v>17</v>
      </c>
      <c r="N20" s="54">
        <f>COUNTIFS(A131:A204,#REF!,D131:D204, D70)</f>
        <v>0</v>
      </c>
    </row>
    <row r="21" spans="1:14" ht="15.75">
      <c r="A21" s="13" t="s">
        <v>224</v>
      </c>
      <c r="B21" s="13" t="s">
        <v>103</v>
      </c>
      <c r="C21" s="13" t="s">
        <v>82</v>
      </c>
      <c r="D21" s="13" t="s">
        <v>9</v>
      </c>
      <c r="E21" s="13" t="s">
        <v>83</v>
      </c>
      <c r="F21" s="13" t="s">
        <v>50</v>
      </c>
      <c r="G21" s="14">
        <v>0.43055555555555558</v>
      </c>
      <c r="H21" s="15">
        <v>0.42499999999999999</v>
      </c>
      <c r="I21" s="93" t="s">
        <v>102</v>
      </c>
      <c r="J21" s="112"/>
      <c r="K21" s="112"/>
      <c r="M21" s="4" t="s">
        <v>18</v>
      </c>
      <c r="N21" s="54">
        <f>COUNTIFS(A131:A204,#REF!,D131:D204, D82)</f>
        <v>0</v>
      </c>
    </row>
    <row r="22" spans="1:14" ht="15.75">
      <c r="A22" s="13" t="s">
        <v>225</v>
      </c>
      <c r="B22" s="13" t="s">
        <v>104</v>
      </c>
      <c r="C22" s="13" t="s">
        <v>82</v>
      </c>
      <c r="D22" s="13" t="s">
        <v>9</v>
      </c>
      <c r="E22" s="13" t="s">
        <v>83</v>
      </c>
      <c r="F22" s="13" t="s">
        <v>50</v>
      </c>
      <c r="G22" s="14">
        <v>0.44097222222222227</v>
      </c>
      <c r="H22" s="15">
        <v>0.44166666666666665</v>
      </c>
      <c r="I22" s="93" t="s">
        <v>105</v>
      </c>
      <c r="J22" s="112"/>
      <c r="K22" s="112"/>
      <c r="M22" s="4" t="s">
        <v>19</v>
      </c>
      <c r="N22" s="54">
        <f>COUNTIFS(A131:A210,#REF!,D131:D210, D69)</f>
        <v>0</v>
      </c>
    </row>
    <row r="23" spans="1:14" ht="15.75">
      <c r="A23" s="13" t="s">
        <v>224</v>
      </c>
      <c r="B23" s="13" t="s">
        <v>106</v>
      </c>
      <c r="C23" s="13" t="s">
        <v>82</v>
      </c>
      <c r="D23" s="13" t="s">
        <v>9</v>
      </c>
      <c r="E23" s="13" t="s">
        <v>83</v>
      </c>
      <c r="F23" s="13" t="s">
        <v>50</v>
      </c>
      <c r="G23" s="14">
        <v>0.45208333333333334</v>
      </c>
      <c r="H23" s="15">
        <v>0.45277777777777778</v>
      </c>
      <c r="I23" s="93" t="s">
        <v>107</v>
      </c>
      <c r="J23" s="112"/>
      <c r="K23" s="112"/>
      <c r="M23" s="4" t="s">
        <v>20</v>
      </c>
      <c r="N23" s="54">
        <f>COUNTIFS(A131:A204,#REF!,D131:D204, K55)</f>
        <v>0</v>
      </c>
    </row>
    <row r="24" spans="1:14" ht="15.75">
      <c r="A24" s="13" t="s">
        <v>224</v>
      </c>
      <c r="B24" s="13" t="s">
        <v>108</v>
      </c>
      <c r="C24" s="13" t="s">
        <v>82</v>
      </c>
      <c r="D24" s="13" t="s">
        <v>9</v>
      </c>
      <c r="E24" s="13" t="s">
        <v>83</v>
      </c>
      <c r="F24" s="13" t="s">
        <v>50</v>
      </c>
      <c r="G24" s="18">
        <v>0.46666666666666662</v>
      </c>
      <c r="H24" s="20">
        <v>0.46736111111111112</v>
      </c>
      <c r="I24" s="93" t="s">
        <v>107</v>
      </c>
      <c r="J24" s="112"/>
      <c r="K24" s="112"/>
      <c r="M24" s="4" t="s">
        <v>21</v>
      </c>
      <c r="N24" s="54">
        <f>COUNTIFS(A131:A204,#REF!,D131:D204, D64)</f>
        <v>0</v>
      </c>
    </row>
    <row r="25" spans="1:14" ht="15.75">
      <c r="A25" s="13" t="s">
        <v>224</v>
      </c>
      <c r="B25" s="13" t="s">
        <v>108</v>
      </c>
      <c r="C25" s="13" t="s">
        <v>82</v>
      </c>
      <c r="D25" s="13" t="s">
        <v>9</v>
      </c>
      <c r="E25" s="13" t="s">
        <v>83</v>
      </c>
      <c r="F25" s="13" t="s">
        <v>50</v>
      </c>
      <c r="G25" s="14">
        <v>0.47083333333333338</v>
      </c>
      <c r="H25" s="15">
        <v>0.47152777777777777</v>
      </c>
      <c r="I25" s="93" t="s">
        <v>107</v>
      </c>
      <c r="J25" s="112"/>
      <c r="K25" s="112"/>
      <c r="M25" s="4" t="s">
        <v>245</v>
      </c>
      <c r="N25" s="54">
        <f>COUNTIFS(A131:A245,A239,D131:D245, D245)</f>
        <v>0</v>
      </c>
    </row>
    <row r="26" spans="1:14" ht="15.75">
      <c r="A26" s="13" t="s">
        <v>224</v>
      </c>
      <c r="B26" s="13" t="s">
        <v>108</v>
      </c>
      <c r="C26" s="13" t="s">
        <v>82</v>
      </c>
      <c r="D26" s="13" t="s">
        <v>9</v>
      </c>
      <c r="E26" s="13" t="s">
        <v>83</v>
      </c>
      <c r="F26" s="13" t="s">
        <v>50</v>
      </c>
      <c r="G26" s="14">
        <v>0.47152777777777777</v>
      </c>
      <c r="H26" s="15">
        <v>0.47222222222222227</v>
      </c>
      <c r="I26" s="93" t="s">
        <v>105</v>
      </c>
      <c r="J26" s="112"/>
      <c r="K26" s="112"/>
      <c r="M26" s="4" t="s">
        <v>246</v>
      </c>
      <c r="N26" s="54">
        <f>COUNTIFS(A131:A204,#REF!,D131:D204, D164)</f>
        <v>0</v>
      </c>
    </row>
    <row r="27" spans="1:14" ht="15.75">
      <c r="A27" s="13" t="s">
        <v>224</v>
      </c>
      <c r="B27" s="13" t="s">
        <v>109</v>
      </c>
      <c r="C27" s="13" t="s">
        <v>82</v>
      </c>
      <c r="D27" s="13" t="s">
        <v>9</v>
      </c>
      <c r="E27" s="13" t="s">
        <v>83</v>
      </c>
      <c r="F27" s="13" t="s">
        <v>50</v>
      </c>
      <c r="G27" s="14">
        <v>0.47916666666666669</v>
      </c>
      <c r="H27" s="15">
        <v>0.47986111111111113</v>
      </c>
      <c r="I27" s="93" t="s">
        <v>105</v>
      </c>
      <c r="J27" s="112"/>
      <c r="K27" s="112"/>
      <c r="M27" s="4" t="s">
        <v>24</v>
      </c>
      <c r="N27" s="54">
        <f>COUNTIFS(A131:A242,A239,D131:D242,D240)</f>
        <v>1</v>
      </c>
    </row>
    <row r="28" spans="1:14" ht="15.75">
      <c r="A28" s="13" t="s">
        <v>224</v>
      </c>
      <c r="B28" s="13" t="s">
        <v>110</v>
      </c>
      <c r="C28" s="13" t="s">
        <v>82</v>
      </c>
      <c r="D28" s="13" t="s">
        <v>9</v>
      </c>
      <c r="E28" s="13" t="s">
        <v>83</v>
      </c>
      <c r="F28" s="13" t="s">
        <v>50</v>
      </c>
      <c r="G28" s="14">
        <v>0.48125000000000001</v>
      </c>
      <c r="H28" s="15">
        <v>0.48194444444444445</v>
      </c>
      <c r="I28" s="93" t="s">
        <v>107</v>
      </c>
      <c r="J28" s="112"/>
      <c r="K28" s="112"/>
      <c r="M28" s="4" t="s">
        <v>25</v>
      </c>
      <c r="N28" s="54">
        <f>COUNTIFS(A131:A204,#REF!,D131:D204, D42)</f>
        <v>0</v>
      </c>
    </row>
    <row r="29" spans="1:14" ht="15.75">
      <c r="A29" s="13" t="s">
        <v>224</v>
      </c>
      <c r="B29" s="13" t="s">
        <v>111</v>
      </c>
      <c r="C29" s="13" t="s">
        <v>82</v>
      </c>
      <c r="D29" s="13" t="s">
        <v>9</v>
      </c>
      <c r="E29" s="13" t="s">
        <v>83</v>
      </c>
      <c r="F29" s="13" t="s">
        <v>50</v>
      </c>
      <c r="G29" s="14">
        <v>0.4861111111111111</v>
      </c>
      <c r="H29" s="15">
        <v>0.48680555555555555</v>
      </c>
      <c r="I29" s="93" t="s">
        <v>107</v>
      </c>
      <c r="J29" s="112"/>
      <c r="K29" s="112"/>
      <c r="M29" s="4" t="s">
        <v>403</v>
      </c>
      <c r="N29" s="54">
        <f>COUNTIFS(A131:A242,A239,D131:D242,D242)</f>
        <v>1</v>
      </c>
    </row>
    <row r="30" spans="1:14" ht="15.75">
      <c r="A30" s="13" t="s">
        <v>224</v>
      </c>
      <c r="B30" s="13" t="s">
        <v>93</v>
      </c>
      <c r="C30" s="13" t="s">
        <v>54</v>
      </c>
      <c r="D30" s="13" t="s">
        <v>55</v>
      </c>
      <c r="E30" s="13" t="s">
        <v>56</v>
      </c>
      <c r="F30" s="13" t="s">
        <v>57</v>
      </c>
      <c r="G30" s="14">
        <v>0.53472222222222221</v>
      </c>
      <c r="H30" s="15">
        <v>0.20138888888888887</v>
      </c>
      <c r="I30" s="93" t="s">
        <v>52</v>
      </c>
      <c r="J30" s="112"/>
      <c r="K30" s="112"/>
      <c r="M30" s="4" t="s">
        <v>27</v>
      </c>
      <c r="N30" s="54">
        <f>COUNTIFS(A131:A204,#REF!,D131:D204, D40)</f>
        <v>0</v>
      </c>
    </row>
    <row r="31" spans="1:14" ht="15.75">
      <c r="A31" s="13" t="s">
        <v>224</v>
      </c>
      <c r="B31" s="13" t="s">
        <v>93</v>
      </c>
      <c r="C31" s="13" t="s">
        <v>112</v>
      </c>
      <c r="D31" s="13" t="s">
        <v>113</v>
      </c>
      <c r="E31" s="13" t="s">
        <v>114</v>
      </c>
      <c r="F31" s="13" t="s">
        <v>57</v>
      </c>
      <c r="G31" s="14">
        <v>0.53472222222222221</v>
      </c>
      <c r="H31" s="15">
        <v>0.20138888888888887</v>
      </c>
      <c r="I31" s="93" t="s">
        <v>115</v>
      </c>
      <c r="J31" s="112"/>
      <c r="K31" s="112"/>
      <c r="M31" s="4" t="s">
        <v>28</v>
      </c>
      <c r="N31" s="54">
        <f>COUNTIFS(A$131:A243,A239,D131:D243, D243)</f>
        <v>1</v>
      </c>
    </row>
    <row r="32" spans="1:14" ht="15.75">
      <c r="A32" s="13" t="s">
        <v>224</v>
      </c>
      <c r="B32" s="13" t="s">
        <v>116</v>
      </c>
      <c r="C32" s="13" t="s">
        <v>117</v>
      </c>
      <c r="D32" s="13" t="s">
        <v>118</v>
      </c>
      <c r="E32" s="13" t="s">
        <v>119</v>
      </c>
      <c r="F32" s="13" t="s">
        <v>74</v>
      </c>
      <c r="G32" s="14">
        <v>6.25E-2</v>
      </c>
      <c r="H32" s="15">
        <v>8.4722222222222213E-2</v>
      </c>
      <c r="I32" s="93" t="s">
        <v>120</v>
      </c>
      <c r="J32" s="112"/>
      <c r="K32" s="112"/>
      <c r="M32" s="4" t="s">
        <v>29</v>
      </c>
      <c r="N32" s="54">
        <f>COUNTIFS(A131:A204,#REF!,D131:D204, D172)</f>
        <v>0</v>
      </c>
    </row>
    <row r="33" spans="1:14" ht="15.75">
      <c r="A33" s="13" t="s">
        <v>224</v>
      </c>
      <c r="B33" s="13" t="s">
        <v>53</v>
      </c>
      <c r="C33" s="13" t="s">
        <v>68</v>
      </c>
      <c r="D33" s="13" t="s">
        <v>69</v>
      </c>
      <c r="E33" s="13" t="s">
        <v>70</v>
      </c>
      <c r="F33" s="13" t="s">
        <v>50</v>
      </c>
      <c r="G33" s="14">
        <v>0.10416666666666667</v>
      </c>
      <c r="H33" s="15">
        <v>0.27083333333333331</v>
      </c>
      <c r="I33" s="93" t="s">
        <v>52</v>
      </c>
      <c r="J33" s="112"/>
      <c r="K33" s="112"/>
      <c r="M33" s="4" t="s">
        <v>30</v>
      </c>
      <c r="N33" s="4">
        <f xml:space="preserve"> COUNTIFS(A131:A204,#REF!,D131:D204,#REF!)</f>
        <v>0</v>
      </c>
    </row>
    <row r="34" spans="1:14" ht="15.75">
      <c r="A34" s="13" t="s">
        <v>224</v>
      </c>
      <c r="B34" s="13" t="s">
        <v>121</v>
      </c>
      <c r="C34" s="13" t="s">
        <v>122</v>
      </c>
      <c r="D34" s="13" t="s">
        <v>123</v>
      </c>
      <c r="E34" s="13" t="s">
        <v>124</v>
      </c>
      <c r="F34" s="13" t="s">
        <v>125</v>
      </c>
      <c r="G34" s="14">
        <v>0.13194444444444445</v>
      </c>
      <c r="H34" s="15">
        <v>0.13541666666666666</v>
      </c>
      <c r="I34" s="93" t="s">
        <v>92</v>
      </c>
      <c r="J34" s="112"/>
      <c r="K34" s="112"/>
      <c r="M34" s="4" t="s">
        <v>247</v>
      </c>
      <c r="N34" s="54">
        <f>COUNTIFS(A131:A204,#REF!,D131:D204, D205)</f>
        <v>0</v>
      </c>
    </row>
    <row r="35" spans="1:14" ht="15.75">
      <c r="A35" s="13" t="s">
        <v>224</v>
      </c>
      <c r="B35" s="13" t="s">
        <v>126</v>
      </c>
      <c r="C35" s="13" t="s">
        <v>48</v>
      </c>
      <c r="D35" s="13" t="s">
        <v>0</v>
      </c>
      <c r="E35" s="13" t="s">
        <v>49</v>
      </c>
      <c r="F35" s="13" t="s">
        <v>50</v>
      </c>
      <c r="G35" s="14">
        <v>0.15972222222222224</v>
      </c>
      <c r="H35" s="15">
        <v>0.16319444444444445</v>
      </c>
      <c r="I35" s="93" t="s">
        <v>92</v>
      </c>
      <c r="J35" s="112"/>
      <c r="K35" s="112"/>
      <c r="M35" s="4" t="s">
        <v>32</v>
      </c>
      <c r="N35" s="54">
        <f>COUNTIFS(A131:A239,239,D131:D239, D206)</f>
        <v>0</v>
      </c>
    </row>
    <row r="36" spans="1:14" ht="15.75">
      <c r="A36" s="13" t="s">
        <v>226</v>
      </c>
      <c r="B36" s="13" t="s">
        <v>127</v>
      </c>
      <c r="C36" s="13" t="s">
        <v>48</v>
      </c>
      <c r="D36" s="13" t="s">
        <v>0</v>
      </c>
      <c r="E36" s="13" t="s">
        <v>49</v>
      </c>
      <c r="F36" s="13" t="s">
        <v>50</v>
      </c>
      <c r="G36" s="14">
        <v>0.3888888888888889</v>
      </c>
      <c r="H36" s="15">
        <v>0.51388888888888895</v>
      </c>
      <c r="I36" s="93" t="s">
        <v>66</v>
      </c>
      <c r="J36" s="112"/>
      <c r="K36" s="112"/>
      <c r="M36" s="4" t="s">
        <v>33</v>
      </c>
      <c r="N36" s="54">
        <f>COUNTIFS(A131:A204,#REF!,D131:D204, D207)</f>
        <v>0</v>
      </c>
    </row>
    <row r="37" spans="1:14" ht="15.75">
      <c r="A37" s="13" t="s">
        <v>226</v>
      </c>
      <c r="B37" s="13" t="s">
        <v>128</v>
      </c>
      <c r="C37" s="13" t="s">
        <v>82</v>
      </c>
      <c r="D37" s="13" t="s">
        <v>9</v>
      </c>
      <c r="E37" s="13" t="s">
        <v>83</v>
      </c>
      <c r="F37" s="13" t="s">
        <v>50</v>
      </c>
      <c r="G37" s="14">
        <v>0.39930555555555558</v>
      </c>
      <c r="H37" s="15">
        <v>0.40625</v>
      </c>
      <c r="I37" s="93" t="s">
        <v>94</v>
      </c>
      <c r="J37" s="112"/>
      <c r="K37" s="112"/>
      <c r="M37" s="4" t="s">
        <v>34</v>
      </c>
      <c r="N37" s="54">
        <f>COUNTIFS(A131:A204,#REF!,D131:D204, D208)</f>
        <v>0</v>
      </c>
    </row>
    <row r="38" spans="1:14" ht="15.75">
      <c r="A38" s="13" t="s">
        <v>226</v>
      </c>
      <c r="B38" s="13" t="s">
        <v>85</v>
      </c>
      <c r="C38" s="21" t="s">
        <v>129</v>
      </c>
      <c r="D38" s="21" t="s">
        <v>130</v>
      </c>
      <c r="E38" s="21" t="s">
        <v>131</v>
      </c>
      <c r="F38" s="13" t="s">
        <v>50</v>
      </c>
      <c r="G38" s="13" t="s">
        <v>85</v>
      </c>
      <c r="H38" s="13" t="s">
        <v>132</v>
      </c>
      <c r="I38" s="93" t="s">
        <v>94</v>
      </c>
      <c r="J38" s="112"/>
      <c r="K38" s="112"/>
      <c r="N38" s="116">
        <f>SUM(N2:N37)</f>
        <v>5</v>
      </c>
    </row>
    <row r="39" spans="1:14" ht="31.5">
      <c r="A39" s="13" t="s">
        <v>226</v>
      </c>
      <c r="B39" s="13" t="s">
        <v>133</v>
      </c>
      <c r="C39" s="13" t="s">
        <v>82</v>
      </c>
      <c r="D39" s="13" t="s">
        <v>9</v>
      </c>
      <c r="E39" s="13" t="s">
        <v>83</v>
      </c>
      <c r="F39" s="13" t="s">
        <v>50</v>
      </c>
      <c r="G39" s="13" t="s">
        <v>133</v>
      </c>
      <c r="H39" s="13" t="s">
        <v>134</v>
      </c>
      <c r="I39" s="91" t="s">
        <v>135</v>
      </c>
      <c r="J39" s="112"/>
      <c r="K39" s="112"/>
    </row>
    <row r="40" spans="1:14" ht="15.75">
      <c r="A40" s="13" t="s">
        <v>226</v>
      </c>
      <c r="B40" s="13" t="s">
        <v>136</v>
      </c>
      <c r="C40" s="13" t="s">
        <v>96</v>
      </c>
      <c r="D40" s="13" t="s">
        <v>27</v>
      </c>
      <c r="E40" s="13" t="s">
        <v>97</v>
      </c>
      <c r="F40" s="13" t="s">
        <v>74</v>
      </c>
      <c r="G40" s="13" t="s">
        <v>136</v>
      </c>
      <c r="H40" s="13" t="s">
        <v>137</v>
      </c>
      <c r="I40" s="94" t="s">
        <v>138</v>
      </c>
      <c r="J40" s="112"/>
      <c r="K40" s="112"/>
    </row>
    <row r="41" spans="1:14" ht="15.75">
      <c r="A41" s="13" t="s">
        <v>226</v>
      </c>
      <c r="B41" s="13" t="s">
        <v>75</v>
      </c>
      <c r="C41" s="13" t="s">
        <v>82</v>
      </c>
      <c r="D41" s="13" t="s">
        <v>9</v>
      </c>
      <c r="E41" s="13" t="s">
        <v>83</v>
      </c>
      <c r="F41" s="13" t="s">
        <v>50</v>
      </c>
      <c r="G41" s="13" t="s">
        <v>75</v>
      </c>
      <c r="H41" s="13" t="s">
        <v>139</v>
      </c>
      <c r="I41" s="94" t="s">
        <v>105</v>
      </c>
      <c r="J41" s="112"/>
      <c r="K41" s="112"/>
    </row>
    <row r="42" spans="1:14" ht="15.75">
      <c r="A42" s="13" t="s">
        <v>226</v>
      </c>
      <c r="B42" s="13" t="s">
        <v>75</v>
      </c>
      <c r="C42" s="13" t="s">
        <v>140</v>
      </c>
      <c r="D42" s="13" t="s">
        <v>141</v>
      </c>
      <c r="E42" s="13" t="s">
        <v>142</v>
      </c>
      <c r="F42" s="13" t="s">
        <v>74</v>
      </c>
      <c r="G42" s="13" t="s">
        <v>75</v>
      </c>
      <c r="H42" s="13" t="s">
        <v>143</v>
      </c>
      <c r="I42" s="94" t="s">
        <v>92</v>
      </c>
      <c r="J42" s="112"/>
      <c r="K42" s="112"/>
    </row>
    <row r="43" spans="1:14" ht="15.75">
      <c r="A43" s="13" t="s">
        <v>226</v>
      </c>
      <c r="B43" s="13" t="s">
        <v>121</v>
      </c>
      <c r="C43" s="13" t="s">
        <v>82</v>
      </c>
      <c r="D43" s="13" t="s">
        <v>9</v>
      </c>
      <c r="E43" s="13" t="s">
        <v>83</v>
      </c>
      <c r="F43" s="13" t="s">
        <v>50</v>
      </c>
      <c r="G43" s="13" t="s">
        <v>121</v>
      </c>
      <c r="H43" s="13" t="s">
        <v>144</v>
      </c>
      <c r="I43" s="94" t="s">
        <v>138</v>
      </c>
      <c r="J43" s="112"/>
      <c r="K43" s="112"/>
    </row>
    <row r="44" spans="1:14" ht="15.75">
      <c r="A44" s="13" t="s">
        <v>226</v>
      </c>
      <c r="B44" s="13" t="s">
        <v>145</v>
      </c>
      <c r="C44" s="13" t="s">
        <v>140</v>
      </c>
      <c r="D44" s="13" t="s">
        <v>141</v>
      </c>
      <c r="E44" s="13" t="s">
        <v>142</v>
      </c>
      <c r="F44" s="13" t="s">
        <v>74</v>
      </c>
      <c r="G44" s="13" t="s">
        <v>145</v>
      </c>
      <c r="H44" s="13" t="s">
        <v>146</v>
      </c>
      <c r="I44" s="94" t="s">
        <v>92</v>
      </c>
      <c r="J44" s="112"/>
      <c r="K44" s="112"/>
    </row>
    <row r="45" spans="1:14" ht="15.75">
      <c r="A45" s="13" t="s">
        <v>226</v>
      </c>
      <c r="B45" s="13" t="s">
        <v>145</v>
      </c>
      <c r="C45" s="13" t="s">
        <v>48</v>
      </c>
      <c r="D45" s="13" t="s">
        <v>0</v>
      </c>
      <c r="E45" s="13" t="s">
        <v>49</v>
      </c>
      <c r="F45" s="13" t="s">
        <v>50</v>
      </c>
      <c r="G45" s="13" t="s">
        <v>145</v>
      </c>
      <c r="H45" s="13" t="s">
        <v>146</v>
      </c>
      <c r="I45" s="94" t="s">
        <v>92</v>
      </c>
      <c r="J45" s="112"/>
      <c r="K45" s="112"/>
    </row>
    <row r="46" spans="1:14" ht="15.75">
      <c r="A46" s="13" t="s">
        <v>227</v>
      </c>
      <c r="B46" s="13" t="s">
        <v>59</v>
      </c>
      <c r="C46" s="13" t="s">
        <v>48</v>
      </c>
      <c r="D46" s="13" t="s">
        <v>0</v>
      </c>
      <c r="E46" s="13" t="s">
        <v>49</v>
      </c>
      <c r="F46" s="13" t="s">
        <v>50</v>
      </c>
      <c r="G46" s="13" t="s">
        <v>59</v>
      </c>
      <c r="H46" s="13" t="s">
        <v>147</v>
      </c>
      <c r="I46" s="94" t="s">
        <v>148</v>
      </c>
      <c r="J46" s="112"/>
      <c r="K46" s="112"/>
    </row>
    <row r="47" spans="1:14" ht="15.75">
      <c r="A47" s="13" t="s">
        <v>227</v>
      </c>
      <c r="B47" s="13" t="s">
        <v>106</v>
      </c>
      <c r="C47" s="13" t="s">
        <v>149</v>
      </c>
      <c r="D47" s="13" t="s">
        <v>21</v>
      </c>
      <c r="E47" s="13" t="s">
        <v>150</v>
      </c>
      <c r="F47" s="13" t="s">
        <v>151</v>
      </c>
      <c r="G47" s="13" t="s">
        <v>152</v>
      </c>
      <c r="H47" s="13" t="s">
        <v>153</v>
      </c>
      <c r="I47" s="94" t="s">
        <v>138</v>
      </c>
      <c r="J47" s="112"/>
      <c r="K47" s="112"/>
    </row>
    <row r="48" spans="1:14" ht="15.75">
      <c r="A48" s="13" t="s">
        <v>227</v>
      </c>
      <c r="B48" s="13" t="s">
        <v>154</v>
      </c>
      <c r="C48" s="13" t="s">
        <v>82</v>
      </c>
      <c r="D48" s="13" t="s">
        <v>9</v>
      </c>
      <c r="E48" s="13" t="s">
        <v>83</v>
      </c>
      <c r="F48" s="13" t="s">
        <v>50</v>
      </c>
      <c r="G48" s="14">
        <v>0.52083333333333337</v>
      </c>
      <c r="H48" s="15">
        <v>0.12638888888888888</v>
      </c>
      <c r="I48" s="93" t="s">
        <v>66</v>
      </c>
      <c r="J48" s="112"/>
      <c r="K48" s="112"/>
    </row>
    <row r="49" spans="1:11" ht="15.75">
      <c r="A49" s="13" t="s">
        <v>227</v>
      </c>
      <c r="B49" s="13" t="s">
        <v>155</v>
      </c>
      <c r="C49" s="13" t="s">
        <v>140</v>
      </c>
      <c r="D49" s="13" t="s">
        <v>141</v>
      </c>
      <c r="E49" s="13" t="s">
        <v>142</v>
      </c>
      <c r="F49" s="13" t="s">
        <v>74</v>
      </c>
      <c r="G49" s="14">
        <v>0.52083333333333337</v>
      </c>
      <c r="H49" s="15">
        <v>0.5229166666666667</v>
      </c>
      <c r="I49" s="93" t="s">
        <v>156</v>
      </c>
      <c r="J49" s="112"/>
      <c r="K49" s="112"/>
    </row>
    <row r="50" spans="1:11" ht="15.75">
      <c r="A50" s="13" t="s">
        <v>228</v>
      </c>
      <c r="B50" s="13" t="s">
        <v>90</v>
      </c>
      <c r="C50" s="13" t="s">
        <v>48</v>
      </c>
      <c r="D50" s="13" t="s">
        <v>0</v>
      </c>
      <c r="E50" s="13" t="s">
        <v>49</v>
      </c>
      <c r="F50" s="13" t="s">
        <v>50</v>
      </c>
      <c r="G50" s="14">
        <v>0.375</v>
      </c>
      <c r="H50" s="22"/>
      <c r="I50" s="93"/>
      <c r="J50" s="112"/>
      <c r="K50" s="112"/>
    </row>
    <row r="51" spans="1:11" ht="15.75">
      <c r="A51" s="13" t="s">
        <v>228</v>
      </c>
      <c r="B51" s="13" t="s">
        <v>157</v>
      </c>
      <c r="C51" s="13" t="s">
        <v>158</v>
      </c>
      <c r="D51" s="13" t="s">
        <v>33</v>
      </c>
      <c r="E51" s="13" t="s">
        <v>159</v>
      </c>
      <c r="F51" s="13" t="s">
        <v>57</v>
      </c>
      <c r="G51" s="14">
        <v>0.40625</v>
      </c>
      <c r="H51" s="15">
        <v>0.40972222222222227</v>
      </c>
      <c r="I51" s="93" t="s">
        <v>92</v>
      </c>
      <c r="J51" s="112"/>
      <c r="K51" s="112"/>
    </row>
    <row r="52" spans="1:11" ht="15.75">
      <c r="A52" s="13" t="s">
        <v>228</v>
      </c>
      <c r="B52" s="13" t="s">
        <v>53</v>
      </c>
      <c r="C52" s="21" t="s">
        <v>129</v>
      </c>
      <c r="D52" s="21" t="s">
        <v>130</v>
      </c>
      <c r="E52" s="21" t="s">
        <v>131</v>
      </c>
      <c r="F52" s="13" t="s">
        <v>50</v>
      </c>
      <c r="G52" s="14">
        <v>0.10416666666666667</v>
      </c>
      <c r="H52" s="15">
        <v>0.1076388888888889</v>
      </c>
      <c r="I52" s="93" t="s">
        <v>92</v>
      </c>
      <c r="J52" s="112"/>
      <c r="K52" s="112"/>
    </row>
    <row r="53" spans="1:11" ht="15.75">
      <c r="A53" s="13" t="s">
        <v>228</v>
      </c>
      <c r="B53" s="13" t="s">
        <v>160</v>
      </c>
      <c r="C53" s="13" t="s">
        <v>82</v>
      </c>
      <c r="D53" s="13" t="s">
        <v>9</v>
      </c>
      <c r="E53" s="13" t="s">
        <v>83</v>
      </c>
      <c r="F53" s="13" t="s">
        <v>50</v>
      </c>
      <c r="G53" s="14">
        <v>0.125</v>
      </c>
      <c r="H53" s="15">
        <v>0.16666666666666666</v>
      </c>
      <c r="I53" s="93" t="s">
        <v>148</v>
      </c>
      <c r="J53" s="112"/>
      <c r="K53" s="112"/>
    </row>
    <row r="54" spans="1:11" ht="15.75">
      <c r="A54" s="13" t="s">
        <v>228</v>
      </c>
      <c r="B54" s="13" t="s">
        <v>160</v>
      </c>
      <c r="C54" s="13" t="s">
        <v>161</v>
      </c>
      <c r="D54" s="13" t="s">
        <v>162</v>
      </c>
      <c r="E54" s="13" t="s">
        <v>163</v>
      </c>
      <c r="F54" s="13" t="s">
        <v>164</v>
      </c>
      <c r="G54" s="14">
        <v>0.125</v>
      </c>
      <c r="H54" s="15">
        <v>0.16666666666666666</v>
      </c>
      <c r="I54" s="93" t="s">
        <v>148</v>
      </c>
      <c r="J54" s="112"/>
      <c r="K54" s="112"/>
    </row>
    <row r="55" spans="1:11" ht="15.75">
      <c r="A55" s="13" t="s">
        <v>228</v>
      </c>
      <c r="B55" s="13" t="s">
        <v>121</v>
      </c>
      <c r="C55" s="13" t="s">
        <v>48</v>
      </c>
      <c r="D55" s="13" t="s">
        <v>0</v>
      </c>
      <c r="E55" s="13" t="s">
        <v>49</v>
      </c>
      <c r="F55" s="13" t="s">
        <v>50</v>
      </c>
      <c r="G55" s="14">
        <v>0.13194444444444445</v>
      </c>
      <c r="H55" s="15">
        <v>0.17361111111111113</v>
      </c>
      <c r="I55" s="93" t="s">
        <v>148</v>
      </c>
      <c r="J55" s="112"/>
      <c r="K55" s="112"/>
    </row>
    <row r="56" spans="1:11" ht="15.75">
      <c r="A56" s="13" t="s">
        <v>229</v>
      </c>
      <c r="B56" s="13" t="s">
        <v>109</v>
      </c>
      <c r="C56" s="13" t="s">
        <v>76</v>
      </c>
      <c r="D56" s="13" t="s">
        <v>165</v>
      </c>
      <c r="E56" s="13" t="s">
        <v>166</v>
      </c>
      <c r="F56" s="13" t="s">
        <v>79</v>
      </c>
      <c r="G56" s="14">
        <v>0.47916666666666669</v>
      </c>
      <c r="H56" s="15">
        <v>0.16666666666666666</v>
      </c>
      <c r="I56" s="93" t="s">
        <v>167</v>
      </c>
      <c r="J56" s="112"/>
      <c r="K56" s="112"/>
    </row>
    <row r="57" spans="1:11" ht="15.75">
      <c r="A57" s="13" t="s">
        <v>229</v>
      </c>
      <c r="B57" s="13" t="s">
        <v>47</v>
      </c>
      <c r="C57" s="13" t="s">
        <v>48</v>
      </c>
      <c r="D57" s="13" t="s">
        <v>0</v>
      </c>
      <c r="E57" s="13" t="s">
        <v>49</v>
      </c>
      <c r="F57" s="13" t="s">
        <v>50</v>
      </c>
      <c r="G57" s="14">
        <v>0.5</v>
      </c>
      <c r="H57" s="15">
        <v>0.1277777777777778</v>
      </c>
      <c r="I57" s="93" t="s">
        <v>66</v>
      </c>
      <c r="J57" s="112"/>
      <c r="K57" s="112"/>
    </row>
    <row r="58" spans="1:11" ht="15.75">
      <c r="A58" s="13" t="s">
        <v>229</v>
      </c>
      <c r="B58" s="13" t="s">
        <v>47</v>
      </c>
      <c r="C58" s="13" t="s">
        <v>86</v>
      </c>
      <c r="D58" s="13" t="s">
        <v>4</v>
      </c>
      <c r="E58" s="13" t="s">
        <v>87</v>
      </c>
      <c r="F58" s="13" t="s">
        <v>57</v>
      </c>
      <c r="G58" s="14">
        <v>0.5</v>
      </c>
      <c r="H58" s="15">
        <v>0.15277777777777776</v>
      </c>
      <c r="I58" s="93" t="s">
        <v>66</v>
      </c>
      <c r="J58" s="112"/>
      <c r="K58" s="112"/>
    </row>
    <row r="59" spans="1:11" ht="15.75">
      <c r="A59" s="13" t="s">
        <v>229</v>
      </c>
      <c r="B59" s="13" t="s">
        <v>168</v>
      </c>
      <c r="C59" s="13" t="s">
        <v>169</v>
      </c>
      <c r="D59" s="13" t="s">
        <v>170</v>
      </c>
      <c r="E59" s="13" t="s">
        <v>171</v>
      </c>
      <c r="F59" s="13" t="s">
        <v>74</v>
      </c>
      <c r="G59" s="14">
        <v>0.51458333333333328</v>
      </c>
      <c r="H59" s="15">
        <v>0.53472222222222221</v>
      </c>
      <c r="I59" s="93" t="s">
        <v>172</v>
      </c>
      <c r="J59" s="112"/>
      <c r="K59" s="112"/>
    </row>
    <row r="60" spans="1:11" ht="15.75">
      <c r="A60" s="13" t="s">
        <v>229</v>
      </c>
      <c r="B60" s="13" t="s">
        <v>173</v>
      </c>
      <c r="C60" s="13" t="s">
        <v>158</v>
      </c>
      <c r="D60" s="13" t="s">
        <v>33</v>
      </c>
      <c r="E60" s="13" t="s">
        <v>159</v>
      </c>
      <c r="F60" s="13" t="s">
        <v>57</v>
      </c>
      <c r="G60" s="14">
        <v>0.11805555555555557</v>
      </c>
      <c r="H60" s="15">
        <v>0.28472222222222221</v>
      </c>
      <c r="I60" s="93" t="s">
        <v>52</v>
      </c>
      <c r="J60" s="112"/>
      <c r="K60" s="112"/>
    </row>
    <row r="61" spans="1:11" ht="15.75">
      <c r="A61" s="13" t="s">
        <v>229</v>
      </c>
      <c r="B61" s="13" t="s">
        <v>174</v>
      </c>
      <c r="C61" s="13" t="s">
        <v>161</v>
      </c>
      <c r="D61" s="13" t="s">
        <v>162</v>
      </c>
      <c r="E61" s="13" t="s">
        <v>163</v>
      </c>
      <c r="F61" s="13" t="s">
        <v>164</v>
      </c>
      <c r="G61" s="14">
        <v>0.16805555555555554</v>
      </c>
      <c r="H61" s="15">
        <v>0.20972222222222223</v>
      </c>
      <c r="I61" s="93" t="s">
        <v>148</v>
      </c>
      <c r="J61" s="112"/>
      <c r="K61" s="112"/>
    </row>
    <row r="62" spans="1:11" ht="15.75">
      <c r="A62" s="13" t="s">
        <v>230</v>
      </c>
      <c r="B62" s="13" t="s">
        <v>90</v>
      </c>
      <c r="C62" s="13" t="s">
        <v>48</v>
      </c>
      <c r="D62" s="13" t="s">
        <v>0</v>
      </c>
      <c r="E62" s="13" t="s">
        <v>49</v>
      </c>
      <c r="F62" s="13" t="s">
        <v>50</v>
      </c>
      <c r="G62" s="23">
        <v>0.375</v>
      </c>
      <c r="H62" s="24">
        <v>0.51388888888888895</v>
      </c>
      <c r="I62" s="90" t="s">
        <v>66</v>
      </c>
      <c r="J62" s="112"/>
      <c r="K62" s="112"/>
    </row>
    <row r="63" spans="1:11" ht="15.75">
      <c r="A63" s="13" t="s">
        <v>230</v>
      </c>
      <c r="B63" s="13" t="s">
        <v>132</v>
      </c>
      <c r="C63" s="13" t="s">
        <v>86</v>
      </c>
      <c r="D63" s="13" t="s">
        <v>4</v>
      </c>
      <c r="E63" s="13" t="s">
        <v>87</v>
      </c>
      <c r="F63" s="13" t="s">
        <v>57</v>
      </c>
      <c r="G63" s="14">
        <v>0.50694444444444442</v>
      </c>
      <c r="H63" s="15">
        <v>8.7500000000000008E-2</v>
      </c>
      <c r="I63" s="93" t="s">
        <v>138</v>
      </c>
      <c r="J63" s="112"/>
      <c r="K63" s="112"/>
    </row>
    <row r="64" spans="1:11" ht="15.75">
      <c r="A64" s="13" t="s">
        <v>230</v>
      </c>
      <c r="B64" s="13" t="s">
        <v>132</v>
      </c>
      <c r="C64" s="13" t="s">
        <v>149</v>
      </c>
      <c r="D64" s="13" t="s">
        <v>21</v>
      </c>
      <c r="E64" s="13" t="s">
        <v>150</v>
      </c>
      <c r="F64" s="13" t="s">
        <v>151</v>
      </c>
      <c r="G64" s="14">
        <v>0.50694444444444442</v>
      </c>
      <c r="H64" s="15">
        <v>0.17361111111111113</v>
      </c>
      <c r="I64" s="93" t="s">
        <v>52</v>
      </c>
      <c r="J64" s="112"/>
      <c r="K64" s="112"/>
    </row>
    <row r="65" spans="1:11" ht="15.75">
      <c r="A65" s="13" t="s">
        <v>230</v>
      </c>
      <c r="B65" s="13" t="s">
        <v>126</v>
      </c>
      <c r="C65" s="13" t="s">
        <v>54</v>
      </c>
      <c r="D65" s="13" t="s">
        <v>55</v>
      </c>
      <c r="E65" s="13" t="s">
        <v>56</v>
      </c>
      <c r="F65" s="13" t="s">
        <v>57</v>
      </c>
      <c r="G65" s="14">
        <v>0.15972222222222224</v>
      </c>
      <c r="H65" s="15">
        <v>0.3263888888888889</v>
      </c>
      <c r="I65" s="93" t="s">
        <v>115</v>
      </c>
      <c r="J65" s="112"/>
      <c r="K65" s="112"/>
    </row>
    <row r="66" spans="1:11" ht="15.75">
      <c r="A66" s="13" t="s">
        <v>230</v>
      </c>
      <c r="B66" s="13" t="s">
        <v>126</v>
      </c>
      <c r="C66" s="13" t="s">
        <v>48</v>
      </c>
      <c r="D66" s="13" t="s">
        <v>0</v>
      </c>
      <c r="E66" s="13" t="s">
        <v>49</v>
      </c>
      <c r="F66" s="13" t="s">
        <v>50</v>
      </c>
      <c r="G66" s="14">
        <v>0.15972222222222224</v>
      </c>
      <c r="H66" s="15">
        <v>0.20138888888888887</v>
      </c>
      <c r="I66" s="93" t="s">
        <v>148</v>
      </c>
      <c r="J66" s="112"/>
      <c r="K66" s="112"/>
    </row>
    <row r="67" spans="1:11" ht="15.75">
      <c r="A67" s="13" t="s">
        <v>231</v>
      </c>
      <c r="B67" s="13" t="s">
        <v>157</v>
      </c>
      <c r="C67" s="13" t="s">
        <v>86</v>
      </c>
      <c r="D67" s="13" t="s">
        <v>4</v>
      </c>
      <c r="E67" s="13" t="s">
        <v>87</v>
      </c>
      <c r="F67" s="13" t="s">
        <v>57</v>
      </c>
      <c r="G67" s="14">
        <v>0.40625</v>
      </c>
      <c r="H67" s="15">
        <v>0.40833333333333338</v>
      </c>
      <c r="I67" s="93" t="s">
        <v>156</v>
      </c>
      <c r="J67" s="112"/>
      <c r="K67" s="112"/>
    </row>
    <row r="68" spans="1:11" ht="15.75">
      <c r="A68" s="13" t="s">
        <v>231</v>
      </c>
      <c r="B68" s="13" t="s">
        <v>175</v>
      </c>
      <c r="C68" s="13" t="s">
        <v>48</v>
      </c>
      <c r="D68" s="13" t="s">
        <v>0</v>
      </c>
      <c r="E68" s="13" t="s">
        <v>176</v>
      </c>
      <c r="F68" s="13" t="s">
        <v>125</v>
      </c>
      <c r="G68" s="14">
        <v>0.41319444444444442</v>
      </c>
      <c r="H68" s="15">
        <v>0.50694444444444442</v>
      </c>
      <c r="I68" s="93" t="s">
        <v>66</v>
      </c>
      <c r="J68" s="112"/>
      <c r="K68" s="112"/>
    </row>
    <row r="69" spans="1:11" ht="15.75">
      <c r="A69" s="13" t="s">
        <v>231</v>
      </c>
      <c r="B69" s="13" t="s">
        <v>85</v>
      </c>
      <c r="C69" s="13" t="s">
        <v>177</v>
      </c>
      <c r="D69" s="13" t="s">
        <v>178</v>
      </c>
      <c r="E69" s="13" t="s">
        <v>179</v>
      </c>
      <c r="F69" s="13" t="s">
        <v>125</v>
      </c>
      <c r="G69" s="14">
        <v>0.5</v>
      </c>
      <c r="H69" s="15">
        <v>0.50069444444444444</v>
      </c>
      <c r="I69" s="93" t="s">
        <v>105</v>
      </c>
      <c r="J69" s="112"/>
      <c r="K69" s="112"/>
    </row>
    <row r="70" spans="1:11" ht="15.75">
      <c r="A70" s="13" t="s">
        <v>231</v>
      </c>
      <c r="B70" s="13" t="s">
        <v>155</v>
      </c>
      <c r="C70" s="13" t="s">
        <v>180</v>
      </c>
      <c r="D70" s="13" t="s">
        <v>181</v>
      </c>
      <c r="E70" s="13" t="s">
        <v>179</v>
      </c>
      <c r="F70" s="13" t="s">
        <v>125</v>
      </c>
      <c r="G70" s="14">
        <v>4.1666666666666664E-2</v>
      </c>
      <c r="H70" s="15">
        <v>4.3750000000000004E-2</v>
      </c>
      <c r="I70" s="93" t="s">
        <v>156</v>
      </c>
      <c r="J70" s="112"/>
      <c r="K70" s="112"/>
    </row>
    <row r="71" spans="1:11" ht="15.75">
      <c r="A71" s="13" t="s">
        <v>231</v>
      </c>
      <c r="B71" s="13" t="s">
        <v>116</v>
      </c>
      <c r="C71" s="13" t="s">
        <v>112</v>
      </c>
      <c r="D71" s="13" t="s">
        <v>113</v>
      </c>
      <c r="E71" s="13" t="s">
        <v>114</v>
      </c>
      <c r="F71" s="13" t="s">
        <v>57</v>
      </c>
      <c r="G71" s="14">
        <v>6.25E-2</v>
      </c>
      <c r="H71" s="15">
        <v>0.1875</v>
      </c>
      <c r="I71" s="93" t="s">
        <v>52</v>
      </c>
      <c r="J71" s="112"/>
      <c r="K71" s="112"/>
    </row>
    <row r="72" spans="1:11" ht="15.75">
      <c r="A72" s="13" t="s">
        <v>231</v>
      </c>
      <c r="B72" s="13" t="s">
        <v>182</v>
      </c>
      <c r="C72" s="13" t="s">
        <v>48</v>
      </c>
      <c r="D72" s="13" t="s">
        <v>0</v>
      </c>
      <c r="E72" s="13" t="s">
        <v>176</v>
      </c>
      <c r="F72" s="13" t="s">
        <v>125</v>
      </c>
      <c r="G72" s="14">
        <v>0.12708333333333333</v>
      </c>
      <c r="H72" s="15">
        <v>0.16874999999999998</v>
      </c>
      <c r="I72" s="93" t="s">
        <v>148</v>
      </c>
      <c r="J72" s="112"/>
      <c r="K72" s="112"/>
    </row>
    <row r="73" spans="1:11" ht="15.75">
      <c r="A73" s="13" t="s">
        <v>231</v>
      </c>
      <c r="B73" s="13" t="s">
        <v>145</v>
      </c>
      <c r="C73" s="13" t="s">
        <v>82</v>
      </c>
      <c r="D73" s="13" t="s">
        <v>9</v>
      </c>
      <c r="E73" s="13" t="s">
        <v>83</v>
      </c>
      <c r="F73" s="13" t="s">
        <v>50</v>
      </c>
      <c r="G73" s="14">
        <v>0.15277777777777776</v>
      </c>
      <c r="H73" s="15">
        <v>0.19444444444444445</v>
      </c>
      <c r="I73" s="93" t="s">
        <v>148</v>
      </c>
      <c r="J73" s="112"/>
      <c r="K73" s="112"/>
    </row>
    <row r="74" spans="1:11" ht="15.75">
      <c r="A74" s="13" t="s">
        <v>231</v>
      </c>
      <c r="B74" s="13" t="s">
        <v>183</v>
      </c>
      <c r="C74" s="13" t="s">
        <v>184</v>
      </c>
      <c r="D74" s="13" t="s">
        <v>185</v>
      </c>
      <c r="E74" s="13" t="s">
        <v>186</v>
      </c>
      <c r="F74" s="13" t="s">
        <v>74</v>
      </c>
      <c r="G74" s="14">
        <v>0.17013888888888887</v>
      </c>
      <c r="H74" s="15">
        <v>0.17430555555555557</v>
      </c>
      <c r="I74" s="93" t="s">
        <v>187</v>
      </c>
      <c r="J74" s="112"/>
      <c r="K74" s="112"/>
    </row>
    <row r="75" spans="1:11" ht="15.75">
      <c r="A75" s="13" t="s">
        <v>232</v>
      </c>
      <c r="B75" s="13" t="s">
        <v>59</v>
      </c>
      <c r="C75" s="13" t="s">
        <v>48</v>
      </c>
      <c r="D75" s="13" t="s">
        <v>0</v>
      </c>
      <c r="E75" s="13" t="s">
        <v>176</v>
      </c>
      <c r="F75" s="13" t="s">
        <v>125</v>
      </c>
      <c r="G75" s="14">
        <v>0.35416666666666669</v>
      </c>
      <c r="H75" s="15">
        <v>0.38055555555555554</v>
      </c>
      <c r="I75" s="93" t="s">
        <v>148</v>
      </c>
      <c r="J75" s="112"/>
      <c r="K75" s="112"/>
    </row>
    <row r="76" spans="1:11" ht="15.75">
      <c r="A76" s="13" t="s">
        <v>232</v>
      </c>
      <c r="B76" s="13" t="s">
        <v>188</v>
      </c>
      <c r="C76" s="13" t="s">
        <v>184</v>
      </c>
      <c r="D76" s="13" t="s">
        <v>185</v>
      </c>
      <c r="E76" s="13" t="s">
        <v>186</v>
      </c>
      <c r="F76" s="13" t="s">
        <v>74</v>
      </c>
      <c r="G76" s="14">
        <v>0.41666666666666669</v>
      </c>
      <c r="H76" s="15">
        <v>0.10555555555555556</v>
      </c>
      <c r="I76" s="93" t="s">
        <v>115</v>
      </c>
      <c r="J76" s="112"/>
      <c r="K76" s="112"/>
    </row>
    <row r="77" spans="1:11" ht="15.75">
      <c r="A77" s="13" t="s">
        <v>232</v>
      </c>
      <c r="B77" s="13" t="s">
        <v>103</v>
      </c>
      <c r="C77" s="13" t="s">
        <v>161</v>
      </c>
      <c r="D77" s="13" t="s">
        <v>162</v>
      </c>
      <c r="E77" s="13" t="s">
        <v>163</v>
      </c>
      <c r="F77" s="13" t="s">
        <v>164</v>
      </c>
      <c r="G77" s="14">
        <v>0.43055555555555558</v>
      </c>
      <c r="H77" s="15">
        <v>0.11458333333333333</v>
      </c>
      <c r="I77" s="93" t="s">
        <v>52</v>
      </c>
      <c r="J77" s="112"/>
      <c r="K77" s="112"/>
    </row>
    <row r="78" spans="1:11" ht="15.75">
      <c r="A78" s="13" t="s">
        <v>232</v>
      </c>
      <c r="B78" s="13" t="s">
        <v>189</v>
      </c>
      <c r="C78" s="13" t="s">
        <v>86</v>
      </c>
      <c r="D78" s="13" t="s">
        <v>4</v>
      </c>
      <c r="E78" s="13" t="s">
        <v>87</v>
      </c>
      <c r="F78" s="13" t="s">
        <v>57</v>
      </c>
      <c r="G78" s="14">
        <v>0.43055555555555558</v>
      </c>
      <c r="H78" s="15">
        <v>0.20833333333333334</v>
      </c>
      <c r="I78" s="93" t="s">
        <v>190</v>
      </c>
      <c r="J78" s="112"/>
      <c r="K78" s="112"/>
    </row>
    <row r="79" spans="1:11" ht="15.75">
      <c r="A79" s="13" t="s">
        <v>232</v>
      </c>
      <c r="B79" s="13" t="s">
        <v>132</v>
      </c>
      <c r="C79" s="13" t="s">
        <v>48</v>
      </c>
      <c r="D79" s="13" t="s">
        <v>0</v>
      </c>
      <c r="E79" s="13" t="s">
        <v>176</v>
      </c>
      <c r="F79" s="13" t="s">
        <v>125</v>
      </c>
      <c r="G79" s="14">
        <v>0.50694444444444442</v>
      </c>
      <c r="H79" s="15">
        <v>0.12916666666666668</v>
      </c>
      <c r="I79" s="93" t="s">
        <v>66</v>
      </c>
      <c r="J79" s="112"/>
      <c r="K79" s="112"/>
    </row>
    <row r="80" spans="1:11" ht="15.75">
      <c r="A80" s="13" t="s">
        <v>232</v>
      </c>
      <c r="B80" s="13" t="s">
        <v>191</v>
      </c>
      <c r="C80" s="13" t="s">
        <v>82</v>
      </c>
      <c r="D80" s="13" t="s">
        <v>9</v>
      </c>
      <c r="E80" s="13" t="s">
        <v>83</v>
      </c>
      <c r="F80" s="13" t="s">
        <v>50</v>
      </c>
      <c r="G80" s="14">
        <v>0.44444444444444442</v>
      </c>
      <c r="H80" s="15">
        <v>0.44722222222222219</v>
      </c>
      <c r="I80" s="93" t="s">
        <v>192</v>
      </c>
      <c r="J80" s="112"/>
      <c r="K80" s="112"/>
    </row>
    <row r="81" spans="1:11" ht="15.75">
      <c r="A81" s="13" t="s">
        <v>232</v>
      </c>
      <c r="B81" s="13" t="s">
        <v>193</v>
      </c>
      <c r="C81" s="13" t="s">
        <v>177</v>
      </c>
      <c r="D81" s="13" t="s">
        <v>194</v>
      </c>
      <c r="E81" s="13" t="s">
        <v>195</v>
      </c>
      <c r="F81" s="13" t="s">
        <v>125</v>
      </c>
      <c r="G81" s="14">
        <v>0.52430555555555558</v>
      </c>
      <c r="H81" s="15">
        <v>0.17083333333333331</v>
      </c>
      <c r="I81" s="93" t="s">
        <v>115</v>
      </c>
      <c r="J81" s="112"/>
      <c r="K81" s="112"/>
    </row>
    <row r="82" spans="1:11" ht="15.75">
      <c r="A82" s="13" t="s">
        <v>232</v>
      </c>
      <c r="B82" s="13" t="s">
        <v>196</v>
      </c>
      <c r="C82" s="13" t="s">
        <v>71</v>
      </c>
      <c r="D82" s="13" t="s">
        <v>72</v>
      </c>
      <c r="E82" s="13" t="s">
        <v>73</v>
      </c>
      <c r="F82" s="13" t="s">
        <v>74</v>
      </c>
      <c r="G82" s="14">
        <v>0.53125</v>
      </c>
      <c r="H82" s="15">
        <v>0.17083333333333331</v>
      </c>
      <c r="I82" s="93" t="s">
        <v>115</v>
      </c>
      <c r="J82" s="112"/>
      <c r="K82" s="112"/>
    </row>
    <row r="83" spans="1:11" ht="15.75">
      <c r="A83" s="13" t="s">
        <v>232</v>
      </c>
      <c r="B83" s="13" t="s">
        <v>121</v>
      </c>
      <c r="C83" s="13" t="s">
        <v>60</v>
      </c>
      <c r="D83" s="13" t="s">
        <v>61</v>
      </c>
      <c r="E83" s="13" t="s">
        <v>62</v>
      </c>
      <c r="F83" s="13" t="s">
        <v>57</v>
      </c>
      <c r="G83" s="14">
        <v>0.13194444444444445</v>
      </c>
      <c r="H83" s="15">
        <v>0.2986111111111111</v>
      </c>
      <c r="I83" s="93" t="s">
        <v>115</v>
      </c>
      <c r="J83" s="112"/>
      <c r="K83" s="112"/>
    </row>
    <row r="84" spans="1:11" ht="15.75">
      <c r="A84" s="13" t="s">
        <v>233</v>
      </c>
      <c r="B84" s="13" t="s">
        <v>63</v>
      </c>
      <c r="C84" s="13" t="s">
        <v>197</v>
      </c>
      <c r="D84" s="13" t="s">
        <v>198</v>
      </c>
      <c r="E84" s="13" t="s">
        <v>199</v>
      </c>
      <c r="F84" s="13" t="s">
        <v>200</v>
      </c>
      <c r="G84" s="18">
        <v>0.35416666666666669</v>
      </c>
      <c r="H84" s="26">
        <v>6.9444444444444434E-2</v>
      </c>
      <c r="I84" s="93" t="s">
        <v>167</v>
      </c>
      <c r="J84" s="112"/>
      <c r="K84" s="112"/>
    </row>
    <row r="85" spans="1:11" ht="15.75">
      <c r="A85" s="13" t="s">
        <v>233</v>
      </c>
      <c r="B85" s="13" t="s">
        <v>201</v>
      </c>
      <c r="C85" s="13" t="s">
        <v>202</v>
      </c>
      <c r="D85" s="13" t="s">
        <v>203</v>
      </c>
      <c r="E85" s="13" t="s">
        <v>204</v>
      </c>
      <c r="F85" s="13" t="s">
        <v>151</v>
      </c>
      <c r="G85" s="18">
        <v>0.36805555555555558</v>
      </c>
      <c r="H85" s="26">
        <v>0.50694444444444442</v>
      </c>
      <c r="I85" s="89" t="s">
        <v>66</v>
      </c>
      <c r="J85" s="112"/>
      <c r="K85" s="112"/>
    </row>
    <row r="86" spans="1:11" ht="15.75">
      <c r="A86" s="13" t="s">
        <v>233</v>
      </c>
      <c r="B86" s="13" t="s">
        <v>205</v>
      </c>
      <c r="C86" s="13" t="s">
        <v>82</v>
      </c>
      <c r="D86" s="13" t="s">
        <v>9</v>
      </c>
      <c r="E86" s="13" t="s">
        <v>83</v>
      </c>
      <c r="F86" s="13" t="s">
        <v>50</v>
      </c>
      <c r="G86" s="18">
        <v>0.38194444444444442</v>
      </c>
      <c r="H86" s="26">
        <v>0.50694444444444442</v>
      </c>
      <c r="I86" s="89" t="s">
        <v>66</v>
      </c>
      <c r="J86" s="112"/>
      <c r="K86" s="112"/>
    </row>
    <row r="87" spans="1:11" ht="15.75">
      <c r="A87" s="13" t="s">
        <v>233</v>
      </c>
      <c r="B87" s="13" t="s">
        <v>201</v>
      </c>
      <c r="C87" s="13" t="s">
        <v>48</v>
      </c>
      <c r="D87" s="13" t="s">
        <v>0</v>
      </c>
      <c r="E87" s="13" t="s">
        <v>176</v>
      </c>
      <c r="F87" s="13" t="s">
        <v>125</v>
      </c>
      <c r="G87" s="18">
        <v>0.3923611111111111</v>
      </c>
      <c r="H87" s="26">
        <v>0.50694444444444442</v>
      </c>
      <c r="I87" s="89" t="s">
        <v>66</v>
      </c>
      <c r="J87" s="112"/>
      <c r="K87" s="112"/>
    </row>
    <row r="88" spans="1:11" ht="15.75">
      <c r="A88" s="13" t="s">
        <v>233</v>
      </c>
      <c r="B88" s="13" t="s">
        <v>132</v>
      </c>
      <c r="C88" s="13" t="s">
        <v>76</v>
      </c>
      <c r="D88" s="13" t="s">
        <v>165</v>
      </c>
      <c r="E88" s="13" t="s">
        <v>166</v>
      </c>
      <c r="F88" s="13" t="s">
        <v>79</v>
      </c>
      <c r="G88" s="18">
        <v>0.50694444444444442</v>
      </c>
      <c r="H88" s="26">
        <v>0.17361111111111113</v>
      </c>
      <c r="I88" s="89" t="s">
        <v>52</v>
      </c>
      <c r="J88" s="112"/>
      <c r="K88" s="112"/>
    </row>
    <row r="89" spans="1:11" ht="15.75">
      <c r="A89" s="13" t="s">
        <v>233</v>
      </c>
      <c r="B89" s="13" t="s">
        <v>91</v>
      </c>
      <c r="C89" s="13" t="s">
        <v>71</v>
      </c>
      <c r="D89" s="13" t="s">
        <v>72</v>
      </c>
      <c r="E89" s="13" t="s">
        <v>73</v>
      </c>
      <c r="F89" s="13" t="s">
        <v>74</v>
      </c>
      <c r="G89" s="18">
        <v>0.51041666666666663</v>
      </c>
      <c r="H89" s="26">
        <v>0.51388888888888895</v>
      </c>
      <c r="I89" s="89" t="s">
        <v>92</v>
      </c>
      <c r="J89" s="112"/>
      <c r="K89" s="112"/>
    </row>
    <row r="90" spans="1:11" ht="15.75">
      <c r="A90" s="13" t="s">
        <v>233</v>
      </c>
      <c r="B90" s="13" t="s">
        <v>206</v>
      </c>
      <c r="C90" s="13" t="s">
        <v>86</v>
      </c>
      <c r="D90" s="13" t="s">
        <v>4</v>
      </c>
      <c r="E90" s="13" t="s">
        <v>87</v>
      </c>
      <c r="F90" s="13" t="s">
        <v>57</v>
      </c>
      <c r="G90" s="18">
        <v>7.2916666666666671E-2</v>
      </c>
      <c r="H90" s="26">
        <v>0.19791666666666666</v>
      </c>
      <c r="I90" s="89" t="s">
        <v>52</v>
      </c>
      <c r="J90" s="112"/>
      <c r="K90" s="112"/>
    </row>
    <row r="91" spans="1:11" ht="15.75">
      <c r="A91" s="13" t="s">
        <v>234</v>
      </c>
      <c r="B91" s="13" t="s">
        <v>63</v>
      </c>
      <c r="C91" s="13" t="s">
        <v>71</v>
      </c>
      <c r="D91" s="13" t="s">
        <v>72</v>
      </c>
      <c r="E91" s="13" t="s">
        <v>73</v>
      </c>
      <c r="F91" s="13" t="s">
        <v>74</v>
      </c>
      <c r="G91" s="13" t="s">
        <v>63</v>
      </c>
      <c r="H91" s="13" t="s">
        <v>188</v>
      </c>
      <c r="I91" s="94" t="s">
        <v>138</v>
      </c>
      <c r="J91" s="112"/>
      <c r="K91" s="112"/>
    </row>
    <row r="92" spans="1:11" ht="15.75">
      <c r="A92" s="13" t="s">
        <v>234</v>
      </c>
      <c r="B92" s="13" t="s">
        <v>63</v>
      </c>
      <c r="C92" s="13" t="s">
        <v>48</v>
      </c>
      <c r="D92" s="13" t="s">
        <v>0</v>
      </c>
      <c r="E92" s="13" t="s">
        <v>176</v>
      </c>
      <c r="F92" s="13" t="s">
        <v>125</v>
      </c>
      <c r="G92" s="13" t="s">
        <v>63</v>
      </c>
      <c r="H92" s="13" t="s">
        <v>207</v>
      </c>
      <c r="I92" s="94" t="s">
        <v>94</v>
      </c>
      <c r="J92" s="112"/>
      <c r="K92" s="112"/>
    </row>
    <row r="93" spans="1:11" ht="15.75">
      <c r="A93" s="13" t="s">
        <v>234</v>
      </c>
      <c r="B93" s="13" t="s">
        <v>63</v>
      </c>
      <c r="C93" s="13" t="s">
        <v>197</v>
      </c>
      <c r="D93" s="13" t="s">
        <v>198</v>
      </c>
      <c r="E93" s="13" t="s">
        <v>199</v>
      </c>
      <c r="F93" s="13" t="s">
        <v>200</v>
      </c>
      <c r="G93" s="13" t="s">
        <v>63</v>
      </c>
      <c r="H93" s="13" t="s">
        <v>208</v>
      </c>
      <c r="I93" s="94" t="s">
        <v>52</v>
      </c>
      <c r="J93" s="112"/>
      <c r="K93" s="112"/>
    </row>
    <row r="94" spans="1:11" ht="15.75">
      <c r="A94" s="13" t="s">
        <v>234</v>
      </c>
      <c r="B94" s="13" t="s">
        <v>188</v>
      </c>
      <c r="C94" s="13" t="s">
        <v>82</v>
      </c>
      <c r="D94" s="13" t="s">
        <v>9</v>
      </c>
      <c r="E94" s="13" t="s">
        <v>83</v>
      </c>
      <c r="F94" s="13" t="s">
        <v>50</v>
      </c>
      <c r="G94" s="13" t="s">
        <v>188</v>
      </c>
      <c r="H94" s="13" t="s">
        <v>209</v>
      </c>
      <c r="I94" s="94" t="s">
        <v>105</v>
      </c>
      <c r="J94" s="112"/>
      <c r="K94" s="112"/>
    </row>
    <row r="95" spans="1:11" ht="15.75">
      <c r="A95" s="13" t="s">
        <v>234</v>
      </c>
      <c r="B95" s="13" t="s">
        <v>210</v>
      </c>
      <c r="C95" s="13" t="s">
        <v>96</v>
      </c>
      <c r="D95" s="13" t="s">
        <v>27</v>
      </c>
      <c r="E95" s="13" t="s">
        <v>97</v>
      </c>
      <c r="F95" s="13" t="s">
        <v>74</v>
      </c>
      <c r="G95" s="13" t="s">
        <v>210</v>
      </c>
      <c r="H95" s="13" t="s">
        <v>211</v>
      </c>
      <c r="I95" s="94" t="s">
        <v>138</v>
      </c>
      <c r="J95" s="112"/>
      <c r="K95" s="112"/>
    </row>
    <row r="96" spans="1:11" ht="15.75">
      <c r="A96" s="13" t="s">
        <v>234</v>
      </c>
      <c r="B96" s="13" t="s">
        <v>85</v>
      </c>
      <c r="C96" s="13" t="s">
        <v>48</v>
      </c>
      <c r="D96" s="13" t="s">
        <v>0</v>
      </c>
      <c r="E96" s="13" t="s">
        <v>176</v>
      </c>
      <c r="F96" s="13" t="s">
        <v>125</v>
      </c>
      <c r="G96" s="13" t="s">
        <v>85</v>
      </c>
      <c r="H96" s="13" t="s">
        <v>137</v>
      </c>
      <c r="I96" s="94" t="s">
        <v>66</v>
      </c>
      <c r="J96" s="112"/>
      <c r="K96" s="112"/>
    </row>
    <row r="97" spans="1:11" ht="15.75">
      <c r="A97" s="13" t="s">
        <v>234</v>
      </c>
      <c r="B97" s="28">
        <v>0.5</v>
      </c>
      <c r="C97" s="13" t="s">
        <v>82</v>
      </c>
      <c r="D97" s="13" t="s">
        <v>9</v>
      </c>
      <c r="E97" s="13" t="s">
        <v>83</v>
      </c>
      <c r="F97" s="13" t="s">
        <v>50</v>
      </c>
      <c r="G97" s="28">
        <v>0.5</v>
      </c>
      <c r="H97" s="29">
        <v>0.53125</v>
      </c>
      <c r="I97" s="93" t="s">
        <v>212</v>
      </c>
      <c r="J97" s="112"/>
      <c r="K97" s="112"/>
    </row>
    <row r="98" spans="1:11" ht="15.75">
      <c r="A98" s="13" t="s">
        <v>234</v>
      </c>
      <c r="B98" s="28">
        <v>6.25E-2</v>
      </c>
      <c r="C98" s="13" t="s">
        <v>82</v>
      </c>
      <c r="D98" s="13" t="s">
        <v>9</v>
      </c>
      <c r="E98" s="13" t="s">
        <v>83</v>
      </c>
      <c r="F98" s="13" t="s">
        <v>50</v>
      </c>
      <c r="G98" s="14">
        <v>6.25E-2</v>
      </c>
      <c r="H98" s="15">
        <v>0.15625</v>
      </c>
      <c r="I98" s="93" t="s">
        <v>138</v>
      </c>
      <c r="J98" s="112"/>
      <c r="K98" s="112"/>
    </row>
    <row r="99" spans="1:11" ht="16.5" thickBot="1">
      <c r="A99" s="13" t="s">
        <v>234</v>
      </c>
      <c r="B99" s="30" t="s">
        <v>213</v>
      </c>
      <c r="C99" s="13" t="s">
        <v>158</v>
      </c>
      <c r="D99" s="13" t="s">
        <v>33</v>
      </c>
      <c r="E99" s="13" t="s">
        <v>159</v>
      </c>
      <c r="F99" s="13" t="s">
        <v>57</v>
      </c>
      <c r="G99" s="31">
        <v>7.9861111111111105E-2</v>
      </c>
      <c r="H99" s="32">
        <v>8.6805555555555566E-2</v>
      </c>
      <c r="I99" s="88" t="s">
        <v>94</v>
      </c>
      <c r="J99" s="112"/>
      <c r="K99" s="112"/>
    </row>
    <row r="100" spans="1:11" ht="15.75">
      <c r="A100" s="13" t="s">
        <v>234</v>
      </c>
      <c r="B100" s="28">
        <v>0.1423611111111111</v>
      </c>
      <c r="C100" s="13" t="s">
        <v>202</v>
      </c>
      <c r="D100" s="34" t="s">
        <v>203</v>
      </c>
      <c r="E100" s="34" t="s">
        <v>204</v>
      </c>
      <c r="F100" s="34">
        <v>790</v>
      </c>
      <c r="G100" s="35">
        <v>0.1423611111111111</v>
      </c>
      <c r="H100" s="36">
        <v>0.14583333333333334</v>
      </c>
      <c r="I100" s="87" t="s">
        <v>92</v>
      </c>
      <c r="J100" s="112"/>
      <c r="K100" s="112"/>
    </row>
    <row r="101" spans="1:11" ht="15.75">
      <c r="A101" s="13" t="s">
        <v>235</v>
      </c>
      <c r="B101" s="28">
        <v>0.35416666666666669</v>
      </c>
      <c r="C101" s="13" t="s">
        <v>71</v>
      </c>
      <c r="D101" s="13" t="s">
        <v>72</v>
      </c>
      <c r="E101" s="13" t="s">
        <v>73</v>
      </c>
      <c r="F101" s="13" t="s">
        <v>74</v>
      </c>
      <c r="G101" s="28">
        <v>0.35416666666666669</v>
      </c>
      <c r="H101" s="29">
        <v>0.41666666666666669</v>
      </c>
      <c r="I101" s="86" t="s">
        <v>138</v>
      </c>
      <c r="J101" s="112"/>
      <c r="K101" s="112"/>
    </row>
    <row r="102" spans="1:11" ht="16.5" thickBot="1">
      <c r="A102" s="13" t="s">
        <v>235</v>
      </c>
      <c r="B102" s="39">
        <v>0.37152777777777773</v>
      </c>
      <c r="C102" s="13" t="s">
        <v>48</v>
      </c>
      <c r="D102" s="13" t="s">
        <v>0</v>
      </c>
      <c r="E102" s="13" t="s">
        <v>176</v>
      </c>
      <c r="F102" s="13" t="s">
        <v>125</v>
      </c>
      <c r="G102" s="39">
        <v>0.37152777777777773</v>
      </c>
      <c r="H102" s="40">
        <v>0.50902777777777775</v>
      </c>
      <c r="I102" s="85" t="s">
        <v>52</v>
      </c>
      <c r="J102" s="112"/>
      <c r="K102" s="112"/>
    </row>
    <row r="103" spans="1:11" ht="15.75">
      <c r="A103" s="13" t="s">
        <v>235</v>
      </c>
      <c r="B103" s="28">
        <v>0.4236111111111111</v>
      </c>
      <c r="C103" s="13" t="s">
        <v>161</v>
      </c>
      <c r="D103" s="13" t="s">
        <v>162</v>
      </c>
      <c r="E103" s="13" t="s">
        <v>163</v>
      </c>
      <c r="F103" s="13" t="s">
        <v>164</v>
      </c>
      <c r="G103" s="28">
        <v>0.4236111111111111</v>
      </c>
      <c r="H103" s="29">
        <v>0.43263888888888885</v>
      </c>
      <c r="I103" s="86" t="s">
        <v>214</v>
      </c>
      <c r="J103" s="112"/>
      <c r="K103" s="112"/>
    </row>
    <row r="104" spans="1:11" ht="15.75">
      <c r="A104" s="13" t="s">
        <v>235</v>
      </c>
      <c r="B104" s="28">
        <v>0.46875</v>
      </c>
      <c r="C104" s="13" t="s">
        <v>215</v>
      </c>
      <c r="D104" s="42" t="s">
        <v>216</v>
      </c>
      <c r="E104" s="42" t="s">
        <v>217</v>
      </c>
      <c r="F104" s="42">
        <v>707</v>
      </c>
      <c r="G104" s="28">
        <v>0.46875</v>
      </c>
      <c r="H104" s="29">
        <v>0.47569444444444442</v>
      </c>
      <c r="I104" s="86" t="s">
        <v>94</v>
      </c>
      <c r="J104" s="112"/>
      <c r="K104" s="112"/>
    </row>
    <row r="105" spans="1:11" ht="16.5" thickBot="1">
      <c r="A105" s="13" t="s">
        <v>235</v>
      </c>
      <c r="B105" s="39">
        <v>0.4826388888888889</v>
      </c>
      <c r="C105" s="13" t="s">
        <v>76</v>
      </c>
      <c r="D105" s="13" t="s">
        <v>165</v>
      </c>
      <c r="E105" s="13" t="s">
        <v>166</v>
      </c>
      <c r="F105" s="13" t="s">
        <v>79</v>
      </c>
      <c r="G105" s="39">
        <v>0.4826388888888889</v>
      </c>
      <c r="H105" s="40">
        <v>0.1423611111111111</v>
      </c>
      <c r="I105" s="85" t="s">
        <v>115</v>
      </c>
      <c r="J105" s="112"/>
      <c r="K105" s="112"/>
    </row>
    <row r="106" spans="1:11" ht="15.75">
      <c r="A106" s="13" t="s">
        <v>235</v>
      </c>
      <c r="B106" s="28">
        <v>0.51111111111111118</v>
      </c>
      <c r="C106" s="13" t="s">
        <v>48</v>
      </c>
      <c r="D106" s="13" t="s">
        <v>0</v>
      </c>
      <c r="E106" s="13" t="s">
        <v>176</v>
      </c>
      <c r="F106" s="13" t="s">
        <v>125</v>
      </c>
      <c r="G106" s="28">
        <v>0.51111111111111118</v>
      </c>
      <c r="H106" s="29">
        <v>5.2777777777777778E-2</v>
      </c>
      <c r="I106" s="86" t="s">
        <v>148</v>
      </c>
      <c r="J106" s="112"/>
      <c r="K106" s="112"/>
    </row>
    <row r="107" spans="1:11" ht="15.75">
      <c r="A107" s="13" t="s">
        <v>235</v>
      </c>
      <c r="B107" s="28">
        <v>5.5555555555555552E-2</v>
      </c>
      <c r="C107" s="13" t="s">
        <v>112</v>
      </c>
      <c r="D107" s="13" t="s">
        <v>113</v>
      </c>
      <c r="E107" s="13" t="s">
        <v>114</v>
      </c>
      <c r="F107" s="13" t="s">
        <v>57</v>
      </c>
      <c r="G107" s="14">
        <v>5.5555555555555552E-2</v>
      </c>
      <c r="H107" s="29">
        <v>0.17361111111111113</v>
      </c>
      <c r="I107" s="86" t="s">
        <v>66</v>
      </c>
      <c r="J107" s="112"/>
      <c r="K107" s="112"/>
    </row>
    <row r="108" spans="1:11" ht="16.5" thickBot="1">
      <c r="A108" s="13" t="s">
        <v>235</v>
      </c>
      <c r="B108" s="39">
        <v>0.13541666666666666</v>
      </c>
      <c r="C108" s="13" t="s">
        <v>71</v>
      </c>
      <c r="D108" s="13" t="s">
        <v>72</v>
      </c>
      <c r="E108" s="13" t="s">
        <v>73</v>
      </c>
      <c r="F108" s="13" t="s">
        <v>74</v>
      </c>
      <c r="G108" s="39">
        <v>0.13541666666666666</v>
      </c>
      <c r="H108" s="40">
        <v>0.1361111111111111</v>
      </c>
      <c r="I108" s="85" t="s">
        <v>107</v>
      </c>
      <c r="J108" s="112"/>
      <c r="K108" s="112"/>
    </row>
    <row r="109" spans="1:11" ht="15.75">
      <c r="A109" s="13" t="s">
        <v>235</v>
      </c>
      <c r="B109" s="28">
        <v>0.1423611111111111</v>
      </c>
      <c r="C109" s="13" t="s">
        <v>48</v>
      </c>
      <c r="D109" s="13" t="s">
        <v>0</v>
      </c>
      <c r="E109" s="13" t="s">
        <v>176</v>
      </c>
      <c r="F109" s="13" t="s">
        <v>125</v>
      </c>
      <c r="G109" s="28">
        <v>0.1423611111111111</v>
      </c>
      <c r="H109" s="29">
        <v>0.18402777777777779</v>
      </c>
      <c r="I109" s="86" t="s">
        <v>148</v>
      </c>
      <c r="J109" s="112"/>
      <c r="K109" s="112"/>
    </row>
    <row r="110" spans="1:11" ht="15.75">
      <c r="A110" s="13" t="s">
        <v>235</v>
      </c>
      <c r="B110" s="28">
        <v>0.14930555555555555</v>
      </c>
      <c r="C110" s="13" t="s">
        <v>158</v>
      </c>
      <c r="D110" s="13" t="s">
        <v>33</v>
      </c>
      <c r="E110" s="13" t="s">
        <v>159</v>
      </c>
      <c r="F110" s="13" t="s">
        <v>57</v>
      </c>
      <c r="G110" s="28">
        <v>0.14930555555555555</v>
      </c>
      <c r="H110" s="29">
        <v>0.19097222222222221</v>
      </c>
      <c r="I110" s="86" t="s">
        <v>148</v>
      </c>
      <c r="J110" s="112"/>
      <c r="K110" s="112"/>
    </row>
    <row r="111" spans="1:11" ht="16.5" thickBot="1">
      <c r="A111" s="13" t="s">
        <v>236</v>
      </c>
      <c r="B111" s="39">
        <v>0.33333333333333331</v>
      </c>
      <c r="C111" s="13" t="s">
        <v>48</v>
      </c>
      <c r="D111" s="13" t="s">
        <v>0</v>
      </c>
      <c r="E111" s="13" t="s">
        <v>176</v>
      </c>
      <c r="F111" s="13" t="s">
        <v>125</v>
      </c>
      <c r="G111" s="39">
        <v>0.33333333333333331</v>
      </c>
      <c r="H111" s="40">
        <v>0.375</v>
      </c>
      <c r="I111" s="86" t="s">
        <v>148</v>
      </c>
      <c r="J111" s="112"/>
      <c r="K111" s="112"/>
    </row>
    <row r="112" spans="1:11" ht="15.75">
      <c r="A112" s="13" t="s">
        <v>236</v>
      </c>
      <c r="B112" s="28">
        <v>0.51041666666666663</v>
      </c>
      <c r="C112" s="13" t="s">
        <v>82</v>
      </c>
      <c r="D112" s="13" t="s">
        <v>9</v>
      </c>
      <c r="E112" s="13" t="s">
        <v>83</v>
      </c>
      <c r="F112" s="13" t="s">
        <v>50</v>
      </c>
      <c r="G112" s="28">
        <v>0.51041666666666663</v>
      </c>
      <c r="H112" s="29">
        <v>0.125</v>
      </c>
      <c r="I112" s="86" t="s">
        <v>66</v>
      </c>
      <c r="J112" s="112"/>
      <c r="K112" s="112"/>
    </row>
    <row r="113" spans="1:11" ht="15.75">
      <c r="A113" s="13" t="s">
        <v>236</v>
      </c>
      <c r="B113" s="28">
        <v>0.51041666666666663</v>
      </c>
      <c r="C113" s="13" t="s">
        <v>48</v>
      </c>
      <c r="D113" s="13" t="s">
        <v>0</v>
      </c>
      <c r="E113" s="13" t="s">
        <v>176</v>
      </c>
      <c r="F113" s="13" t="s">
        <v>125</v>
      </c>
      <c r="G113" s="28">
        <v>0.51041666666666663</v>
      </c>
      <c r="H113" s="29">
        <v>0.13194444444444445</v>
      </c>
      <c r="I113" s="86" t="s">
        <v>66</v>
      </c>
      <c r="J113" s="112"/>
      <c r="K113" s="112"/>
    </row>
    <row r="114" spans="1:11" ht="16.5" thickBot="1">
      <c r="A114" s="13" t="s">
        <v>236</v>
      </c>
      <c r="B114" s="39">
        <v>0.10069444444444443</v>
      </c>
      <c r="C114" s="13" t="s">
        <v>197</v>
      </c>
      <c r="D114" s="13" t="s">
        <v>198</v>
      </c>
      <c r="E114" s="13" t="s">
        <v>199</v>
      </c>
      <c r="F114" s="13" t="s">
        <v>200</v>
      </c>
      <c r="G114" s="39">
        <v>0.10069444444444443</v>
      </c>
      <c r="H114" s="40">
        <v>0.12152777777777778</v>
      </c>
      <c r="I114" s="85" t="s">
        <v>172</v>
      </c>
      <c r="J114" s="112"/>
      <c r="K114" s="112"/>
    </row>
    <row r="115" spans="1:11" ht="15.75">
      <c r="A115" s="13" t="s">
        <v>237</v>
      </c>
      <c r="B115" s="28">
        <v>0.34027777777777773</v>
      </c>
      <c r="C115" s="13" t="s">
        <v>197</v>
      </c>
      <c r="D115" s="13" t="s">
        <v>198</v>
      </c>
      <c r="E115" s="13" t="s">
        <v>199</v>
      </c>
      <c r="F115" s="13" t="s">
        <v>200</v>
      </c>
      <c r="G115" s="28">
        <v>0.34027777777777773</v>
      </c>
      <c r="H115" s="29">
        <v>7.2916666666666671E-2</v>
      </c>
      <c r="I115" s="86" t="s">
        <v>167</v>
      </c>
      <c r="J115" s="112"/>
      <c r="K115" s="112"/>
    </row>
    <row r="116" spans="1:11" ht="15.75">
      <c r="A116" s="13" t="s">
        <v>237</v>
      </c>
      <c r="B116" s="28">
        <v>0.38194444444444442</v>
      </c>
      <c r="C116" s="13" t="s">
        <v>48</v>
      </c>
      <c r="D116" s="13" t="s">
        <v>0</v>
      </c>
      <c r="E116" s="13" t="s">
        <v>176</v>
      </c>
      <c r="F116" s="13" t="s">
        <v>125</v>
      </c>
      <c r="G116" s="28">
        <v>0.38194444444444442</v>
      </c>
      <c r="H116" s="29">
        <v>0.51041666666666663</v>
      </c>
      <c r="I116" s="86" t="s">
        <v>66</v>
      </c>
      <c r="J116" s="112"/>
      <c r="K116" s="112"/>
    </row>
    <row r="117" spans="1:11" ht="16.5" thickBot="1">
      <c r="A117" s="13" t="s">
        <v>237</v>
      </c>
      <c r="B117" s="39">
        <v>0.38194444444444442</v>
      </c>
      <c r="C117" s="13" t="s">
        <v>71</v>
      </c>
      <c r="D117" s="13" t="s">
        <v>72</v>
      </c>
      <c r="E117" s="13" t="s">
        <v>73</v>
      </c>
      <c r="F117" s="13" t="s">
        <v>74</v>
      </c>
      <c r="G117" s="39">
        <v>0.38194444444444442</v>
      </c>
      <c r="H117" s="40">
        <v>0.3833333333333333</v>
      </c>
      <c r="I117" s="85" t="s">
        <v>102</v>
      </c>
      <c r="J117" s="112"/>
      <c r="K117" s="112"/>
    </row>
    <row r="118" spans="1:11" ht="15.75">
      <c r="A118" s="13" t="s">
        <v>237</v>
      </c>
      <c r="B118" s="28">
        <v>0.44097222222222227</v>
      </c>
      <c r="C118" s="13" t="s">
        <v>161</v>
      </c>
      <c r="D118" s="13" t="s">
        <v>162</v>
      </c>
      <c r="E118" s="13" t="s">
        <v>163</v>
      </c>
      <c r="F118" s="13" t="s">
        <v>164</v>
      </c>
      <c r="G118" s="28">
        <v>0.44097222222222227</v>
      </c>
      <c r="H118" s="29">
        <v>0.12013888888888889</v>
      </c>
      <c r="I118" s="86" t="s">
        <v>52</v>
      </c>
      <c r="J118" s="112"/>
      <c r="K118" s="112"/>
    </row>
    <row r="119" spans="1:11" ht="15.75">
      <c r="A119" s="13" t="s">
        <v>237</v>
      </c>
      <c r="B119" s="28">
        <v>0.44791666666666669</v>
      </c>
      <c r="C119" s="13" t="s">
        <v>71</v>
      </c>
      <c r="D119" s="13" t="s">
        <v>72</v>
      </c>
      <c r="E119" s="13" t="s">
        <v>73</v>
      </c>
      <c r="F119" s="13" t="s">
        <v>74</v>
      </c>
      <c r="G119" s="28">
        <v>0.44791666666666669</v>
      </c>
      <c r="H119" s="29">
        <v>0.44861111111111113</v>
      </c>
      <c r="I119" s="86" t="s">
        <v>107</v>
      </c>
      <c r="J119" s="112"/>
      <c r="K119" s="112"/>
    </row>
    <row r="120" spans="1:11" ht="16.5" thickBot="1">
      <c r="A120" s="13" t="s">
        <v>237</v>
      </c>
      <c r="B120" s="39">
        <v>0.53472222222222221</v>
      </c>
      <c r="C120" s="13" t="s">
        <v>82</v>
      </c>
      <c r="D120" s="13" t="s">
        <v>9</v>
      </c>
      <c r="E120" s="13" t="s">
        <v>83</v>
      </c>
      <c r="F120" s="13" t="s">
        <v>50</v>
      </c>
      <c r="G120" s="39">
        <v>0.53472222222222221</v>
      </c>
      <c r="H120" s="40">
        <v>0.53611111111111109</v>
      </c>
      <c r="I120" s="85" t="s">
        <v>102</v>
      </c>
      <c r="J120" s="112"/>
      <c r="K120" s="112"/>
    </row>
    <row r="121" spans="1:11" ht="15.75">
      <c r="A121" s="13" t="s">
        <v>237</v>
      </c>
      <c r="B121" s="28">
        <v>0.14930555555555555</v>
      </c>
      <c r="C121" s="13" t="s">
        <v>48</v>
      </c>
      <c r="D121" s="13" t="s">
        <v>0</v>
      </c>
      <c r="E121" s="13" t="s">
        <v>176</v>
      </c>
      <c r="F121" s="13" t="s">
        <v>125</v>
      </c>
      <c r="G121" s="35">
        <v>0.14930555555555555</v>
      </c>
      <c r="H121" s="36">
        <v>0.19791666666666666</v>
      </c>
      <c r="I121" s="86" t="s">
        <v>148</v>
      </c>
      <c r="J121" s="112"/>
      <c r="K121" s="112"/>
    </row>
    <row r="122" spans="1:11" ht="15.75">
      <c r="A122" s="13" t="s">
        <v>237</v>
      </c>
      <c r="B122" s="43">
        <v>0.15277777777777776</v>
      </c>
      <c r="C122" s="13" t="s">
        <v>82</v>
      </c>
      <c r="D122" s="13" t="s">
        <v>9</v>
      </c>
      <c r="E122" s="13" t="s">
        <v>83</v>
      </c>
      <c r="F122" s="13" t="s">
        <v>50</v>
      </c>
      <c r="G122" s="44">
        <v>0.15277777777777776</v>
      </c>
      <c r="H122" s="45">
        <v>0.19791666666666666</v>
      </c>
      <c r="I122" s="86" t="s">
        <v>148</v>
      </c>
      <c r="J122" s="112"/>
      <c r="K122" s="112"/>
    </row>
    <row r="123" spans="1:11" ht="16.5" thickBot="1">
      <c r="A123" s="13" t="s">
        <v>238</v>
      </c>
      <c r="B123" s="46">
        <v>0.375</v>
      </c>
      <c r="C123" s="13" t="s">
        <v>71</v>
      </c>
      <c r="D123" s="13" t="s">
        <v>72</v>
      </c>
      <c r="E123" s="13" t="s">
        <v>73</v>
      </c>
      <c r="F123" s="13" t="s">
        <v>74</v>
      </c>
      <c r="G123" s="47">
        <v>0.375</v>
      </c>
      <c r="H123" s="48">
        <v>0.37916666666666665</v>
      </c>
      <c r="I123" s="84" t="s">
        <v>187</v>
      </c>
      <c r="J123" s="112"/>
      <c r="K123" s="112"/>
    </row>
    <row r="124" spans="1:11" ht="15.75">
      <c r="A124" s="13" t="s">
        <v>238</v>
      </c>
      <c r="B124" s="44">
        <v>0.4861111111111111</v>
      </c>
      <c r="C124" s="13" t="s">
        <v>215</v>
      </c>
      <c r="D124" s="42" t="s">
        <v>216</v>
      </c>
      <c r="E124" s="42" t="s">
        <v>217</v>
      </c>
      <c r="F124" s="42">
        <v>707</v>
      </c>
      <c r="G124" s="44">
        <v>0.4861111111111111</v>
      </c>
      <c r="H124" s="45">
        <v>0.52777777777777779</v>
      </c>
      <c r="I124" s="86" t="s">
        <v>148</v>
      </c>
      <c r="J124" s="112"/>
      <c r="K124" s="112"/>
    </row>
    <row r="125" spans="1:11" ht="15.75">
      <c r="A125" s="13" t="s">
        <v>238</v>
      </c>
      <c r="B125" s="44">
        <v>0.5</v>
      </c>
      <c r="C125" s="13" t="s">
        <v>48</v>
      </c>
      <c r="D125" s="13" t="s">
        <v>0</v>
      </c>
      <c r="E125" s="13" t="s">
        <v>176</v>
      </c>
      <c r="F125" s="13" t="s">
        <v>125</v>
      </c>
      <c r="G125" s="44">
        <v>0.5</v>
      </c>
      <c r="H125" s="45">
        <v>4.1666666666666664E-2</v>
      </c>
      <c r="I125" s="86" t="s">
        <v>148</v>
      </c>
      <c r="J125" s="112"/>
      <c r="K125" s="112"/>
    </row>
    <row r="126" spans="1:11" ht="16.5" thickBot="1">
      <c r="A126" s="13" t="s">
        <v>238</v>
      </c>
      <c r="B126" s="47">
        <v>0.52083333333333337</v>
      </c>
      <c r="C126" s="13" t="s">
        <v>76</v>
      </c>
      <c r="D126" s="13" t="s">
        <v>165</v>
      </c>
      <c r="E126" s="13" t="s">
        <v>166</v>
      </c>
      <c r="F126" s="13" t="s">
        <v>79</v>
      </c>
      <c r="G126" s="47">
        <v>0.52083333333333337</v>
      </c>
      <c r="H126" s="48">
        <v>6.25E-2</v>
      </c>
      <c r="I126" s="86" t="s">
        <v>148</v>
      </c>
      <c r="J126" s="112"/>
      <c r="K126" s="112"/>
    </row>
    <row r="127" spans="1:11" ht="15.75">
      <c r="A127" s="13" t="s">
        <v>238</v>
      </c>
      <c r="B127" s="44">
        <v>0.52083333333333337</v>
      </c>
      <c r="C127" s="13" t="s">
        <v>161</v>
      </c>
      <c r="D127" s="13" t="s">
        <v>162</v>
      </c>
      <c r="E127" s="13" t="s">
        <v>163</v>
      </c>
      <c r="F127" s="13" t="s">
        <v>164</v>
      </c>
      <c r="G127" s="49">
        <v>0.52083333333333337</v>
      </c>
      <c r="H127" s="50">
        <v>6.25E-2</v>
      </c>
      <c r="I127" s="86" t="s">
        <v>148</v>
      </c>
      <c r="J127" s="112"/>
      <c r="K127" s="112"/>
    </row>
    <row r="128" spans="1:11" ht="15.75">
      <c r="A128" s="13" t="s">
        <v>238</v>
      </c>
      <c r="B128" s="44">
        <v>4.5138888888888888E-2</v>
      </c>
      <c r="C128" s="13" t="s">
        <v>82</v>
      </c>
      <c r="D128" s="51" t="s">
        <v>178</v>
      </c>
      <c r="E128" s="52" t="s">
        <v>195</v>
      </c>
      <c r="F128" s="52">
        <v>405</v>
      </c>
      <c r="G128" s="44">
        <v>4.5138888888888888E-2</v>
      </c>
      <c r="H128" s="45">
        <v>0.1111111111111111</v>
      </c>
      <c r="I128" s="83" t="s">
        <v>218</v>
      </c>
      <c r="J128" s="112"/>
      <c r="K128" s="112"/>
    </row>
    <row r="129" spans="1:11" ht="16.5" thickBot="1">
      <c r="A129" s="13" t="s">
        <v>238</v>
      </c>
      <c r="B129" s="47">
        <v>0.10069444444444443</v>
      </c>
      <c r="C129" s="13" t="s">
        <v>112</v>
      </c>
      <c r="D129" s="13" t="s">
        <v>113</v>
      </c>
      <c r="E129" s="13" t="s">
        <v>114</v>
      </c>
      <c r="F129" s="13" t="s">
        <v>57</v>
      </c>
      <c r="G129" s="47">
        <v>0.10069444444444443</v>
      </c>
      <c r="H129" s="53"/>
      <c r="I129" s="84"/>
      <c r="J129" s="112"/>
      <c r="K129" s="112"/>
    </row>
    <row r="130" spans="1:11" ht="16.5" thickBot="1">
      <c r="A130" s="13" t="s">
        <v>238</v>
      </c>
      <c r="B130" s="47">
        <v>0.1423611111111111</v>
      </c>
      <c r="C130" s="13" t="s">
        <v>71</v>
      </c>
      <c r="D130" s="13" t="s">
        <v>72</v>
      </c>
      <c r="E130" s="13" t="s">
        <v>73</v>
      </c>
      <c r="F130" s="13" t="s">
        <v>74</v>
      </c>
      <c r="G130" s="47">
        <v>0.1423611111111111</v>
      </c>
      <c r="H130" s="48">
        <v>0.14305555555555557</v>
      </c>
      <c r="I130" s="84" t="s">
        <v>105</v>
      </c>
      <c r="J130" s="112"/>
      <c r="K130" s="112"/>
    </row>
    <row r="131" spans="1:11" ht="30.75" customHeight="1">
      <c r="A131" s="57" t="s">
        <v>248</v>
      </c>
      <c r="B131" s="55" t="s">
        <v>249</v>
      </c>
      <c r="C131" s="55" t="s">
        <v>48</v>
      </c>
      <c r="D131" s="55" t="s">
        <v>0</v>
      </c>
      <c r="E131" s="55" t="s">
        <v>176</v>
      </c>
      <c r="F131" s="55" t="s">
        <v>125</v>
      </c>
      <c r="G131" s="55"/>
      <c r="H131" s="55"/>
      <c r="I131" s="94" t="s">
        <v>250</v>
      </c>
      <c r="J131" s="112"/>
      <c r="K131" s="112"/>
    </row>
    <row r="132" spans="1:11" ht="30.75" customHeight="1">
      <c r="A132" s="57" t="s">
        <v>248</v>
      </c>
      <c r="B132" s="55" t="s">
        <v>132</v>
      </c>
      <c r="C132" s="55" t="s">
        <v>184</v>
      </c>
      <c r="D132" s="55" t="s">
        <v>185</v>
      </c>
      <c r="E132" s="55" t="s">
        <v>186</v>
      </c>
      <c r="F132" s="55" t="s">
        <v>74</v>
      </c>
      <c r="G132" s="55"/>
      <c r="H132" s="55"/>
      <c r="I132" s="91" t="s">
        <v>251</v>
      </c>
      <c r="J132" s="112"/>
      <c r="K132" s="112"/>
    </row>
    <row r="133" spans="1:11" ht="15.75">
      <c r="A133" s="57" t="s">
        <v>252</v>
      </c>
      <c r="B133" s="55" t="s">
        <v>191</v>
      </c>
      <c r="C133" s="55" t="s">
        <v>253</v>
      </c>
      <c r="D133" s="55" t="s">
        <v>77</v>
      </c>
      <c r="E133" s="55" t="s">
        <v>78</v>
      </c>
      <c r="F133" s="55" t="s">
        <v>79</v>
      </c>
      <c r="G133" s="55"/>
      <c r="H133" s="55"/>
      <c r="I133" s="94" t="s">
        <v>250</v>
      </c>
      <c r="J133" s="112"/>
      <c r="K133" s="112"/>
    </row>
    <row r="134" spans="1:11" ht="15.75">
      <c r="A134" s="57" t="s">
        <v>252</v>
      </c>
      <c r="B134" s="55" t="s">
        <v>133</v>
      </c>
      <c r="C134" s="55" t="s">
        <v>48</v>
      </c>
      <c r="D134" s="55" t="s">
        <v>0</v>
      </c>
      <c r="E134" s="55" t="s">
        <v>176</v>
      </c>
      <c r="F134" s="55" t="s">
        <v>125</v>
      </c>
      <c r="G134" s="55"/>
      <c r="H134" s="55"/>
      <c r="I134" s="94" t="s">
        <v>250</v>
      </c>
      <c r="J134" s="112"/>
      <c r="K134" s="112"/>
    </row>
    <row r="135" spans="1:11" ht="15.75">
      <c r="A135" s="57" t="s">
        <v>252</v>
      </c>
      <c r="B135" s="55" t="s">
        <v>133</v>
      </c>
      <c r="C135" s="55" t="s">
        <v>82</v>
      </c>
      <c r="D135" s="55" t="s">
        <v>9</v>
      </c>
      <c r="E135" s="55" t="s">
        <v>83</v>
      </c>
      <c r="F135" s="55" t="s">
        <v>50</v>
      </c>
      <c r="G135" s="55"/>
      <c r="H135" s="55"/>
      <c r="I135" s="94" t="s">
        <v>254</v>
      </c>
      <c r="J135" s="112"/>
      <c r="K135" s="112"/>
    </row>
    <row r="136" spans="1:11" ht="15.75">
      <c r="A136" s="57" t="s">
        <v>252</v>
      </c>
      <c r="B136" s="55" t="s">
        <v>133</v>
      </c>
      <c r="C136" s="55" t="s">
        <v>86</v>
      </c>
      <c r="D136" s="55" t="s">
        <v>4</v>
      </c>
      <c r="E136" s="55" t="s">
        <v>87</v>
      </c>
      <c r="F136" s="55" t="s">
        <v>57</v>
      </c>
      <c r="G136" s="55"/>
      <c r="H136" s="55"/>
      <c r="I136" s="94" t="s">
        <v>254</v>
      </c>
      <c r="J136" s="112"/>
      <c r="K136" s="112"/>
    </row>
    <row r="137" spans="1:11" ht="15.75">
      <c r="A137" s="57" t="s">
        <v>252</v>
      </c>
      <c r="B137" s="55" t="s">
        <v>255</v>
      </c>
      <c r="C137" s="55" t="s">
        <v>96</v>
      </c>
      <c r="D137" s="55" t="s">
        <v>27</v>
      </c>
      <c r="E137" s="55" t="s">
        <v>97</v>
      </c>
      <c r="F137" s="55" t="s">
        <v>74</v>
      </c>
      <c r="G137" s="55"/>
      <c r="H137" s="55"/>
      <c r="I137" s="94" t="s">
        <v>256</v>
      </c>
      <c r="J137" s="112"/>
      <c r="K137" s="112"/>
    </row>
    <row r="138" spans="1:11" ht="15.75">
      <c r="A138" s="57" t="s">
        <v>252</v>
      </c>
      <c r="B138" s="55" t="s">
        <v>136</v>
      </c>
      <c r="C138" s="55" t="s">
        <v>71</v>
      </c>
      <c r="D138" s="55" t="s">
        <v>72</v>
      </c>
      <c r="E138" s="55" t="s">
        <v>73</v>
      </c>
      <c r="F138" s="55" t="s">
        <v>74</v>
      </c>
      <c r="G138" s="55"/>
      <c r="H138" s="55"/>
      <c r="I138" s="94" t="s">
        <v>250</v>
      </c>
      <c r="J138" s="112"/>
      <c r="K138" s="112"/>
    </row>
    <row r="139" spans="1:11" ht="15.75">
      <c r="A139" s="57" t="s">
        <v>252</v>
      </c>
      <c r="B139" s="55" t="s">
        <v>257</v>
      </c>
      <c r="C139" s="55" t="s">
        <v>60</v>
      </c>
      <c r="D139" s="55" t="s">
        <v>61</v>
      </c>
      <c r="E139" s="55" t="s">
        <v>62</v>
      </c>
      <c r="F139" s="55" t="s">
        <v>57</v>
      </c>
      <c r="G139" s="55"/>
      <c r="H139" s="55"/>
      <c r="I139" s="94" t="s">
        <v>258</v>
      </c>
      <c r="J139" s="112"/>
      <c r="K139" s="112"/>
    </row>
    <row r="140" spans="1:11" ht="15.75">
      <c r="A140" s="57" t="s">
        <v>259</v>
      </c>
      <c r="B140" s="55" t="s">
        <v>59</v>
      </c>
      <c r="C140" s="55" t="s">
        <v>96</v>
      </c>
      <c r="D140" s="55" t="s">
        <v>27</v>
      </c>
      <c r="E140" s="55" t="s">
        <v>97</v>
      </c>
      <c r="F140" s="55" t="s">
        <v>74</v>
      </c>
      <c r="G140" s="55"/>
      <c r="H140" s="55"/>
      <c r="I140" s="94" t="s">
        <v>256</v>
      </c>
      <c r="J140" s="112"/>
      <c r="K140" s="112"/>
    </row>
    <row r="141" spans="1:11" ht="15.75">
      <c r="A141" s="57" t="s">
        <v>259</v>
      </c>
      <c r="B141" s="55" t="s">
        <v>260</v>
      </c>
      <c r="C141" s="55" t="s">
        <v>48</v>
      </c>
      <c r="D141" s="55" t="s">
        <v>0</v>
      </c>
      <c r="E141" s="55" t="s">
        <v>176</v>
      </c>
      <c r="F141" s="55" t="s">
        <v>125</v>
      </c>
      <c r="G141" s="55"/>
      <c r="H141" s="55"/>
      <c r="I141" s="94" t="s">
        <v>250</v>
      </c>
      <c r="J141" s="112"/>
      <c r="K141" s="112"/>
    </row>
    <row r="142" spans="1:11" ht="15.75">
      <c r="A142" s="57" t="s">
        <v>259</v>
      </c>
      <c r="B142" s="55" t="s">
        <v>261</v>
      </c>
      <c r="C142" s="55" t="s">
        <v>60</v>
      </c>
      <c r="D142" s="55" t="s">
        <v>61</v>
      </c>
      <c r="E142" s="55" t="s">
        <v>62</v>
      </c>
      <c r="F142" s="55" t="s">
        <v>57</v>
      </c>
      <c r="G142" s="55"/>
      <c r="H142" s="55"/>
      <c r="I142" s="94" t="s">
        <v>258</v>
      </c>
      <c r="J142" s="112"/>
      <c r="K142" s="112"/>
    </row>
    <row r="143" spans="1:11" ht="15.75">
      <c r="A143" s="57" t="s">
        <v>259</v>
      </c>
      <c r="B143" s="55" t="s">
        <v>133</v>
      </c>
      <c r="C143" s="55" t="s">
        <v>180</v>
      </c>
      <c r="D143" s="55" t="s">
        <v>181</v>
      </c>
      <c r="E143" s="55" t="s">
        <v>179</v>
      </c>
      <c r="F143" s="55" t="s">
        <v>125</v>
      </c>
      <c r="G143" s="55"/>
      <c r="H143" s="55"/>
      <c r="I143" s="94" t="s">
        <v>258</v>
      </c>
      <c r="J143" s="112"/>
      <c r="K143" s="112"/>
    </row>
    <row r="144" spans="1:11" ht="15.75">
      <c r="A144" s="57" t="s">
        <v>259</v>
      </c>
      <c r="B144" s="55" t="s">
        <v>154</v>
      </c>
      <c r="C144" s="55" t="s">
        <v>202</v>
      </c>
      <c r="D144" s="55" t="s">
        <v>203</v>
      </c>
      <c r="E144" s="55" t="s">
        <v>204</v>
      </c>
      <c r="F144" s="55" t="s">
        <v>151</v>
      </c>
      <c r="G144" s="55"/>
      <c r="H144" s="55"/>
      <c r="I144" s="94" t="s">
        <v>258</v>
      </c>
      <c r="J144" s="112"/>
      <c r="K144" s="112"/>
    </row>
    <row r="145" spans="1:11" ht="15.75">
      <c r="A145" s="57" t="s">
        <v>259</v>
      </c>
      <c r="B145" s="55" t="s">
        <v>75</v>
      </c>
      <c r="C145" s="55" t="s">
        <v>76</v>
      </c>
      <c r="D145" s="55" t="s">
        <v>165</v>
      </c>
      <c r="E145" s="55" t="s">
        <v>78</v>
      </c>
      <c r="F145" s="55" t="s">
        <v>79</v>
      </c>
      <c r="G145" s="55"/>
      <c r="H145" s="55"/>
      <c r="I145" s="94" t="s">
        <v>258</v>
      </c>
      <c r="J145" s="112"/>
      <c r="K145" s="112"/>
    </row>
    <row r="146" spans="1:11" ht="15.75">
      <c r="A146" s="57" t="s">
        <v>259</v>
      </c>
      <c r="B146" s="55" t="s">
        <v>255</v>
      </c>
      <c r="C146" s="55" t="s">
        <v>117</v>
      </c>
      <c r="D146" s="55" t="s">
        <v>118</v>
      </c>
      <c r="E146" s="55" t="s">
        <v>119</v>
      </c>
      <c r="F146" s="55" t="s">
        <v>74</v>
      </c>
      <c r="G146" s="55"/>
      <c r="H146" s="55"/>
      <c r="I146" s="94" t="s">
        <v>258</v>
      </c>
      <c r="J146" s="112"/>
      <c r="K146" s="112"/>
    </row>
    <row r="147" spans="1:11" ht="15.75">
      <c r="A147" s="57" t="s">
        <v>259</v>
      </c>
      <c r="B147" s="55" t="s">
        <v>262</v>
      </c>
      <c r="C147" s="55" t="s">
        <v>122</v>
      </c>
      <c r="D147" s="55" t="s">
        <v>123</v>
      </c>
      <c r="E147" s="55" t="s">
        <v>263</v>
      </c>
      <c r="F147" s="55" t="s">
        <v>125</v>
      </c>
      <c r="G147" s="55"/>
      <c r="H147" s="55"/>
      <c r="I147" s="94" t="s">
        <v>258</v>
      </c>
      <c r="J147" s="112"/>
      <c r="K147" s="112"/>
    </row>
    <row r="148" spans="1:11" ht="15.75">
      <c r="A148" s="57" t="s">
        <v>259</v>
      </c>
      <c r="B148" s="55" t="s">
        <v>264</v>
      </c>
      <c r="C148" s="55" t="s">
        <v>48</v>
      </c>
      <c r="D148" s="55" t="s">
        <v>0</v>
      </c>
      <c r="E148" s="55" t="s">
        <v>265</v>
      </c>
      <c r="F148" s="55" t="s">
        <v>50</v>
      </c>
      <c r="G148" s="55"/>
      <c r="H148" s="55"/>
      <c r="I148" s="94" t="s">
        <v>258</v>
      </c>
      <c r="J148" s="112"/>
      <c r="K148" s="112"/>
    </row>
    <row r="149" spans="1:11" ht="15.75">
      <c r="A149" s="57" t="s">
        <v>259</v>
      </c>
      <c r="B149" s="55" t="s">
        <v>264</v>
      </c>
      <c r="C149" s="55" t="s">
        <v>82</v>
      </c>
      <c r="D149" s="55" t="s">
        <v>9</v>
      </c>
      <c r="E149" s="55" t="s">
        <v>83</v>
      </c>
      <c r="F149" s="55" t="s">
        <v>50</v>
      </c>
      <c r="G149" s="55"/>
      <c r="H149" s="55"/>
      <c r="I149" s="94" t="s">
        <v>258</v>
      </c>
      <c r="J149" s="112"/>
      <c r="K149" s="112"/>
    </row>
    <row r="150" spans="1:11" ht="15.75">
      <c r="A150" s="57" t="s">
        <v>266</v>
      </c>
      <c r="B150" s="55" t="s">
        <v>98</v>
      </c>
      <c r="C150" s="55" t="s">
        <v>180</v>
      </c>
      <c r="D150" s="55" t="s">
        <v>181</v>
      </c>
      <c r="E150" s="55" t="s">
        <v>179</v>
      </c>
      <c r="F150" s="55" t="s">
        <v>125</v>
      </c>
      <c r="G150" s="55"/>
      <c r="H150" s="55"/>
      <c r="I150" s="94" t="s">
        <v>258</v>
      </c>
      <c r="J150" s="112"/>
      <c r="K150" s="112"/>
    </row>
    <row r="151" spans="1:11" ht="15.75">
      <c r="A151" s="57" t="s">
        <v>266</v>
      </c>
      <c r="B151" s="55" t="s">
        <v>267</v>
      </c>
      <c r="C151" s="55" t="s">
        <v>202</v>
      </c>
      <c r="D151" s="55" t="s">
        <v>203</v>
      </c>
      <c r="E151" s="55" t="s">
        <v>204</v>
      </c>
      <c r="F151" s="55" t="s">
        <v>151</v>
      </c>
      <c r="G151" s="55"/>
      <c r="H151" s="55"/>
      <c r="I151" s="94" t="s">
        <v>258</v>
      </c>
      <c r="J151" s="112"/>
      <c r="K151" s="112"/>
    </row>
    <row r="152" spans="1:11" ht="15.75">
      <c r="A152" s="57" t="s">
        <v>266</v>
      </c>
      <c r="B152" s="55" t="s">
        <v>103</v>
      </c>
      <c r="C152" s="55" t="s">
        <v>180</v>
      </c>
      <c r="D152" s="55" t="s">
        <v>181</v>
      </c>
      <c r="E152" s="55" t="s">
        <v>179</v>
      </c>
      <c r="F152" s="55" t="s">
        <v>125</v>
      </c>
      <c r="G152" s="55"/>
      <c r="H152" s="55"/>
      <c r="I152" s="94" t="s">
        <v>258</v>
      </c>
      <c r="J152" s="112"/>
      <c r="K152" s="112"/>
    </row>
    <row r="153" spans="1:11" ht="15.75">
      <c r="A153" s="57" t="s">
        <v>266</v>
      </c>
      <c r="B153" s="55" t="s">
        <v>268</v>
      </c>
      <c r="C153" s="55" t="s">
        <v>48</v>
      </c>
      <c r="D153" s="55" t="s">
        <v>0</v>
      </c>
      <c r="E153" s="55" t="s">
        <v>265</v>
      </c>
      <c r="F153" s="55" t="s">
        <v>50</v>
      </c>
      <c r="G153" s="55"/>
      <c r="H153" s="55"/>
      <c r="I153" s="94" t="s">
        <v>258</v>
      </c>
      <c r="J153" s="112"/>
      <c r="K153" s="112"/>
    </row>
    <row r="154" spans="1:11" ht="15.75">
      <c r="A154" s="57" t="s">
        <v>266</v>
      </c>
      <c r="B154" s="55" t="s">
        <v>67</v>
      </c>
      <c r="C154" s="55" t="s">
        <v>86</v>
      </c>
      <c r="D154" s="55" t="s">
        <v>4</v>
      </c>
      <c r="E154" s="55" t="s">
        <v>87</v>
      </c>
      <c r="F154" s="55" t="s">
        <v>57</v>
      </c>
      <c r="G154" s="55"/>
      <c r="H154" s="55"/>
      <c r="I154" s="94" t="s">
        <v>254</v>
      </c>
      <c r="J154" s="112"/>
      <c r="K154" s="112"/>
    </row>
    <row r="155" spans="1:11" ht="15.75">
      <c r="A155" s="57" t="s">
        <v>266</v>
      </c>
      <c r="B155" s="55" t="s">
        <v>269</v>
      </c>
      <c r="C155" s="55" t="s">
        <v>202</v>
      </c>
      <c r="D155" s="55" t="s">
        <v>203</v>
      </c>
      <c r="E155" s="55" t="s">
        <v>204</v>
      </c>
      <c r="F155" s="55" t="s">
        <v>151</v>
      </c>
      <c r="G155" s="55"/>
      <c r="H155" s="55"/>
      <c r="I155" s="94" t="s">
        <v>258</v>
      </c>
      <c r="J155" s="112"/>
      <c r="K155" s="112"/>
    </row>
    <row r="156" spans="1:11" ht="15.75">
      <c r="A156" s="57" t="s">
        <v>266</v>
      </c>
      <c r="B156" s="55" t="s">
        <v>270</v>
      </c>
      <c r="C156" s="55" t="s">
        <v>48</v>
      </c>
      <c r="D156" s="55" t="s">
        <v>0</v>
      </c>
      <c r="E156" s="55" t="s">
        <v>265</v>
      </c>
      <c r="F156" s="55" t="s">
        <v>50</v>
      </c>
      <c r="G156" s="55"/>
      <c r="H156" s="55"/>
      <c r="I156" s="94" t="s">
        <v>258</v>
      </c>
      <c r="J156" s="112"/>
      <c r="K156" s="112"/>
    </row>
    <row r="157" spans="1:11" ht="15.75">
      <c r="A157" s="57" t="s">
        <v>266</v>
      </c>
      <c r="B157" s="55" t="s">
        <v>271</v>
      </c>
      <c r="C157" s="55" t="s">
        <v>197</v>
      </c>
      <c r="D157" s="55" t="s">
        <v>198</v>
      </c>
      <c r="E157" s="55" t="s">
        <v>199</v>
      </c>
      <c r="F157" s="55" t="s">
        <v>200</v>
      </c>
      <c r="G157" s="55"/>
      <c r="H157" s="55"/>
      <c r="I157" s="94" t="s">
        <v>258</v>
      </c>
      <c r="J157" s="112"/>
      <c r="K157" s="112"/>
    </row>
    <row r="158" spans="1:11" ht="15.75">
      <c r="A158" s="57" t="s">
        <v>272</v>
      </c>
      <c r="B158" s="55" t="s">
        <v>273</v>
      </c>
      <c r="C158" s="55" t="s">
        <v>202</v>
      </c>
      <c r="D158" s="55" t="s">
        <v>203</v>
      </c>
      <c r="E158" s="55" t="s">
        <v>204</v>
      </c>
      <c r="F158" s="55" t="s">
        <v>151</v>
      </c>
      <c r="G158" s="55"/>
      <c r="H158" s="55"/>
      <c r="I158" s="94" t="s">
        <v>258</v>
      </c>
      <c r="J158" s="112"/>
      <c r="K158" s="112"/>
    </row>
    <row r="159" spans="1:11" ht="15.75">
      <c r="A159" s="57" t="s">
        <v>272</v>
      </c>
      <c r="B159" s="55" t="s">
        <v>103</v>
      </c>
      <c r="C159" s="55" t="s">
        <v>48</v>
      </c>
      <c r="D159" s="55" t="s">
        <v>0</v>
      </c>
      <c r="E159" s="55" t="s">
        <v>265</v>
      </c>
      <c r="F159" s="55" t="s">
        <v>50</v>
      </c>
      <c r="G159" s="55"/>
      <c r="H159" s="55"/>
      <c r="I159" s="94" t="s">
        <v>258</v>
      </c>
      <c r="J159" s="112"/>
      <c r="K159" s="112"/>
    </row>
    <row r="160" spans="1:11" ht="15.75">
      <c r="A160" s="57" t="s">
        <v>272</v>
      </c>
      <c r="B160" s="55" t="s">
        <v>274</v>
      </c>
      <c r="C160" s="55" t="s">
        <v>275</v>
      </c>
      <c r="D160" s="55" t="s">
        <v>276</v>
      </c>
      <c r="E160" s="55" t="s">
        <v>277</v>
      </c>
      <c r="F160" s="55" t="s">
        <v>164</v>
      </c>
      <c r="G160" s="55"/>
      <c r="H160" s="55"/>
      <c r="I160" s="94" t="s">
        <v>258</v>
      </c>
      <c r="J160" s="112"/>
      <c r="K160" s="112"/>
    </row>
    <row r="161" spans="1:11" ht="15.75">
      <c r="A161" s="57" t="s">
        <v>278</v>
      </c>
      <c r="B161" s="55" t="s">
        <v>279</v>
      </c>
      <c r="C161" s="55" t="s">
        <v>129</v>
      </c>
      <c r="D161" s="55" t="s">
        <v>130</v>
      </c>
      <c r="E161" s="55" t="s">
        <v>131</v>
      </c>
      <c r="F161" s="55" t="s">
        <v>50</v>
      </c>
      <c r="G161" s="55"/>
      <c r="H161" s="55"/>
      <c r="I161" s="94" t="s">
        <v>258</v>
      </c>
      <c r="J161" s="112"/>
      <c r="K161" s="112"/>
    </row>
    <row r="162" spans="1:11" ht="15.75">
      <c r="A162" s="57" t="s">
        <v>278</v>
      </c>
      <c r="B162" s="55" t="s">
        <v>280</v>
      </c>
      <c r="C162" s="55" t="s">
        <v>48</v>
      </c>
      <c r="D162" s="55" t="s">
        <v>0</v>
      </c>
      <c r="E162" s="55" t="s">
        <v>265</v>
      </c>
      <c r="F162" s="55" t="s">
        <v>50</v>
      </c>
      <c r="G162" s="55"/>
      <c r="H162" s="55"/>
      <c r="I162" s="94" t="s">
        <v>258</v>
      </c>
      <c r="J162" s="112"/>
      <c r="K162" s="112"/>
    </row>
    <row r="163" spans="1:11" ht="15.75">
      <c r="A163" s="57" t="s">
        <v>278</v>
      </c>
      <c r="B163" s="55" t="s">
        <v>281</v>
      </c>
      <c r="C163" s="55" t="s">
        <v>282</v>
      </c>
      <c r="D163" s="55" t="s">
        <v>241</v>
      </c>
      <c r="E163" s="55" t="s">
        <v>283</v>
      </c>
      <c r="F163" s="55" t="s">
        <v>50</v>
      </c>
      <c r="G163" s="55"/>
      <c r="H163" s="55"/>
      <c r="I163" s="94" t="s">
        <v>258</v>
      </c>
      <c r="J163" s="112"/>
      <c r="K163" s="112"/>
    </row>
    <row r="164" spans="1:11" ht="15.75">
      <c r="A164" s="57" t="s">
        <v>278</v>
      </c>
      <c r="B164" s="55" t="s">
        <v>284</v>
      </c>
      <c r="C164" s="55" t="s">
        <v>285</v>
      </c>
      <c r="D164" s="55" t="s">
        <v>286</v>
      </c>
      <c r="E164" s="55" t="s">
        <v>287</v>
      </c>
      <c r="F164" s="55" t="s">
        <v>151</v>
      </c>
      <c r="G164" s="55"/>
      <c r="H164" s="55"/>
      <c r="I164" s="94" t="s">
        <v>258</v>
      </c>
      <c r="J164" s="112"/>
      <c r="K164" s="112"/>
    </row>
    <row r="165" spans="1:11" ht="15.75">
      <c r="A165" s="57" t="s">
        <v>278</v>
      </c>
      <c r="B165" s="55" t="s">
        <v>288</v>
      </c>
      <c r="C165" s="55" t="s">
        <v>202</v>
      </c>
      <c r="D165" s="55" t="s">
        <v>203</v>
      </c>
      <c r="E165" s="55" t="s">
        <v>204</v>
      </c>
      <c r="F165" s="55" t="s">
        <v>151</v>
      </c>
      <c r="G165" s="55"/>
      <c r="H165" s="55"/>
      <c r="I165" s="94" t="s">
        <v>258</v>
      </c>
      <c r="J165" s="112"/>
      <c r="K165" s="112"/>
    </row>
    <row r="166" spans="1:11" ht="15.75">
      <c r="A166" s="57" t="s">
        <v>278</v>
      </c>
      <c r="B166" s="55" t="s">
        <v>289</v>
      </c>
      <c r="C166" s="55" t="s">
        <v>215</v>
      </c>
      <c r="D166" s="55" t="s">
        <v>30</v>
      </c>
      <c r="E166" s="55" t="s">
        <v>217</v>
      </c>
      <c r="F166" s="55" t="s">
        <v>290</v>
      </c>
      <c r="G166" s="55"/>
      <c r="H166" s="55"/>
      <c r="I166" s="94" t="s">
        <v>250</v>
      </c>
      <c r="J166" s="112"/>
      <c r="K166" s="112"/>
    </row>
    <row r="167" spans="1:11" ht="63">
      <c r="A167" s="57" t="s">
        <v>278</v>
      </c>
      <c r="B167" s="55" t="s">
        <v>291</v>
      </c>
      <c r="C167" s="55" t="s">
        <v>184</v>
      </c>
      <c r="D167" s="55" t="s">
        <v>185</v>
      </c>
      <c r="E167" s="55" t="s">
        <v>186</v>
      </c>
      <c r="F167" s="55" t="s">
        <v>74</v>
      </c>
      <c r="G167" s="55"/>
      <c r="H167" s="55"/>
      <c r="I167" s="91" t="s">
        <v>251</v>
      </c>
      <c r="J167" s="112"/>
      <c r="K167" s="112"/>
    </row>
    <row r="168" spans="1:11" ht="15.75">
      <c r="A168" s="57" t="s">
        <v>278</v>
      </c>
      <c r="B168" s="55" t="s">
        <v>104</v>
      </c>
      <c r="C168" s="55" t="s">
        <v>76</v>
      </c>
      <c r="D168" s="55" t="s">
        <v>165</v>
      </c>
      <c r="E168" s="55" t="s">
        <v>78</v>
      </c>
      <c r="F168" s="55" t="s">
        <v>79</v>
      </c>
      <c r="G168" s="55"/>
      <c r="H168" s="55"/>
      <c r="I168" s="94" t="s">
        <v>258</v>
      </c>
      <c r="J168" s="112"/>
      <c r="K168" s="112"/>
    </row>
    <row r="169" spans="1:11" ht="15.75">
      <c r="A169" s="57" t="s">
        <v>278</v>
      </c>
      <c r="B169" s="55" t="s">
        <v>292</v>
      </c>
      <c r="C169" s="55" t="s">
        <v>129</v>
      </c>
      <c r="D169" s="55" t="s">
        <v>130</v>
      </c>
      <c r="E169" s="55" t="s">
        <v>131</v>
      </c>
      <c r="F169" s="55" t="s">
        <v>50</v>
      </c>
      <c r="G169" s="55"/>
      <c r="H169" s="55"/>
      <c r="I169" s="94" t="s">
        <v>258</v>
      </c>
      <c r="J169" s="112"/>
      <c r="K169" s="112"/>
    </row>
    <row r="170" spans="1:11" ht="15.75">
      <c r="A170" s="57" t="s">
        <v>278</v>
      </c>
      <c r="B170" s="55" t="s">
        <v>85</v>
      </c>
      <c r="C170" s="55" t="s">
        <v>48</v>
      </c>
      <c r="D170" s="55" t="s">
        <v>0</v>
      </c>
      <c r="E170" s="55" t="s">
        <v>265</v>
      </c>
      <c r="F170" s="55" t="s">
        <v>50</v>
      </c>
      <c r="G170" s="55"/>
      <c r="H170" s="55"/>
      <c r="I170" s="94" t="s">
        <v>258</v>
      </c>
      <c r="J170" s="112"/>
      <c r="K170" s="112"/>
    </row>
    <row r="171" spans="1:11" ht="15.75">
      <c r="A171" s="57" t="s">
        <v>278</v>
      </c>
      <c r="B171" s="55" t="s">
        <v>293</v>
      </c>
      <c r="C171" s="55" t="s">
        <v>129</v>
      </c>
      <c r="D171" s="55" t="s">
        <v>130</v>
      </c>
      <c r="E171" s="55" t="s">
        <v>131</v>
      </c>
      <c r="F171" s="55" t="s">
        <v>50</v>
      </c>
      <c r="G171" s="55"/>
      <c r="H171" s="55"/>
      <c r="I171" s="94" t="s">
        <v>258</v>
      </c>
      <c r="J171" s="112"/>
      <c r="K171" s="112"/>
    </row>
    <row r="172" spans="1:11" ht="15.75">
      <c r="A172" s="57" t="s">
        <v>278</v>
      </c>
      <c r="B172" s="55" t="s">
        <v>294</v>
      </c>
      <c r="C172" s="55" t="s">
        <v>275</v>
      </c>
      <c r="D172" s="55" t="s">
        <v>276</v>
      </c>
      <c r="E172" s="55" t="s">
        <v>277</v>
      </c>
      <c r="F172" s="55" t="s">
        <v>164</v>
      </c>
      <c r="G172" s="55"/>
      <c r="H172" s="55"/>
      <c r="I172" s="94" t="s">
        <v>258</v>
      </c>
      <c r="J172" s="112"/>
      <c r="K172" s="112"/>
    </row>
    <row r="173" spans="1:11" ht="63">
      <c r="A173" s="57" t="s">
        <v>295</v>
      </c>
      <c r="B173" s="55" t="s">
        <v>296</v>
      </c>
      <c r="C173" s="55" t="s">
        <v>184</v>
      </c>
      <c r="D173" s="55" t="s">
        <v>185</v>
      </c>
      <c r="E173" s="55" t="s">
        <v>186</v>
      </c>
      <c r="F173" s="55" t="s">
        <v>297</v>
      </c>
      <c r="G173" s="55"/>
      <c r="H173" s="55"/>
      <c r="I173" s="91" t="s">
        <v>251</v>
      </c>
      <c r="J173" s="112"/>
      <c r="K173" s="112"/>
    </row>
    <row r="174" spans="1:11" ht="78.75">
      <c r="A174" s="57" t="s">
        <v>295</v>
      </c>
      <c r="B174" s="55" t="s">
        <v>90</v>
      </c>
      <c r="C174" s="55" t="s">
        <v>275</v>
      </c>
      <c r="D174" s="55" t="s">
        <v>276</v>
      </c>
      <c r="E174" s="55" t="s">
        <v>277</v>
      </c>
      <c r="F174" s="55" t="s">
        <v>164</v>
      </c>
      <c r="G174" s="55" t="s">
        <v>298</v>
      </c>
      <c r="H174" s="56" t="s">
        <v>299</v>
      </c>
      <c r="I174" s="91" t="s">
        <v>300</v>
      </c>
      <c r="J174" s="112"/>
      <c r="K174" s="112"/>
    </row>
    <row r="175" spans="1:11" ht="15.75">
      <c r="A175" s="57" t="s">
        <v>295</v>
      </c>
      <c r="B175" s="55" t="s">
        <v>301</v>
      </c>
      <c r="C175" s="55" t="s">
        <v>48</v>
      </c>
      <c r="D175" s="55" t="s">
        <v>0</v>
      </c>
      <c r="E175" s="55" t="s">
        <v>265</v>
      </c>
      <c r="F175" s="55" t="s">
        <v>50</v>
      </c>
      <c r="G175" s="55"/>
      <c r="H175" s="55"/>
      <c r="I175" s="94" t="s">
        <v>258</v>
      </c>
      <c r="J175" s="112"/>
      <c r="K175" s="112"/>
    </row>
    <row r="176" spans="1:11" ht="78.75">
      <c r="A176" s="57" t="s">
        <v>295</v>
      </c>
      <c r="B176" s="55" t="s">
        <v>302</v>
      </c>
      <c r="C176" s="55" t="s">
        <v>129</v>
      </c>
      <c r="D176" s="55" t="s">
        <v>130</v>
      </c>
      <c r="E176" s="55" t="s">
        <v>131</v>
      </c>
      <c r="F176" s="55" t="s">
        <v>50</v>
      </c>
      <c r="G176" s="55" t="s">
        <v>303</v>
      </c>
      <c r="H176" s="56" t="s">
        <v>304</v>
      </c>
      <c r="I176" s="91" t="s">
        <v>305</v>
      </c>
      <c r="J176" s="112"/>
      <c r="K176" s="112"/>
    </row>
    <row r="177" spans="1:11" ht="15.75">
      <c r="A177" s="57" t="s">
        <v>306</v>
      </c>
      <c r="B177" s="55" t="s">
        <v>307</v>
      </c>
      <c r="C177" s="55" t="s">
        <v>86</v>
      </c>
      <c r="D177" s="55" t="s">
        <v>4</v>
      </c>
      <c r="E177" s="55" t="s">
        <v>87</v>
      </c>
      <c r="F177" s="55" t="s">
        <v>57</v>
      </c>
      <c r="G177" s="55"/>
      <c r="H177" s="55"/>
      <c r="I177" s="94" t="s">
        <v>254</v>
      </c>
      <c r="J177" s="112"/>
      <c r="K177" s="112"/>
    </row>
    <row r="178" spans="1:11" ht="15.75">
      <c r="A178" s="57" t="s">
        <v>295</v>
      </c>
      <c r="B178" s="55" t="s">
        <v>264</v>
      </c>
      <c r="C178" s="55" t="s">
        <v>161</v>
      </c>
      <c r="D178" s="55" t="s">
        <v>162</v>
      </c>
      <c r="E178" s="55" t="s">
        <v>163</v>
      </c>
      <c r="F178" s="55" t="s">
        <v>164</v>
      </c>
      <c r="G178" s="55"/>
      <c r="H178" s="55"/>
      <c r="I178" s="94" t="s">
        <v>258</v>
      </c>
      <c r="J178" s="112"/>
      <c r="K178" s="112"/>
    </row>
    <row r="179" spans="1:11" ht="15.75">
      <c r="A179" s="57" t="s">
        <v>295</v>
      </c>
      <c r="B179" s="55" t="s">
        <v>308</v>
      </c>
      <c r="C179" s="55" t="s">
        <v>48</v>
      </c>
      <c r="D179" s="55" t="s">
        <v>0</v>
      </c>
      <c r="E179" s="55" t="s">
        <v>265</v>
      </c>
      <c r="F179" s="55" t="s">
        <v>50</v>
      </c>
      <c r="G179" s="55"/>
      <c r="H179" s="55"/>
      <c r="I179" s="94" t="s">
        <v>258</v>
      </c>
      <c r="J179" s="112"/>
      <c r="K179" s="112"/>
    </row>
    <row r="180" spans="1:11" ht="15.75">
      <c r="A180" s="57" t="s">
        <v>295</v>
      </c>
      <c r="B180" s="55" t="s">
        <v>308</v>
      </c>
      <c r="C180" s="55" t="s">
        <v>82</v>
      </c>
      <c r="D180" s="55" t="s">
        <v>9</v>
      </c>
      <c r="E180" s="55" t="s">
        <v>83</v>
      </c>
      <c r="F180" s="55" t="s">
        <v>50</v>
      </c>
      <c r="G180" s="55"/>
      <c r="H180" s="55"/>
      <c r="I180" s="94" t="s">
        <v>258</v>
      </c>
      <c r="J180" s="112"/>
      <c r="K180" s="112"/>
    </row>
    <row r="181" spans="1:11" ht="15.75">
      <c r="A181" s="57" t="s">
        <v>309</v>
      </c>
      <c r="B181" s="55" t="s">
        <v>310</v>
      </c>
      <c r="C181" s="55" t="s">
        <v>161</v>
      </c>
      <c r="D181" s="55" t="s">
        <v>162</v>
      </c>
      <c r="E181" s="55" t="s">
        <v>163</v>
      </c>
      <c r="F181" s="55" t="s">
        <v>164</v>
      </c>
      <c r="G181" s="55"/>
      <c r="H181" s="55"/>
      <c r="I181" s="94" t="s">
        <v>258</v>
      </c>
      <c r="J181" s="112"/>
      <c r="K181" s="112"/>
    </row>
    <row r="182" spans="1:11" ht="15.75">
      <c r="A182" s="57" t="s">
        <v>309</v>
      </c>
      <c r="B182" s="55"/>
      <c r="C182" s="55"/>
      <c r="D182" s="55"/>
      <c r="E182" s="55"/>
      <c r="F182" s="55"/>
      <c r="G182" s="55"/>
      <c r="H182" s="55"/>
      <c r="I182" s="94"/>
      <c r="J182" s="112"/>
      <c r="K182" s="112"/>
    </row>
    <row r="183" spans="1:11" ht="63">
      <c r="A183" s="57" t="s">
        <v>311</v>
      </c>
      <c r="B183" s="55" t="s">
        <v>312</v>
      </c>
      <c r="C183" s="55" t="s">
        <v>184</v>
      </c>
      <c r="D183" s="55" t="s">
        <v>185</v>
      </c>
      <c r="E183" s="55" t="s">
        <v>186</v>
      </c>
      <c r="F183" s="55" t="s">
        <v>297</v>
      </c>
      <c r="G183" s="55"/>
      <c r="H183" s="55"/>
      <c r="I183" s="91" t="s">
        <v>251</v>
      </c>
      <c r="J183" s="112"/>
      <c r="K183" s="112"/>
    </row>
    <row r="184" spans="1:11" ht="15.75">
      <c r="A184" s="57" t="s">
        <v>311</v>
      </c>
      <c r="B184" s="55" t="s">
        <v>313</v>
      </c>
      <c r="C184" s="55" t="s">
        <v>140</v>
      </c>
      <c r="D184" s="55" t="s">
        <v>141</v>
      </c>
      <c r="E184" s="55" t="s">
        <v>142</v>
      </c>
      <c r="F184" s="55" t="s">
        <v>74</v>
      </c>
      <c r="G184" s="55"/>
      <c r="H184" s="55"/>
      <c r="I184" s="94" t="s">
        <v>254</v>
      </c>
      <c r="J184" s="112"/>
      <c r="K184" s="112"/>
    </row>
    <row r="185" spans="1:11" ht="15.75">
      <c r="A185" s="57" t="s">
        <v>311</v>
      </c>
      <c r="B185" s="55" t="s">
        <v>274</v>
      </c>
      <c r="C185" s="55" t="s">
        <v>48</v>
      </c>
      <c r="D185" s="55" t="s">
        <v>0</v>
      </c>
      <c r="E185" s="55" t="s">
        <v>265</v>
      </c>
      <c r="F185" s="55" t="s">
        <v>50</v>
      </c>
      <c r="G185" s="55"/>
      <c r="H185" s="55"/>
      <c r="I185" s="94" t="s">
        <v>258</v>
      </c>
      <c r="J185" s="112"/>
      <c r="K185" s="112"/>
    </row>
    <row r="186" spans="1:11" ht="15.75">
      <c r="A186" s="57" t="s">
        <v>311</v>
      </c>
      <c r="B186" s="55" t="s">
        <v>314</v>
      </c>
      <c r="C186" s="55" t="s">
        <v>197</v>
      </c>
      <c r="D186" s="55" t="s">
        <v>198</v>
      </c>
      <c r="E186" s="55" t="s">
        <v>199</v>
      </c>
      <c r="F186" s="55" t="s">
        <v>200</v>
      </c>
      <c r="G186" s="55"/>
      <c r="H186" s="55"/>
      <c r="I186" s="94" t="s">
        <v>258</v>
      </c>
      <c r="J186" s="112"/>
      <c r="K186" s="112"/>
    </row>
    <row r="187" spans="1:11" ht="15.75">
      <c r="A187" s="57" t="s">
        <v>311</v>
      </c>
      <c r="B187" s="55" t="s">
        <v>133</v>
      </c>
      <c r="C187" s="55" t="s">
        <v>180</v>
      </c>
      <c r="D187" s="55" t="s">
        <v>181</v>
      </c>
      <c r="E187" s="55" t="s">
        <v>179</v>
      </c>
      <c r="F187" s="55" t="s">
        <v>125</v>
      </c>
      <c r="G187" s="55"/>
      <c r="H187" s="55"/>
      <c r="I187" s="94" t="s">
        <v>258</v>
      </c>
      <c r="J187" s="112"/>
      <c r="K187" s="112"/>
    </row>
    <row r="188" spans="1:11" ht="15.75">
      <c r="A188" s="57" t="s">
        <v>311</v>
      </c>
      <c r="B188" s="55" t="s">
        <v>315</v>
      </c>
      <c r="C188" s="55" t="s">
        <v>184</v>
      </c>
      <c r="D188" s="55" t="s">
        <v>185</v>
      </c>
      <c r="E188" s="55" t="s">
        <v>186</v>
      </c>
      <c r="F188" s="55"/>
      <c r="G188" s="55"/>
      <c r="H188" s="55"/>
      <c r="I188" s="94" t="s">
        <v>250</v>
      </c>
      <c r="J188" s="112"/>
      <c r="K188" s="112"/>
    </row>
    <row r="189" spans="1:11" ht="15.75">
      <c r="A189" s="57" t="s">
        <v>311</v>
      </c>
      <c r="B189" s="55" t="s">
        <v>270</v>
      </c>
      <c r="C189" s="55" t="s">
        <v>71</v>
      </c>
      <c r="D189" s="55" t="s">
        <v>72</v>
      </c>
      <c r="E189" s="55" t="s">
        <v>73</v>
      </c>
      <c r="F189" s="55" t="s">
        <v>74</v>
      </c>
      <c r="G189" s="55"/>
      <c r="H189" s="55"/>
      <c r="I189" s="94" t="s">
        <v>250</v>
      </c>
      <c r="J189" s="112"/>
      <c r="K189" s="112"/>
    </row>
    <row r="190" spans="1:11" ht="15.75">
      <c r="A190" s="57" t="s">
        <v>311</v>
      </c>
      <c r="B190" s="55" t="s">
        <v>316</v>
      </c>
      <c r="C190" s="55" t="s">
        <v>68</v>
      </c>
      <c r="D190" s="55" t="s">
        <v>317</v>
      </c>
      <c r="E190" s="55" t="s">
        <v>318</v>
      </c>
      <c r="F190" s="55" t="s">
        <v>50</v>
      </c>
      <c r="G190" s="55"/>
      <c r="H190" s="55"/>
      <c r="I190" s="94" t="s">
        <v>250</v>
      </c>
      <c r="J190" s="112"/>
      <c r="K190" s="112"/>
    </row>
    <row r="191" spans="1:11" ht="15.75">
      <c r="A191" s="57" t="s">
        <v>311</v>
      </c>
      <c r="B191" s="55" t="s">
        <v>316</v>
      </c>
      <c r="C191" s="55" t="s">
        <v>86</v>
      </c>
      <c r="D191" s="55" t="s">
        <v>4</v>
      </c>
      <c r="E191" s="55" t="s">
        <v>87</v>
      </c>
      <c r="F191" s="55" t="s">
        <v>57</v>
      </c>
      <c r="G191" s="55"/>
      <c r="H191" s="55"/>
      <c r="I191" s="94" t="s">
        <v>254</v>
      </c>
      <c r="J191" s="112"/>
      <c r="K191" s="112"/>
    </row>
    <row r="192" spans="1:11" ht="15.75">
      <c r="A192" s="57" t="s">
        <v>311</v>
      </c>
      <c r="B192" s="55" t="s">
        <v>319</v>
      </c>
      <c r="C192" s="55" t="s">
        <v>129</v>
      </c>
      <c r="D192" s="55" t="s">
        <v>130</v>
      </c>
      <c r="E192" s="55" t="s">
        <v>131</v>
      </c>
      <c r="F192" s="55" t="s">
        <v>50</v>
      </c>
      <c r="G192" s="55"/>
      <c r="H192" s="55"/>
      <c r="I192" s="94"/>
      <c r="J192" s="112"/>
      <c r="K192" s="112"/>
    </row>
    <row r="193" spans="1:11" ht="15.75">
      <c r="A193" s="57" t="s">
        <v>311</v>
      </c>
      <c r="B193" s="55" t="s">
        <v>139</v>
      </c>
      <c r="C193" s="55" t="s">
        <v>86</v>
      </c>
      <c r="D193" s="55" t="s">
        <v>4</v>
      </c>
      <c r="E193" s="55" t="s">
        <v>87</v>
      </c>
      <c r="F193" s="55" t="s">
        <v>57</v>
      </c>
      <c r="G193" s="55"/>
      <c r="H193" s="55"/>
      <c r="I193" s="94" t="s">
        <v>254</v>
      </c>
      <c r="J193" s="112"/>
      <c r="K193" s="112"/>
    </row>
    <row r="194" spans="1:11" ht="15.75">
      <c r="A194" s="57" t="s">
        <v>311</v>
      </c>
      <c r="B194" s="55" t="s">
        <v>320</v>
      </c>
      <c r="C194" s="55" t="s">
        <v>202</v>
      </c>
      <c r="D194" s="55" t="s">
        <v>203</v>
      </c>
      <c r="E194" s="55" t="s">
        <v>204</v>
      </c>
      <c r="F194" s="55" t="s">
        <v>151</v>
      </c>
      <c r="G194" s="55"/>
      <c r="H194" s="55"/>
      <c r="I194" s="94" t="s">
        <v>258</v>
      </c>
      <c r="J194" s="112"/>
      <c r="K194" s="112"/>
    </row>
    <row r="195" spans="1:11" ht="15.75">
      <c r="A195" s="57" t="s">
        <v>311</v>
      </c>
      <c r="B195" s="55" t="s">
        <v>321</v>
      </c>
      <c r="C195" s="55" t="s">
        <v>82</v>
      </c>
      <c r="D195" s="55" t="s">
        <v>9</v>
      </c>
      <c r="E195" s="55" t="s">
        <v>83</v>
      </c>
      <c r="F195" s="55" t="s">
        <v>50</v>
      </c>
      <c r="G195" s="55"/>
      <c r="H195" s="55"/>
      <c r="I195" s="94" t="s">
        <v>258</v>
      </c>
      <c r="J195" s="112"/>
      <c r="K195" s="112"/>
    </row>
    <row r="196" spans="1:11" ht="15.75">
      <c r="A196" s="57" t="s">
        <v>311</v>
      </c>
      <c r="B196" s="55" t="s">
        <v>321</v>
      </c>
      <c r="C196" s="55" t="s">
        <v>169</v>
      </c>
      <c r="D196" s="55" t="s">
        <v>322</v>
      </c>
      <c r="E196" s="55" t="s">
        <v>171</v>
      </c>
      <c r="F196" s="55" t="s">
        <v>74</v>
      </c>
      <c r="G196" s="55"/>
      <c r="H196" s="55"/>
      <c r="I196" s="94" t="s">
        <v>258</v>
      </c>
      <c r="J196" s="112"/>
      <c r="K196" s="112"/>
    </row>
    <row r="197" spans="1:11" ht="15.75">
      <c r="A197" s="57" t="s">
        <v>311</v>
      </c>
      <c r="B197" s="55" t="s">
        <v>323</v>
      </c>
      <c r="C197" s="55" t="s">
        <v>282</v>
      </c>
      <c r="D197" s="55" t="s">
        <v>241</v>
      </c>
      <c r="E197" s="55" t="s">
        <v>283</v>
      </c>
      <c r="F197" s="55" t="s">
        <v>50</v>
      </c>
      <c r="G197" s="55"/>
      <c r="H197" s="55"/>
      <c r="I197" s="94" t="s">
        <v>258</v>
      </c>
      <c r="J197" s="112"/>
      <c r="K197" s="112"/>
    </row>
    <row r="198" spans="1:11" ht="15.75">
      <c r="A198" s="57" t="s">
        <v>311</v>
      </c>
      <c r="B198" s="55" t="s">
        <v>324</v>
      </c>
      <c r="C198" s="55" t="s">
        <v>82</v>
      </c>
      <c r="D198" s="55" t="s">
        <v>9</v>
      </c>
      <c r="E198" s="55" t="s">
        <v>83</v>
      </c>
      <c r="F198" s="55" t="s">
        <v>50</v>
      </c>
      <c r="G198" s="55"/>
      <c r="H198" s="55"/>
      <c r="I198" s="94" t="s">
        <v>258</v>
      </c>
      <c r="J198" s="112"/>
      <c r="K198" s="112"/>
    </row>
    <row r="199" spans="1:11" ht="15.75">
      <c r="A199" s="57" t="s">
        <v>311</v>
      </c>
      <c r="B199" s="55" t="s">
        <v>160</v>
      </c>
      <c r="C199" s="55" t="s">
        <v>48</v>
      </c>
      <c r="D199" s="55" t="s">
        <v>0</v>
      </c>
      <c r="E199" s="55" t="s">
        <v>265</v>
      </c>
      <c r="F199" s="55" t="s">
        <v>50</v>
      </c>
      <c r="G199" s="55"/>
      <c r="H199" s="55"/>
      <c r="I199" s="94" t="s">
        <v>258</v>
      </c>
      <c r="J199" s="112"/>
      <c r="K199" s="112"/>
    </row>
    <row r="200" spans="1:11" ht="15.75">
      <c r="A200" s="57" t="s">
        <v>325</v>
      </c>
      <c r="B200" s="55" t="s">
        <v>326</v>
      </c>
      <c r="C200" s="55" t="s">
        <v>71</v>
      </c>
      <c r="D200" s="55" t="s">
        <v>72</v>
      </c>
      <c r="E200" s="55" t="s">
        <v>73</v>
      </c>
      <c r="F200" s="55" t="s">
        <v>74</v>
      </c>
      <c r="G200" s="55"/>
      <c r="H200" s="55"/>
      <c r="I200" s="94" t="s">
        <v>256</v>
      </c>
      <c r="J200" s="112"/>
      <c r="K200" s="112"/>
    </row>
    <row r="201" spans="1:11" ht="15.75">
      <c r="A201" s="57" t="s">
        <v>325</v>
      </c>
      <c r="B201" s="55" t="s">
        <v>327</v>
      </c>
      <c r="C201" s="55" t="s">
        <v>177</v>
      </c>
      <c r="D201" s="55" t="s">
        <v>72</v>
      </c>
      <c r="E201" s="55" t="s">
        <v>328</v>
      </c>
      <c r="F201" s="55" t="s">
        <v>329</v>
      </c>
      <c r="G201" s="55"/>
      <c r="H201" s="55"/>
      <c r="I201" s="94" t="s">
        <v>256</v>
      </c>
      <c r="J201" s="112"/>
      <c r="K201" s="112"/>
    </row>
    <row r="202" spans="1:11" ht="15.75">
      <c r="A202" s="57" t="s">
        <v>325</v>
      </c>
      <c r="B202" s="55" t="s">
        <v>100</v>
      </c>
      <c r="C202" s="55" t="s">
        <v>330</v>
      </c>
      <c r="D202" s="55" t="s">
        <v>72</v>
      </c>
      <c r="E202" s="55" t="s">
        <v>331</v>
      </c>
      <c r="F202" s="55" t="s">
        <v>332</v>
      </c>
      <c r="G202" s="55"/>
      <c r="H202" s="55"/>
      <c r="I202" s="94" t="s">
        <v>256</v>
      </c>
      <c r="J202" s="112"/>
      <c r="K202" s="112"/>
    </row>
    <row r="203" spans="1:11" ht="15.75">
      <c r="A203" s="57" t="s">
        <v>325</v>
      </c>
      <c r="B203" s="55" t="s">
        <v>334</v>
      </c>
      <c r="C203" s="55" t="s">
        <v>335</v>
      </c>
      <c r="D203" s="55" t="s">
        <v>203</v>
      </c>
      <c r="E203" s="55" t="s">
        <v>336</v>
      </c>
      <c r="F203" s="55" t="s">
        <v>337</v>
      </c>
      <c r="G203" s="55"/>
      <c r="H203" s="55"/>
      <c r="I203" s="94" t="s">
        <v>256</v>
      </c>
      <c r="J203" s="112"/>
      <c r="K203" s="112"/>
    </row>
    <row r="204" spans="1:11" ht="15.75">
      <c r="A204" s="57" t="s">
        <v>325</v>
      </c>
      <c r="B204" s="55" t="s">
        <v>261</v>
      </c>
      <c r="C204" s="55" t="s">
        <v>149</v>
      </c>
      <c r="D204" s="55" t="s">
        <v>333</v>
      </c>
      <c r="E204" s="55" t="s">
        <v>338</v>
      </c>
      <c r="F204" s="55" t="s">
        <v>339</v>
      </c>
      <c r="G204" s="55"/>
      <c r="H204" s="55"/>
      <c r="I204" s="94" t="s">
        <v>256</v>
      </c>
      <c r="J204" s="112"/>
      <c r="K204" s="112"/>
    </row>
    <row r="205" spans="1:11" ht="15.75">
      <c r="A205" s="113" t="s">
        <v>363</v>
      </c>
      <c r="B205" s="109" t="s">
        <v>90</v>
      </c>
      <c r="C205" s="109" t="s">
        <v>96</v>
      </c>
      <c r="D205" s="109" t="s">
        <v>27</v>
      </c>
      <c r="E205" s="109" t="s">
        <v>97</v>
      </c>
      <c r="F205" s="109" t="s">
        <v>74</v>
      </c>
      <c r="G205" s="109"/>
      <c r="H205" s="109"/>
      <c r="I205" s="94" t="s">
        <v>256</v>
      </c>
      <c r="J205" s="111"/>
      <c r="K205" s="112"/>
    </row>
    <row r="206" spans="1:11" ht="15.75">
      <c r="A206" s="113" t="s">
        <v>363</v>
      </c>
      <c r="B206" s="109" t="s">
        <v>205</v>
      </c>
      <c r="C206" s="109" t="s">
        <v>48</v>
      </c>
      <c r="D206" s="109" t="s">
        <v>0</v>
      </c>
      <c r="E206" s="109" t="s">
        <v>265</v>
      </c>
      <c r="F206" s="109" t="s">
        <v>50</v>
      </c>
      <c r="G206" s="109"/>
      <c r="H206" s="109"/>
      <c r="I206" s="94" t="s">
        <v>258</v>
      </c>
      <c r="J206" s="111"/>
      <c r="K206" s="112"/>
    </row>
    <row r="207" spans="1:11" ht="15.75">
      <c r="A207" s="113" t="s">
        <v>363</v>
      </c>
      <c r="B207" s="109" t="s">
        <v>103</v>
      </c>
      <c r="C207" s="109" t="s">
        <v>86</v>
      </c>
      <c r="D207" s="109" t="s">
        <v>4</v>
      </c>
      <c r="E207" s="109" t="s">
        <v>87</v>
      </c>
      <c r="F207" s="109" t="s">
        <v>57</v>
      </c>
      <c r="G207" s="109"/>
      <c r="H207" s="109"/>
      <c r="I207" s="94" t="s">
        <v>254</v>
      </c>
      <c r="J207" s="111"/>
      <c r="K207" s="112"/>
    </row>
    <row r="208" spans="1:11" ht="15.75">
      <c r="A208" s="113" t="s">
        <v>363</v>
      </c>
      <c r="B208" s="109" t="s">
        <v>210</v>
      </c>
      <c r="C208" s="109" t="s">
        <v>76</v>
      </c>
      <c r="D208" s="109" t="s">
        <v>165</v>
      </c>
      <c r="E208" s="109" t="s">
        <v>78</v>
      </c>
      <c r="F208" s="109" t="s">
        <v>79</v>
      </c>
      <c r="G208" s="109"/>
      <c r="H208" s="109"/>
      <c r="I208" s="94" t="s">
        <v>258</v>
      </c>
      <c r="J208" s="111"/>
      <c r="K208" s="112"/>
    </row>
    <row r="209" spans="1:13" ht="63">
      <c r="A209" s="113" t="s">
        <v>363</v>
      </c>
      <c r="B209" s="109" t="s">
        <v>168</v>
      </c>
      <c r="C209" s="109" t="s">
        <v>184</v>
      </c>
      <c r="D209" s="109" t="s">
        <v>185</v>
      </c>
      <c r="E209" s="109" t="s">
        <v>186</v>
      </c>
      <c r="F209" s="109" t="s">
        <v>74</v>
      </c>
      <c r="G209" s="109"/>
      <c r="H209" s="109"/>
      <c r="I209" s="91" t="s">
        <v>364</v>
      </c>
      <c r="J209" s="111"/>
      <c r="K209" s="82"/>
      <c r="M209" s="61"/>
    </row>
    <row r="210" spans="1:13" ht="15.75">
      <c r="A210" s="113" t="s">
        <v>363</v>
      </c>
      <c r="B210" s="109" t="s">
        <v>366</v>
      </c>
      <c r="C210" s="109" t="s">
        <v>48</v>
      </c>
      <c r="D210" s="109" t="s">
        <v>0</v>
      </c>
      <c r="E210" s="109" t="s">
        <v>265</v>
      </c>
      <c r="F210" s="109" t="s">
        <v>50</v>
      </c>
      <c r="G210" s="109"/>
      <c r="H210" s="109"/>
      <c r="I210" s="94" t="s">
        <v>258</v>
      </c>
      <c r="J210" s="111"/>
      <c r="K210" s="112"/>
    </row>
    <row r="211" spans="1:13" ht="15.75">
      <c r="A211" s="113" t="s">
        <v>363</v>
      </c>
      <c r="B211" s="109" t="s">
        <v>121</v>
      </c>
      <c r="C211" s="109" t="s">
        <v>86</v>
      </c>
      <c r="D211" s="109" t="s">
        <v>4</v>
      </c>
      <c r="E211" s="109" t="s">
        <v>87</v>
      </c>
      <c r="F211" s="109" t="s">
        <v>57</v>
      </c>
      <c r="G211" s="109"/>
      <c r="H211" s="109"/>
      <c r="I211" s="94" t="s">
        <v>254</v>
      </c>
      <c r="J211" s="111"/>
      <c r="K211" s="81"/>
    </row>
    <row r="212" spans="1:13" ht="15.75">
      <c r="A212" s="113" t="s">
        <v>363</v>
      </c>
      <c r="B212" s="109" t="s">
        <v>121</v>
      </c>
      <c r="C212" s="109" t="s">
        <v>215</v>
      </c>
      <c r="D212" s="109" t="s">
        <v>30</v>
      </c>
      <c r="E212" s="109" t="s">
        <v>217</v>
      </c>
      <c r="F212" s="109" t="s">
        <v>290</v>
      </c>
      <c r="G212" s="109"/>
      <c r="H212" s="109"/>
      <c r="I212" s="94" t="s">
        <v>256</v>
      </c>
      <c r="J212" s="111"/>
      <c r="K212" s="112"/>
    </row>
    <row r="213" spans="1:13" ht="15.75">
      <c r="A213" s="113" t="s">
        <v>363</v>
      </c>
      <c r="B213" s="109" t="s">
        <v>367</v>
      </c>
      <c r="C213" s="109" t="s">
        <v>82</v>
      </c>
      <c r="D213" s="109" t="s">
        <v>9</v>
      </c>
      <c r="E213" s="109" t="s">
        <v>83</v>
      </c>
      <c r="F213" s="109" t="s">
        <v>50</v>
      </c>
      <c r="G213" s="109"/>
      <c r="H213" s="109"/>
      <c r="I213" s="94" t="s">
        <v>258</v>
      </c>
      <c r="J213" s="111"/>
      <c r="K213" s="112"/>
    </row>
    <row r="214" spans="1:13" ht="15.75">
      <c r="A214" s="113" t="s">
        <v>368</v>
      </c>
      <c r="B214" s="109" t="s">
        <v>293</v>
      </c>
      <c r="C214" s="109" t="s">
        <v>82</v>
      </c>
      <c r="D214" s="109" t="s">
        <v>9</v>
      </c>
      <c r="E214" s="109" t="s">
        <v>83</v>
      </c>
      <c r="F214" s="109" t="s">
        <v>50</v>
      </c>
      <c r="G214" s="109"/>
      <c r="H214" s="109"/>
      <c r="I214" s="94" t="s">
        <v>258</v>
      </c>
      <c r="J214" s="111"/>
      <c r="K214" s="112"/>
    </row>
    <row r="215" spans="1:13" ht="15.75">
      <c r="A215" s="113" t="s">
        <v>368</v>
      </c>
      <c r="B215" s="109" t="s">
        <v>369</v>
      </c>
      <c r="C215" s="109" t="s">
        <v>48</v>
      </c>
      <c r="D215" s="109" t="s">
        <v>0</v>
      </c>
      <c r="E215" s="109" t="s">
        <v>265</v>
      </c>
      <c r="F215" s="109" t="s">
        <v>50</v>
      </c>
      <c r="G215" s="109"/>
      <c r="H215" s="109"/>
      <c r="I215" s="94" t="s">
        <v>258</v>
      </c>
      <c r="J215" s="111"/>
      <c r="K215" s="112"/>
    </row>
    <row r="216" spans="1:13" ht="15.75">
      <c r="A216" s="113" t="s">
        <v>368</v>
      </c>
      <c r="B216" s="109" t="s">
        <v>370</v>
      </c>
      <c r="C216" s="109" t="s">
        <v>129</v>
      </c>
      <c r="D216" s="109" t="s">
        <v>130</v>
      </c>
      <c r="E216" s="109" t="s">
        <v>131</v>
      </c>
      <c r="F216" s="109" t="s">
        <v>50</v>
      </c>
      <c r="G216" s="109"/>
      <c r="H216" s="109"/>
      <c r="I216" s="94" t="s">
        <v>254</v>
      </c>
      <c r="J216" s="111"/>
      <c r="K216" s="112"/>
    </row>
    <row r="217" spans="1:13" ht="15.75">
      <c r="A217" s="113" t="s">
        <v>368</v>
      </c>
      <c r="B217" s="109" t="s">
        <v>371</v>
      </c>
      <c r="C217" s="109" t="s">
        <v>169</v>
      </c>
      <c r="D217" s="109" t="s">
        <v>322</v>
      </c>
      <c r="E217" s="109" t="s">
        <v>171</v>
      </c>
      <c r="F217" s="109" t="s">
        <v>74</v>
      </c>
      <c r="G217" s="109"/>
      <c r="H217" s="109"/>
      <c r="I217" s="94" t="s">
        <v>258</v>
      </c>
      <c r="J217" s="111"/>
      <c r="K217" s="112"/>
    </row>
    <row r="218" spans="1:13" ht="110.25">
      <c r="A218" s="113" t="s">
        <v>340</v>
      </c>
      <c r="B218" s="109" t="s">
        <v>341</v>
      </c>
      <c r="C218" s="109" t="s">
        <v>161</v>
      </c>
      <c r="D218" s="109" t="s">
        <v>162</v>
      </c>
      <c r="E218" s="109" t="s">
        <v>163</v>
      </c>
      <c r="F218" s="109" t="s">
        <v>164</v>
      </c>
      <c r="G218" s="109" t="s">
        <v>342</v>
      </c>
      <c r="H218" s="110" t="s">
        <v>343</v>
      </c>
      <c r="I218" s="91" t="s">
        <v>344</v>
      </c>
      <c r="J218" s="111"/>
      <c r="K218" s="80"/>
    </row>
    <row r="219" spans="1:13" ht="94.5">
      <c r="A219" s="113" t="s">
        <v>340</v>
      </c>
      <c r="B219" s="109" t="s">
        <v>206</v>
      </c>
      <c r="C219" s="109" t="s">
        <v>76</v>
      </c>
      <c r="D219" s="109" t="s">
        <v>165</v>
      </c>
      <c r="E219" s="109" t="s">
        <v>78</v>
      </c>
      <c r="F219" s="109" t="s">
        <v>79</v>
      </c>
      <c r="G219" s="109" t="s">
        <v>345</v>
      </c>
      <c r="H219" s="110" t="s">
        <v>346</v>
      </c>
      <c r="I219" s="91" t="s">
        <v>347</v>
      </c>
      <c r="J219" s="111"/>
      <c r="K219" s="80"/>
    </row>
    <row r="220" spans="1:13" ht="94.5">
      <c r="A220" s="113" t="s">
        <v>340</v>
      </c>
      <c r="B220" s="109" t="s">
        <v>75</v>
      </c>
      <c r="C220" s="109" t="s">
        <v>215</v>
      </c>
      <c r="D220" s="109" t="s">
        <v>30</v>
      </c>
      <c r="E220" s="109" t="s">
        <v>217</v>
      </c>
      <c r="F220" s="109" t="s">
        <v>290</v>
      </c>
      <c r="G220" s="109" t="s">
        <v>348</v>
      </c>
      <c r="H220" s="110" t="s">
        <v>346</v>
      </c>
      <c r="I220" s="91" t="s">
        <v>349</v>
      </c>
      <c r="J220" s="111"/>
      <c r="K220" s="112"/>
    </row>
    <row r="221" spans="1:13" ht="47.25">
      <c r="A221" s="113" t="s">
        <v>340</v>
      </c>
      <c r="B221" s="109" t="s">
        <v>350</v>
      </c>
      <c r="C221" s="109" t="s">
        <v>275</v>
      </c>
      <c r="D221" s="109" t="s">
        <v>276</v>
      </c>
      <c r="E221" s="109" t="s">
        <v>277</v>
      </c>
      <c r="F221" s="109" t="s">
        <v>164</v>
      </c>
      <c r="G221" s="109"/>
      <c r="H221" s="109"/>
      <c r="I221" s="91" t="s">
        <v>351</v>
      </c>
      <c r="J221" s="111"/>
      <c r="K221" s="112"/>
    </row>
    <row r="222" spans="1:13" ht="47.25">
      <c r="A222" s="113" t="s">
        <v>340</v>
      </c>
      <c r="B222" s="109" t="s">
        <v>352</v>
      </c>
      <c r="C222" s="109" t="s">
        <v>112</v>
      </c>
      <c r="D222" s="109" t="s">
        <v>113</v>
      </c>
      <c r="E222" s="109" t="s">
        <v>114</v>
      </c>
      <c r="F222" s="109" t="s">
        <v>57</v>
      </c>
      <c r="G222" s="109"/>
      <c r="H222" s="109"/>
      <c r="I222" s="91" t="s">
        <v>351</v>
      </c>
      <c r="J222" s="111"/>
      <c r="K222" s="112"/>
    </row>
    <row r="223" spans="1:13" ht="15.75">
      <c r="A223" s="113" t="s">
        <v>340</v>
      </c>
      <c r="B223" s="109" t="s">
        <v>145</v>
      </c>
      <c r="C223" s="109" t="s">
        <v>48</v>
      </c>
      <c r="D223" s="109" t="s">
        <v>0</v>
      </c>
      <c r="E223" s="109" t="s">
        <v>265</v>
      </c>
      <c r="F223" s="109" t="s">
        <v>50</v>
      </c>
      <c r="G223" s="109"/>
      <c r="H223" s="109"/>
      <c r="I223" s="94" t="s">
        <v>258</v>
      </c>
      <c r="J223" s="111"/>
      <c r="K223" s="112"/>
    </row>
    <row r="224" spans="1:13" ht="15.75">
      <c r="A224" s="113" t="s">
        <v>382</v>
      </c>
      <c r="B224" s="109" t="s">
        <v>384</v>
      </c>
      <c r="C224" s="109" t="s">
        <v>158</v>
      </c>
      <c r="D224" s="109" t="s">
        <v>33</v>
      </c>
      <c r="E224" s="109" t="s">
        <v>159</v>
      </c>
      <c r="F224" s="109" t="s">
        <v>57</v>
      </c>
      <c r="G224" s="109"/>
      <c r="H224" s="109"/>
      <c r="I224" s="94" t="s">
        <v>256</v>
      </c>
      <c r="J224" s="111"/>
      <c r="K224" s="112"/>
    </row>
    <row r="225" spans="1:11" ht="15.75">
      <c r="A225" s="113" t="s">
        <v>382</v>
      </c>
      <c r="B225" s="109" t="s">
        <v>385</v>
      </c>
      <c r="C225" s="109" t="s">
        <v>96</v>
      </c>
      <c r="D225" s="109" t="s">
        <v>27</v>
      </c>
      <c r="E225" s="109" t="s">
        <v>97</v>
      </c>
      <c r="F225" s="109" t="s">
        <v>74</v>
      </c>
      <c r="G225" s="109"/>
      <c r="H225" s="109"/>
      <c r="I225" s="94" t="s">
        <v>256</v>
      </c>
      <c r="J225" s="111"/>
      <c r="K225" s="112"/>
    </row>
    <row r="226" spans="1:11" ht="15.75">
      <c r="A226" s="113" t="s">
        <v>382</v>
      </c>
      <c r="B226" s="109" t="s">
        <v>386</v>
      </c>
      <c r="C226" s="109" t="s">
        <v>169</v>
      </c>
      <c r="D226" s="109" t="s">
        <v>322</v>
      </c>
      <c r="E226" s="109" t="s">
        <v>171</v>
      </c>
      <c r="F226" s="109" t="s">
        <v>74</v>
      </c>
      <c r="G226" s="109"/>
      <c r="H226" s="109"/>
      <c r="I226" s="94" t="s">
        <v>258</v>
      </c>
      <c r="J226" s="111"/>
      <c r="K226" s="112"/>
    </row>
    <row r="227" spans="1:11" ht="15.75">
      <c r="A227" s="113" t="s">
        <v>382</v>
      </c>
      <c r="B227" s="109" t="s">
        <v>387</v>
      </c>
      <c r="C227" s="109" t="s">
        <v>76</v>
      </c>
      <c r="D227" s="109" t="s">
        <v>165</v>
      </c>
      <c r="E227" s="109" t="s">
        <v>78</v>
      </c>
      <c r="F227" s="109" t="s">
        <v>79</v>
      </c>
      <c r="G227" s="109"/>
      <c r="H227" s="109"/>
      <c r="I227" s="94"/>
      <c r="J227" s="111"/>
      <c r="K227" s="112"/>
    </row>
    <row r="228" spans="1:11" ht="15.75">
      <c r="A228" s="113" t="s">
        <v>382</v>
      </c>
      <c r="B228" s="109" t="s">
        <v>388</v>
      </c>
      <c r="C228" s="109" t="s">
        <v>158</v>
      </c>
      <c r="D228" s="109" t="s">
        <v>33</v>
      </c>
      <c r="E228" s="109" t="s">
        <v>159</v>
      </c>
      <c r="F228" s="109" t="s">
        <v>57</v>
      </c>
      <c r="G228" s="109"/>
      <c r="H228" s="109"/>
      <c r="I228" s="94" t="s">
        <v>256</v>
      </c>
      <c r="J228" s="111"/>
      <c r="K228" s="112"/>
    </row>
    <row r="229" spans="1:11" ht="15.75">
      <c r="A229" s="113" t="s">
        <v>382</v>
      </c>
      <c r="B229" s="109" t="s">
        <v>47</v>
      </c>
      <c r="C229" s="109" t="s">
        <v>82</v>
      </c>
      <c r="D229" s="109" t="s">
        <v>9</v>
      </c>
      <c r="E229" s="109" t="s">
        <v>83</v>
      </c>
      <c r="F229" s="109" t="s">
        <v>50</v>
      </c>
      <c r="G229" s="109"/>
      <c r="H229" s="109"/>
      <c r="I229" s="94" t="s">
        <v>258</v>
      </c>
      <c r="J229" s="111"/>
      <c r="K229" s="112"/>
    </row>
    <row r="230" spans="1:11" ht="15.75">
      <c r="A230" s="113" t="s">
        <v>382</v>
      </c>
      <c r="B230" s="109" t="s">
        <v>196</v>
      </c>
      <c r="C230" s="109" t="s">
        <v>86</v>
      </c>
      <c r="D230" s="109" t="s">
        <v>4</v>
      </c>
      <c r="E230" s="109" t="s">
        <v>87</v>
      </c>
      <c r="F230" s="109" t="s">
        <v>57</v>
      </c>
      <c r="G230" s="109"/>
      <c r="H230" s="109"/>
      <c r="I230" s="94" t="s">
        <v>254</v>
      </c>
      <c r="J230" s="111"/>
      <c r="K230" s="112"/>
    </row>
    <row r="231" spans="1:11" ht="15.75">
      <c r="A231" s="113" t="s">
        <v>372</v>
      </c>
      <c r="B231" s="109" t="s">
        <v>389</v>
      </c>
      <c r="C231" s="109" t="s">
        <v>282</v>
      </c>
      <c r="D231" s="109" t="s">
        <v>241</v>
      </c>
      <c r="E231" s="109" t="s">
        <v>283</v>
      </c>
      <c r="F231" s="109" t="s">
        <v>50</v>
      </c>
      <c r="G231" s="109"/>
      <c r="H231" s="109"/>
      <c r="I231" s="94" t="s">
        <v>258</v>
      </c>
      <c r="J231" s="111"/>
      <c r="K231" s="112"/>
    </row>
    <row r="232" spans="1:11" ht="15.75">
      <c r="A232" s="113" t="s">
        <v>372</v>
      </c>
      <c r="B232" s="109" t="s">
        <v>390</v>
      </c>
      <c r="C232" s="109" t="s">
        <v>48</v>
      </c>
      <c r="D232" s="109" t="s">
        <v>0</v>
      </c>
      <c r="E232" s="109" t="s">
        <v>265</v>
      </c>
      <c r="F232" s="109" t="s">
        <v>50</v>
      </c>
      <c r="G232" s="109"/>
      <c r="H232" s="109"/>
      <c r="I232" s="94" t="s">
        <v>258</v>
      </c>
      <c r="J232" s="111"/>
      <c r="K232" s="112"/>
    </row>
    <row r="233" spans="1:11" ht="99" customHeight="1">
      <c r="A233" s="113" t="s">
        <v>372</v>
      </c>
      <c r="B233" s="109" t="s">
        <v>53</v>
      </c>
      <c r="C233" s="109" t="s">
        <v>373</v>
      </c>
      <c r="D233" s="109" t="s">
        <v>374</v>
      </c>
      <c r="E233" s="109" t="s">
        <v>375</v>
      </c>
      <c r="F233" s="109" t="s">
        <v>57</v>
      </c>
      <c r="G233" s="109" t="s">
        <v>376</v>
      </c>
      <c r="H233" s="109"/>
      <c r="I233" s="91" t="s">
        <v>377</v>
      </c>
      <c r="J233" s="111"/>
      <c r="K233" s="82"/>
    </row>
    <row r="234" spans="1:11" ht="15.75">
      <c r="A234" s="113" t="s">
        <v>372</v>
      </c>
      <c r="B234" s="109" t="s">
        <v>393</v>
      </c>
      <c r="C234" s="109" t="s">
        <v>394</v>
      </c>
      <c r="D234" s="109" t="s">
        <v>395</v>
      </c>
      <c r="E234" s="109" t="s">
        <v>396</v>
      </c>
      <c r="F234" s="109" t="s">
        <v>79</v>
      </c>
      <c r="G234" s="109"/>
      <c r="H234" s="109"/>
      <c r="I234" s="94" t="s">
        <v>258</v>
      </c>
      <c r="J234" s="111"/>
      <c r="K234" s="112"/>
    </row>
    <row r="235" spans="1:11" ht="15.75">
      <c r="A235" s="113" t="s">
        <v>372</v>
      </c>
      <c r="B235" s="109" t="s">
        <v>145</v>
      </c>
      <c r="C235" s="109" t="s">
        <v>48</v>
      </c>
      <c r="D235" s="109" t="s">
        <v>0</v>
      </c>
      <c r="E235" s="109" t="s">
        <v>265</v>
      </c>
      <c r="F235" s="109" t="s">
        <v>50</v>
      </c>
      <c r="G235" s="109"/>
      <c r="H235" s="109"/>
      <c r="I235" s="94" t="s">
        <v>258</v>
      </c>
      <c r="J235" s="111"/>
      <c r="K235" s="112"/>
    </row>
    <row r="236" spans="1:11" ht="15.75">
      <c r="A236" s="113" t="s">
        <v>372</v>
      </c>
      <c r="B236" s="109" t="s">
        <v>146</v>
      </c>
      <c r="C236" s="109" t="s">
        <v>86</v>
      </c>
      <c r="D236" s="109" t="s">
        <v>4</v>
      </c>
      <c r="E236" s="109" t="s">
        <v>87</v>
      </c>
      <c r="F236" s="109" t="s">
        <v>57</v>
      </c>
      <c r="G236" s="109"/>
      <c r="H236" s="109"/>
      <c r="I236" s="94" t="s">
        <v>254</v>
      </c>
      <c r="J236" s="111"/>
      <c r="K236" s="112"/>
    </row>
    <row r="237" spans="1:11" ht="15.75">
      <c r="A237" s="113" t="s">
        <v>372</v>
      </c>
      <c r="B237" s="109" t="s">
        <v>146</v>
      </c>
      <c r="C237" s="109" t="s">
        <v>82</v>
      </c>
      <c r="D237" s="109" t="s">
        <v>9</v>
      </c>
      <c r="E237" s="109" t="s">
        <v>83</v>
      </c>
      <c r="F237" s="109" t="s">
        <v>50</v>
      </c>
      <c r="G237" s="109"/>
      <c r="H237" s="109"/>
      <c r="I237" s="94" t="s">
        <v>258</v>
      </c>
      <c r="J237" s="111"/>
      <c r="K237" s="112"/>
    </row>
    <row r="238" spans="1:11" ht="15.75">
      <c r="A238" s="113" t="s">
        <v>372</v>
      </c>
      <c r="B238" s="109" t="s">
        <v>174</v>
      </c>
      <c r="C238" s="109" t="s">
        <v>177</v>
      </c>
      <c r="D238" s="109" t="s">
        <v>178</v>
      </c>
      <c r="E238" s="109" t="s">
        <v>397</v>
      </c>
      <c r="F238" s="109" t="s">
        <v>125</v>
      </c>
      <c r="G238" s="109"/>
      <c r="H238" s="109"/>
      <c r="I238" s="94" t="s">
        <v>258</v>
      </c>
      <c r="J238" s="111"/>
      <c r="K238" s="112"/>
    </row>
    <row r="239" spans="1:11" ht="15.75">
      <c r="A239" s="113" t="s">
        <v>378</v>
      </c>
      <c r="B239" s="109" t="s">
        <v>260</v>
      </c>
      <c r="C239" s="109" t="s">
        <v>379</v>
      </c>
      <c r="D239" s="109" t="s">
        <v>380</v>
      </c>
      <c r="E239" s="109" t="s">
        <v>381</v>
      </c>
      <c r="F239" s="109" t="s">
        <v>164</v>
      </c>
      <c r="G239" s="109"/>
      <c r="H239" s="109"/>
      <c r="I239" s="94" t="s">
        <v>258</v>
      </c>
      <c r="J239" s="111"/>
      <c r="K239" s="112"/>
    </row>
    <row r="240" spans="1:11" ht="15.75">
      <c r="A240" s="120" t="s">
        <v>378</v>
      </c>
      <c r="B240" s="118" t="s">
        <v>398</v>
      </c>
      <c r="C240" s="118" t="s">
        <v>76</v>
      </c>
      <c r="D240" s="118" t="s">
        <v>165</v>
      </c>
      <c r="E240" s="118" t="s">
        <v>78</v>
      </c>
      <c r="F240" s="118" t="s">
        <v>79</v>
      </c>
      <c r="G240" s="118"/>
      <c r="H240" s="118"/>
      <c r="I240" s="118" t="s">
        <v>258</v>
      </c>
      <c r="J240" s="118"/>
      <c r="K240" s="112"/>
    </row>
    <row r="241" spans="1:11" ht="15.75">
      <c r="A241" s="120" t="s">
        <v>378</v>
      </c>
      <c r="B241" s="118" t="s">
        <v>399</v>
      </c>
      <c r="C241" s="118" t="s">
        <v>48</v>
      </c>
      <c r="D241" s="118" t="s">
        <v>0</v>
      </c>
      <c r="E241" s="118" t="s">
        <v>265</v>
      </c>
      <c r="F241" s="118" t="s">
        <v>50</v>
      </c>
      <c r="G241" s="118"/>
      <c r="H241" s="118"/>
      <c r="I241" s="118" t="s">
        <v>258</v>
      </c>
      <c r="J241" s="118"/>
      <c r="K241" s="112"/>
    </row>
    <row r="242" spans="1:11" ht="84.75" customHeight="1">
      <c r="A242" s="120" t="s">
        <v>378</v>
      </c>
      <c r="B242" s="118" t="s">
        <v>400</v>
      </c>
      <c r="C242" s="118" t="s">
        <v>184</v>
      </c>
      <c r="D242" s="118" t="s">
        <v>185</v>
      </c>
      <c r="E242" s="118" t="s">
        <v>186</v>
      </c>
      <c r="F242" s="118" t="s">
        <v>74</v>
      </c>
      <c r="G242" s="118"/>
      <c r="H242" s="118"/>
      <c r="I242" s="119" t="s">
        <v>364</v>
      </c>
      <c r="J242" s="118"/>
    </row>
    <row r="243" spans="1:11" ht="15.75">
      <c r="A243" s="126" t="s">
        <v>378</v>
      </c>
      <c r="B243" s="124" t="s">
        <v>206</v>
      </c>
      <c r="C243" s="124" t="s">
        <v>202</v>
      </c>
      <c r="D243" s="124" t="s">
        <v>203</v>
      </c>
      <c r="E243" s="124" t="s">
        <v>204</v>
      </c>
      <c r="F243" s="124" t="s">
        <v>151</v>
      </c>
      <c r="G243" s="124"/>
      <c r="H243" s="124"/>
      <c r="I243" s="124" t="s">
        <v>258</v>
      </c>
      <c r="J243" s="124"/>
    </row>
    <row r="244" spans="1:11" ht="15.75">
      <c r="A244" s="126"/>
      <c r="B244" s="124"/>
      <c r="C244" s="124"/>
      <c r="D244" s="124"/>
      <c r="E244" s="124"/>
      <c r="F244" s="124"/>
      <c r="G244" s="124"/>
      <c r="H244" s="124"/>
      <c r="I244" s="124"/>
      <c r="J244" s="124"/>
    </row>
    <row r="245" spans="1:11" ht="15.75">
      <c r="A245" s="126"/>
      <c r="B245" s="124"/>
      <c r="C245" s="124"/>
      <c r="D245" s="124"/>
      <c r="E245" s="124"/>
      <c r="F245" s="124"/>
      <c r="G245" s="124"/>
      <c r="H245" s="124"/>
      <c r="I245" s="124"/>
      <c r="J245" s="124"/>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0"/>
  <sheetViews>
    <sheetView tabSelected="1" topLeftCell="G1" workbookViewId="0">
      <selection activeCell="M20" sqref="M20"/>
    </sheetView>
  </sheetViews>
  <sheetFormatPr baseColWidth="10" defaultRowHeight="15"/>
  <cols>
    <col min="1" max="1" width="14.42578125" customWidth="1"/>
    <col min="4" max="4" width="31.140625" customWidth="1"/>
    <col min="5" max="5" width="16.28515625" customWidth="1"/>
    <col min="8" max="8" width="16.7109375" customWidth="1"/>
    <col min="9" max="9" width="27" customWidth="1"/>
    <col min="10" max="10" width="14.42578125" customWidth="1"/>
    <col min="11" max="11" width="22.5703125" customWidth="1"/>
    <col min="13" max="13" width="5.42578125" customWidth="1"/>
    <col min="14" max="14" width="21" customWidth="1"/>
    <col min="15" max="15" width="15.7109375" customWidth="1"/>
  </cols>
  <sheetData>
    <row r="1" spans="1:18" ht="32.25" thickBot="1">
      <c r="A1" s="6" t="s">
        <v>219</v>
      </c>
      <c r="B1" s="6" t="s">
        <v>39</v>
      </c>
      <c r="C1" s="7" t="s">
        <v>40</v>
      </c>
      <c r="D1" s="8" t="s">
        <v>41</v>
      </c>
      <c r="E1" s="9" t="s">
        <v>42</v>
      </c>
      <c r="F1" s="10" t="s">
        <v>43</v>
      </c>
      <c r="G1" s="7" t="s">
        <v>44</v>
      </c>
      <c r="H1" s="11" t="s">
        <v>45</v>
      </c>
      <c r="I1" s="12" t="s">
        <v>46</v>
      </c>
      <c r="K1" s="66" t="s">
        <v>359</v>
      </c>
      <c r="L1" s="66"/>
      <c r="N1" s="62" t="s">
        <v>360</v>
      </c>
      <c r="O1" s="63"/>
    </row>
    <row r="2" spans="1:18" ht="15.75">
      <c r="A2" s="58" t="s">
        <v>220</v>
      </c>
      <c r="B2" s="58" t="s">
        <v>47</v>
      </c>
      <c r="C2" s="58" t="s">
        <v>48</v>
      </c>
      <c r="D2" s="58" t="s">
        <v>0</v>
      </c>
      <c r="E2" s="58" t="s">
        <v>49</v>
      </c>
      <c r="F2" s="58" t="s">
        <v>50</v>
      </c>
      <c r="G2" s="58" t="s">
        <v>47</v>
      </c>
      <c r="H2" s="58" t="s">
        <v>51</v>
      </c>
      <c r="I2" s="58" t="s">
        <v>52</v>
      </c>
      <c r="K2" s="124" t="s">
        <v>401</v>
      </c>
      <c r="L2" s="124" t="s">
        <v>402</v>
      </c>
      <c r="N2" s="124" t="s">
        <v>401</v>
      </c>
      <c r="O2" s="124" t="s">
        <v>402</v>
      </c>
    </row>
    <row r="3" spans="1:18" ht="15.75">
      <c r="A3" s="58" t="s">
        <v>220</v>
      </c>
      <c r="B3" s="58" t="s">
        <v>53</v>
      </c>
      <c r="C3" s="58" t="s">
        <v>54</v>
      </c>
      <c r="D3" s="58" t="s">
        <v>55</v>
      </c>
      <c r="E3" s="58" t="s">
        <v>56</v>
      </c>
      <c r="F3" s="58" t="s">
        <v>57</v>
      </c>
      <c r="G3" s="58" t="s">
        <v>53</v>
      </c>
      <c r="H3" s="58" t="s">
        <v>58</v>
      </c>
      <c r="I3" s="58" t="s">
        <v>52</v>
      </c>
      <c r="K3" s="114" t="s">
        <v>354</v>
      </c>
      <c r="L3" s="123"/>
      <c r="N3" s="67" t="s">
        <v>354</v>
      </c>
      <c r="O3" s="123">
        <f>COUNTIF(A:A, A158)</f>
        <v>3</v>
      </c>
    </row>
    <row r="4" spans="1:18" ht="15.75">
      <c r="A4" s="58" t="s">
        <v>221</v>
      </c>
      <c r="B4" s="58" t="s">
        <v>59</v>
      </c>
      <c r="C4" s="58" t="s">
        <v>60</v>
      </c>
      <c r="D4" s="58" t="s">
        <v>61</v>
      </c>
      <c r="E4" s="58" t="s">
        <v>62</v>
      </c>
      <c r="F4" s="58" t="s">
        <v>57</v>
      </c>
      <c r="G4" s="58" t="s">
        <v>59</v>
      </c>
      <c r="H4" s="58" t="s">
        <v>63</v>
      </c>
      <c r="I4" s="58" t="s">
        <v>64</v>
      </c>
      <c r="K4" s="114" t="s">
        <v>355</v>
      </c>
      <c r="L4" s="123">
        <f>COUNTIF(A:A,A131)</f>
        <v>2</v>
      </c>
      <c r="N4" s="67" t="s">
        <v>355</v>
      </c>
      <c r="O4" s="123">
        <f>COUNTIF(A:A,A161)</f>
        <v>12</v>
      </c>
    </row>
    <row r="5" spans="1:18" ht="15.75">
      <c r="A5" s="58" t="s">
        <v>221</v>
      </c>
      <c r="B5" s="58" t="s">
        <v>65</v>
      </c>
      <c r="C5" s="58" t="s">
        <v>48</v>
      </c>
      <c r="D5" s="58" t="s">
        <v>0</v>
      </c>
      <c r="E5" s="58" t="s">
        <v>49</v>
      </c>
      <c r="F5" s="58" t="s">
        <v>50</v>
      </c>
      <c r="G5" s="14">
        <v>0.40972222222222227</v>
      </c>
      <c r="H5" s="15">
        <v>0.53472222222222221</v>
      </c>
      <c r="I5" s="16" t="s">
        <v>66</v>
      </c>
      <c r="K5" s="114" t="s">
        <v>356</v>
      </c>
      <c r="L5" s="123">
        <f>COUNTIF(A:A,A133)</f>
        <v>7</v>
      </c>
      <c r="N5" s="67" t="s">
        <v>356</v>
      </c>
      <c r="O5" s="123">
        <f>COUNTIF(A:A,A173)</f>
        <v>8</v>
      </c>
    </row>
    <row r="6" spans="1:18" ht="15.75">
      <c r="A6" s="58" t="s">
        <v>221</v>
      </c>
      <c r="B6" s="58" t="s">
        <v>67</v>
      </c>
      <c r="C6" s="58" t="s">
        <v>68</v>
      </c>
      <c r="D6" s="58" t="s">
        <v>69</v>
      </c>
      <c r="E6" s="58" t="s">
        <v>70</v>
      </c>
      <c r="F6" s="58" t="s">
        <v>50</v>
      </c>
      <c r="G6" s="17">
        <v>6.25E-2</v>
      </c>
      <c r="H6" s="15">
        <v>0.22916666666666666</v>
      </c>
      <c r="I6" s="16" t="s">
        <v>52</v>
      </c>
      <c r="K6" s="67" t="s">
        <v>357</v>
      </c>
      <c r="L6" s="123">
        <f>COUNTIF(A:A,A40)</f>
        <v>10</v>
      </c>
      <c r="N6" s="67" t="s">
        <v>357</v>
      </c>
      <c r="O6" s="123">
        <f>COUNTIF(A:A,A181)</f>
        <v>2</v>
      </c>
    </row>
    <row r="7" spans="1:18" ht="15.75">
      <c r="A7" s="58" t="s">
        <v>221</v>
      </c>
      <c r="B7" s="58" t="s">
        <v>67</v>
      </c>
      <c r="C7" s="58" t="s">
        <v>71</v>
      </c>
      <c r="D7" s="58" t="s">
        <v>72</v>
      </c>
      <c r="E7" s="58" t="s">
        <v>73</v>
      </c>
      <c r="F7" s="58" t="s">
        <v>74</v>
      </c>
      <c r="G7" s="14">
        <v>6.25E-2</v>
      </c>
      <c r="H7" s="15">
        <v>0.22916666666666666</v>
      </c>
      <c r="I7" s="16" t="s">
        <v>52</v>
      </c>
      <c r="K7" s="67" t="s">
        <v>358</v>
      </c>
      <c r="L7" s="123">
        <f>COUNTIF(A:A,A150)</f>
        <v>8</v>
      </c>
      <c r="N7" s="67" t="s">
        <v>358</v>
      </c>
      <c r="O7" s="123">
        <f>COUNTIF(A:A,A183)</f>
        <v>17</v>
      </c>
    </row>
    <row r="8" spans="1:18" ht="15.75">
      <c r="A8" s="58" t="s">
        <v>221</v>
      </c>
      <c r="B8" s="58" t="s">
        <v>75</v>
      </c>
      <c r="C8" s="58" t="s">
        <v>76</v>
      </c>
      <c r="D8" s="58" t="s">
        <v>77</v>
      </c>
      <c r="E8" s="58" t="s">
        <v>78</v>
      </c>
      <c r="F8" s="58" t="s">
        <v>79</v>
      </c>
      <c r="G8" s="14">
        <v>9.7222222222222224E-2</v>
      </c>
      <c r="H8" s="15">
        <v>0.2638888888888889</v>
      </c>
      <c r="I8" s="16" t="s">
        <v>52</v>
      </c>
      <c r="N8" s="64"/>
      <c r="O8" s="64"/>
      <c r="R8" s="65"/>
    </row>
    <row r="9" spans="1:18" ht="15.75">
      <c r="A9" s="58" t="s">
        <v>221</v>
      </c>
      <c r="B9" s="58" t="s">
        <v>80</v>
      </c>
      <c r="C9" s="58" t="s">
        <v>54</v>
      </c>
      <c r="D9" s="58" t="s">
        <v>55</v>
      </c>
      <c r="E9" s="58" t="s">
        <v>56</v>
      </c>
      <c r="F9" s="58" t="s">
        <v>57</v>
      </c>
      <c r="G9" s="14">
        <v>0.1423611111111111</v>
      </c>
      <c r="H9" s="15">
        <v>0.30902777777777779</v>
      </c>
      <c r="I9" s="16" t="s">
        <v>52</v>
      </c>
      <c r="N9" s="65"/>
      <c r="O9" s="65" t="s">
        <v>362</v>
      </c>
    </row>
    <row r="10" spans="1:18" ht="15.75">
      <c r="A10" s="58" t="s">
        <v>222</v>
      </c>
      <c r="B10" s="58" t="s">
        <v>81</v>
      </c>
      <c r="C10" s="58" t="s">
        <v>82</v>
      </c>
      <c r="D10" s="58" t="s">
        <v>9</v>
      </c>
      <c r="E10" s="58" t="s">
        <v>83</v>
      </c>
      <c r="F10" s="58" t="s">
        <v>50</v>
      </c>
      <c r="G10" s="14">
        <v>0.3576388888888889</v>
      </c>
      <c r="H10" s="15">
        <v>0.36805555555555558</v>
      </c>
      <c r="I10" s="16" t="s">
        <v>84</v>
      </c>
      <c r="K10" s="66" t="s">
        <v>360</v>
      </c>
      <c r="L10" s="66"/>
      <c r="N10" s="62" t="s">
        <v>361</v>
      </c>
      <c r="O10" s="63"/>
    </row>
    <row r="11" spans="1:18" ht="15.75">
      <c r="A11" s="58" t="s">
        <v>222</v>
      </c>
      <c r="B11" s="58" t="s">
        <v>85</v>
      </c>
      <c r="C11" s="58" t="s">
        <v>86</v>
      </c>
      <c r="D11" s="58" t="s">
        <v>4</v>
      </c>
      <c r="E11" s="58" t="s">
        <v>87</v>
      </c>
      <c r="F11" s="58" t="s">
        <v>57</v>
      </c>
      <c r="G11" s="18">
        <v>0.5</v>
      </c>
      <c r="H11" s="15">
        <v>0.16666666666666666</v>
      </c>
      <c r="I11" s="16" t="s">
        <v>88</v>
      </c>
      <c r="K11" s="124" t="s">
        <v>401</v>
      </c>
      <c r="L11" s="124" t="s">
        <v>402</v>
      </c>
      <c r="N11" s="117" t="s">
        <v>404</v>
      </c>
      <c r="O11" s="117" t="s">
        <v>405</v>
      </c>
    </row>
    <row r="12" spans="1:18" ht="15.75">
      <c r="A12" s="58" t="s">
        <v>222</v>
      </c>
      <c r="B12" s="58" t="s">
        <v>89</v>
      </c>
      <c r="C12" s="58" t="s">
        <v>48</v>
      </c>
      <c r="D12" s="58" t="s">
        <v>0</v>
      </c>
      <c r="E12" s="58" t="s">
        <v>49</v>
      </c>
      <c r="F12" s="58" t="s">
        <v>50</v>
      </c>
      <c r="G12" s="14">
        <v>5.5555555555555552E-2</v>
      </c>
      <c r="H12" s="15">
        <v>0.22222222222222221</v>
      </c>
      <c r="I12" s="16" t="s">
        <v>88</v>
      </c>
      <c r="K12" s="67" t="s">
        <v>354</v>
      </c>
      <c r="L12" s="123">
        <f>COUNTIF(A:A,A200)</f>
        <v>5</v>
      </c>
      <c r="N12" s="127" t="s">
        <v>406</v>
      </c>
      <c r="O12" s="123">
        <f>COUNTIF(A:A,A218)</f>
        <v>6</v>
      </c>
    </row>
    <row r="13" spans="1:18" ht="15.75">
      <c r="A13" s="58" t="s">
        <v>223</v>
      </c>
      <c r="B13" s="58" t="s">
        <v>90</v>
      </c>
      <c r="C13" s="58" t="s">
        <v>48</v>
      </c>
      <c r="D13" s="58" t="s">
        <v>0</v>
      </c>
      <c r="E13" s="58" t="s">
        <v>49</v>
      </c>
      <c r="F13" s="58" t="s">
        <v>50</v>
      </c>
      <c r="G13" s="14">
        <v>0.375</v>
      </c>
      <c r="H13" s="15">
        <v>0.5</v>
      </c>
      <c r="I13" s="16" t="s">
        <v>66</v>
      </c>
      <c r="K13" s="67" t="s">
        <v>355</v>
      </c>
      <c r="L13" s="123">
        <f>COUNTIF(A:A,A205)</f>
        <v>9</v>
      </c>
      <c r="N13" s="127" t="s">
        <v>407</v>
      </c>
      <c r="O13" s="123">
        <f>COUNTIF(A:A,A224)</f>
        <v>7</v>
      </c>
    </row>
    <row r="14" spans="1:18" ht="15.75">
      <c r="A14" s="58" t="s">
        <v>223</v>
      </c>
      <c r="B14" s="58" t="s">
        <v>91</v>
      </c>
      <c r="C14" s="58" t="s">
        <v>82</v>
      </c>
      <c r="D14" s="58" t="s">
        <v>9</v>
      </c>
      <c r="E14" s="58" t="s">
        <v>83</v>
      </c>
      <c r="F14" s="58" t="s">
        <v>50</v>
      </c>
      <c r="G14" s="14">
        <v>0.51041666666666663</v>
      </c>
      <c r="H14" s="15">
        <v>0.51388888888888895</v>
      </c>
      <c r="I14" s="16" t="s">
        <v>92</v>
      </c>
      <c r="K14" s="67" t="s">
        <v>356</v>
      </c>
      <c r="L14" s="123">
        <f>COUNTIF(A:A,A214)</f>
        <v>4</v>
      </c>
      <c r="N14" s="127" t="s">
        <v>408</v>
      </c>
      <c r="O14" s="123">
        <f>COUNTIF(A:A,A230)</f>
        <v>7</v>
      </c>
    </row>
    <row r="15" spans="1:18" ht="21" customHeight="1">
      <c r="A15" s="58" t="s">
        <v>223</v>
      </c>
      <c r="B15" s="58" t="s">
        <v>93</v>
      </c>
      <c r="C15" s="58" t="s">
        <v>82</v>
      </c>
      <c r="D15" s="58" t="s">
        <v>9</v>
      </c>
      <c r="E15" s="58" t="s">
        <v>83</v>
      </c>
      <c r="F15" s="58" t="s">
        <v>50</v>
      </c>
      <c r="G15" s="18">
        <v>0.52430555555555558</v>
      </c>
      <c r="H15" s="15">
        <v>0.53125</v>
      </c>
      <c r="I15" s="16" t="s">
        <v>94</v>
      </c>
      <c r="K15" s="67" t="s">
        <v>357</v>
      </c>
      <c r="L15" s="123">
        <f>COUNTIF(A:A,)</f>
        <v>0</v>
      </c>
      <c r="N15" s="127" t="s">
        <v>409</v>
      </c>
      <c r="O15" s="123">
        <f>COUNTIF(A:A,A239)</f>
        <v>2</v>
      </c>
    </row>
    <row r="16" spans="1:18" ht="15.75">
      <c r="A16" s="58" t="s">
        <v>223</v>
      </c>
      <c r="B16" s="58" t="s">
        <v>51</v>
      </c>
      <c r="C16" s="58" t="s">
        <v>54</v>
      </c>
      <c r="D16" s="58" t="s">
        <v>55</v>
      </c>
      <c r="E16" s="58" t="s">
        <v>56</v>
      </c>
      <c r="F16" s="58" t="s">
        <v>57</v>
      </c>
      <c r="G16" s="14">
        <v>0.14583333333333334</v>
      </c>
      <c r="H16" s="15">
        <v>0.3125</v>
      </c>
      <c r="I16" s="16" t="s">
        <v>52</v>
      </c>
      <c r="K16" s="67" t="s">
        <v>358</v>
      </c>
      <c r="L16" s="123">
        <f>COUNTIF(A:A,)</f>
        <v>0</v>
      </c>
      <c r="N16" s="127" t="s">
        <v>410</v>
      </c>
      <c r="O16" s="123">
        <f>COUNTIF(A:A,)</f>
        <v>0</v>
      </c>
    </row>
    <row r="17" spans="1:18" ht="15.75">
      <c r="A17" s="58" t="s">
        <v>223</v>
      </c>
      <c r="B17" s="58" t="s">
        <v>95</v>
      </c>
      <c r="C17" s="58" t="s">
        <v>96</v>
      </c>
      <c r="D17" s="58" t="s">
        <v>27</v>
      </c>
      <c r="E17" s="58" t="s">
        <v>97</v>
      </c>
      <c r="F17" s="58" t="s">
        <v>74</v>
      </c>
      <c r="G17" s="14">
        <v>0.14930555555555555</v>
      </c>
      <c r="H17" s="15">
        <v>0.31597222222222221</v>
      </c>
      <c r="I17" s="16" t="s">
        <v>52</v>
      </c>
      <c r="O17" s="65"/>
      <c r="P17" s="65"/>
      <c r="Q17" s="65"/>
    </row>
    <row r="18" spans="1:18" ht="30">
      <c r="A18" s="58" t="s">
        <v>224</v>
      </c>
      <c r="B18" s="58" t="s">
        <v>98</v>
      </c>
      <c r="C18" s="58" t="s">
        <v>48</v>
      </c>
      <c r="D18" s="58" t="s">
        <v>0</v>
      </c>
      <c r="E18" s="58" t="s">
        <v>49</v>
      </c>
      <c r="F18" s="58" t="s">
        <v>50</v>
      </c>
      <c r="G18" s="14">
        <v>0.33333333333333331</v>
      </c>
      <c r="H18" s="15">
        <v>0.3840277777777778</v>
      </c>
      <c r="I18" s="19" t="s">
        <v>99</v>
      </c>
    </row>
    <row r="19" spans="1:18" ht="15.75">
      <c r="A19" s="58" t="s">
        <v>224</v>
      </c>
      <c r="B19" s="58" t="s">
        <v>100</v>
      </c>
      <c r="C19" s="58" t="s">
        <v>48</v>
      </c>
      <c r="D19" s="58" t="s">
        <v>0</v>
      </c>
      <c r="E19" s="58" t="s">
        <v>49</v>
      </c>
      <c r="F19" s="58" t="s">
        <v>50</v>
      </c>
      <c r="G19" s="14">
        <v>0.4236111111111111</v>
      </c>
      <c r="H19" s="15">
        <v>0.45347222222222222</v>
      </c>
      <c r="I19" s="16" t="s">
        <v>101</v>
      </c>
    </row>
    <row r="20" spans="1:18" ht="15.75">
      <c r="A20" s="58" t="s">
        <v>224</v>
      </c>
      <c r="B20" s="58" t="s">
        <v>100</v>
      </c>
      <c r="C20" s="58" t="s">
        <v>82</v>
      </c>
      <c r="D20" s="58" t="s">
        <v>9</v>
      </c>
      <c r="E20" s="58" t="s">
        <v>83</v>
      </c>
      <c r="F20" s="58" t="s">
        <v>50</v>
      </c>
      <c r="G20" s="14">
        <v>0.4236111111111111</v>
      </c>
      <c r="H20" s="15">
        <v>0.42499999999999999</v>
      </c>
      <c r="I20" s="16" t="s">
        <v>102</v>
      </c>
    </row>
    <row r="21" spans="1:18" ht="15.75">
      <c r="A21" s="58" t="s">
        <v>224</v>
      </c>
      <c r="B21" s="58" t="s">
        <v>103</v>
      </c>
      <c r="C21" s="58" t="s">
        <v>82</v>
      </c>
      <c r="D21" s="58" t="s">
        <v>9</v>
      </c>
      <c r="E21" s="58" t="s">
        <v>83</v>
      </c>
      <c r="F21" s="58" t="s">
        <v>50</v>
      </c>
      <c r="G21" s="14">
        <v>0.43055555555555558</v>
      </c>
      <c r="H21" s="15">
        <v>0.42499999999999999</v>
      </c>
      <c r="I21" s="16" t="s">
        <v>102</v>
      </c>
    </row>
    <row r="22" spans="1:18" ht="15.75">
      <c r="A22" s="58" t="s">
        <v>225</v>
      </c>
      <c r="B22" s="58" t="s">
        <v>104</v>
      </c>
      <c r="C22" s="58" t="s">
        <v>82</v>
      </c>
      <c r="D22" s="58" t="s">
        <v>9</v>
      </c>
      <c r="E22" s="58" t="s">
        <v>83</v>
      </c>
      <c r="F22" s="58" t="s">
        <v>50</v>
      </c>
      <c r="G22" s="14">
        <v>0.44097222222222227</v>
      </c>
      <c r="H22" s="15">
        <v>0.44166666666666665</v>
      </c>
      <c r="I22" s="16" t="s">
        <v>105</v>
      </c>
    </row>
    <row r="23" spans="1:18" ht="15.75">
      <c r="A23" s="58" t="s">
        <v>224</v>
      </c>
      <c r="B23" s="58" t="s">
        <v>106</v>
      </c>
      <c r="C23" s="58" t="s">
        <v>82</v>
      </c>
      <c r="D23" s="58" t="s">
        <v>9</v>
      </c>
      <c r="E23" s="58" t="s">
        <v>83</v>
      </c>
      <c r="F23" s="58" t="s">
        <v>50</v>
      </c>
      <c r="G23" s="14">
        <v>0.45208333333333334</v>
      </c>
      <c r="H23" s="15">
        <v>0.45277777777777778</v>
      </c>
      <c r="I23" s="16" t="s">
        <v>107</v>
      </c>
    </row>
    <row r="24" spans="1:18" ht="15.75">
      <c r="A24" s="58" t="s">
        <v>224</v>
      </c>
      <c r="B24" s="58" t="s">
        <v>108</v>
      </c>
      <c r="C24" s="58" t="s">
        <v>82</v>
      </c>
      <c r="D24" s="58" t="s">
        <v>9</v>
      </c>
      <c r="E24" s="58" t="s">
        <v>83</v>
      </c>
      <c r="F24" s="58" t="s">
        <v>50</v>
      </c>
      <c r="G24" s="18">
        <v>0.46666666666666662</v>
      </c>
      <c r="H24" s="20">
        <v>0.46736111111111112</v>
      </c>
      <c r="I24" s="16" t="s">
        <v>107</v>
      </c>
    </row>
    <row r="25" spans="1:18" ht="15.75">
      <c r="A25" s="58" t="s">
        <v>224</v>
      </c>
      <c r="B25" s="58" t="s">
        <v>108</v>
      </c>
      <c r="C25" s="58" t="s">
        <v>82</v>
      </c>
      <c r="D25" s="58" t="s">
        <v>9</v>
      </c>
      <c r="E25" s="58" t="s">
        <v>83</v>
      </c>
      <c r="F25" s="58" t="s">
        <v>50</v>
      </c>
      <c r="G25" s="14">
        <v>0.47083333333333338</v>
      </c>
      <c r="H25" s="15">
        <v>0.47152777777777777</v>
      </c>
      <c r="I25" s="16" t="s">
        <v>107</v>
      </c>
    </row>
    <row r="26" spans="1:18" ht="15.75">
      <c r="A26" s="58" t="s">
        <v>224</v>
      </c>
      <c r="B26" s="58" t="s">
        <v>108</v>
      </c>
      <c r="C26" s="58" t="s">
        <v>82</v>
      </c>
      <c r="D26" s="58" t="s">
        <v>9</v>
      </c>
      <c r="E26" s="58" t="s">
        <v>83</v>
      </c>
      <c r="F26" s="58" t="s">
        <v>50</v>
      </c>
      <c r="G26" s="14">
        <v>0.47152777777777777</v>
      </c>
      <c r="H26" s="15">
        <v>0.47222222222222227</v>
      </c>
      <c r="I26" s="16" t="s">
        <v>105</v>
      </c>
    </row>
    <row r="27" spans="1:18" ht="15.75">
      <c r="A27" s="58" t="s">
        <v>224</v>
      </c>
      <c r="B27" s="58" t="s">
        <v>109</v>
      </c>
      <c r="C27" s="58" t="s">
        <v>82</v>
      </c>
      <c r="D27" s="58" t="s">
        <v>9</v>
      </c>
      <c r="E27" s="58" t="s">
        <v>83</v>
      </c>
      <c r="F27" s="58" t="s">
        <v>50</v>
      </c>
      <c r="G27" s="14">
        <v>0.47916666666666669</v>
      </c>
      <c r="H27" s="15">
        <v>0.47986111111111113</v>
      </c>
      <c r="I27" s="16" t="s">
        <v>105</v>
      </c>
      <c r="M27" s="64"/>
      <c r="N27" s="64"/>
      <c r="O27" s="64"/>
      <c r="P27" s="64"/>
      <c r="Q27" s="64"/>
      <c r="R27" s="65"/>
    </row>
    <row r="28" spans="1:18" ht="15.75">
      <c r="A28" s="58" t="s">
        <v>224</v>
      </c>
      <c r="B28" s="58" t="s">
        <v>110</v>
      </c>
      <c r="C28" s="58" t="s">
        <v>82</v>
      </c>
      <c r="D28" s="58" t="s">
        <v>9</v>
      </c>
      <c r="E28" s="58" t="s">
        <v>83</v>
      </c>
      <c r="F28" s="58" t="s">
        <v>50</v>
      </c>
      <c r="G28" s="14">
        <v>0.48125000000000001</v>
      </c>
      <c r="H28" s="15">
        <v>0.48194444444444445</v>
      </c>
      <c r="I28" s="16" t="s">
        <v>107</v>
      </c>
    </row>
    <row r="29" spans="1:18" ht="15.75">
      <c r="A29" s="58" t="s">
        <v>224</v>
      </c>
      <c r="B29" s="58" t="s">
        <v>111</v>
      </c>
      <c r="C29" s="58" t="s">
        <v>82</v>
      </c>
      <c r="D29" s="58" t="s">
        <v>9</v>
      </c>
      <c r="E29" s="58" t="s">
        <v>83</v>
      </c>
      <c r="F29" s="58" t="s">
        <v>50</v>
      </c>
      <c r="G29" s="14">
        <v>0.4861111111111111</v>
      </c>
      <c r="H29" s="15">
        <v>0.48680555555555555</v>
      </c>
      <c r="I29" s="16" t="s">
        <v>107</v>
      </c>
    </row>
    <row r="30" spans="1:18" ht="15.75">
      <c r="A30" s="58" t="s">
        <v>224</v>
      </c>
      <c r="B30" s="58" t="s">
        <v>93</v>
      </c>
      <c r="C30" s="58" t="s">
        <v>54</v>
      </c>
      <c r="D30" s="58" t="s">
        <v>55</v>
      </c>
      <c r="E30" s="58" t="s">
        <v>56</v>
      </c>
      <c r="F30" s="58" t="s">
        <v>57</v>
      </c>
      <c r="G30" s="14">
        <v>0.53472222222222221</v>
      </c>
      <c r="H30" s="15">
        <v>0.20138888888888887</v>
      </c>
      <c r="I30" s="16" t="s">
        <v>52</v>
      </c>
    </row>
    <row r="31" spans="1:18" ht="15.75">
      <c r="A31" s="58" t="s">
        <v>224</v>
      </c>
      <c r="B31" s="58" t="s">
        <v>93</v>
      </c>
      <c r="C31" s="58" t="s">
        <v>112</v>
      </c>
      <c r="D31" s="58" t="s">
        <v>113</v>
      </c>
      <c r="E31" s="58" t="s">
        <v>114</v>
      </c>
      <c r="F31" s="58" t="s">
        <v>57</v>
      </c>
      <c r="G31" s="14">
        <v>0.53472222222222221</v>
      </c>
      <c r="H31" s="15">
        <v>0.20138888888888887</v>
      </c>
      <c r="I31" s="16" t="s">
        <v>115</v>
      </c>
    </row>
    <row r="32" spans="1:18" ht="15.75">
      <c r="A32" s="58" t="s">
        <v>224</v>
      </c>
      <c r="B32" s="58" t="s">
        <v>116</v>
      </c>
      <c r="C32" s="58" t="s">
        <v>117</v>
      </c>
      <c r="D32" s="58" t="s">
        <v>118</v>
      </c>
      <c r="E32" s="58" t="s">
        <v>119</v>
      </c>
      <c r="F32" s="58" t="s">
        <v>74</v>
      </c>
      <c r="G32" s="14">
        <v>6.25E-2</v>
      </c>
      <c r="H32" s="15">
        <v>8.4722222222222213E-2</v>
      </c>
      <c r="I32" s="16" t="s">
        <v>120</v>
      </c>
    </row>
    <row r="33" spans="1:9" ht="15.75">
      <c r="A33" s="58" t="s">
        <v>224</v>
      </c>
      <c r="B33" s="58" t="s">
        <v>53</v>
      </c>
      <c r="C33" s="58" t="s">
        <v>68</v>
      </c>
      <c r="D33" s="58" t="s">
        <v>69</v>
      </c>
      <c r="E33" s="58" t="s">
        <v>70</v>
      </c>
      <c r="F33" s="58" t="s">
        <v>50</v>
      </c>
      <c r="G33" s="14">
        <v>0.10416666666666667</v>
      </c>
      <c r="H33" s="15">
        <v>0.27083333333333331</v>
      </c>
      <c r="I33" s="16" t="s">
        <v>52</v>
      </c>
    </row>
    <row r="34" spans="1:9" ht="15.75">
      <c r="A34" s="58" t="s">
        <v>224</v>
      </c>
      <c r="B34" s="58" t="s">
        <v>121</v>
      </c>
      <c r="C34" s="58" t="s">
        <v>122</v>
      </c>
      <c r="D34" s="58" t="s">
        <v>123</v>
      </c>
      <c r="E34" s="58" t="s">
        <v>124</v>
      </c>
      <c r="F34" s="58" t="s">
        <v>125</v>
      </c>
      <c r="G34" s="14">
        <v>0.13194444444444445</v>
      </c>
      <c r="H34" s="15">
        <v>0.13541666666666666</v>
      </c>
      <c r="I34" s="16" t="s">
        <v>92</v>
      </c>
    </row>
    <row r="35" spans="1:9" ht="15.75">
      <c r="A35" s="58" t="s">
        <v>224</v>
      </c>
      <c r="B35" s="58" t="s">
        <v>126</v>
      </c>
      <c r="C35" s="58" t="s">
        <v>48</v>
      </c>
      <c r="D35" s="58" t="s">
        <v>0</v>
      </c>
      <c r="E35" s="58" t="s">
        <v>49</v>
      </c>
      <c r="F35" s="58" t="s">
        <v>50</v>
      </c>
      <c r="G35" s="14">
        <v>0.15972222222222224</v>
      </c>
      <c r="H35" s="15">
        <v>0.16319444444444445</v>
      </c>
      <c r="I35" s="16" t="s">
        <v>92</v>
      </c>
    </row>
    <row r="36" spans="1:9" ht="15.75">
      <c r="A36" s="58" t="s">
        <v>226</v>
      </c>
      <c r="B36" s="58" t="s">
        <v>127</v>
      </c>
      <c r="C36" s="58" t="s">
        <v>48</v>
      </c>
      <c r="D36" s="58" t="s">
        <v>0</v>
      </c>
      <c r="E36" s="58" t="s">
        <v>49</v>
      </c>
      <c r="F36" s="58" t="s">
        <v>50</v>
      </c>
      <c r="G36" s="14">
        <v>0.3888888888888889</v>
      </c>
      <c r="H36" s="15">
        <v>0.51388888888888895</v>
      </c>
      <c r="I36" s="16" t="s">
        <v>66</v>
      </c>
    </row>
    <row r="37" spans="1:9" ht="15.75">
      <c r="A37" s="58" t="s">
        <v>226</v>
      </c>
      <c r="B37" s="58" t="s">
        <v>128</v>
      </c>
      <c r="C37" s="58" t="s">
        <v>82</v>
      </c>
      <c r="D37" s="58" t="s">
        <v>9</v>
      </c>
      <c r="E37" s="58" t="s">
        <v>83</v>
      </c>
      <c r="F37" s="58" t="s">
        <v>50</v>
      </c>
      <c r="G37" s="14">
        <v>0.39930555555555558</v>
      </c>
      <c r="H37" s="15">
        <v>0.40625</v>
      </c>
      <c r="I37" s="16" t="s">
        <v>94</v>
      </c>
    </row>
    <row r="38" spans="1:9" ht="31.5">
      <c r="A38" s="58" t="s">
        <v>226</v>
      </c>
      <c r="B38" s="58" t="s">
        <v>85</v>
      </c>
      <c r="C38" s="59" t="s">
        <v>129</v>
      </c>
      <c r="D38" s="59" t="s">
        <v>130</v>
      </c>
      <c r="E38" s="59" t="s">
        <v>131</v>
      </c>
      <c r="F38" s="58" t="s">
        <v>50</v>
      </c>
      <c r="G38" s="58" t="s">
        <v>85</v>
      </c>
      <c r="H38" s="58" t="s">
        <v>132</v>
      </c>
      <c r="I38" s="16" t="s">
        <v>94</v>
      </c>
    </row>
    <row r="39" spans="1:9" ht="31.5">
      <c r="A39" s="58" t="s">
        <v>226</v>
      </c>
      <c r="B39" s="58" t="s">
        <v>133</v>
      </c>
      <c r="C39" s="58" t="s">
        <v>82</v>
      </c>
      <c r="D39" s="58" t="s">
        <v>9</v>
      </c>
      <c r="E39" s="58" t="s">
        <v>83</v>
      </c>
      <c r="F39" s="58" t="s">
        <v>50</v>
      </c>
      <c r="G39" s="58" t="s">
        <v>133</v>
      </c>
      <c r="H39" s="58" t="s">
        <v>134</v>
      </c>
      <c r="I39" s="59" t="s">
        <v>135</v>
      </c>
    </row>
    <row r="40" spans="1:9" ht="15.75">
      <c r="A40" s="58" t="s">
        <v>226</v>
      </c>
      <c r="B40" s="58" t="s">
        <v>136</v>
      </c>
      <c r="C40" s="58" t="s">
        <v>96</v>
      </c>
      <c r="D40" s="58" t="s">
        <v>27</v>
      </c>
      <c r="E40" s="58" t="s">
        <v>97</v>
      </c>
      <c r="F40" s="58" t="s">
        <v>74</v>
      </c>
      <c r="G40" s="58" t="s">
        <v>136</v>
      </c>
      <c r="H40" s="58" t="s">
        <v>137</v>
      </c>
      <c r="I40" s="58" t="s">
        <v>138</v>
      </c>
    </row>
    <row r="41" spans="1:9" ht="15.75">
      <c r="A41" s="58" t="s">
        <v>226</v>
      </c>
      <c r="B41" s="58" t="s">
        <v>75</v>
      </c>
      <c r="C41" s="58" t="s">
        <v>82</v>
      </c>
      <c r="D41" s="58" t="s">
        <v>9</v>
      </c>
      <c r="E41" s="58" t="s">
        <v>83</v>
      </c>
      <c r="F41" s="58" t="s">
        <v>50</v>
      </c>
      <c r="G41" s="58" t="s">
        <v>75</v>
      </c>
      <c r="H41" s="58" t="s">
        <v>139</v>
      </c>
      <c r="I41" s="58" t="s">
        <v>105</v>
      </c>
    </row>
    <row r="42" spans="1:9" ht="15.75">
      <c r="A42" s="58" t="s">
        <v>226</v>
      </c>
      <c r="B42" s="58" t="s">
        <v>75</v>
      </c>
      <c r="C42" s="58" t="s">
        <v>140</v>
      </c>
      <c r="D42" s="58" t="s">
        <v>141</v>
      </c>
      <c r="E42" s="58" t="s">
        <v>142</v>
      </c>
      <c r="F42" s="58" t="s">
        <v>74</v>
      </c>
      <c r="G42" s="58" t="s">
        <v>75</v>
      </c>
      <c r="H42" s="58" t="s">
        <v>143</v>
      </c>
      <c r="I42" s="58" t="s">
        <v>92</v>
      </c>
    </row>
    <row r="43" spans="1:9" ht="15.75">
      <c r="A43" s="58" t="s">
        <v>226</v>
      </c>
      <c r="B43" s="58" t="s">
        <v>121</v>
      </c>
      <c r="C43" s="58" t="s">
        <v>82</v>
      </c>
      <c r="D43" s="58" t="s">
        <v>9</v>
      </c>
      <c r="E43" s="58" t="s">
        <v>83</v>
      </c>
      <c r="F43" s="58" t="s">
        <v>50</v>
      </c>
      <c r="G43" s="58" t="s">
        <v>121</v>
      </c>
      <c r="H43" s="58" t="s">
        <v>144</v>
      </c>
      <c r="I43" s="58" t="s">
        <v>138</v>
      </c>
    </row>
    <row r="44" spans="1:9" ht="15.75">
      <c r="A44" s="58" t="s">
        <v>226</v>
      </c>
      <c r="B44" s="58" t="s">
        <v>145</v>
      </c>
      <c r="C44" s="58" t="s">
        <v>140</v>
      </c>
      <c r="D44" s="58" t="s">
        <v>141</v>
      </c>
      <c r="E44" s="58" t="s">
        <v>142</v>
      </c>
      <c r="F44" s="58" t="s">
        <v>74</v>
      </c>
      <c r="G44" s="58" t="s">
        <v>145</v>
      </c>
      <c r="H44" s="58" t="s">
        <v>146</v>
      </c>
      <c r="I44" s="58" t="s">
        <v>92</v>
      </c>
    </row>
    <row r="45" spans="1:9" ht="15.75">
      <c r="A45" s="58" t="s">
        <v>226</v>
      </c>
      <c r="B45" s="58" t="s">
        <v>145</v>
      </c>
      <c r="C45" s="58" t="s">
        <v>48</v>
      </c>
      <c r="D45" s="58" t="s">
        <v>0</v>
      </c>
      <c r="E45" s="58" t="s">
        <v>49</v>
      </c>
      <c r="F45" s="58" t="s">
        <v>50</v>
      </c>
      <c r="G45" s="58" t="s">
        <v>145</v>
      </c>
      <c r="H45" s="58" t="s">
        <v>146</v>
      </c>
      <c r="I45" s="58" t="s">
        <v>92</v>
      </c>
    </row>
    <row r="46" spans="1:9" ht="15.75">
      <c r="A46" s="58" t="s">
        <v>227</v>
      </c>
      <c r="B46" s="58" t="s">
        <v>59</v>
      </c>
      <c r="C46" s="58" t="s">
        <v>48</v>
      </c>
      <c r="D46" s="58" t="s">
        <v>0</v>
      </c>
      <c r="E46" s="58" t="s">
        <v>49</v>
      </c>
      <c r="F46" s="58" t="s">
        <v>50</v>
      </c>
      <c r="G46" s="58" t="s">
        <v>59</v>
      </c>
      <c r="H46" s="58" t="s">
        <v>147</v>
      </c>
      <c r="I46" s="58" t="s">
        <v>148</v>
      </c>
    </row>
    <row r="47" spans="1:9" ht="15.75">
      <c r="A47" s="58" t="s">
        <v>227</v>
      </c>
      <c r="B47" s="58" t="s">
        <v>106</v>
      </c>
      <c r="C47" s="58" t="s">
        <v>149</v>
      </c>
      <c r="D47" s="58" t="s">
        <v>21</v>
      </c>
      <c r="E47" s="58" t="s">
        <v>150</v>
      </c>
      <c r="F47" s="58" t="s">
        <v>151</v>
      </c>
      <c r="G47" s="58" t="s">
        <v>152</v>
      </c>
      <c r="H47" s="58" t="s">
        <v>153</v>
      </c>
      <c r="I47" s="58" t="s">
        <v>138</v>
      </c>
    </row>
    <row r="48" spans="1:9" ht="15.75">
      <c r="A48" s="58" t="s">
        <v>227</v>
      </c>
      <c r="B48" s="58" t="s">
        <v>154</v>
      </c>
      <c r="C48" s="58" t="s">
        <v>82</v>
      </c>
      <c r="D48" s="58" t="s">
        <v>9</v>
      </c>
      <c r="E48" s="58" t="s">
        <v>83</v>
      </c>
      <c r="F48" s="58" t="s">
        <v>50</v>
      </c>
      <c r="G48" s="14">
        <v>0.52083333333333337</v>
      </c>
      <c r="H48" s="15">
        <v>0.12638888888888888</v>
      </c>
      <c r="I48" s="16" t="s">
        <v>66</v>
      </c>
    </row>
    <row r="49" spans="1:9" ht="15.75">
      <c r="A49" s="58" t="s">
        <v>227</v>
      </c>
      <c r="B49" s="58" t="s">
        <v>155</v>
      </c>
      <c r="C49" s="58" t="s">
        <v>140</v>
      </c>
      <c r="D49" s="58" t="s">
        <v>141</v>
      </c>
      <c r="E49" s="58" t="s">
        <v>142</v>
      </c>
      <c r="F49" s="58" t="s">
        <v>74</v>
      </c>
      <c r="G49" s="14">
        <v>0.52083333333333337</v>
      </c>
      <c r="H49" s="15">
        <v>0.5229166666666667</v>
      </c>
      <c r="I49" s="16" t="s">
        <v>156</v>
      </c>
    </row>
    <row r="50" spans="1:9" ht="15.75">
      <c r="A50" s="58" t="s">
        <v>228</v>
      </c>
      <c r="B50" s="58" t="s">
        <v>90</v>
      </c>
      <c r="C50" s="58" t="s">
        <v>48</v>
      </c>
      <c r="D50" s="58" t="s">
        <v>0</v>
      </c>
      <c r="E50" s="58" t="s">
        <v>49</v>
      </c>
      <c r="F50" s="58" t="s">
        <v>50</v>
      </c>
      <c r="G50" s="14">
        <v>0.375</v>
      </c>
      <c r="H50" s="22"/>
      <c r="I50" s="16"/>
    </row>
    <row r="51" spans="1:9" ht="15.75">
      <c r="A51" s="58" t="s">
        <v>228</v>
      </c>
      <c r="B51" s="58" t="s">
        <v>157</v>
      </c>
      <c r="C51" s="58" t="s">
        <v>158</v>
      </c>
      <c r="D51" s="58" t="s">
        <v>33</v>
      </c>
      <c r="E51" s="58" t="s">
        <v>159</v>
      </c>
      <c r="F51" s="58" t="s">
        <v>57</v>
      </c>
      <c r="G51" s="14">
        <v>0.40625</v>
      </c>
      <c r="H51" s="15">
        <v>0.40972222222222227</v>
      </c>
      <c r="I51" s="16" t="s">
        <v>92</v>
      </c>
    </row>
    <row r="52" spans="1:9" ht="31.5">
      <c r="A52" s="58" t="s">
        <v>228</v>
      </c>
      <c r="B52" s="58" t="s">
        <v>53</v>
      </c>
      <c r="C52" s="59" t="s">
        <v>129</v>
      </c>
      <c r="D52" s="59" t="s">
        <v>130</v>
      </c>
      <c r="E52" s="59" t="s">
        <v>131</v>
      </c>
      <c r="F52" s="58" t="s">
        <v>50</v>
      </c>
      <c r="G52" s="14">
        <v>0.10416666666666667</v>
      </c>
      <c r="H52" s="15">
        <v>0.1076388888888889</v>
      </c>
      <c r="I52" s="16" t="s">
        <v>92</v>
      </c>
    </row>
    <row r="53" spans="1:9" ht="15.75">
      <c r="A53" s="58" t="s">
        <v>228</v>
      </c>
      <c r="B53" s="58" t="s">
        <v>160</v>
      </c>
      <c r="C53" s="58" t="s">
        <v>82</v>
      </c>
      <c r="D53" s="58" t="s">
        <v>9</v>
      </c>
      <c r="E53" s="58" t="s">
        <v>83</v>
      </c>
      <c r="F53" s="58" t="s">
        <v>50</v>
      </c>
      <c r="G53" s="14">
        <v>0.125</v>
      </c>
      <c r="H53" s="15">
        <v>0.16666666666666666</v>
      </c>
      <c r="I53" s="16" t="s">
        <v>148</v>
      </c>
    </row>
    <row r="54" spans="1:9" ht="15.75">
      <c r="A54" s="58" t="s">
        <v>228</v>
      </c>
      <c r="B54" s="58" t="s">
        <v>160</v>
      </c>
      <c r="C54" s="58" t="s">
        <v>161</v>
      </c>
      <c r="D54" s="58" t="s">
        <v>162</v>
      </c>
      <c r="E54" s="58" t="s">
        <v>163</v>
      </c>
      <c r="F54" s="58" t="s">
        <v>164</v>
      </c>
      <c r="G54" s="14">
        <v>0.125</v>
      </c>
      <c r="H54" s="15">
        <v>0.16666666666666666</v>
      </c>
      <c r="I54" s="16" t="s">
        <v>148</v>
      </c>
    </row>
    <row r="55" spans="1:9" ht="15.75">
      <c r="A55" s="58" t="s">
        <v>228</v>
      </c>
      <c r="B55" s="58" t="s">
        <v>121</v>
      </c>
      <c r="C55" s="58" t="s">
        <v>48</v>
      </c>
      <c r="D55" s="58" t="s">
        <v>0</v>
      </c>
      <c r="E55" s="58" t="s">
        <v>49</v>
      </c>
      <c r="F55" s="58" t="s">
        <v>50</v>
      </c>
      <c r="G55" s="14">
        <v>0.13194444444444445</v>
      </c>
      <c r="H55" s="15">
        <v>0.17361111111111113</v>
      </c>
      <c r="I55" s="16" t="s">
        <v>148</v>
      </c>
    </row>
    <row r="56" spans="1:9" ht="15.75">
      <c r="A56" s="58" t="s">
        <v>229</v>
      </c>
      <c r="B56" s="58" t="s">
        <v>109</v>
      </c>
      <c r="C56" s="58" t="s">
        <v>76</v>
      </c>
      <c r="D56" s="58" t="s">
        <v>165</v>
      </c>
      <c r="E56" s="58" t="s">
        <v>166</v>
      </c>
      <c r="F56" s="58" t="s">
        <v>79</v>
      </c>
      <c r="G56" s="14">
        <v>0.47916666666666669</v>
      </c>
      <c r="H56" s="15">
        <v>0.16666666666666666</v>
      </c>
      <c r="I56" s="16" t="s">
        <v>167</v>
      </c>
    </row>
    <row r="57" spans="1:9" ht="15.75">
      <c r="A57" s="58" t="s">
        <v>229</v>
      </c>
      <c r="B57" s="58" t="s">
        <v>47</v>
      </c>
      <c r="C57" s="58" t="s">
        <v>48</v>
      </c>
      <c r="D57" s="58" t="s">
        <v>0</v>
      </c>
      <c r="E57" s="58" t="s">
        <v>49</v>
      </c>
      <c r="F57" s="58" t="s">
        <v>50</v>
      </c>
      <c r="G57" s="14">
        <v>0.5</v>
      </c>
      <c r="H57" s="15">
        <v>0.1277777777777778</v>
      </c>
      <c r="I57" s="16" t="s">
        <v>66</v>
      </c>
    </row>
    <row r="58" spans="1:9" ht="15.75">
      <c r="A58" s="58" t="s">
        <v>229</v>
      </c>
      <c r="B58" s="58" t="s">
        <v>47</v>
      </c>
      <c r="C58" s="58" t="s">
        <v>86</v>
      </c>
      <c r="D58" s="58" t="s">
        <v>4</v>
      </c>
      <c r="E58" s="58" t="s">
        <v>87</v>
      </c>
      <c r="F58" s="58" t="s">
        <v>57</v>
      </c>
      <c r="G58" s="14">
        <v>0.5</v>
      </c>
      <c r="H58" s="15">
        <v>0.15277777777777776</v>
      </c>
      <c r="I58" s="16" t="s">
        <v>66</v>
      </c>
    </row>
    <row r="59" spans="1:9" ht="15.75">
      <c r="A59" s="58" t="s">
        <v>229</v>
      </c>
      <c r="B59" s="58" t="s">
        <v>168</v>
      </c>
      <c r="C59" s="58" t="s">
        <v>169</v>
      </c>
      <c r="D59" s="58" t="s">
        <v>170</v>
      </c>
      <c r="E59" s="58" t="s">
        <v>171</v>
      </c>
      <c r="F59" s="58" t="s">
        <v>74</v>
      </c>
      <c r="G59" s="14">
        <v>0.51458333333333328</v>
      </c>
      <c r="H59" s="15">
        <v>0.53472222222222221</v>
      </c>
      <c r="I59" s="16" t="s">
        <v>172</v>
      </c>
    </row>
    <row r="60" spans="1:9" ht="15.75">
      <c r="A60" s="58" t="s">
        <v>229</v>
      </c>
      <c r="B60" s="58" t="s">
        <v>173</v>
      </c>
      <c r="C60" s="58" t="s">
        <v>158</v>
      </c>
      <c r="D60" s="58" t="s">
        <v>33</v>
      </c>
      <c r="E60" s="58" t="s">
        <v>159</v>
      </c>
      <c r="F60" s="58" t="s">
        <v>57</v>
      </c>
      <c r="G60" s="14">
        <v>0.11805555555555557</v>
      </c>
      <c r="H60" s="15">
        <v>0.28472222222222221</v>
      </c>
      <c r="I60" s="16" t="s">
        <v>52</v>
      </c>
    </row>
    <row r="61" spans="1:9" ht="15.75">
      <c r="A61" s="58" t="s">
        <v>229</v>
      </c>
      <c r="B61" s="58" t="s">
        <v>174</v>
      </c>
      <c r="C61" s="58" t="s">
        <v>161</v>
      </c>
      <c r="D61" s="58" t="s">
        <v>162</v>
      </c>
      <c r="E61" s="58" t="s">
        <v>163</v>
      </c>
      <c r="F61" s="58" t="s">
        <v>164</v>
      </c>
      <c r="G61" s="14">
        <v>0.16805555555555554</v>
      </c>
      <c r="H61" s="15">
        <v>0.20972222222222223</v>
      </c>
      <c r="I61" s="16" t="s">
        <v>148</v>
      </c>
    </row>
    <row r="62" spans="1:9" ht="15.75">
      <c r="A62" s="58" t="s">
        <v>230</v>
      </c>
      <c r="B62" s="58" t="s">
        <v>90</v>
      </c>
      <c r="C62" s="58" t="s">
        <v>48</v>
      </c>
      <c r="D62" s="58" t="s">
        <v>0</v>
      </c>
      <c r="E62" s="58" t="s">
        <v>49</v>
      </c>
      <c r="F62" s="58" t="s">
        <v>50</v>
      </c>
      <c r="G62" s="23">
        <v>0.375</v>
      </c>
      <c r="H62" s="24">
        <v>0.51388888888888895</v>
      </c>
      <c r="I62" s="25" t="s">
        <v>66</v>
      </c>
    </row>
    <row r="63" spans="1:9" ht="15.75">
      <c r="A63" s="58" t="s">
        <v>230</v>
      </c>
      <c r="B63" s="58" t="s">
        <v>132</v>
      </c>
      <c r="C63" s="58" t="s">
        <v>86</v>
      </c>
      <c r="D63" s="58" t="s">
        <v>4</v>
      </c>
      <c r="E63" s="58" t="s">
        <v>87</v>
      </c>
      <c r="F63" s="58" t="s">
        <v>57</v>
      </c>
      <c r="G63" s="14">
        <v>0.50694444444444442</v>
      </c>
      <c r="H63" s="15">
        <v>8.7500000000000008E-2</v>
      </c>
      <c r="I63" s="16" t="s">
        <v>138</v>
      </c>
    </row>
    <row r="64" spans="1:9" ht="15.75">
      <c r="A64" s="58" t="s">
        <v>230</v>
      </c>
      <c r="B64" s="58" t="s">
        <v>132</v>
      </c>
      <c r="C64" s="58" t="s">
        <v>149</v>
      </c>
      <c r="D64" s="58" t="s">
        <v>21</v>
      </c>
      <c r="E64" s="58" t="s">
        <v>150</v>
      </c>
      <c r="F64" s="58" t="s">
        <v>151</v>
      </c>
      <c r="G64" s="14">
        <v>0.50694444444444442</v>
      </c>
      <c r="H64" s="15">
        <v>0.17361111111111113</v>
      </c>
      <c r="I64" s="16" t="s">
        <v>52</v>
      </c>
    </row>
    <row r="65" spans="1:9" ht="15.75">
      <c r="A65" s="58" t="s">
        <v>230</v>
      </c>
      <c r="B65" s="58" t="s">
        <v>126</v>
      </c>
      <c r="C65" s="58" t="s">
        <v>54</v>
      </c>
      <c r="D65" s="58" t="s">
        <v>55</v>
      </c>
      <c r="E65" s="58" t="s">
        <v>56</v>
      </c>
      <c r="F65" s="58" t="s">
        <v>57</v>
      </c>
      <c r="G65" s="14">
        <v>0.15972222222222224</v>
      </c>
      <c r="H65" s="15">
        <v>0.3263888888888889</v>
      </c>
      <c r="I65" s="16" t="s">
        <v>115</v>
      </c>
    </row>
    <row r="66" spans="1:9" ht="15.75">
      <c r="A66" s="58" t="s">
        <v>230</v>
      </c>
      <c r="B66" s="58" t="s">
        <v>126</v>
      </c>
      <c r="C66" s="58" t="s">
        <v>48</v>
      </c>
      <c r="D66" s="58" t="s">
        <v>0</v>
      </c>
      <c r="E66" s="58" t="s">
        <v>49</v>
      </c>
      <c r="F66" s="58" t="s">
        <v>50</v>
      </c>
      <c r="G66" s="14">
        <v>0.15972222222222224</v>
      </c>
      <c r="H66" s="15">
        <v>0.20138888888888887</v>
      </c>
      <c r="I66" s="16" t="s">
        <v>148</v>
      </c>
    </row>
    <row r="67" spans="1:9" ht="15.75">
      <c r="A67" s="58" t="s">
        <v>231</v>
      </c>
      <c r="B67" s="58" t="s">
        <v>157</v>
      </c>
      <c r="C67" s="58" t="s">
        <v>86</v>
      </c>
      <c r="D67" s="58" t="s">
        <v>4</v>
      </c>
      <c r="E67" s="58" t="s">
        <v>87</v>
      </c>
      <c r="F67" s="58" t="s">
        <v>57</v>
      </c>
      <c r="G67" s="14">
        <v>0.40625</v>
      </c>
      <c r="H67" s="15">
        <v>0.40833333333333338</v>
      </c>
      <c r="I67" s="16" t="s">
        <v>156</v>
      </c>
    </row>
    <row r="68" spans="1:9" ht="15.75">
      <c r="A68" s="58" t="s">
        <v>231</v>
      </c>
      <c r="B68" s="58" t="s">
        <v>175</v>
      </c>
      <c r="C68" s="58" t="s">
        <v>48</v>
      </c>
      <c r="D68" s="58" t="s">
        <v>0</v>
      </c>
      <c r="E68" s="58" t="s">
        <v>176</v>
      </c>
      <c r="F68" s="58" t="s">
        <v>125</v>
      </c>
      <c r="G68" s="14">
        <v>0.41319444444444442</v>
      </c>
      <c r="H68" s="15">
        <v>0.50694444444444442</v>
      </c>
      <c r="I68" s="16" t="s">
        <v>66</v>
      </c>
    </row>
    <row r="69" spans="1:9" ht="15.75">
      <c r="A69" s="58" t="s">
        <v>231</v>
      </c>
      <c r="B69" s="58" t="s">
        <v>85</v>
      </c>
      <c r="C69" s="58" t="s">
        <v>177</v>
      </c>
      <c r="D69" s="58" t="s">
        <v>178</v>
      </c>
      <c r="E69" s="58" t="s">
        <v>179</v>
      </c>
      <c r="F69" s="58" t="s">
        <v>125</v>
      </c>
      <c r="G69" s="14">
        <v>0.5</v>
      </c>
      <c r="H69" s="15">
        <v>0.50069444444444444</v>
      </c>
      <c r="I69" s="16" t="s">
        <v>105</v>
      </c>
    </row>
    <row r="70" spans="1:9" ht="15.75">
      <c r="A70" s="58" t="s">
        <v>231</v>
      </c>
      <c r="B70" s="58" t="s">
        <v>155</v>
      </c>
      <c r="C70" s="58" t="s">
        <v>180</v>
      </c>
      <c r="D70" s="58" t="s">
        <v>181</v>
      </c>
      <c r="E70" s="58" t="s">
        <v>179</v>
      </c>
      <c r="F70" s="58" t="s">
        <v>125</v>
      </c>
      <c r="G70" s="14">
        <v>4.1666666666666664E-2</v>
      </c>
      <c r="H70" s="15">
        <v>4.3750000000000004E-2</v>
      </c>
      <c r="I70" s="16" t="s">
        <v>156</v>
      </c>
    </row>
    <row r="71" spans="1:9" ht="15.75">
      <c r="A71" s="58" t="s">
        <v>231</v>
      </c>
      <c r="B71" s="58" t="s">
        <v>116</v>
      </c>
      <c r="C71" s="58" t="s">
        <v>112</v>
      </c>
      <c r="D71" s="58" t="s">
        <v>113</v>
      </c>
      <c r="E71" s="58" t="s">
        <v>114</v>
      </c>
      <c r="F71" s="58" t="s">
        <v>57</v>
      </c>
      <c r="G71" s="14">
        <v>6.25E-2</v>
      </c>
      <c r="H71" s="15">
        <v>0.1875</v>
      </c>
      <c r="I71" s="16" t="s">
        <v>52</v>
      </c>
    </row>
    <row r="72" spans="1:9" ht="15.75">
      <c r="A72" s="58" t="s">
        <v>231</v>
      </c>
      <c r="B72" s="58" t="s">
        <v>182</v>
      </c>
      <c r="C72" s="58" t="s">
        <v>48</v>
      </c>
      <c r="D72" s="58" t="s">
        <v>0</v>
      </c>
      <c r="E72" s="58" t="s">
        <v>176</v>
      </c>
      <c r="F72" s="58" t="s">
        <v>125</v>
      </c>
      <c r="G72" s="14">
        <v>0.12708333333333333</v>
      </c>
      <c r="H72" s="15">
        <v>0.16874999999999998</v>
      </c>
      <c r="I72" s="16" t="s">
        <v>148</v>
      </c>
    </row>
    <row r="73" spans="1:9" ht="15.75">
      <c r="A73" s="58" t="s">
        <v>231</v>
      </c>
      <c r="B73" s="58" t="s">
        <v>145</v>
      </c>
      <c r="C73" s="58" t="s">
        <v>82</v>
      </c>
      <c r="D73" s="58" t="s">
        <v>9</v>
      </c>
      <c r="E73" s="58" t="s">
        <v>83</v>
      </c>
      <c r="F73" s="58" t="s">
        <v>50</v>
      </c>
      <c r="G73" s="14">
        <v>0.15277777777777776</v>
      </c>
      <c r="H73" s="15">
        <v>0.19444444444444445</v>
      </c>
      <c r="I73" s="16" t="s">
        <v>148</v>
      </c>
    </row>
    <row r="74" spans="1:9" ht="15.75">
      <c r="A74" s="58" t="s">
        <v>231</v>
      </c>
      <c r="B74" s="58" t="s">
        <v>183</v>
      </c>
      <c r="C74" s="58" t="s">
        <v>184</v>
      </c>
      <c r="D74" s="58" t="s">
        <v>185</v>
      </c>
      <c r="E74" s="58" t="s">
        <v>186</v>
      </c>
      <c r="F74" s="58" t="s">
        <v>74</v>
      </c>
      <c r="G74" s="14">
        <v>0.17013888888888887</v>
      </c>
      <c r="H74" s="15">
        <v>0.17430555555555557</v>
      </c>
      <c r="I74" s="16" t="s">
        <v>187</v>
      </c>
    </row>
    <row r="75" spans="1:9" ht="15.75">
      <c r="A75" s="58" t="s">
        <v>232</v>
      </c>
      <c r="B75" s="58" t="s">
        <v>59</v>
      </c>
      <c r="C75" s="58" t="s">
        <v>48</v>
      </c>
      <c r="D75" s="58" t="s">
        <v>0</v>
      </c>
      <c r="E75" s="58" t="s">
        <v>176</v>
      </c>
      <c r="F75" s="58" t="s">
        <v>125</v>
      </c>
      <c r="G75" s="14">
        <v>0.35416666666666669</v>
      </c>
      <c r="H75" s="15">
        <v>0.38055555555555554</v>
      </c>
      <c r="I75" s="16" t="s">
        <v>148</v>
      </c>
    </row>
    <row r="76" spans="1:9" ht="15.75">
      <c r="A76" s="58" t="s">
        <v>232</v>
      </c>
      <c r="B76" s="58" t="s">
        <v>188</v>
      </c>
      <c r="C76" s="58" t="s">
        <v>184</v>
      </c>
      <c r="D76" s="58" t="s">
        <v>185</v>
      </c>
      <c r="E76" s="58" t="s">
        <v>186</v>
      </c>
      <c r="F76" s="58" t="s">
        <v>74</v>
      </c>
      <c r="G76" s="14">
        <v>0.41666666666666669</v>
      </c>
      <c r="H76" s="15">
        <v>0.10555555555555556</v>
      </c>
      <c r="I76" s="16" t="s">
        <v>115</v>
      </c>
    </row>
    <row r="77" spans="1:9" ht="15.75">
      <c r="A77" s="58" t="s">
        <v>232</v>
      </c>
      <c r="B77" s="58" t="s">
        <v>103</v>
      </c>
      <c r="C77" s="58" t="s">
        <v>161</v>
      </c>
      <c r="D77" s="58" t="s">
        <v>162</v>
      </c>
      <c r="E77" s="58" t="s">
        <v>163</v>
      </c>
      <c r="F77" s="58" t="s">
        <v>164</v>
      </c>
      <c r="G77" s="14">
        <v>0.43055555555555558</v>
      </c>
      <c r="H77" s="15">
        <v>0.11458333333333333</v>
      </c>
      <c r="I77" s="16" t="s">
        <v>52</v>
      </c>
    </row>
    <row r="78" spans="1:9" ht="15.75">
      <c r="A78" s="58" t="s">
        <v>232</v>
      </c>
      <c r="B78" s="58" t="s">
        <v>189</v>
      </c>
      <c r="C78" s="58" t="s">
        <v>86</v>
      </c>
      <c r="D78" s="58" t="s">
        <v>4</v>
      </c>
      <c r="E78" s="58" t="s">
        <v>87</v>
      </c>
      <c r="F78" s="58" t="s">
        <v>57</v>
      </c>
      <c r="G78" s="14">
        <v>0.43055555555555558</v>
      </c>
      <c r="H78" s="15">
        <v>0.20833333333333334</v>
      </c>
      <c r="I78" s="16" t="s">
        <v>190</v>
      </c>
    </row>
    <row r="79" spans="1:9" ht="15.75">
      <c r="A79" s="58" t="s">
        <v>232</v>
      </c>
      <c r="B79" s="58" t="s">
        <v>132</v>
      </c>
      <c r="C79" s="58" t="s">
        <v>48</v>
      </c>
      <c r="D79" s="58" t="s">
        <v>0</v>
      </c>
      <c r="E79" s="58" t="s">
        <v>176</v>
      </c>
      <c r="F79" s="58" t="s">
        <v>125</v>
      </c>
      <c r="G79" s="14">
        <v>0.50694444444444442</v>
      </c>
      <c r="H79" s="15">
        <v>0.12916666666666668</v>
      </c>
      <c r="I79" s="16" t="s">
        <v>66</v>
      </c>
    </row>
    <row r="80" spans="1:9" ht="15.75">
      <c r="A80" s="58" t="s">
        <v>232</v>
      </c>
      <c r="B80" s="58" t="s">
        <v>191</v>
      </c>
      <c r="C80" s="58" t="s">
        <v>82</v>
      </c>
      <c r="D80" s="58" t="s">
        <v>9</v>
      </c>
      <c r="E80" s="58" t="s">
        <v>83</v>
      </c>
      <c r="F80" s="58" t="s">
        <v>50</v>
      </c>
      <c r="G80" s="14">
        <v>0.44444444444444442</v>
      </c>
      <c r="H80" s="15">
        <v>0.44722222222222219</v>
      </c>
      <c r="I80" s="16" t="s">
        <v>192</v>
      </c>
    </row>
    <row r="81" spans="1:9" ht="15.75">
      <c r="A81" s="58" t="s">
        <v>232</v>
      </c>
      <c r="B81" s="58" t="s">
        <v>193</v>
      </c>
      <c r="C81" s="58" t="s">
        <v>177</v>
      </c>
      <c r="D81" s="58" t="s">
        <v>194</v>
      </c>
      <c r="E81" s="58" t="s">
        <v>195</v>
      </c>
      <c r="F81" s="58" t="s">
        <v>125</v>
      </c>
      <c r="G81" s="14">
        <v>0.52430555555555558</v>
      </c>
      <c r="H81" s="15">
        <v>0.17083333333333331</v>
      </c>
      <c r="I81" s="16" t="s">
        <v>115</v>
      </c>
    </row>
    <row r="82" spans="1:9" ht="15.75">
      <c r="A82" s="58" t="s">
        <v>232</v>
      </c>
      <c r="B82" s="58" t="s">
        <v>196</v>
      </c>
      <c r="C82" s="58" t="s">
        <v>71</v>
      </c>
      <c r="D82" s="58" t="s">
        <v>72</v>
      </c>
      <c r="E82" s="58" t="s">
        <v>73</v>
      </c>
      <c r="F82" s="58" t="s">
        <v>74</v>
      </c>
      <c r="G82" s="14">
        <v>0.53125</v>
      </c>
      <c r="H82" s="15">
        <v>0.17083333333333331</v>
      </c>
      <c r="I82" s="16" t="s">
        <v>115</v>
      </c>
    </row>
    <row r="83" spans="1:9" ht="15.75">
      <c r="A83" s="58" t="s">
        <v>232</v>
      </c>
      <c r="B83" s="58" t="s">
        <v>121</v>
      </c>
      <c r="C83" s="58" t="s">
        <v>60</v>
      </c>
      <c r="D83" s="58" t="s">
        <v>61</v>
      </c>
      <c r="E83" s="58" t="s">
        <v>62</v>
      </c>
      <c r="F83" s="58" t="s">
        <v>57</v>
      </c>
      <c r="G83" s="14">
        <v>0.13194444444444445</v>
      </c>
      <c r="H83" s="15">
        <v>0.2986111111111111</v>
      </c>
      <c r="I83" s="16" t="s">
        <v>115</v>
      </c>
    </row>
    <row r="84" spans="1:9" ht="15.75">
      <c r="A84" s="58" t="s">
        <v>233</v>
      </c>
      <c r="B84" s="58" t="s">
        <v>63</v>
      </c>
      <c r="C84" s="58" t="s">
        <v>197</v>
      </c>
      <c r="D84" s="58" t="s">
        <v>198</v>
      </c>
      <c r="E84" s="58" t="s">
        <v>199</v>
      </c>
      <c r="F84" s="58" t="s">
        <v>200</v>
      </c>
      <c r="G84" s="18">
        <v>0.35416666666666669</v>
      </c>
      <c r="H84" s="26">
        <v>6.9444444444444434E-2</v>
      </c>
      <c r="I84" s="16" t="s">
        <v>167</v>
      </c>
    </row>
    <row r="85" spans="1:9" ht="15.75">
      <c r="A85" s="58" t="s">
        <v>233</v>
      </c>
      <c r="B85" s="58" t="s">
        <v>201</v>
      </c>
      <c r="C85" s="58" t="s">
        <v>202</v>
      </c>
      <c r="D85" s="58" t="s">
        <v>203</v>
      </c>
      <c r="E85" s="58" t="s">
        <v>204</v>
      </c>
      <c r="F85" s="58" t="s">
        <v>151</v>
      </c>
      <c r="G85" s="18">
        <v>0.36805555555555558</v>
      </c>
      <c r="H85" s="26">
        <v>0.50694444444444442</v>
      </c>
      <c r="I85" s="27" t="s">
        <v>66</v>
      </c>
    </row>
    <row r="86" spans="1:9" ht="15.75">
      <c r="A86" s="58" t="s">
        <v>233</v>
      </c>
      <c r="B86" s="58" t="s">
        <v>205</v>
      </c>
      <c r="C86" s="58" t="s">
        <v>82</v>
      </c>
      <c r="D86" s="58" t="s">
        <v>9</v>
      </c>
      <c r="E86" s="58" t="s">
        <v>83</v>
      </c>
      <c r="F86" s="58" t="s">
        <v>50</v>
      </c>
      <c r="G86" s="18">
        <v>0.38194444444444442</v>
      </c>
      <c r="H86" s="26">
        <v>0.50694444444444442</v>
      </c>
      <c r="I86" s="27" t="s">
        <v>66</v>
      </c>
    </row>
    <row r="87" spans="1:9" ht="15.75">
      <c r="A87" s="58" t="s">
        <v>233</v>
      </c>
      <c r="B87" s="58" t="s">
        <v>201</v>
      </c>
      <c r="C87" s="58" t="s">
        <v>48</v>
      </c>
      <c r="D87" s="58" t="s">
        <v>0</v>
      </c>
      <c r="E87" s="58" t="s">
        <v>176</v>
      </c>
      <c r="F87" s="58" t="s">
        <v>125</v>
      </c>
      <c r="G87" s="18">
        <v>0.3923611111111111</v>
      </c>
      <c r="H87" s="26">
        <v>0.50694444444444442</v>
      </c>
      <c r="I87" s="27" t="s">
        <v>66</v>
      </c>
    </row>
    <row r="88" spans="1:9" ht="15.75">
      <c r="A88" s="58" t="s">
        <v>233</v>
      </c>
      <c r="B88" s="58" t="s">
        <v>132</v>
      </c>
      <c r="C88" s="58" t="s">
        <v>76</v>
      </c>
      <c r="D88" s="58" t="s">
        <v>165</v>
      </c>
      <c r="E88" s="58" t="s">
        <v>166</v>
      </c>
      <c r="F88" s="58" t="s">
        <v>79</v>
      </c>
      <c r="G88" s="18">
        <v>0.50694444444444442</v>
      </c>
      <c r="H88" s="26">
        <v>0.17361111111111113</v>
      </c>
      <c r="I88" s="27" t="s">
        <v>52</v>
      </c>
    </row>
    <row r="89" spans="1:9" ht="15.75">
      <c r="A89" s="58" t="s">
        <v>233</v>
      </c>
      <c r="B89" s="58" t="s">
        <v>91</v>
      </c>
      <c r="C89" s="58" t="s">
        <v>71</v>
      </c>
      <c r="D89" s="58" t="s">
        <v>72</v>
      </c>
      <c r="E89" s="58" t="s">
        <v>73</v>
      </c>
      <c r="F89" s="58" t="s">
        <v>74</v>
      </c>
      <c r="G89" s="18">
        <v>0.51041666666666663</v>
      </c>
      <c r="H89" s="26">
        <v>0.51388888888888895</v>
      </c>
      <c r="I89" s="27" t="s">
        <v>92</v>
      </c>
    </row>
    <row r="90" spans="1:9" ht="15.75">
      <c r="A90" s="58" t="s">
        <v>233</v>
      </c>
      <c r="B90" s="58" t="s">
        <v>206</v>
      </c>
      <c r="C90" s="58" t="s">
        <v>86</v>
      </c>
      <c r="D90" s="58" t="s">
        <v>4</v>
      </c>
      <c r="E90" s="58" t="s">
        <v>87</v>
      </c>
      <c r="F90" s="58" t="s">
        <v>57</v>
      </c>
      <c r="G90" s="18">
        <v>7.2916666666666671E-2</v>
      </c>
      <c r="H90" s="26">
        <v>0.19791666666666666</v>
      </c>
      <c r="I90" s="27" t="s">
        <v>52</v>
      </c>
    </row>
    <row r="91" spans="1:9" ht="15.75">
      <c r="A91" s="58" t="s">
        <v>234</v>
      </c>
      <c r="B91" s="58" t="s">
        <v>63</v>
      </c>
      <c r="C91" s="58" t="s">
        <v>71</v>
      </c>
      <c r="D91" s="58" t="s">
        <v>72</v>
      </c>
      <c r="E91" s="58" t="s">
        <v>73</v>
      </c>
      <c r="F91" s="58" t="s">
        <v>74</v>
      </c>
      <c r="G91" s="58" t="s">
        <v>63</v>
      </c>
      <c r="H91" s="58" t="s">
        <v>188</v>
      </c>
      <c r="I91" s="58" t="s">
        <v>138</v>
      </c>
    </row>
    <row r="92" spans="1:9" ht="15.75">
      <c r="A92" s="58" t="s">
        <v>234</v>
      </c>
      <c r="B92" s="58" t="s">
        <v>63</v>
      </c>
      <c r="C92" s="58" t="s">
        <v>48</v>
      </c>
      <c r="D92" s="58" t="s">
        <v>0</v>
      </c>
      <c r="E92" s="58" t="s">
        <v>176</v>
      </c>
      <c r="F92" s="58" t="s">
        <v>125</v>
      </c>
      <c r="G92" s="58" t="s">
        <v>63</v>
      </c>
      <c r="H92" s="58" t="s">
        <v>207</v>
      </c>
      <c r="I92" s="58" t="s">
        <v>94</v>
      </c>
    </row>
    <row r="93" spans="1:9" ht="15.75">
      <c r="A93" s="58" t="s">
        <v>234</v>
      </c>
      <c r="B93" s="58" t="s">
        <v>63</v>
      </c>
      <c r="C93" s="58" t="s">
        <v>197</v>
      </c>
      <c r="D93" s="58" t="s">
        <v>198</v>
      </c>
      <c r="E93" s="58" t="s">
        <v>199</v>
      </c>
      <c r="F93" s="58" t="s">
        <v>200</v>
      </c>
      <c r="G93" s="58" t="s">
        <v>63</v>
      </c>
      <c r="H93" s="58" t="s">
        <v>208</v>
      </c>
      <c r="I93" s="58" t="s">
        <v>52</v>
      </c>
    </row>
    <row r="94" spans="1:9" ht="15.75">
      <c r="A94" s="58" t="s">
        <v>234</v>
      </c>
      <c r="B94" s="58" t="s">
        <v>188</v>
      </c>
      <c r="C94" s="58" t="s">
        <v>82</v>
      </c>
      <c r="D94" s="58" t="s">
        <v>9</v>
      </c>
      <c r="E94" s="58" t="s">
        <v>83</v>
      </c>
      <c r="F94" s="58" t="s">
        <v>50</v>
      </c>
      <c r="G94" s="58" t="s">
        <v>188</v>
      </c>
      <c r="H94" s="58" t="s">
        <v>209</v>
      </c>
      <c r="I94" s="58" t="s">
        <v>105</v>
      </c>
    </row>
    <row r="95" spans="1:9" ht="15.75">
      <c r="A95" s="58" t="s">
        <v>234</v>
      </c>
      <c r="B95" s="58" t="s">
        <v>210</v>
      </c>
      <c r="C95" s="58" t="s">
        <v>96</v>
      </c>
      <c r="D95" s="58" t="s">
        <v>27</v>
      </c>
      <c r="E95" s="58" t="s">
        <v>97</v>
      </c>
      <c r="F95" s="58" t="s">
        <v>74</v>
      </c>
      <c r="G95" s="58" t="s">
        <v>210</v>
      </c>
      <c r="H95" s="58" t="s">
        <v>211</v>
      </c>
      <c r="I95" s="58" t="s">
        <v>138</v>
      </c>
    </row>
    <row r="96" spans="1:9" ht="15.75">
      <c r="A96" s="58" t="s">
        <v>234</v>
      </c>
      <c r="B96" s="58" t="s">
        <v>85</v>
      </c>
      <c r="C96" s="58" t="s">
        <v>48</v>
      </c>
      <c r="D96" s="58" t="s">
        <v>0</v>
      </c>
      <c r="E96" s="58" t="s">
        <v>176</v>
      </c>
      <c r="F96" s="58" t="s">
        <v>125</v>
      </c>
      <c r="G96" s="58" t="s">
        <v>85</v>
      </c>
      <c r="H96" s="58" t="s">
        <v>137</v>
      </c>
      <c r="I96" s="58" t="s">
        <v>66</v>
      </c>
    </row>
    <row r="97" spans="1:9" ht="15.75">
      <c r="A97" s="58" t="s">
        <v>234</v>
      </c>
      <c r="B97" s="28">
        <v>0.5</v>
      </c>
      <c r="C97" s="58" t="s">
        <v>82</v>
      </c>
      <c r="D97" s="58" t="s">
        <v>9</v>
      </c>
      <c r="E97" s="58" t="s">
        <v>83</v>
      </c>
      <c r="F97" s="58" t="s">
        <v>50</v>
      </c>
      <c r="G97" s="28">
        <v>0.5</v>
      </c>
      <c r="H97" s="29">
        <v>0.53125</v>
      </c>
      <c r="I97" s="16" t="s">
        <v>212</v>
      </c>
    </row>
    <row r="98" spans="1:9" ht="15.75">
      <c r="A98" s="58" t="s">
        <v>234</v>
      </c>
      <c r="B98" s="28">
        <v>6.25E-2</v>
      </c>
      <c r="C98" s="58" t="s">
        <v>82</v>
      </c>
      <c r="D98" s="58" t="s">
        <v>9</v>
      </c>
      <c r="E98" s="58" t="s">
        <v>83</v>
      </c>
      <c r="F98" s="58" t="s">
        <v>50</v>
      </c>
      <c r="G98" s="14">
        <v>6.25E-2</v>
      </c>
      <c r="H98" s="15">
        <v>0.15625</v>
      </c>
      <c r="I98" s="16" t="s">
        <v>138</v>
      </c>
    </row>
    <row r="99" spans="1:9" ht="16.5" thickBot="1">
      <c r="A99" s="58" t="s">
        <v>234</v>
      </c>
      <c r="B99" s="30" t="s">
        <v>213</v>
      </c>
      <c r="C99" s="58" t="s">
        <v>158</v>
      </c>
      <c r="D99" s="58" t="s">
        <v>33</v>
      </c>
      <c r="E99" s="58" t="s">
        <v>159</v>
      </c>
      <c r="F99" s="58" t="s">
        <v>57</v>
      </c>
      <c r="G99" s="31">
        <v>7.9861111111111105E-2</v>
      </c>
      <c r="H99" s="32">
        <v>8.6805555555555566E-2</v>
      </c>
      <c r="I99" s="33" t="s">
        <v>94</v>
      </c>
    </row>
    <row r="100" spans="1:9" ht="15.75">
      <c r="A100" s="58" t="s">
        <v>234</v>
      </c>
      <c r="B100" s="28">
        <v>0.1423611111111111</v>
      </c>
      <c r="C100" s="58" t="s">
        <v>202</v>
      </c>
      <c r="D100" s="34" t="s">
        <v>203</v>
      </c>
      <c r="E100" s="34" t="s">
        <v>204</v>
      </c>
      <c r="F100" s="34">
        <v>790</v>
      </c>
      <c r="G100" s="35">
        <v>0.1423611111111111</v>
      </c>
      <c r="H100" s="36">
        <v>0.14583333333333334</v>
      </c>
      <c r="I100" s="37" t="s">
        <v>92</v>
      </c>
    </row>
    <row r="101" spans="1:9" ht="15.75">
      <c r="A101" s="58" t="s">
        <v>235</v>
      </c>
      <c r="B101" s="28">
        <v>0.35416666666666669</v>
      </c>
      <c r="C101" s="58" t="s">
        <v>71</v>
      </c>
      <c r="D101" s="58" t="s">
        <v>72</v>
      </c>
      <c r="E101" s="58" t="s">
        <v>73</v>
      </c>
      <c r="F101" s="58" t="s">
        <v>74</v>
      </c>
      <c r="G101" s="28">
        <v>0.35416666666666669</v>
      </c>
      <c r="H101" s="29">
        <v>0.41666666666666669</v>
      </c>
      <c r="I101" s="38" t="s">
        <v>138</v>
      </c>
    </row>
    <row r="102" spans="1:9" ht="16.5" thickBot="1">
      <c r="A102" s="58" t="s">
        <v>235</v>
      </c>
      <c r="B102" s="39">
        <v>0.37152777777777773</v>
      </c>
      <c r="C102" s="58" t="s">
        <v>48</v>
      </c>
      <c r="D102" s="58" t="s">
        <v>0</v>
      </c>
      <c r="E102" s="58" t="s">
        <v>176</v>
      </c>
      <c r="F102" s="58" t="s">
        <v>125</v>
      </c>
      <c r="G102" s="39">
        <v>0.37152777777777773</v>
      </c>
      <c r="H102" s="40">
        <v>0.50902777777777775</v>
      </c>
      <c r="I102" s="41" t="s">
        <v>52</v>
      </c>
    </row>
    <row r="103" spans="1:9" ht="15.75">
      <c r="A103" s="58" t="s">
        <v>235</v>
      </c>
      <c r="B103" s="28">
        <v>0.4236111111111111</v>
      </c>
      <c r="C103" s="58" t="s">
        <v>161</v>
      </c>
      <c r="D103" s="58" t="s">
        <v>162</v>
      </c>
      <c r="E103" s="58" t="s">
        <v>163</v>
      </c>
      <c r="F103" s="58" t="s">
        <v>164</v>
      </c>
      <c r="G103" s="28">
        <v>0.4236111111111111</v>
      </c>
      <c r="H103" s="29">
        <v>0.43263888888888885</v>
      </c>
      <c r="I103" s="38" t="s">
        <v>214</v>
      </c>
    </row>
    <row r="104" spans="1:9" ht="15.75">
      <c r="A104" s="58" t="s">
        <v>235</v>
      </c>
      <c r="B104" s="28">
        <v>0.46875</v>
      </c>
      <c r="C104" s="58" t="s">
        <v>215</v>
      </c>
      <c r="D104" s="42" t="s">
        <v>216</v>
      </c>
      <c r="E104" s="42" t="s">
        <v>217</v>
      </c>
      <c r="F104" s="42">
        <v>707</v>
      </c>
      <c r="G104" s="28">
        <v>0.46875</v>
      </c>
      <c r="H104" s="29">
        <v>0.47569444444444442</v>
      </c>
      <c r="I104" s="38" t="s">
        <v>94</v>
      </c>
    </row>
    <row r="105" spans="1:9" ht="16.5" thickBot="1">
      <c r="A105" s="58" t="s">
        <v>235</v>
      </c>
      <c r="B105" s="39">
        <v>0.4826388888888889</v>
      </c>
      <c r="C105" s="58" t="s">
        <v>76</v>
      </c>
      <c r="D105" s="58" t="s">
        <v>165</v>
      </c>
      <c r="E105" s="58" t="s">
        <v>166</v>
      </c>
      <c r="F105" s="58" t="s">
        <v>79</v>
      </c>
      <c r="G105" s="39">
        <v>0.4826388888888889</v>
      </c>
      <c r="H105" s="40">
        <v>0.1423611111111111</v>
      </c>
      <c r="I105" s="41" t="s">
        <v>115</v>
      </c>
    </row>
    <row r="106" spans="1:9" ht="15.75">
      <c r="A106" s="58" t="s">
        <v>235</v>
      </c>
      <c r="B106" s="28">
        <v>0.51111111111111118</v>
      </c>
      <c r="C106" s="58" t="s">
        <v>48</v>
      </c>
      <c r="D106" s="58" t="s">
        <v>0</v>
      </c>
      <c r="E106" s="58" t="s">
        <v>176</v>
      </c>
      <c r="F106" s="58" t="s">
        <v>125</v>
      </c>
      <c r="G106" s="28">
        <v>0.51111111111111118</v>
      </c>
      <c r="H106" s="29">
        <v>5.2777777777777778E-2</v>
      </c>
      <c r="I106" s="38" t="s">
        <v>148</v>
      </c>
    </row>
    <row r="107" spans="1:9" ht="15.75">
      <c r="A107" s="58" t="s">
        <v>235</v>
      </c>
      <c r="B107" s="28">
        <v>5.5555555555555552E-2</v>
      </c>
      <c r="C107" s="58" t="s">
        <v>112</v>
      </c>
      <c r="D107" s="58" t="s">
        <v>113</v>
      </c>
      <c r="E107" s="58" t="s">
        <v>114</v>
      </c>
      <c r="F107" s="58" t="s">
        <v>57</v>
      </c>
      <c r="G107" s="14">
        <v>5.5555555555555552E-2</v>
      </c>
      <c r="H107" s="29">
        <v>0.17361111111111113</v>
      </c>
      <c r="I107" s="38" t="s">
        <v>66</v>
      </c>
    </row>
    <row r="108" spans="1:9" ht="16.5" thickBot="1">
      <c r="A108" s="58" t="s">
        <v>235</v>
      </c>
      <c r="B108" s="39">
        <v>0.13541666666666666</v>
      </c>
      <c r="C108" s="58" t="s">
        <v>71</v>
      </c>
      <c r="D108" s="58" t="s">
        <v>72</v>
      </c>
      <c r="E108" s="58" t="s">
        <v>73</v>
      </c>
      <c r="F108" s="58" t="s">
        <v>74</v>
      </c>
      <c r="G108" s="39">
        <v>0.13541666666666666</v>
      </c>
      <c r="H108" s="40">
        <v>0.1361111111111111</v>
      </c>
      <c r="I108" s="41" t="s">
        <v>107</v>
      </c>
    </row>
    <row r="109" spans="1:9" ht="15.75">
      <c r="A109" s="58" t="s">
        <v>235</v>
      </c>
      <c r="B109" s="28">
        <v>0.1423611111111111</v>
      </c>
      <c r="C109" s="58" t="s">
        <v>48</v>
      </c>
      <c r="D109" s="58" t="s">
        <v>0</v>
      </c>
      <c r="E109" s="58" t="s">
        <v>176</v>
      </c>
      <c r="F109" s="58" t="s">
        <v>125</v>
      </c>
      <c r="G109" s="28">
        <v>0.1423611111111111</v>
      </c>
      <c r="H109" s="29">
        <v>0.18402777777777779</v>
      </c>
      <c r="I109" s="38" t="s">
        <v>148</v>
      </c>
    </row>
    <row r="110" spans="1:9" ht="15.75">
      <c r="A110" s="58" t="s">
        <v>235</v>
      </c>
      <c r="B110" s="28">
        <v>0.14930555555555555</v>
      </c>
      <c r="C110" s="58" t="s">
        <v>158</v>
      </c>
      <c r="D110" s="58" t="s">
        <v>33</v>
      </c>
      <c r="E110" s="58" t="s">
        <v>159</v>
      </c>
      <c r="F110" s="58" t="s">
        <v>57</v>
      </c>
      <c r="G110" s="28">
        <v>0.14930555555555555</v>
      </c>
      <c r="H110" s="29">
        <v>0.19097222222222221</v>
      </c>
      <c r="I110" s="38" t="s">
        <v>148</v>
      </c>
    </row>
    <row r="111" spans="1:9" ht="16.5" thickBot="1">
      <c r="A111" s="58" t="s">
        <v>236</v>
      </c>
      <c r="B111" s="39">
        <v>0.33333333333333331</v>
      </c>
      <c r="C111" s="58" t="s">
        <v>48</v>
      </c>
      <c r="D111" s="58" t="s">
        <v>0</v>
      </c>
      <c r="E111" s="58" t="s">
        <v>176</v>
      </c>
      <c r="F111" s="58" t="s">
        <v>125</v>
      </c>
      <c r="G111" s="39">
        <v>0.33333333333333331</v>
      </c>
      <c r="H111" s="40">
        <v>0.375</v>
      </c>
      <c r="I111" s="38" t="s">
        <v>148</v>
      </c>
    </row>
    <row r="112" spans="1:9" ht="15.75">
      <c r="A112" s="58" t="s">
        <v>236</v>
      </c>
      <c r="B112" s="28">
        <v>0.51041666666666663</v>
      </c>
      <c r="C112" s="58" t="s">
        <v>82</v>
      </c>
      <c r="D112" s="58" t="s">
        <v>9</v>
      </c>
      <c r="E112" s="58" t="s">
        <v>83</v>
      </c>
      <c r="F112" s="58" t="s">
        <v>50</v>
      </c>
      <c r="G112" s="28">
        <v>0.51041666666666663</v>
      </c>
      <c r="H112" s="29">
        <v>0.125</v>
      </c>
      <c r="I112" s="38" t="s">
        <v>66</v>
      </c>
    </row>
    <row r="113" spans="1:9" ht="15.75">
      <c r="A113" s="58" t="s">
        <v>236</v>
      </c>
      <c r="B113" s="28">
        <v>0.51041666666666663</v>
      </c>
      <c r="C113" s="58" t="s">
        <v>48</v>
      </c>
      <c r="D113" s="58" t="s">
        <v>0</v>
      </c>
      <c r="E113" s="58" t="s">
        <v>176</v>
      </c>
      <c r="F113" s="58" t="s">
        <v>125</v>
      </c>
      <c r="G113" s="28">
        <v>0.51041666666666663</v>
      </c>
      <c r="H113" s="29">
        <v>0.13194444444444445</v>
      </c>
      <c r="I113" s="38" t="s">
        <v>66</v>
      </c>
    </row>
    <row r="114" spans="1:9" ht="16.5" thickBot="1">
      <c r="A114" s="58" t="s">
        <v>236</v>
      </c>
      <c r="B114" s="39">
        <v>0.10069444444444443</v>
      </c>
      <c r="C114" s="58" t="s">
        <v>197</v>
      </c>
      <c r="D114" s="58" t="s">
        <v>198</v>
      </c>
      <c r="E114" s="58" t="s">
        <v>199</v>
      </c>
      <c r="F114" s="58" t="s">
        <v>200</v>
      </c>
      <c r="G114" s="39">
        <v>0.10069444444444443</v>
      </c>
      <c r="H114" s="40">
        <v>0.12152777777777778</v>
      </c>
      <c r="I114" s="41" t="s">
        <v>172</v>
      </c>
    </row>
    <row r="115" spans="1:9" ht="15.75">
      <c r="A115" s="58" t="s">
        <v>237</v>
      </c>
      <c r="B115" s="28">
        <v>0.34027777777777773</v>
      </c>
      <c r="C115" s="58" t="s">
        <v>197</v>
      </c>
      <c r="D115" s="58" t="s">
        <v>198</v>
      </c>
      <c r="E115" s="58" t="s">
        <v>199</v>
      </c>
      <c r="F115" s="58" t="s">
        <v>200</v>
      </c>
      <c r="G115" s="28">
        <v>0.34027777777777773</v>
      </c>
      <c r="H115" s="29">
        <v>7.2916666666666671E-2</v>
      </c>
      <c r="I115" s="38" t="s">
        <v>167</v>
      </c>
    </row>
    <row r="116" spans="1:9" ht="15.75">
      <c r="A116" s="58" t="s">
        <v>237</v>
      </c>
      <c r="B116" s="28">
        <v>0.38194444444444442</v>
      </c>
      <c r="C116" s="58" t="s">
        <v>48</v>
      </c>
      <c r="D116" s="58" t="s">
        <v>0</v>
      </c>
      <c r="E116" s="58" t="s">
        <v>176</v>
      </c>
      <c r="F116" s="58" t="s">
        <v>125</v>
      </c>
      <c r="G116" s="28">
        <v>0.38194444444444442</v>
      </c>
      <c r="H116" s="29">
        <v>0.51041666666666663</v>
      </c>
      <c r="I116" s="38" t="s">
        <v>66</v>
      </c>
    </row>
    <row r="117" spans="1:9" ht="16.5" thickBot="1">
      <c r="A117" s="58" t="s">
        <v>237</v>
      </c>
      <c r="B117" s="39">
        <v>0.38194444444444442</v>
      </c>
      <c r="C117" s="58" t="s">
        <v>71</v>
      </c>
      <c r="D117" s="58" t="s">
        <v>72</v>
      </c>
      <c r="E117" s="58" t="s">
        <v>73</v>
      </c>
      <c r="F117" s="58" t="s">
        <v>74</v>
      </c>
      <c r="G117" s="39">
        <v>0.38194444444444442</v>
      </c>
      <c r="H117" s="40">
        <v>0.3833333333333333</v>
      </c>
      <c r="I117" s="41" t="s">
        <v>102</v>
      </c>
    </row>
    <row r="118" spans="1:9" ht="15.75">
      <c r="A118" s="58" t="s">
        <v>237</v>
      </c>
      <c r="B118" s="28">
        <v>0.44097222222222227</v>
      </c>
      <c r="C118" s="58" t="s">
        <v>161</v>
      </c>
      <c r="D118" s="58" t="s">
        <v>162</v>
      </c>
      <c r="E118" s="58" t="s">
        <v>163</v>
      </c>
      <c r="F118" s="58" t="s">
        <v>164</v>
      </c>
      <c r="G118" s="28">
        <v>0.44097222222222227</v>
      </c>
      <c r="H118" s="29">
        <v>0.12013888888888889</v>
      </c>
      <c r="I118" s="38" t="s">
        <v>52</v>
      </c>
    </row>
    <row r="119" spans="1:9" ht="15.75">
      <c r="A119" s="58" t="s">
        <v>237</v>
      </c>
      <c r="B119" s="28">
        <v>0.44791666666666669</v>
      </c>
      <c r="C119" s="58" t="s">
        <v>71</v>
      </c>
      <c r="D119" s="58" t="s">
        <v>72</v>
      </c>
      <c r="E119" s="58" t="s">
        <v>73</v>
      </c>
      <c r="F119" s="58" t="s">
        <v>74</v>
      </c>
      <c r="G119" s="28">
        <v>0.44791666666666669</v>
      </c>
      <c r="H119" s="29">
        <v>0.44861111111111113</v>
      </c>
      <c r="I119" s="38" t="s">
        <v>107</v>
      </c>
    </row>
    <row r="120" spans="1:9" ht="16.5" thickBot="1">
      <c r="A120" s="58" t="s">
        <v>237</v>
      </c>
      <c r="B120" s="39">
        <v>0.53472222222222221</v>
      </c>
      <c r="C120" s="58" t="s">
        <v>82</v>
      </c>
      <c r="D120" s="58" t="s">
        <v>9</v>
      </c>
      <c r="E120" s="58" t="s">
        <v>83</v>
      </c>
      <c r="F120" s="58" t="s">
        <v>50</v>
      </c>
      <c r="G120" s="39">
        <v>0.53472222222222221</v>
      </c>
      <c r="H120" s="40">
        <v>0.53611111111111109</v>
      </c>
      <c r="I120" s="41" t="s">
        <v>102</v>
      </c>
    </row>
    <row r="121" spans="1:9" ht="15.75">
      <c r="A121" s="58" t="s">
        <v>237</v>
      </c>
      <c r="B121" s="28">
        <v>0.14930555555555555</v>
      </c>
      <c r="C121" s="58" t="s">
        <v>48</v>
      </c>
      <c r="D121" s="58" t="s">
        <v>0</v>
      </c>
      <c r="E121" s="58" t="s">
        <v>176</v>
      </c>
      <c r="F121" s="58" t="s">
        <v>125</v>
      </c>
      <c r="G121" s="35">
        <v>0.14930555555555555</v>
      </c>
      <c r="H121" s="36">
        <v>0.19791666666666666</v>
      </c>
      <c r="I121" s="38" t="s">
        <v>148</v>
      </c>
    </row>
    <row r="122" spans="1:9" ht="15.75">
      <c r="A122" s="58" t="s">
        <v>237</v>
      </c>
      <c r="B122" s="69">
        <v>0.15277777777777776</v>
      </c>
      <c r="C122" s="68" t="s">
        <v>82</v>
      </c>
      <c r="D122" s="68" t="s">
        <v>9</v>
      </c>
      <c r="E122" s="68" t="s">
        <v>83</v>
      </c>
      <c r="F122" s="68" t="s">
        <v>50</v>
      </c>
      <c r="G122" s="69">
        <v>0.15277777777777776</v>
      </c>
      <c r="H122" s="70">
        <v>0.19791666666666666</v>
      </c>
      <c r="I122" s="38" t="s">
        <v>148</v>
      </c>
    </row>
    <row r="123" spans="1:9" ht="16.5" thickBot="1">
      <c r="A123" s="58" t="s">
        <v>238</v>
      </c>
      <c r="B123" s="71">
        <v>0.375</v>
      </c>
      <c r="C123" s="68" t="s">
        <v>71</v>
      </c>
      <c r="D123" s="68" t="s">
        <v>72</v>
      </c>
      <c r="E123" s="68" t="s">
        <v>73</v>
      </c>
      <c r="F123" s="68" t="s">
        <v>74</v>
      </c>
      <c r="G123" s="71">
        <v>0.375</v>
      </c>
      <c r="H123" s="72">
        <v>0.37916666666666665</v>
      </c>
      <c r="I123" s="77" t="s">
        <v>187</v>
      </c>
    </row>
    <row r="124" spans="1:9" ht="15.75">
      <c r="A124" s="58" t="s">
        <v>238</v>
      </c>
      <c r="B124" s="69">
        <v>0.4861111111111111</v>
      </c>
      <c r="C124" s="68" t="s">
        <v>215</v>
      </c>
      <c r="D124" s="78" t="s">
        <v>216</v>
      </c>
      <c r="E124" s="78" t="s">
        <v>217</v>
      </c>
      <c r="F124" s="78">
        <v>707</v>
      </c>
      <c r="G124" s="69">
        <v>0.4861111111111111</v>
      </c>
      <c r="H124" s="70">
        <v>0.52777777777777779</v>
      </c>
      <c r="I124" s="38" t="s">
        <v>148</v>
      </c>
    </row>
    <row r="125" spans="1:9" ht="15.75">
      <c r="A125" s="58" t="s">
        <v>238</v>
      </c>
      <c r="B125" s="69">
        <v>0.5</v>
      </c>
      <c r="C125" s="68" t="s">
        <v>48</v>
      </c>
      <c r="D125" s="68" t="s">
        <v>0</v>
      </c>
      <c r="E125" s="68" t="s">
        <v>176</v>
      </c>
      <c r="F125" s="68" t="s">
        <v>125</v>
      </c>
      <c r="G125" s="69">
        <v>0.5</v>
      </c>
      <c r="H125" s="70">
        <v>4.1666666666666664E-2</v>
      </c>
      <c r="I125" s="38" t="s">
        <v>148</v>
      </c>
    </row>
    <row r="126" spans="1:9" ht="16.5" thickBot="1">
      <c r="A126" s="58" t="s">
        <v>238</v>
      </c>
      <c r="B126" s="71">
        <v>0.52083333333333337</v>
      </c>
      <c r="C126" s="68" t="s">
        <v>76</v>
      </c>
      <c r="D126" s="68" t="s">
        <v>165</v>
      </c>
      <c r="E126" s="68" t="s">
        <v>166</v>
      </c>
      <c r="F126" s="68" t="s">
        <v>79</v>
      </c>
      <c r="G126" s="71">
        <v>0.52083333333333337</v>
      </c>
      <c r="H126" s="72">
        <v>6.25E-2</v>
      </c>
      <c r="I126" s="38" t="s">
        <v>148</v>
      </c>
    </row>
    <row r="127" spans="1:9" ht="15.75">
      <c r="A127" s="58" t="s">
        <v>238</v>
      </c>
      <c r="B127" s="69">
        <v>0.52083333333333337</v>
      </c>
      <c r="C127" s="68" t="s">
        <v>161</v>
      </c>
      <c r="D127" s="68" t="s">
        <v>162</v>
      </c>
      <c r="E127" s="68" t="s">
        <v>163</v>
      </c>
      <c r="F127" s="68" t="s">
        <v>164</v>
      </c>
      <c r="G127" s="73">
        <v>0.52083333333333337</v>
      </c>
      <c r="H127" s="74">
        <v>6.25E-2</v>
      </c>
      <c r="I127" s="38" t="s">
        <v>148</v>
      </c>
    </row>
    <row r="128" spans="1:9" ht="31.5">
      <c r="A128" s="58" t="s">
        <v>238</v>
      </c>
      <c r="B128" s="69">
        <v>4.5138888888888888E-2</v>
      </c>
      <c r="C128" s="68" t="s">
        <v>82</v>
      </c>
      <c r="D128" s="79" t="s">
        <v>178</v>
      </c>
      <c r="E128" s="78" t="s">
        <v>195</v>
      </c>
      <c r="F128" s="78">
        <v>405</v>
      </c>
      <c r="G128" s="69">
        <v>4.5138888888888888E-2</v>
      </c>
      <c r="H128" s="70">
        <v>0.1111111111111111</v>
      </c>
      <c r="I128" s="76" t="s">
        <v>218</v>
      </c>
    </row>
    <row r="129" spans="1:9" ht="16.5" thickBot="1">
      <c r="A129" s="58" t="s">
        <v>238</v>
      </c>
      <c r="B129" s="71">
        <v>0.10069444444444443</v>
      </c>
      <c r="C129" s="68" t="s">
        <v>112</v>
      </c>
      <c r="D129" s="68" t="s">
        <v>113</v>
      </c>
      <c r="E129" s="68" t="s">
        <v>114</v>
      </c>
      <c r="F129" s="68" t="s">
        <v>57</v>
      </c>
      <c r="G129" s="71">
        <v>0.10069444444444443</v>
      </c>
      <c r="H129" s="75"/>
      <c r="I129" s="77"/>
    </row>
    <row r="130" spans="1:9" ht="16.5" thickBot="1">
      <c r="A130" s="58" t="s">
        <v>238</v>
      </c>
      <c r="B130" s="71">
        <v>0.1423611111111111</v>
      </c>
      <c r="C130" s="68" t="s">
        <v>71</v>
      </c>
      <c r="D130" s="68" t="s">
        <v>72</v>
      </c>
      <c r="E130" s="68" t="s">
        <v>73</v>
      </c>
      <c r="F130" s="68" t="s">
        <v>74</v>
      </c>
      <c r="G130" s="71">
        <v>0.1423611111111111</v>
      </c>
      <c r="H130" s="72">
        <v>0.14305555555555557</v>
      </c>
      <c r="I130" s="77" t="s">
        <v>105</v>
      </c>
    </row>
    <row r="131" spans="1:9" ht="15.75">
      <c r="A131" s="60" t="s">
        <v>248</v>
      </c>
      <c r="B131" s="68" t="s">
        <v>249</v>
      </c>
      <c r="C131" s="68" t="s">
        <v>48</v>
      </c>
      <c r="D131" s="68" t="s">
        <v>0</v>
      </c>
      <c r="E131" s="68" t="s">
        <v>176</v>
      </c>
      <c r="F131" s="68" t="s">
        <v>125</v>
      </c>
      <c r="G131" s="68"/>
      <c r="H131" s="58"/>
      <c r="I131" s="58" t="s">
        <v>250</v>
      </c>
    </row>
    <row r="132" spans="1:9" ht="78.75">
      <c r="A132" s="60" t="s">
        <v>248</v>
      </c>
      <c r="B132" s="58" t="s">
        <v>132</v>
      </c>
      <c r="C132" s="58" t="s">
        <v>184</v>
      </c>
      <c r="D132" s="58" t="s">
        <v>185</v>
      </c>
      <c r="E132" s="58" t="s">
        <v>186</v>
      </c>
      <c r="F132" s="58" t="s">
        <v>74</v>
      </c>
      <c r="G132" s="58"/>
      <c r="H132" s="58"/>
      <c r="I132" s="59" t="s">
        <v>251</v>
      </c>
    </row>
    <row r="133" spans="1:9" ht="15.75">
      <c r="A133" s="60" t="s">
        <v>252</v>
      </c>
      <c r="B133" s="58" t="s">
        <v>191</v>
      </c>
      <c r="C133" s="58" t="s">
        <v>253</v>
      </c>
      <c r="D133" s="58" t="s">
        <v>77</v>
      </c>
      <c r="E133" s="58" t="s">
        <v>78</v>
      </c>
      <c r="F133" s="58" t="s">
        <v>79</v>
      </c>
      <c r="G133" s="58"/>
      <c r="H133" s="58"/>
      <c r="I133" s="58" t="s">
        <v>250</v>
      </c>
    </row>
    <row r="134" spans="1:9" ht="15.75">
      <c r="A134" s="60" t="s">
        <v>252</v>
      </c>
      <c r="B134" s="58" t="s">
        <v>133</v>
      </c>
      <c r="C134" s="58" t="s">
        <v>48</v>
      </c>
      <c r="D134" s="58" t="s">
        <v>0</v>
      </c>
      <c r="E134" s="58" t="s">
        <v>176</v>
      </c>
      <c r="F134" s="58" t="s">
        <v>125</v>
      </c>
      <c r="G134" s="58"/>
      <c r="H134" s="58"/>
      <c r="I134" s="58" t="s">
        <v>250</v>
      </c>
    </row>
    <row r="135" spans="1:9" ht="15.75">
      <c r="A135" s="60" t="s">
        <v>252</v>
      </c>
      <c r="B135" s="58" t="s">
        <v>133</v>
      </c>
      <c r="C135" s="58" t="s">
        <v>82</v>
      </c>
      <c r="D135" s="58" t="s">
        <v>9</v>
      </c>
      <c r="E135" s="58" t="s">
        <v>83</v>
      </c>
      <c r="F135" s="58" t="s">
        <v>50</v>
      </c>
      <c r="G135" s="58"/>
      <c r="H135" s="58"/>
      <c r="I135" s="58" t="s">
        <v>254</v>
      </c>
    </row>
    <row r="136" spans="1:9" ht="15.75">
      <c r="A136" s="60" t="s">
        <v>252</v>
      </c>
      <c r="B136" s="58" t="s">
        <v>133</v>
      </c>
      <c r="C136" s="58" t="s">
        <v>86</v>
      </c>
      <c r="D136" s="58" t="s">
        <v>4</v>
      </c>
      <c r="E136" s="58" t="s">
        <v>87</v>
      </c>
      <c r="F136" s="58" t="s">
        <v>57</v>
      </c>
      <c r="G136" s="58"/>
      <c r="H136" s="58"/>
      <c r="I136" s="58" t="s">
        <v>254</v>
      </c>
    </row>
    <row r="137" spans="1:9" ht="15.75">
      <c r="A137" s="60" t="s">
        <v>252</v>
      </c>
      <c r="B137" s="58" t="s">
        <v>255</v>
      </c>
      <c r="C137" s="58" t="s">
        <v>96</v>
      </c>
      <c r="D137" s="58" t="s">
        <v>27</v>
      </c>
      <c r="E137" s="58" t="s">
        <v>97</v>
      </c>
      <c r="F137" s="58" t="s">
        <v>74</v>
      </c>
      <c r="G137" s="58"/>
      <c r="H137" s="58"/>
      <c r="I137" s="58" t="s">
        <v>256</v>
      </c>
    </row>
    <row r="138" spans="1:9" ht="15.75">
      <c r="A138" s="60" t="s">
        <v>252</v>
      </c>
      <c r="B138" s="58" t="s">
        <v>136</v>
      </c>
      <c r="C138" s="58" t="s">
        <v>71</v>
      </c>
      <c r="D138" s="58" t="s">
        <v>72</v>
      </c>
      <c r="E138" s="58" t="s">
        <v>73</v>
      </c>
      <c r="F138" s="58" t="s">
        <v>74</v>
      </c>
      <c r="G138" s="58"/>
      <c r="H138" s="58"/>
      <c r="I138" s="58" t="s">
        <v>250</v>
      </c>
    </row>
    <row r="139" spans="1:9" ht="15.75">
      <c r="A139" s="60" t="s">
        <v>252</v>
      </c>
      <c r="B139" s="58" t="s">
        <v>257</v>
      </c>
      <c r="C139" s="58" t="s">
        <v>60</v>
      </c>
      <c r="D139" s="58" t="s">
        <v>61</v>
      </c>
      <c r="E139" s="58" t="s">
        <v>62</v>
      </c>
      <c r="F139" s="58" t="s">
        <v>57</v>
      </c>
      <c r="G139" s="58"/>
      <c r="H139" s="58"/>
      <c r="I139" s="58" t="s">
        <v>258</v>
      </c>
    </row>
    <row r="140" spans="1:9" ht="15.75">
      <c r="A140" s="60" t="s">
        <v>259</v>
      </c>
      <c r="B140" s="58" t="s">
        <v>59</v>
      </c>
      <c r="C140" s="58" t="s">
        <v>96</v>
      </c>
      <c r="D140" s="58" t="s">
        <v>27</v>
      </c>
      <c r="E140" s="58" t="s">
        <v>97</v>
      </c>
      <c r="F140" s="58" t="s">
        <v>74</v>
      </c>
      <c r="G140" s="58"/>
      <c r="H140" s="58"/>
      <c r="I140" s="58" t="s">
        <v>256</v>
      </c>
    </row>
    <row r="141" spans="1:9" ht="15.75">
      <c r="A141" s="60" t="s">
        <v>259</v>
      </c>
      <c r="B141" s="58" t="s">
        <v>260</v>
      </c>
      <c r="C141" s="58" t="s">
        <v>48</v>
      </c>
      <c r="D141" s="58" t="s">
        <v>0</v>
      </c>
      <c r="E141" s="58" t="s">
        <v>176</v>
      </c>
      <c r="F141" s="58" t="s">
        <v>125</v>
      </c>
      <c r="G141" s="58"/>
      <c r="H141" s="58"/>
      <c r="I141" s="58" t="s">
        <v>250</v>
      </c>
    </row>
    <row r="142" spans="1:9" ht="15.75">
      <c r="A142" s="60" t="s">
        <v>259</v>
      </c>
      <c r="B142" s="58" t="s">
        <v>261</v>
      </c>
      <c r="C142" s="58" t="s">
        <v>60</v>
      </c>
      <c r="D142" s="58" t="s">
        <v>61</v>
      </c>
      <c r="E142" s="58" t="s">
        <v>62</v>
      </c>
      <c r="F142" s="58" t="s">
        <v>57</v>
      </c>
      <c r="G142" s="58"/>
      <c r="H142" s="58"/>
      <c r="I142" s="58" t="s">
        <v>258</v>
      </c>
    </row>
    <row r="143" spans="1:9" ht="15.75">
      <c r="A143" s="60" t="s">
        <v>259</v>
      </c>
      <c r="B143" s="58" t="s">
        <v>133</v>
      </c>
      <c r="C143" s="58" t="s">
        <v>180</v>
      </c>
      <c r="D143" s="58" t="s">
        <v>181</v>
      </c>
      <c r="E143" s="58" t="s">
        <v>179</v>
      </c>
      <c r="F143" s="58" t="s">
        <v>125</v>
      </c>
      <c r="G143" s="58"/>
      <c r="H143" s="58"/>
      <c r="I143" s="58" t="s">
        <v>258</v>
      </c>
    </row>
    <row r="144" spans="1:9" ht="15.75">
      <c r="A144" s="60" t="s">
        <v>259</v>
      </c>
      <c r="B144" s="58" t="s">
        <v>154</v>
      </c>
      <c r="C144" s="58" t="s">
        <v>202</v>
      </c>
      <c r="D144" s="58" t="s">
        <v>203</v>
      </c>
      <c r="E144" s="58" t="s">
        <v>204</v>
      </c>
      <c r="F144" s="58" t="s">
        <v>151</v>
      </c>
      <c r="G144" s="58"/>
      <c r="H144" s="58"/>
      <c r="I144" s="58" t="s">
        <v>258</v>
      </c>
    </row>
    <row r="145" spans="1:9" ht="15.75">
      <c r="A145" s="60" t="s">
        <v>259</v>
      </c>
      <c r="B145" s="58" t="s">
        <v>75</v>
      </c>
      <c r="C145" s="58" t="s">
        <v>76</v>
      </c>
      <c r="D145" s="58" t="s">
        <v>165</v>
      </c>
      <c r="E145" s="58" t="s">
        <v>78</v>
      </c>
      <c r="F145" s="58" t="s">
        <v>79</v>
      </c>
      <c r="G145" s="58"/>
      <c r="H145" s="58"/>
      <c r="I145" s="58" t="s">
        <v>258</v>
      </c>
    </row>
    <row r="146" spans="1:9" ht="15.75">
      <c r="A146" s="60" t="s">
        <v>259</v>
      </c>
      <c r="B146" s="58" t="s">
        <v>255</v>
      </c>
      <c r="C146" s="58" t="s">
        <v>117</v>
      </c>
      <c r="D146" s="58" t="s">
        <v>118</v>
      </c>
      <c r="E146" s="58" t="s">
        <v>119</v>
      </c>
      <c r="F146" s="58" t="s">
        <v>74</v>
      </c>
      <c r="G146" s="58"/>
      <c r="H146" s="58"/>
      <c r="I146" s="58" t="s">
        <v>258</v>
      </c>
    </row>
    <row r="147" spans="1:9" ht="15.75">
      <c r="A147" s="60" t="s">
        <v>259</v>
      </c>
      <c r="B147" s="58" t="s">
        <v>262</v>
      </c>
      <c r="C147" s="58" t="s">
        <v>122</v>
      </c>
      <c r="D147" s="58" t="s">
        <v>123</v>
      </c>
      <c r="E147" s="58" t="s">
        <v>263</v>
      </c>
      <c r="F147" s="58" t="s">
        <v>125</v>
      </c>
      <c r="G147" s="58"/>
      <c r="H147" s="58"/>
      <c r="I147" s="58" t="s">
        <v>258</v>
      </c>
    </row>
    <row r="148" spans="1:9" ht="15.75">
      <c r="A148" s="60" t="s">
        <v>259</v>
      </c>
      <c r="B148" s="58" t="s">
        <v>264</v>
      </c>
      <c r="C148" s="58" t="s">
        <v>48</v>
      </c>
      <c r="D148" s="58" t="s">
        <v>0</v>
      </c>
      <c r="E148" s="58" t="s">
        <v>265</v>
      </c>
      <c r="F148" s="58" t="s">
        <v>50</v>
      </c>
      <c r="G148" s="58"/>
      <c r="H148" s="58"/>
      <c r="I148" s="58" t="s">
        <v>258</v>
      </c>
    </row>
    <row r="149" spans="1:9" ht="15.75">
      <c r="A149" s="60" t="s">
        <v>259</v>
      </c>
      <c r="B149" s="58" t="s">
        <v>264</v>
      </c>
      <c r="C149" s="58" t="s">
        <v>82</v>
      </c>
      <c r="D149" s="58" t="s">
        <v>9</v>
      </c>
      <c r="E149" s="58" t="s">
        <v>83</v>
      </c>
      <c r="F149" s="58" t="s">
        <v>50</v>
      </c>
      <c r="G149" s="58"/>
      <c r="H149" s="58"/>
      <c r="I149" s="58" t="s">
        <v>258</v>
      </c>
    </row>
    <row r="150" spans="1:9" ht="15.75">
      <c r="A150" s="60" t="s">
        <v>266</v>
      </c>
      <c r="B150" s="58" t="s">
        <v>98</v>
      </c>
      <c r="C150" s="58" t="s">
        <v>180</v>
      </c>
      <c r="D150" s="58" t="s">
        <v>181</v>
      </c>
      <c r="E150" s="58" t="s">
        <v>179</v>
      </c>
      <c r="F150" s="58" t="s">
        <v>125</v>
      </c>
      <c r="G150" s="58"/>
      <c r="H150" s="58"/>
      <c r="I150" s="58" t="s">
        <v>258</v>
      </c>
    </row>
    <row r="151" spans="1:9" ht="15.75">
      <c r="A151" s="60" t="s">
        <v>266</v>
      </c>
      <c r="B151" s="58" t="s">
        <v>267</v>
      </c>
      <c r="C151" s="58" t="s">
        <v>202</v>
      </c>
      <c r="D151" s="58" t="s">
        <v>203</v>
      </c>
      <c r="E151" s="58" t="s">
        <v>204</v>
      </c>
      <c r="F151" s="58" t="s">
        <v>151</v>
      </c>
      <c r="G151" s="58"/>
      <c r="H151" s="58"/>
      <c r="I151" s="58" t="s">
        <v>258</v>
      </c>
    </row>
    <row r="152" spans="1:9" ht="15.75">
      <c r="A152" s="60" t="s">
        <v>266</v>
      </c>
      <c r="B152" s="58" t="s">
        <v>103</v>
      </c>
      <c r="C152" s="58" t="s">
        <v>180</v>
      </c>
      <c r="D152" s="58" t="s">
        <v>181</v>
      </c>
      <c r="E152" s="58" t="s">
        <v>179</v>
      </c>
      <c r="F152" s="58" t="s">
        <v>125</v>
      </c>
      <c r="G152" s="58"/>
      <c r="H152" s="58"/>
      <c r="I152" s="58" t="s">
        <v>258</v>
      </c>
    </row>
    <row r="153" spans="1:9" ht="15.75">
      <c r="A153" s="60" t="s">
        <v>266</v>
      </c>
      <c r="B153" s="58" t="s">
        <v>268</v>
      </c>
      <c r="C153" s="58" t="s">
        <v>48</v>
      </c>
      <c r="D153" s="58" t="s">
        <v>0</v>
      </c>
      <c r="E153" s="58" t="s">
        <v>265</v>
      </c>
      <c r="F153" s="58" t="s">
        <v>50</v>
      </c>
      <c r="G153" s="58"/>
      <c r="H153" s="58"/>
      <c r="I153" s="58" t="s">
        <v>258</v>
      </c>
    </row>
    <row r="154" spans="1:9" ht="15.75">
      <c r="A154" s="60" t="s">
        <v>266</v>
      </c>
      <c r="B154" s="58" t="s">
        <v>67</v>
      </c>
      <c r="C154" s="58" t="s">
        <v>86</v>
      </c>
      <c r="D154" s="58" t="s">
        <v>4</v>
      </c>
      <c r="E154" s="58" t="s">
        <v>87</v>
      </c>
      <c r="F154" s="58" t="s">
        <v>57</v>
      </c>
      <c r="G154" s="58"/>
      <c r="H154" s="58"/>
      <c r="I154" s="58" t="s">
        <v>254</v>
      </c>
    </row>
    <row r="155" spans="1:9" ht="15.75">
      <c r="A155" s="60" t="s">
        <v>266</v>
      </c>
      <c r="B155" s="58" t="s">
        <v>269</v>
      </c>
      <c r="C155" s="58" t="s">
        <v>202</v>
      </c>
      <c r="D155" s="58" t="s">
        <v>203</v>
      </c>
      <c r="E155" s="58" t="s">
        <v>204</v>
      </c>
      <c r="F155" s="58" t="s">
        <v>151</v>
      </c>
      <c r="G155" s="58"/>
      <c r="H155" s="58"/>
      <c r="I155" s="58" t="s">
        <v>258</v>
      </c>
    </row>
    <row r="156" spans="1:9" ht="15.75">
      <c r="A156" s="60" t="s">
        <v>266</v>
      </c>
      <c r="B156" s="58" t="s">
        <v>270</v>
      </c>
      <c r="C156" s="58" t="s">
        <v>48</v>
      </c>
      <c r="D156" s="58" t="s">
        <v>0</v>
      </c>
      <c r="E156" s="58" t="s">
        <v>265</v>
      </c>
      <c r="F156" s="58" t="s">
        <v>50</v>
      </c>
      <c r="G156" s="58"/>
      <c r="H156" s="58"/>
      <c r="I156" s="58" t="s">
        <v>258</v>
      </c>
    </row>
    <row r="157" spans="1:9" ht="15.75">
      <c r="A157" s="60" t="s">
        <v>266</v>
      </c>
      <c r="B157" s="58" t="s">
        <v>271</v>
      </c>
      <c r="C157" s="58" t="s">
        <v>197</v>
      </c>
      <c r="D157" s="58" t="s">
        <v>198</v>
      </c>
      <c r="E157" s="58" t="s">
        <v>199</v>
      </c>
      <c r="F157" s="58" t="s">
        <v>200</v>
      </c>
      <c r="G157" s="58"/>
      <c r="H157" s="58"/>
      <c r="I157" s="58" t="s">
        <v>258</v>
      </c>
    </row>
    <row r="158" spans="1:9" ht="15.75">
      <c r="A158" s="60" t="s">
        <v>272</v>
      </c>
      <c r="B158" s="58" t="s">
        <v>273</v>
      </c>
      <c r="C158" s="58" t="s">
        <v>202</v>
      </c>
      <c r="D158" s="58" t="s">
        <v>203</v>
      </c>
      <c r="E158" s="58" t="s">
        <v>204</v>
      </c>
      <c r="F158" s="58" t="s">
        <v>151</v>
      </c>
      <c r="G158" s="58"/>
      <c r="H158" s="58"/>
      <c r="I158" s="58" t="s">
        <v>258</v>
      </c>
    </row>
    <row r="159" spans="1:9" ht="15.75">
      <c r="A159" s="60" t="s">
        <v>272</v>
      </c>
      <c r="B159" s="58" t="s">
        <v>103</v>
      </c>
      <c r="C159" s="58" t="s">
        <v>48</v>
      </c>
      <c r="D159" s="58" t="s">
        <v>0</v>
      </c>
      <c r="E159" s="58" t="s">
        <v>265</v>
      </c>
      <c r="F159" s="58" t="s">
        <v>50</v>
      </c>
      <c r="G159" s="58"/>
      <c r="H159" s="58"/>
      <c r="I159" s="58" t="s">
        <v>258</v>
      </c>
    </row>
    <row r="160" spans="1:9" ht="15.75">
      <c r="A160" s="60" t="s">
        <v>272</v>
      </c>
      <c r="B160" s="58" t="s">
        <v>274</v>
      </c>
      <c r="C160" s="58" t="s">
        <v>275</v>
      </c>
      <c r="D160" s="58" t="s">
        <v>276</v>
      </c>
      <c r="E160" s="58" t="s">
        <v>277</v>
      </c>
      <c r="F160" s="58" t="s">
        <v>164</v>
      </c>
      <c r="G160" s="58"/>
      <c r="H160" s="58"/>
      <c r="I160" s="58" t="s">
        <v>258</v>
      </c>
    </row>
    <row r="161" spans="1:9" ht="15.75">
      <c r="A161" s="60" t="s">
        <v>278</v>
      </c>
      <c r="B161" s="58" t="s">
        <v>279</v>
      </c>
      <c r="C161" s="58" t="s">
        <v>129</v>
      </c>
      <c r="D161" s="58" t="s">
        <v>130</v>
      </c>
      <c r="E161" s="58" t="s">
        <v>131</v>
      </c>
      <c r="F161" s="58" t="s">
        <v>50</v>
      </c>
      <c r="G161" s="58"/>
      <c r="H161" s="58"/>
      <c r="I161" s="58" t="s">
        <v>258</v>
      </c>
    </row>
    <row r="162" spans="1:9" ht="15.75">
      <c r="A162" s="60" t="s">
        <v>278</v>
      </c>
      <c r="B162" s="58" t="s">
        <v>280</v>
      </c>
      <c r="C162" s="58" t="s">
        <v>48</v>
      </c>
      <c r="D162" s="58" t="s">
        <v>0</v>
      </c>
      <c r="E162" s="58" t="s">
        <v>265</v>
      </c>
      <c r="F162" s="58" t="s">
        <v>50</v>
      </c>
      <c r="G162" s="58"/>
      <c r="H162" s="58"/>
      <c r="I162" s="58" t="s">
        <v>258</v>
      </c>
    </row>
    <row r="163" spans="1:9" ht="15.75">
      <c r="A163" s="60" t="s">
        <v>278</v>
      </c>
      <c r="B163" s="58" t="s">
        <v>281</v>
      </c>
      <c r="C163" s="58" t="s">
        <v>282</v>
      </c>
      <c r="D163" s="58" t="s">
        <v>241</v>
      </c>
      <c r="E163" s="58" t="s">
        <v>283</v>
      </c>
      <c r="F163" s="58" t="s">
        <v>50</v>
      </c>
      <c r="G163" s="58"/>
      <c r="H163" s="58"/>
      <c r="I163" s="58" t="s">
        <v>258</v>
      </c>
    </row>
    <row r="164" spans="1:9" ht="15.75">
      <c r="A164" s="60" t="s">
        <v>278</v>
      </c>
      <c r="B164" s="58" t="s">
        <v>284</v>
      </c>
      <c r="C164" s="58" t="s">
        <v>285</v>
      </c>
      <c r="D164" s="58" t="s">
        <v>286</v>
      </c>
      <c r="E164" s="58" t="s">
        <v>287</v>
      </c>
      <c r="F164" s="58" t="s">
        <v>151</v>
      </c>
      <c r="G164" s="58"/>
      <c r="H164" s="58"/>
      <c r="I164" s="58" t="s">
        <v>258</v>
      </c>
    </row>
    <row r="165" spans="1:9" ht="15.75">
      <c r="A165" s="60" t="s">
        <v>278</v>
      </c>
      <c r="B165" s="58" t="s">
        <v>288</v>
      </c>
      <c r="C165" s="58" t="s">
        <v>202</v>
      </c>
      <c r="D165" s="58" t="s">
        <v>203</v>
      </c>
      <c r="E165" s="58" t="s">
        <v>204</v>
      </c>
      <c r="F165" s="58" t="s">
        <v>151</v>
      </c>
      <c r="G165" s="58"/>
      <c r="H165" s="58"/>
      <c r="I165" s="58" t="s">
        <v>258</v>
      </c>
    </row>
    <row r="166" spans="1:9" ht="15.75">
      <c r="A166" s="60" t="s">
        <v>278</v>
      </c>
      <c r="B166" s="58" t="s">
        <v>289</v>
      </c>
      <c r="C166" s="58" t="s">
        <v>215</v>
      </c>
      <c r="D166" s="58" t="s">
        <v>30</v>
      </c>
      <c r="E166" s="58" t="s">
        <v>217</v>
      </c>
      <c r="F166" s="58" t="s">
        <v>290</v>
      </c>
      <c r="G166" s="58"/>
      <c r="H166" s="58"/>
      <c r="I166" s="58" t="s">
        <v>250</v>
      </c>
    </row>
    <row r="167" spans="1:9" ht="97.5" customHeight="1">
      <c r="A167" s="60" t="s">
        <v>278</v>
      </c>
      <c r="B167" s="58" t="s">
        <v>291</v>
      </c>
      <c r="C167" s="58" t="s">
        <v>184</v>
      </c>
      <c r="D167" s="58" t="s">
        <v>185</v>
      </c>
      <c r="E167" s="58" t="s">
        <v>186</v>
      </c>
      <c r="F167" s="58" t="s">
        <v>74</v>
      </c>
      <c r="G167" s="58"/>
      <c r="H167" s="58"/>
      <c r="I167" s="59" t="s">
        <v>251</v>
      </c>
    </row>
    <row r="168" spans="1:9" ht="15.75">
      <c r="A168" s="60" t="s">
        <v>278</v>
      </c>
      <c r="B168" s="58" t="s">
        <v>104</v>
      </c>
      <c r="C168" s="58" t="s">
        <v>76</v>
      </c>
      <c r="D168" s="58" t="s">
        <v>165</v>
      </c>
      <c r="E168" s="58" t="s">
        <v>78</v>
      </c>
      <c r="F168" s="58" t="s">
        <v>79</v>
      </c>
      <c r="G168" s="58"/>
      <c r="H168" s="58"/>
      <c r="I168" s="58" t="s">
        <v>258</v>
      </c>
    </row>
    <row r="169" spans="1:9" ht="15.75">
      <c r="A169" s="60" t="s">
        <v>278</v>
      </c>
      <c r="B169" s="58" t="s">
        <v>292</v>
      </c>
      <c r="C169" s="58" t="s">
        <v>129</v>
      </c>
      <c r="D169" s="58" t="s">
        <v>130</v>
      </c>
      <c r="E169" s="58" t="s">
        <v>131</v>
      </c>
      <c r="F169" s="58" t="s">
        <v>50</v>
      </c>
      <c r="G169" s="58"/>
      <c r="H169" s="58"/>
      <c r="I169" s="58" t="s">
        <v>258</v>
      </c>
    </row>
    <row r="170" spans="1:9" ht="15.75">
      <c r="A170" s="60" t="s">
        <v>278</v>
      </c>
      <c r="B170" s="58" t="s">
        <v>85</v>
      </c>
      <c r="C170" s="58" t="s">
        <v>48</v>
      </c>
      <c r="D170" s="58" t="s">
        <v>0</v>
      </c>
      <c r="E170" s="58" t="s">
        <v>265</v>
      </c>
      <c r="F170" s="58" t="s">
        <v>50</v>
      </c>
      <c r="G170" s="58"/>
      <c r="H170" s="58"/>
      <c r="I170" s="58" t="s">
        <v>258</v>
      </c>
    </row>
    <row r="171" spans="1:9" ht="15.75">
      <c r="A171" s="60" t="s">
        <v>278</v>
      </c>
      <c r="B171" s="58" t="s">
        <v>293</v>
      </c>
      <c r="C171" s="58" t="s">
        <v>129</v>
      </c>
      <c r="D171" s="58" t="s">
        <v>130</v>
      </c>
      <c r="E171" s="58" t="s">
        <v>131</v>
      </c>
      <c r="F171" s="58" t="s">
        <v>50</v>
      </c>
      <c r="G171" s="58"/>
      <c r="H171" s="58"/>
      <c r="I171" s="58" t="s">
        <v>258</v>
      </c>
    </row>
    <row r="172" spans="1:9" ht="15.75">
      <c r="A172" s="60" t="s">
        <v>278</v>
      </c>
      <c r="B172" s="58" t="s">
        <v>294</v>
      </c>
      <c r="C172" s="58" t="s">
        <v>275</v>
      </c>
      <c r="D172" s="58" t="s">
        <v>276</v>
      </c>
      <c r="E172" s="58" t="s">
        <v>277</v>
      </c>
      <c r="F172" s="58" t="s">
        <v>164</v>
      </c>
      <c r="G172" s="58"/>
      <c r="H172" s="58"/>
      <c r="I172" s="58" t="s">
        <v>258</v>
      </c>
    </row>
    <row r="173" spans="1:9" ht="78.75">
      <c r="A173" s="60" t="s">
        <v>295</v>
      </c>
      <c r="B173" s="58" t="s">
        <v>296</v>
      </c>
      <c r="C173" s="58" t="s">
        <v>184</v>
      </c>
      <c r="D173" s="58" t="s">
        <v>185</v>
      </c>
      <c r="E173" s="58" t="s">
        <v>186</v>
      </c>
      <c r="F173" s="58" t="s">
        <v>297</v>
      </c>
      <c r="G173" s="58"/>
      <c r="H173" s="58"/>
      <c r="I173" s="59" t="s">
        <v>251</v>
      </c>
    </row>
    <row r="174" spans="1:9" ht="94.5">
      <c r="A174" s="60" t="s">
        <v>295</v>
      </c>
      <c r="B174" s="58" t="s">
        <v>90</v>
      </c>
      <c r="C174" s="58" t="s">
        <v>275</v>
      </c>
      <c r="D174" s="58" t="s">
        <v>276</v>
      </c>
      <c r="E174" s="58" t="s">
        <v>277</v>
      </c>
      <c r="F174" s="58" t="s">
        <v>164</v>
      </c>
      <c r="G174" s="58" t="s">
        <v>298</v>
      </c>
      <c r="H174" s="59" t="s">
        <v>299</v>
      </c>
      <c r="I174" s="59" t="s">
        <v>300</v>
      </c>
    </row>
    <row r="175" spans="1:9" ht="15.75">
      <c r="A175" s="60" t="s">
        <v>295</v>
      </c>
      <c r="B175" s="58" t="s">
        <v>301</v>
      </c>
      <c r="C175" s="58" t="s">
        <v>48</v>
      </c>
      <c r="D175" s="58" t="s">
        <v>0</v>
      </c>
      <c r="E175" s="58" t="s">
        <v>265</v>
      </c>
      <c r="F175" s="58" t="s">
        <v>50</v>
      </c>
      <c r="G175" s="58"/>
      <c r="H175" s="58"/>
      <c r="I175" s="58" t="s">
        <v>258</v>
      </c>
    </row>
    <row r="176" spans="1:9" ht="94.5">
      <c r="A176" s="60" t="s">
        <v>295</v>
      </c>
      <c r="B176" s="58" t="s">
        <v>302</v>
      </c>
      <c r="C176" s="58" t="s">
        <v>129</v>
      </c>
      <c r="D176" s="58" t="s">
        <v>130</v>
      </c>
      <c r="E176" s="58" t="s">
        <v>131</v>
      </c>
      <c r="F176" s="58" t="s">
        <v>50</v>
      </c>
      <c r="G176" s="58" t="s">
        <v>303</v>
      </c>
      <c r="H176" s="59" t="s">
        <v>304</v>
      </c>
      <c r="I176" s="59" t="s">
        <v>305</v>
      </c>
    </row>
    <row r="177" spans="1:9" ht="15.75">
      <c r="A177" s="60" t="s">
        <v>306</v>
      </c>
      <c r="B177" s="58" t="s">
        <v>307</v>
      </c>
      <c r="C177" s="58" t="s">
        <v>86</v>
      </c>
      <c r="D177" s="58" t="s">
        <v>4</v>
      </c>
      <c r="E177" s="58" t="s">
        <v>87</v>
      </c>
      <c r="F177" s="58" t="s">
        <v>57</v>
      </c>
      <c r="G177" s="58"/>
      <c r="H177" s="58"/>
      <c r="I177" s="58" t="s">
        <v>254</v>
      </c>
    </row>
    <row r="178" spans="1:9" ht="15.75">
      <c r="A178" s="60" t="s">
        <v>295</v>
      </c>
      <c r="B178" s="58" t="s">
        <v>264</v>
      </c>
      <c r="C178" s="58" t="s">
        <v>161</v>
      </c>
      <c r="D178" s="58" t="s">
        <v>162</v>
      </c>
      <c r="E178" s="58" t="s">
        <v>163</v>
      </c>
      <c r="F178" s="58" t="s">
        <v>164</v>
      </c>
      <c r="G178" s="58"/>
      <c r="H178" s="58"/>
      <c r="I178" s="58" t="s">
        <v>258</v>
      </c>
    </row>
    <row r="179" spans="1:9" ht="15.75">
      <c r="A179" s="60" t="s">
        <v>295</v>
      </c>
      <c r="B179" s="58" t="s">
        <v>308</v>
      </c>
      <c r="C179" s="58" t="s">
        <v>48</v>
      </c>
      <c r="D179" s="58" t="s">
        <v>0</v>
      </c>
      <c r="E179" s="58" t="s">
        <v>265</v>
      </c>
      <c r="F179" s="58" t="s">
        <v>50</v>
      </c>
      <c r="G179" s="58"/>
      <c r="H179" s="58"/>
      <c r="I179" s="58" t="s">
        <v>258</v>
      </c>
    </row>
    <row r="180" spans="1:9" ht="15.75">
      <c r="A180" s="60" t="s">
        <v>295</v>
      </c>
      <c r="B180" s="58" t="s">
        <v>308</v>
      </c>
      <c r="C180" s="58" t="s">
        <v>82</v>
      </c>
      <c r="D180" s="58" t="s">
        <v>9</v>
      </c>
      <c r="E180" s="58" t="s">
        <v>83</v>
      </c>
      <c r="F180" s="58" t="s">
        <v>50</v>
      </c>
      <c r="G180" s="58"/>
      <c r="H180" s="58"/>
      <c r="I180" s="58" t="s">
        <v>258</v>
      </c>
    </row>
    <row r="181" spans="1:9" ht="15.75">
      <c r="A181" s="60" t="s">
        <v>309</v>
      </c>
      <c r="B181" s="58" t="s">
        <v>310</v>
      </c>
      <c r="C181" s="58" t="s">
        <v>161</v>
      </c>
      <c r="D181" s="58" t="s">
        <v>162</v>
      </c>
      <c r="E181" s="58" t="s">
        <v>163</v>
      </c>
      <c r="F181" s="58" t="s">
        <v>164</v>
      </c>
      <c r="G181" s="58"/>
      <c r="H181" s="58"/>
      <c r="I181" s="58" t="s">
        <v>258</v>
      </c>
    </row>
    <row r="182" spans="1:9" ht="15.75">
      <c r="A182" s="60" t="s">
        <v>309</v>
      </c>
      <c r="B182" s="58"/>
      <c r="C182" s="58"/>
      <c r="D182" s="58"/>
      <c r="E182" s="58"/>
      <c r="F182" s="58"/>
      <c r="G182" s="58"/>
      <c r="H182" s="58"/>
      <c r="I182" s="58"/>
    </row>
    <row r="183" spans="1:9" ht="45" customHeight="1">
      <c r="A183" s="60" t="s">
        <v>311</v>
      </c>
      <c r="B183" s="58" t="s">
        <v>312</v>
      </c>
      <c r="C183" s="58" t="s">
        <v>184</v>
      </c>
      <c r="D183" s="58" t="s">
        <v>185</v>
      </c>
      <c r="E183" s="58" t="s">
        <v>186</v>
      </c>
      <c r="F183" s="58" t="s">
        <v>297</v>
      </c>
      <c r="G183" s="58"/>
      <c r="H183" s="58"/>
      <c r="I183" s="59" t="s">
        <v>251</v>
      </c>
    </row>
    <row r="184" spans="1:9" ht="15.75">
      <c r="A184" s="60" t="s">
        <v>311</v>
      </c>
      <c r="B184" s="58" t="s">
        <v>313</v>
      </c>
      <c r="C184" s="58" t="s">
        <v>140</v>
      </c>
      <c r="D184" s="58" t="s">
        <v>141</v>
      </c>
      <c r="E184" s="58" t="s">
        <v>142</v>
      </c>
      <c r="F184" s="58" t="s">
        <v>74</v>
      </c>
      <c r="G184" s="58"/>
      <c r="H184" s="58"/>
      <c r="I184" s="58" t="s">
        <v>254</v>
      </c>
    </row>
    <row r="185" spans="1:9" ht="15.75">
      <c r="A185" s="60" t="s">
        <v>311</v>
      </c>
      <c r="B185" s="58" t="s">
        <v>274</v>
      </c>
      <c r="C185" s="58" t="s">
        <v>48</v>
      </c>
      <c r="D185" s="58" t="s">
        <v>0</v>
      </c>
      <c r="E185" s="58" t="s">
        <v>265</v>
      </c>
      <c r="F185" s="58" t="s">
        <v>50</v>
      </c>
      <c r="G185" s="58"/>
      <c r="H185" s="58"/>
      <c r="I185" s="58" t="s">
        <v>258</v>
      </c>
    </row>
    <row r="186" spans="1:9" ht="15.75">
      <c r="A186" s="60" t="s">
        <v>311</v>
      </c>
      <c r="B186" s="58" t="s">
        <v>314</v>
      </c>
      <c r="C186" s="58" t="s">
        <v>197</v>
      </c>
      <c r="D186" s="58" t="s">
        <v>198</v>
      </c>
      <c r="E186" s="58" t="s">
        <v>199</v>
      </c>
      <c r="F186" s="58" t="s">
        <v>200</v>
      </c>
      <c r="G186" s="58"/>
      <c r="H186" s="58"/>
      <c r="I186" s="58" t="s">
        <v>258</v>
      </c>
    </row>
    <row r="187" spans="1:9" ht="15.75">
      <c r="A187" s="60" t="s">
        <v>311</v>
      </c>
      <c r="B187" s="58" t="s">
        <v>133</v>
      </c>
      <c r="C187" s="58" t="s">
        <v>180</v>
      </c>
      <c r="D187" s="58" t="s">
        <v>181</v>
      </c>
      <c r="E187" s="58" t="s">
        <v>179</v>
      </c>
      <c r="F187" s="58" t="s">
        <v>125</v>
      </c>
      <c r="G187" s="58"/>
      <c r="H187" s="58"/>
      <c r="I187" s="58" t="s">
        <v>258</v>
      </c>
    </row>
    <row r="188" spans="1:9" ht="15.75">
      <c r="A188" s="60" t="s">
        <v>311</v>
      </c>
      <c r="B188" s="58" t="s">
        <v>315</v>
      </c>
      <c r="C188" s="58" t="s">
        <v>184</v>
      </c>
      <c r="D188" s="58" t="s">
        <v>185</v>
      </c>
      <c r="E188" s="58" t="s">
        <v>186</v>
      </c>
      <c r="F188" s="58"/>
      <c r="G188" s="58"/>
      <c r="H188" s="58"/>
      <c r="I188" s="58" t="s">
        <v>250</v>
      </c>
    </row>
    <row r="189" spans="1:9" ht="15.75">
      <c r="A189" s="60" t="s">
        <v>311</v>
      </c>
      <c r="B189" s="58" t="s">
        <v>270</v>
      </c>
      <c r="C189" s="58" t="s">
        <v>71</v>
      </c>
      <c r="D189" s="58" t="s">
        <v>72</v>
      </c>
      <c r="E189" s="58" t="s">
        <v>73</v>
      </c>
      <c r="F189" s="58" t="s">
        <v>74</v>
      </c>
      <c r="G189" s="58"/>
      <c r="H189" s="58"/>
      <c r="I189" s="58" t="s">
        <v>250</v>
      </c>
    </row>
    <row r="190" spans="1:9" ht="15.75">
      <c r="A190" s="60" t="s">
        <v>311</v>
      </c>
      <c r="B190" s="58" t="s">
        <v>316</v>
      </c>
      <c r="C190" s="58" t="s">
        <v>68</v>
      </c>
      <c r="D190" s="58" t="s">
        <v>317</v>
      </c>
      <c r="E190" s="58" t="s">
        <v>318</v>
      </c>
      <c r="F190" s="58" t="s">
        <v>50</v>
      </c>
      <c r="G190" s="58"/>
      <c r="H190" s="58"/>
      <c r="I190" s="58" t="s">
        <v>250</v>
      </c>
    </row>
    <row r="191" spans="1:9" ht="15.75">
      <c r="A191" s="60" t="s">
        <v>311</v>
      </c>
      <c r="B191" s="58" t="s">
        <v>316</v>
      </c>
      <c r="C191" s="58" t="s">
        <v>86</v>
      </c>
      <c r="D191" s="58" t="s">
        <v>4</v>
      </c>
      <c r="E191" s="58" t="s">
        <v>87</v>
      </c>
      <c r="F191" s="58" t="s">
        <v>57</v>
      </c>
      <c r="G191" s="58"/>
      <c r="H191" s="58"/>
      <c r="I191" s="58" t="s">
        <v>254</v>
      </c>
    </row>
    <row r="192" spans="1:9" ht="15.75">
      <c r="A192" s="60" t="s">
        <v>311</v>
      </c>
      <c r="B192" s="58" t="s">
        <v>319</v>
      </c>
      <c r="C192" s="58" t="s">
        <v>129</v>
      </c>
      <c r="D192" s="58" t="s">
        <v>130</v>
      </c>
      <c r="E192" s="58" t="s">
        <v>131</v>
      </c>
      <c r="F192" s="58" t="s">
        <v>50</v>
      </c>
      <c r="G192" s="58"/>
      <c r="H192" s="58"/>
      <c r="I192" s="58"/>
    </row>
    <row r="193" spans="1:11" ht="15.75">
      <c r="A193" s="60" t="s">
        <v>311</v>
      </c>
      <c r="B193" s="58" t="s">
        <v>139</v>
      </c>
      <c r="C193" s="58" t="s">
        <v>86</v>
      </c>
      <c r="D193" s="58" t="s">
        <v>4</v>
      </c>
      <c r="E193" s="58" t="s">
        <v>87</v>
      </c>
      <c r="F193" s="58" t="s">
        <v>57</v>
      </c>
      <c r="G193" s="58"/>
      <c r="H193" s="58"/>
      <c r="I193" s="58" t="s">
        <v>254</v>
      </c>
    </row>
    <row r="194" spans="1:11" ht="15.75">
      <c r="A194" s="60" t="s">
        <v>311</v>
      </c>
      <c r="B194" s="58" t="s">
        <v>320</v>
      </c>
      <c r="C194" s="58" t="s">
        <v>202</v>
      </c>
      <c r="D194" s="58" t="s">
        <v>203</v>
      </c>
      <c r="E194" s="58" t="s">
        <v>204</v>
      </c>
      <c r="F194" s="58" t="s">
        <v>151</v>
      </c>
      <c r="G194" s="58"/>
      <c r="H194" s="58"/>
      <c r="I194" s="58" t="s">
        <v>258</v>
      </c>
    </row>
    <row r="195" spans="1:11" ht="15.75">
      <c r="A195" s="60" t="s">
        <v>311</v>
      </c>
      <c r="B195" s="58" t="s">
        <v>321</v>
      </c>
      <c r="C195" s="58" t="s">
        <v>82</v>
      </c>
      <c r="D195" s="58" t="s">
        <v>9</v>
      </c>
      <c r="E195" s="58" t="s">
        <v>83</v>
      </c>
      <c r="F195" s="58" t="s">
        <v>50</v>
      </c>
      <c r="G195" s="58"/>
      <c r="H195" s="58"/>
      <c r="I195" s="58" t="s">
        <v>258</v>
      </c>
    </row>
    <row r="196" spans="1:11" ht="15.75">
      <c r="A196" s="60" t="s">
        <v>311</v>
      </c>
      <c r="B196" s="58" t="s">
        <v>321</v>
      </c>
      <c r="C196" s="58" t="s">
        <v>169</v>
      </c>
      <c r="D196" s="58" t="s">
        <v>322</v>
      </c>
      <c r="E196" s="58" t="s">
        <v>171</v>
      </c>
      <c r="F196" s="58" t="s">
        <v>74</v>
      </c>
      <c r="G196" s="58"/>
      <c r="H196" s="58"/>
      <c r="I196" s="58" t="s">
        <v>258</v>
      </c>
    </row>
    <row r="197" spans="1:11" ht="15.75">
      <c r="A197" s="60" t="s">
        <v>311</v>
      </c>
      <c r="B197" s="58" t="s">
        <v>323</v>
      </c>
      <c r="C197" s="58" t="s">
        <v>282</v>
      </c>
      <c r="D197" s="58" t="s">
        <v>241</v>
      </c>
      <c r="E197" s="58" t="s">
        <v>283</v>
      </c>
      <c r="F197" s="58" t="s">
        <v>50</v>
      </c>
      <c r="G197" s="58"/>
      <c r="H197" s="58"/>
      <c r="I197" s="58" t="s">
        <v>258</v>
      </c>
    </row>
    <row r="198" spans="1:11" ht="15.75">
      <c r="A198" s="60" t="s">
        <v>311</v>
      </c>
      <c r="B198" s="58" t="s">
        <v>324</v>
      </c>
      <c r="C198" s="58" t="s">
        <v>82</v>
      </c>
      <c r="D198" s="58" t="s">
        <v>9</v>
      </c>
      <c r="E198" s="58" t="s">
        <v>83</v>
      </c>
      <c r="F198" s="58" t="s">
        <v>50</v>
      </c>
      <c r="G198" s="58"/>
      <c r="H198" s="58"/>
      <c r="I198" s="58" t="s">
        <v>258</v>
      </c>
    </row>
    <row r="199" spans="1:11" ht="15.75">
      <c r="A199" s="60" t="s">
        <v>311</v>
      </c>
      <c r="B199" s="58" t="s">
        <v>160</v>
      </c>
      <c r="C199" s="58" t="s">
        <v>48</v>
      </c>
      <c r="D199" s="58" t="s">
        <v>0</v>
      </c>
      <c r="E199" s="58" t="s">
        <v>265</v>
      </c>
      <c r="F199" s="58" t="s">
        <v>50</v>
      </c>
      <c r="G199" s="58"/>
      <c r="H199" s="58"/>
      <c r="I199" s="58" t="s">
        <v>258</v>
      </c>
    </row>
    <row r="200" spans="1:11" ht="15.75">
      <c r="A200" s="60" t="s">
        <v>325</v>
      </c>
      <c r="B200" s="58" t="s">
        <v>326</v>
      </c>
      <c r="C200" s="58" t="s">
        <v>71</v>
      </c>
      <c r="D200" s="58" t="s">
        <v>72</v>
      </c>
      <c r="E200" s="58" t="s">
        <v>73</v>
      </c>
      <c r="F200" s="58" t="s">
        <v>74</v>
      </c>
      <c r="G200" s="58"/>
      <c r="H200" s="58"/>
      <c r="I200" s="58" t="s">
        <v>256</v>
      </c>
    </row>
    <row r="201" spans="1:11" ht="15.75">
      <c r="A201" s="60" t="s">
        <v>325</v>
      </c>
      <c r="B201" s="58" t="s">
        <v>327</v>
      </c>
      <c r="C201" s="58" t="s">
        <v>177</v>
      </c>
      <c r="D201" s="58" t="s">
        <v>72</v>
      </c>
      <c r="E201" s="58" t="s">
        <v>328</v>
      </c>
      <c r="F201" s="58" t="s">
        <v>329</v>
      </c>
      <c r="G201" s="58"/>
      <c r="H201" s="58"/>
      <c r="I201" s="58" t="s">
        <v>256</v>
      </c>
    </row>
    <row r="202" spans="1:11" ht="15.75">
      <c r="A202" s="60" t="s">
        <v>325</v>
      </c>
      <c r="B202" s="58" t="s">
        <v>100</v>
      </c>
      <c r="C202" s="58" t="s">
        <v>330</v>
      </c>
      <c r="D202" s="58" t="s">
        <v>72</v>
      </c>
      <c r="E202" s="58" t="s">
        <v>331</v>
      </c>
      <c r="F202" s="58" t="s">
        <v>332</v>
      </c>
      <c r="G202" s="58"/>
      <c r="H202" s="58"/>
      <c r="I202" s="58" t="s">
        <v>256</v>
      </c>
    </row>
    <row r="203" spans="1:11" ht="15.75">
      <c r="A203" s="60" t="s">
        <v>325</v>
      </c>
      <c r="B203" s="58" t="s">
        <v>334</v>
      </c>
      <c r="C203" s="58" t="s">
        <v>335</v>
      </c>
      <c r="D203" s="58" t="s">
        <v>203</v>
      </c>
      <c r="E203" s="58" t="s">
        <v>336</v>
      </c>
      <c r="F203" s="58" t="s">
        <v>337</v>
      </c>
      <c r="G203" s="58"/>
      <c r="H203" s="58"/>
      <c r="I203" s="58" t="s">
        <v>256</v>
      </c>
    </row>
    <row r="204" spans="1:11" ht="15.75">
      <c r="A204" s="60" t="s">
        <v>325</v>
      </c>
      <c r="B204" s="58" t="s">
        <v>261</v>
      </c>
      <c r="C204" s="58" t="s">
        <v>149</v>
      </c>
      <c r="D204" s="58" t="s">
        <v>333</v>
      </c>
      <c r="E204" s="58" t="s">
        <v>338</v>
      </c>
      <c r="F204" s="58" t="s">
        <v>339</v>
      </c>
      <c r="G204" s="58"/>
      <c r="H204" s="58"/>
      <c r="I204" s="58" t="s">
        <v>256</v>
      </c>
    </row>
    <row r="205" spans="1:11" s="97" customFormat="1" ht="15.75">
      <c r="A205" s="101" t="s">
        <v>363</v>
      </c>
      <c r="B205" s="99" t="s">
        <v>90</v>
      </c>
      <c r="C205" s="99" t="s">
        <v>96</v>
      </c>
      <c r="D205" s="99" t="s">
        <v>27</v>
      </c>
      <c r="E205" s="99" t="s">
        <v>97</v>
      </c>
      <c r="F205" s="99" t="s">
        <v>74</v>
      </c>
      <c r="G205" s="99"/>
      <c r="H205" s="99"/>
      <c r="I205" s="99" t="s">
        <v>256</v>
      </c>
      <c r="J205" s="99"/>
      <c r="K205" s="98"/>
    </row>
    <row r="206" spans="1:11" s="97" customFormat="1" ht="15.75">
      <c r="A206" s="101" t="s">
        <v>363</v>
      </c>
      <c r="B206" s="99" t="s">
        <v>205</v>
      </c>
      <c r="C206" s="99" t="s">
        <v>48</v>
      </c>
      <c r="D206" s="99" t="s">
        <v>0</v>
      </c>
      <c r="E206" s="99" t="s">
        <v>265</v>
      </c>
      <c r="F206" s="99" t="s">
        <v>50</v>
      </c>
      <c r="G206" s="99"/>
      <c r="H206" s="99"/>
      <c r="I206" s="99" t="s">
        <v>258</v>
      </c>
      <c r="J206" s="99"/>
      <c r="K206" s="98"/>
    </row>
    <row r="207" spans="1:11" s="97" customFormat="1" ht="15.75">
      <c r="A207" s="101" t="s">
        <v>363</v>
      </c>
      <c r="B207" s="99" t="s">
        <v>103</v>
      </c>
      <c r="C207" s="99" t="s">
        <v>86</v>
      </c>
      <c r="D207" s="99" t="s">
        <v>4</v>
      </c>
      <c r="E207" s="99" t="s">
        <v>87</v>
      </c>
      <c r="F207" s="99" t="s">
        <v>57</v>
      </c>
      <c r="G207" s="99"/>
      <c r="H207" s="99"/>
      <c r="I207" s="99" t="s">
        <v>254</v>
      </c>
      <c r="J207" s="99"/>
      <c r="K207" s="98"/>
    </row>
    <row r="208" spans="1:11" s="97" customFormat="1" ht="15.75">
      <c r="A208" s="101" t="s">
        <v>363</v>
      </c>
      <c r="B208" s="99" t="s">
        <v>210</v>
      </c>
      <c r="C208" s="99" t="s">
        <v>76</v>
      </c>
      <c r="D208" s="99" t="s">
        <v>165</v>
      </c>
      <c r="E208" s="99" t="s">
        <v>78</v>
      </c>
      <c r="F208" s="99" t="s">
        <v>79</v>
      </c>
      <c r="G208" s="99"/>
      <c r="H208" s="99"/>
      <c r="I208" s="99" t="s">
        <v>258</v>
      </c>
      <c r="J208" s="99"/>
      <c r="K208" s="98"/>
    </row>
    <row r="209" spans="1:11" s="97" customFormat="1" ht="110.25">
      <c r="A209" s="101" t="s">
        <v>363</v>
      </c>
      <c r="B209" s="99" t="s">
        <v>168</v>
      </c>
      <c r="C209" s="99" t="s">
        <v>184</v>
      </c>
      <c r="D209" s="99" t="s">
        <v>185</v>
      </c>
      <c r="E209" s="99" t="s">
        <v>186</v>
      </c>
      <c r="F209" s="99" t="s">
        <v>74</v>
      </c>
      <c r="G209" s="99"/>
      <c r="H209" s="99"/>
      <c r="I209" s="100" t="s">
        <v>364</v>
      </c>
      <c r="J209" s="99" t="s">
        <v>363</v>
      </c>
      <c r="K209" s="100" t="s">
        <v>365</v>
      </c>
    </row>
    <row r="210" spans="1:11" s="97" customFormat="1" ht="15.75">
      <c r="A210" s="101" t="s">
        <v>363</v>
      </c>
      <c r="B210" s="99" t="s">
        <v>366</v>
      </c>
      <c r="C210" s="99" t="s">
        <v>48</v>
      </c>
      <c r="D210" s="99" t="s">
        <v>0</v>
      </c>
      <c r="E210" s="99" t="s">
        <v>265</v>
      </c>
      <c r="F210" s="99" t="s">
        <v>50</v>
      </c>
      <c r="G210" s="99"/>
      <c r="H210" s="99"/>
      <c r="I210" s="99" t="s">
        <v>258</v>
      </c>
      <c r="J210" s="99"/>
      <c r="K210" s="98"/>
    </row>
    <row r="211" spans="1:11" s="97" customFormat="1" ht="15.75">
      <c r="A211" s="101" t="s">
        <v>363</v>
      </c>
      <c r="B211" s="99" t="s">
        <v>121</v>
      </c>
      <c r="C211" s="99" t="s">
        <v>86</v>
      </c>
      <c r="D211" s="99" t="s">
        <v>4</v>
      </c>
      <c r="E211" s="99" t="s">
        <v>87</v>
      </c>
      <c r="F211" s="99" t="s">
        <v>57</v>
      </c>
      <c r="G211" s="99"/>
      <c r="H211" s="99"/>
      <c r="I211" s="99" t="s">
        <v>254</v>
      </c>
      <c r="J211" s="99"/>
      <c r="K211" s="102"/>
    </row>
    <row r="212" spans="1:11" s="97" customFormat="1" ht="15.75">
      <c r="A212" s="101" t="s">
        <v>363</v>
      </c>
      <c r="B212" s="99" t="s">
        <v>121</v>
      </c>
      <c r="C212" s="99" t="s">
        <v>215</v>
      </c>
      <c r="D212" s="99" t="s">
        <v>30</v>
      </c>
      <c r="E212" s="99" t="s">
        <v>217</v>
      </c>
      <c r="F212" s="99" t="s">
        <v>290</v>
      </c>
      <c r="G212" s="99"/>
      <c r="H212" s="99"/>
      <c r="I212" s="99" t="s">
        <v>256</v>
      </c>
      <c r="J212" s="99"/>
      <c r="K212" s="98"/>
    </row>
    <row r="213" spans="1:11" s="97" customFormat="1" ht="15.75">
      <c r="A213" s="101" t="s">
        <v>363</v>
      </c>
      <c r="B213" s="99" t="s">
        <v>367</v>
      </c>
      <c r="C213" s="99" t="s">
        <v>82</v>
      </c>
      <c r="D213" s="99" t="s">
        <v>9</v>
      </c>
      <c r="E213" s="99" t="s">
        <v>83</v>
      </c>
      <c r="F213" s="99" t="s">
        <v>50</v>
      </c>
      <c r="G213" s="99"/>
      <c r="H213" s="99"/>
      <c r="I213" s="99" t="s">
        <v>258</v>
      </c>
      <c r="J213" s="99"/>
      <c r="K213" s="98"/>
    </row>
    <row r="214" spans="1:11" s="97" customFormat="1" ht="15.75">
      <c r="A214" s="101" t="s">
        <v>368</v>
      </c>
      <c r="B214" s="99" t="s">
        <v>293</v>
      </c>
      <c r="C214" s="99" t="s">
        <v>82</v>
      </c>
      <c r="D214" s="99" t="s">
        <v>9</v>
      </c>
      <c r="E214" s="99" t="s">
        <v>83</v>
      </c>
      <c r="F214" s="99" t="s">
        <v>50</v>
      </c>
      <c r="G214" s="99"/>
      <c r="H214" s="99"/>
      <c r="I214" s="99" t="s">
        <v>258</v>
      </c>
      <c r="J214" s="99"/>
      <c r="K214" s="98"/>
    </row>
    <row r="215" spans="1:11" s="97" customFormat="1" ht="15.75">
      <c r="A215" s="101" t="s">
        <v>368</v>
      </c>
      <c r="B215" s="99" t="s">
        <v>369</v>
      </c>
      <c r="C215" s="99" t="s">
        <v>48</v>
      </c>
      <c r="D215" s="99" t="s">
        <v>0</v>
      </c>
      <c r="E215" s="99" t="s">
        <v>265</v>
      </c>
      <c r="F215" s="99" t="s">
        <v>50</v>
      </c>
      <c r="G215" s="99"/>
      <c r="H215" s="99"/>
      <c r="I215" s="99" t="s">
        <v>258</v>
      </c>
      <c r="J215" s="99"/>
      <c r="K215" s="98"/>
    </row>
    <row r="216" spans="1:11" s="97" customFormat="1" ht="15.75">
      <c r="A216" s="101" t="s">
        <v>368</v>
      </c>
      <c r="B216" s="99" t="s">
        <v>370</v>
      </c>
      <c r="C216" s="99" t="s">
        <v>129</v>
      </c>
      <c r="D216" s="99" t="s">
        <v>130</v>
      </c>
      <c r="E216" s="99" t="s">
        <v>131</v>
      </c>
      <c r="F216" s="99" t="s">
        <v>50</v>
      </c>
      <c r="G216" s="99"/>
      <c r="H216" s="99"/>
      <c r="I216" s="99" t="s">
        <v>254</v>
      </c>
      <c r="J216" s="99"/>
      <c r="K216" s="98"/>
    </row>
    <row r="217" spans="1:11" s="96" customFormat="1" ht="15.75">
      <c r="A217" s="101" t="s">
        <v>368</v>
      </c>
      <c r="B217" s="99" t="s">
        <v>371</v>
      </c>
      <c r="C217" s="99" t="s">
        <v>169</v>
      </c>
      <c r="D217" s="99" t="s">
        <v>322</v>
      </c>
      <c r="E217" s="99" t="s">
        <v>171</v>
      </c>
      <c r="F217" s="99" t="s">
        <v>74</v>
      </c>
      <c r="G217" s="99"/>
      <c r="H217" s="99"/>
      <c r="I217" s="99" t="s">
        <v>258</v>
      </c>
      <c r="J217" s="99"/>
      <c r="K217" s="98"/>
    </row>
    <row r="218" spans="1:11" ht="121.5" customHeight="1">
      <c r="A218" s="108" t="s">
        <v>340</v>
      </c>
      <c r="B218" s="105" t="s">
        <v>341</v>
      </c>
      <c r="C218" s="105" t="s">
        <v>161</v>
      </c>
      <c r="D218" s="105" t="s">
        <v>162</v>
      </c>
      <c r="E218" s="105" t="s">
        <v>163</v>
      </c>
      <c r="F218" s="105" t="s">
        <v>164</v>
      </c>
      <c r="G218" s="105" t="s">
        <v>342</v>
      </c>
      <c r="H218" s="106" t="s">
        <v>343</v>
      </c>
      <c r="I218" s="106" t="s">
        <v>344</v>
      </c>
      <c r="J218" s="105"/>
      <c r="K218" s="107" t="s">
        <v>383</v>
      </c>
    </row>
    <row r="219" spans="1:11" ht="110.25">
      <c r="A219" s="108" t="s">
        <v>340</v>
      </c>
      <c r="B219" s="105" t="s">
        <v>206</v>
      </c>
      <c r="C219" s="105" t="s">
        <v>76</v>
      </c>
      <c r="D219" s="105" t="s">
        <v>165</v>
      </c>
      <c r="E219" s="105" t="s">
        <v>78</v>
      </c>
      <c r="F219" s="105" t="s">
        <v>79</v>
      </c>
      <c r="G219" s="105" t="s">
        <v>345</v>
      </c>
      <c r="H219" s="106" t="s">
        <v>346</v>
      </c>
      <c r="I219" s="106" t="s">
        <v>347</v>
      </c>
      <c r="J219" s="105"/>
      <c r="K219" s="107"/>
    </row>
    <row r="220" spans="1:11" ht="127.5" customHeight="1">
      <c r="A220" s="108" t="s">
        <v>340</v>
      </c>
      <c r="B220" s="105" t="s">
        <v>75</v>
      </c>
      <c r="C220" s="105" t="s">
        <v>215</v>
      </c>
      <c r="D220" s="105" t="s">
        <v>30</v>
      </c>
      <c r="E220" s="105" t="s">
        <v>217</v>
      </c>
      <c r="F220" s="105" t="s">
        <v>290</v>
      </c>
      <c r="G220" s="105" t="s">
        <v>348</v>
      </c>
      <c r="H220" s="106" t="s">
        <v>346</v>
      </c>
      <c r="I220" s="106" t="s">
        <v>349</v>
      </c>
      <c r="J220" s="105"/>
      <c r="K220" s="104"/>
    </row>
    <row r="221" spans="1:11" ht="61.5" customHeight="1">
      <c r="A221" s="108" t="s">
        <v>340</v>
      </c>
      <c r="B221" s="105" t="s">
        <v>350</v>
      </c>
      <c r="C221" s="105" t="s">
        <v>275</v>
      </c>
      <c r="D221" s="105" t="s">
        <v>276</v>
      </c>
      <c r="E221" s="105" t="s">
        <v>277</v>
      </c>
      <c r="F221" s="105" t="s">
        <v>164</v>
      </c>
      <c r="G221" s="105"/>
      <c r="H221" s="105"/>
      <c r="I221" s="106" t="s">
        <v>351</v>
      </c>
      <c r="J221" s="105"/>
      <c r="K221" s="104"/>
    </row>
    <row r="222" spans="1:11" ht="77.25" customHeight="1">
      <c r="A222" s="108" t="s">
        <v>340</v>
      </c>
      <c r="B222" s="105" t="s">
        <v>352</v>
      </c>
      <c r="C222" s="105" t="s">
        <v>112</v>
      </c>
      <c r="D222" s="105" t="s">
        <v>113</v>
      </c>
      <c r="E222" s="105" t="s">
        <v>114</v>
      </c>
      <c r="F222" s="105" t="s">
        <v>57</v>
      </c>
      <c r="G222" s="105"/>
      <c r="H222" s="105"/>
      <c r="I222" s="106" t="s">
        <v>351</v>
      </c>
      <c r="J222" s="105"/>
      <c r="K222" s="104"/>
    </row>
    <row r="223" spans="1:11" ht="15.75">
      <c r="A223" s="108" t="s">
        <v>340</v>
      </c>
      <c r="B223" s="105" t="s">
        <v>145</v>
      </c>
      <c r="C223" s="105" t="s">
        <v>48</v>
      </c>
      <c r="D223" s="105" t="s">
        <v>0</v>
      </c>
      <c r="E223" s="105" t="s">
        <v>265</v>
      </c>
      <c r="F223" s="105" t="s">
        <v>50</v>
      </c>
      <c r="G223" s="105"/>
      <c r="H223" s="105"/>
      <c r="I223" s="105" t="s">
        <v>258</v>
      </c>
      <c r="J223" s="105"/>
      <c r="K223" s="104"/>
    </row>
    <row r="224" spans="1:11" s="103" customFormat="1" ht="15.75">
      <c r="A224" s="108" t="s">
        <v>382</v>
      </c>
      <c r="B224" s="105" t="s">
        <v>384</v>
      </c>
      <c r="C224" s="105" t="s">
        <v>158</v>
      </c>
      <c r="D224" s="105" t="s">
        <v>33</v>
      </c>
      <c r="E224" s="105" t="s">
        <v>159</v>
      </c>
      <c r="F224" s="105" t="s">
        <v>57</v>
      </c>
      <c r="G224" s="105"/>
      <c r="H224" s="105"/>
      <c r="I224" s="105" t="s">
        <v>256</v>
      </c>
      <c r="J224" s="105"/>
      <c r="K224" s="104"/>
    </row>
    <row r="225" spans="1:11" s="103" customFormat="1" ht="15.75">
      <c r="A225" s="108" t="s">
        <v>382</v>
      </c>
      <c r="B225" s="105" t="s">
        <v>385</v>
      </c>
      <c r="C225" s="105" t="s">
        <v>96</v>
      </c>
      <c r="D225" s="105" t="s">
        <v>27</v>
      </c>
      <c r="E225" s="105" t="s">
        <v>97</v>
      </c>
      <c r="F225" s="105" t="s">
        <v>74</v>
      </c>
      <c r="G225" s="105"/>
      <c r="H225" s="105"/>
      <c r="I225" s="105" t="s">
        <v>256</v>
      </c>
      <c r="J225" s="105"/>
      <c r="K225" s="104"/>
    </row>
    <row r="226" spans="1:11" s="103" customFormat="1" ht="15.75">
      <c r="A226" s="108" t="s">
        <v>382</v>
      </c>
      <c r="B226" s="105" t="s">
        <v>386</v>
      </c>
      <c r="C226" s="105" t="s">
        <v>169</v>
      </c>
      <c r="D226" s="105" t="s">
        <v>322</v>
      </c>
      <c r="E226" s="105" t="s">
        <v>171</v>
      </c>
      <c r="F226" s="105" t="s">
        <v>74</v>
      </c>
      <c r="G226" s="105"/>
      <c r="H226" s="105"/>
      <c r="I226" s="105" t="s">
        <v>258</v>
      </c>
      <c r="J226" s="105"/>
      <c r="K226" s="104"/>
    </row>
    <row r="227" spans="1:11" s="103" customFormat="1" ht="15.75">
      <c r="A227" s="108" t="s">
        <v>382</v>
      </c>
      <c r="B227" s="105" t="s">
        <v>387</v>
      </c>
      <c r="C227" s="105" t="s">
        <v>76</v>
      </c>
      <c r="D227" s="105" t="s">
        <v>165</v>
      </c>
      <c r="E227" s="105" t="s">
        <v>78</v>
      </c>
      <c r="F227" s="105" t="s">
        <v>79</v>
      </c>
      <c r="G227" s="105"/>
      <c r="H227" s="105"/>
      <c r="I227" s="105"/>
      <c r="J227" s="105"/>
      <c r="K227" s="104"/>
    </row>
    <row r="228" spans="1:11" s="103" customFormat="1" ht="15.75">
      <c r="A228" s="108" t="s">
        <v>382</v>
      </c>
      <c r="B228" s="105" t="s">
        <v>388</v>
      </c>
      <c r="C228" s="105" t="s">
        <v>158</v>
      </c>
      <c r="D228" s="105" t="s">
        <v>33</v>
      </c>
      <c r="E228" s="105" t="s">
        <v>159</v>
      </c>
      <c r="F228" s="105" t="s">
        <v>57</v>
      </c>
      <c r="G228" s="105"/>
      <c r="H228" s="105"/>
      <c r="I228" s="105" t="s">
        <v>256</v>
      </c>
      <c r="J228" s="105"/>
      <c r="K228" s="104"/>
    </row>
    <row r="229" spans="1:11" s="103" customFormat="1" ht="15.75">
      <c r="A229" s="108" t="s">
        <v>382</v>
      </c>
      <c r="B229" s="105" t="s">
        <v>47</v>
      </c>
      <c r="C229" s="105" t="s">
        <v>82</v>
      </c>
      <c r="D229" s="105" t="s">
        <v>9</v>
      </c>
      <c r="E229" s="105" t="s">
        <v>83</v>
      </c>
      <c r="F229" s="105" t="s">
        <v>50</v>
      </c>
      <c r="G229" s="105"/>
      <c r="H229" s="105"/>
      <c r="I229" s="105" t="s">
        <v>258</v>
      </c>
      <c r="J229" s="105"/>
      <c r="K229" s="104"/>
    </row>
    <row r="230" spans="1:11" ht="15.75">
      <c r="A230" s="108" t="s">
        <v>382</v>
      </c>
      <c r="B230" s="105" t="s">
        <v>196</v>
      </c>
      <c r="C230" s="105" t="s">
        <v>86</v>
      </c>
      <c r="D230" s="105" t="s">
        <v>4</v>
      </c>
      <c r="E230" s="105" t="s">
        <v>87</v>
      </c>
      <c r="F230" s="105" t="s">
        <v>57</v>
      </c>
      <c r="G230" s="105"/>
      <c r="H230" s="105"/>
      <c r="I230" s="105" t="s">
        <v>254</v>
      </c>
      <c r="J230" s="105"/>
      <c r="K230" s="104"/>
    </row>
    <row r="231" spans="1:11" ht="15.75">
      <c r="A231" s="108" t="s">
        <v>372</v>
      </c>
      <c r="B231" s="105" t="s">
        <v>389</v>
      </c>
      <c r="C231" s="105" t="s">
        <v>282</v>
      </c>
      <c r="D231" s="105" t="s">
        <v>241</v>
      </c>
      <c r="E231" s="105" t="s">
        <v>283</v>
      </c>
      <c r="F231" s="105" t="s">
        <v>50</v>
      </c>
      <c r="G231" s="105"/>
      <c r="H231" s="105"/>
      <c r="I231" s="105" t="s">
        <v>258</v>
      </c>
      <c r="J231" s="105"/>
      <c r="K231" s="104"/>
    </row>
    <row r="232" spans="1:11" ht="20.25" customHeight="1">
      <c r="A232" s="108" t="s">
        <v>372</v>
      </c>
      <c r="B232" s="105" t="s">
        <v>390</v>
      </c>
      <c r="C232" s="105" t="s">
        <v>48</v>
      </c>
      <c r="D232" s="105" t="s">
        <v>0</v>
      </c>
      <c r="E232" s="105" t="s">
        <v>265</v>
      </c>
      <c r="F232" s="105" t="s">
        <v>50</v>
      </c>
      <c r="G232" s="105"/>
      <c r="H232" s="105"/>
      <c r="I232" s="105" t="s">
        <v>258</v>
      </c>
      <c r="J232" s="105"/>
      <c r="K232" s="104"/>
    </row>
    <row r="233" spans="1:11" ht="208.5" customHeight="1">
      <c r="A233" s="108" t="s">
        <v>372</v>
      </c>
      <c r="B233" s="105" t="s">
        <v>53</v>
      </c>
      <c r="C233" s="105" t="s">
        <v>373</v>
      </c>
      <c r="D233" s="105" t="s">
        <v>374</v>
      </c>
      <c r="E233" s="105" t="s">
        <v>375</v>
      </c>
      <c r="F233" s="105" t="s">
        <v>57</v>
      </c>
      <c r="G233" s="105" t="s">
        <v>376</v>
      </c>
      <c r="H233" s="105"/>
      <c r="I233" s="106" t="s">
        <v>377</v>
      </c>
      <c r="J233" s="105" t="s">
        <v>391</v>
      </c>
      <c r="K233" s="106" t="s">
        <v>392</v>
      </c>
    </row>
    <row r="234" spans="1:11" ht="15.75">
      <c r="A234" s="108" t="s">
        <v>372</v>
      </c>
      <c r="B234" s="105" t="s">
        <v>393</v>
      </c>
      <c r="C234" s="105" t="s">
        <v>394</v>
      </c>
      <c r="D234" s="105" t="s">
        <v>395</v>
      </c>
      <c r="E234" s="105" t="s">
        <v>396</v>
      </c>
      <c r="F234" s="105" t="s">
        <v>79</v>
      </c>
      <c r="G234" s="105"/>
      <c r="H234" s="105"/>
      <c r="I234" s="105" t="s">
        <v>258</v>
      </c>
      <c r="J234" s="105"/>
      <c r="K234" s="104"/>
    </row>
    <row r="235" spans="1:11" ht="15.75">
      <c r="A235" s="108" t="s">
        <v>372</v>
      </c>
      <c r="B235" s="105" t="s">
        <v>145</v>
      </c>
      <c r="C235" s="105" t="s">
        <v>48</v>
      </c>
      <c r="D235" s="105" t="s">
        <v>0</v>
      </c>
      <c r="E235" s="105" t="s">
        <v>265</v>
      </c>
      <c r="F235" s="105" t="s">
        <v>50</v>
      </c>
      <c r="G235" s="105"/>
      <c r="H235" s="105"/>
      <c r="I235" s="105" t="s">
        <v>258</v>
      </c>
      <c r="J235" s="105"/>
      <c r="K235" s="104"/>
    </row>
    <row r="236" spans="1:11" ht="15.75">
      <c r="A236" s="108" t="s">
        <v>372</v>
      </c>
      <c r="B236" s="105" t="s">
        <v>146</v>
      </c>
      <c r="C236" s="105" t="s">
        <v>86</v>
      </c>
      <c r="D236" s="105" t="s">
        <v>4</v>
      </c>
      <c r="E236" s="105" t="s">
        <v>87</v>
      </c>
      <c r="F236" s="105" t="s">
        <v>57</v>
      </c>
      <c r="G236" s="105"/>
      <c r="H236" s="105"/>
      <c r="I236" s="105" t="s">
        <v>254</v>
      </c>
      <c r="J236" s="105"/>
      <c r="K236" s="104"/>
    </row>
    <row r="237" spans="1:11" ht="15.75">
      <c r="A237" s="108" t="s">
        <v>372</v>
      </c>
      <c r="B237" s="105" t="s">
        <v>146</v>
      </c>
      <c r="C237" s="105" t="s">
        <v>82</v>
      </c>
      <c r="D237" s="105" t="s">
        <v>9</v>
      </c>
      <c r="E237" s="105" t="s">
        <v>83</v>
      </c>
      <c r="F237" s="105" t="s">
        <v>50</v>
      </c>
      <c r="G237" s="105"/>
      <c r="H237" s="105"/>
      <c r="I237" s="105" t="s">
        <v>258</v>
      </c>
      <c r="J237" s="105"/>
      <c r="K237" s="104"/>
    </row>
    <row r="238" spans="1:11" ht="15.75">
      <c r="A238" s="108" t="s">
        <v>372</v>
      </c>
      <c r="B238" s="105" t="s">
        <v>174</v>
      </c>
      <c r="C238" s="105" t="s">
        <v>177</v>
      </c>
      <c r="D238" s="105" t="s">
        <v>178</v>
      </c>
      <c r="E238" s="105" t="s">
        <v>397</v>
      </c>
      <c r="F238" s="105" t="s">
        <v>125</v>
      </c>
      <c r="G238" s="105"/>
      <c r="H238" s="105"/>
      <c r="I238" s="105" t="s">
        <v>258</v>
      </c>
      <c r="J238" s="105"/>
      <c r="K238" s="104"/>
    </row>
    <row r="239" spans="1:11" ht="15.75">
      <c r="A239" s="108" t="s">
        <v>378</v>
      </c>
      <c r="B239" s="105" t="s">
        <v>260</v>
      </c>
      <c r="C239" s="105" t="s">
        <v>379</v>
      </c>
      <c r="D239" s="105" t="s">
        <v>380</v>
      </c>
      <c r="E239" s="105" t="s">
        <v>381</v>
      </c>
      <c r="F239" s="105" t="s">
        <v>164</v>
      </c>
      <c r="G239" s="105"/>
      <c r="H239" s="105"/>
      <c r="I239" s="105" t="s">
        <v>258</v>
      </c>
      <c r="J239" s="105"/>
      <c r="K239" s="104"/>
    </row>
    <row r="240" spans="1:11" ht="15.75">
      <c r="A240" s="122" t="s">
        <v>378</v>
      </c>
      <c r="B240" s="121" t="s">
        <v>206</v>
      </c>
      <c r="C240" s="121" t="s">
        <v>202</v>
      </c>
      <c r="D240" s="121" t="s">
        <v>203</v>
      </c>
      <c r="E240" s="121" t="s">
        <v>204</v>
      </c>
      <c r="F240" s="121" t="s">
        <v>151</v>
      </c>
      <c r="G240" s="121"/>
      <c r="H240" s="121"/>
      <c r="I240" s="121" t="s">
        <v>258</v>
      </c>
      <c r="J240" s="121"/>
      <c r="K240" s="104"/>
    </row>
  </sheetData>
  <mergeCells count="4">
    <mergeCell ref="K1:L1"/>
    <mergeCell ref="K10:L10"/>
    <mergeCell ref="N1:O1"/>
    <mergeCell ref="N10: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40" sqref="A40:E40"/>
    </sheetView>
  </sheetViews>
  <sheetFormatPr baseColWidth="10" defaultRowHeight="15"/>
  <cols>
    <col min="1" max="1" width="33.28515625" customWidth="1"/>
    <col min="2" max="2" width="12.7109375" customWidth="1"/>
    <col min="3" max="3" width="19.28515625" customWidth="1"/>
  </cols>
  <sheetData>
    <row r="1" spans="1:3">
      <c r="A1" s="3" t="s">
        <v>35</v>
      </c>
      <c r="B1" s="2" t="s">
        <v>353</v>
      </c>
      <c r="C1" s="3" t="s">
        <v>36</v>
      </c>
    </row>
    <row r="2" spans="1:3">
      <c r="A2" s="54" t="s">
        <v>0</v>
      </c>
      <c r="B2" s="5"/>
      <c r="C2" s="54"/>
    </row>
    <row r="3" spans="1:3">
      <c r="A3" s="54" t="s">
        <v>38</v>
      </c>
      <c r="B3" s="5"/>
      <c r="C3" s="54"/>
    </row>
    <row r="4" spans="1:3">
      <c r="A4" s="54" t="s">
        <v>1</v>
      </c>
      <c r="B4" s="5"/>
      <c r="C4" s="5"/>
    </row>
    <row r="5" spans="1:3">
      <c r="A5" s="54" t="s">
        <v>11</v>
      </c>
      <c r="B5" s="5"/>
      <c r="C5" s="54"/>
    </row>
    <row r="6" spans="1:3">
      <c r="A6" s="54" t="s">
        <v>2</v>
      </c>
      <c r="B6" s="5"/>
      <c r="C6" s="54"/>
    </row>
    <row r="7" spans="1:3">
      <c r="A7" s="54" t="s">
        <v>3</v>
      </c>
      <c r="B7" s="5"/>
      <c r="C7" s="54"/>
    </row>
    <row r="8" spans="1:3">
      <c r="A8" s="54" t="s">
        <v>4</v>
      </c>
      <c r="B8" s="5"/>
      <c r="C8" s="54"/>
    </row>
    <row r="9" spans="1:3">
      <c r="A9" s="54" t="s">
        <v>5</v>
      </c>
      <c r="B9" s="5"/>
      <c r="C9" s="54"/>
    </row>
    <row r="10" spans="1:3">
      <c r="A10" s="54" t="s">
        <v>6</v>
      </c>
      <c r="B10" s="5"/>
      <c r="C10" s="54"/>
    </row>
    <row r="11" spans="1:3">
      <c r="A11" s="54" t="s">
        <v>7</v>
      </c>
      <c r="B11" s="5"/>
      <c r="C11" s="54"/>
    </row>
    <row r="12" spans="1:3">
      <c r="A12" s="54" t="s">
        <v>8</v>
      </c>
      <c r="B12" s="5"/>
      <c r="C12" s="54"/>
    </row>
    <row r="13" spans="1:3">
      <c r="A13" s="54" t="s">
        <v>9</v>
      </c>
      <c r="B13" s="5"/>
      <c r="C13" s="54"/>
    </row>
    <row r="14" spans="1:3">
      <c r="A14" s="54" t="s">
        <v>10</v>
      </c>
      <c r="B14" s="5"/>
      <c r="C14" s="54"/>
    </row>
    <row r="15" spans="1:3">
      <c r="A15" s="54" t="s">
        <v>12</v>
      </c>
      <c r="B15" s="5"/>
      <c r="C15" s="54"/>
    </row>
    <row r="16" spans="1:3">
      <c r="A16" s="54" t="s">
        <v>13</v>
      </c>
      <c r="B16" s="5"/>
      <c r="C16" s="54"/>
    </row>
    <row r="17" spans="1:3">
      <c r="A17" s="54" t="s">
        <v>14</v>
      </c>
      <c r="B17" s="5"/>
      <c r="C17" s="54"/>
    </row>
    <row r="18" spans="1:3">
      <c r="A18" s="54" t="s">
        <v>15</v>
      </c>
      <c r="B18" s="5"/>
      <c r="C18" s="54"/>
    </row>
    <row r="19" spans="1:3">
      <c r="A19" s="54" t="s">
        <v>16</v>
      </c>
      <c r="B19" s="5"/>
      <c r="C19" s="54"/>
    </row>
    <row r="20" spans="1:3">
      <c r="A20" s="54" t="s">
        <v>17</v>
      </c>
      <c r="B20" s="5"/>
      <c r="C20" s="54"/>
    </row>
    <row r="21" spans="1:3">
      <c r="A21" s="54" t="s">
        <v>18</v>
      </c>
      <c r="B21" s="5"/>
      <c r="C21" s="54"/>
    </row>
    <row r="22" spans="1:3">
      <c r="A22" s="54" t="s">
        <v>19</v>
      </c>
      <c r="B22" s="5"/>
      <c r="C22" s="54"/>
    </row>
    <row r="23" spans="1:3">
      <c r="A23" s="54" t="s">
        <v>20</v>
      </c>
      <c r="B23" s="5"/>
      <c r="C23" s="54"/>
    </row>
    <row r="24" spans="1:3">
      <c r="A24" s="54" t="s">
        <v>21</v>
      </c>
      <c r="B24" s="5"/>
      <c r="C24" s="54"/>
    </row>
    <row r="25" spans="1:3">
      <c r="A25" s="54" t="s">
        <v>22</v>
      </c>
      <c r="B25" s="5"/>
      <c r="C25" s="54"/>
    </row>
    <row r="26" spans="1:3">
      <c r="A26" s="54" t="s">
        <v>23</v>
      </c>
      <c r="B26" s="5"/>
      <c r="C26" s="54"/>
    </row>
    <row r="27" spans="1:3">
      <c r="A27" s="54" t="s">
        <v>24</v>
      </c>
      <c r="B27" s="5"/>
      <c r="C27" s="54"/>
    </row>
    <row r="28" spans="1:3">
      <c r="A28" s="54" t="s">
        <v>25</v>
      </c>
      <c r="B28" s="5"/>
      <c r="C28" s="54"/>
    </row>
    <row r="29" spans="1:3">
      <c r="A29" s="54" t="s">
        <v>26</v>
      </c>
      <c r="B29" s="5"/>
      <c r="C29" s="54"/>
    </row>
    <row r="30" spans="1:3">
      <c r="A30" s="54" t="s">
        <v>27</v>
      </c>
      <c r="B30" s="5"/>
      <c r="C30" s="54"/>
    </row>
    <row r="31" spans="1:3">
      <c r="A31" s="54" t="s">
        <v>28</v>
      </c>
      <c r="B31" s="5"/>
      <c r="C31" s="54"/>
    </row>
    <row r="32" spans="1:3">
      <c r="A32" s="54" t="s">
        <v>29</v>
      </c>
      <c r="B32" s="5"/>
      <c r="C32" s="54"/>
    </row>
    <row r="33" spans="1:5">
      <c r="A33" s="54" t="s">
        <v>30</v>
      </c>
      <c r="B33" s="5"/>
      <c r="C33" s="54"/>
    </row>
    <row r="34" spans="1:5">
      <c r="A34" s="54" t="s">
        <v>31</v>
      </c>
      <c r="B34" s="5"/>
      <c r="C34" s="54"/>
    </row>
    <row r="35" spans="1:5">
      <c r="A35" s="54" t="s">
        <v>32</v>
      </c>
      <c r="B35" s="5"/>
      <c r="C35" s="54"/>
    </row>
    <row r="36" spans="1:5">
      <c r="A36" s="54" t="s">
        <v>33</v>
      </c>
      <c r="B36" s="5"/>
      <c r="C36" s="54"/>
    </row>
    <row r="37" spans="1:5">
      <c r="A37" s="54" t="s">
        <v>34</v>
      </c>
      <c r="B37" s="5"/>
      <c r="C37" s="54"/>
    </row>
    <row r="38" spans="1:5">
      <c r="C38">
        <f>SUM(C2:C37)</f>
        <v>0</v>
      </c>
    </row>
    <row r="40" spans="1:5">
      <c r="A40" s="115"/>
      <c r="B40" s="115"/>
      <c r="C40" s="115"/>
      <c r="D40" s="115"/>
      <c r="E40" s="115"/>
    </row>
    <row r="41" spans="1:5">
      <c r="A41" s="125"/>
      <c r="B41" s="125"/>
      <c r="C41" s="125"/>
      <c r="D41" s="125"/>
      <c r="E41" s="125"/>
    </row>
  </sheetData>
  <mergeCells count="1">
    <mergeCell ref="A40:E4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Estadística Marzo 0</vt:lpstr>
      <vt:lpstr>Diario 1</vt:lpstr>
      <vt:lpstr>Semanal 2</vt:lpstr>
      <vt:lpstr>Estadistica Abril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Zairelys Hernandez</dc:creator>
  <cp:lastModifiedBy>Zairelys Hernandez</cp:lastModifiedBy>
  <cp:lastPrinted>2025-04-08T15:01:14Z</cp:lastPrinted>
  <dcterms:created xsi:type="dcterms:W3CDTF">2025-04-08T12:58:44Z</dcterms:created>
  <dcterms:modified xsi:type="dcterms:W3CDTF">2025-04-24T19:23:42Z</dcterms:modified>
</cp:coreProperties>
</file>