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8_{F29D09A2-EB43-4D11-AF0E-4E83D750DA65}" xr6:coauthVersionLast="46" xr6:coauthVersionMax="46" xr10:uidLastSave="{00000000-0000-0000-0000-000000000000}"/>
  <bookViews>
    <workbookView xWindow="45555" yWindow="-4005" windowWidth="21600" windowHeight="12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3" i="1"/>
  <c r="R3" i="1"/>
  <c r="S3" i="1"/>
  <c r="Q4" i="1"/>
  <c r="S4" i="1"/>
  <c r="Q5" i="1"/>
  <c r="R5" i="1"/>
  <c r="S5" i="1"/>
  <c r="Q6" i="1"/>
  <c r="R6" i="1"/>
  <c r="S6" i="1"/>
  <c r="Q7" i="1"/>
  <c r="R7" i="1"/>
  <c r="S7" i="1"/>
  <c r="Q8" i="1"/>
  <c r="R8" i="1"/>
  <c r="S8" i="1"/>
  <c r="S2" i="1"/>
  <c r="R2" i="1"/>
  <c r="Q2" i="1"/>
  <c r="O2" i="1"/>
  <c r="O3" i="1"/>
  <c r="O4" i="1"/>
  <c r="O5" i="1"/>
  <c r="O6" i="1"/>
  <c r="O7" i="1"/>
  <c r="O8" i="1"/>
  <c r="M2" i="1"/>
  <c r="M3" i="1"/>
  <c r="N3" i="1"/>
  <c r="M4" i="1"/>
  <c r="N4" i="1"/>
  <c r="M5" i="1"/>
  <c r="N5" i="1"/>
  <c r="M6" i="1"/>
  <c r="N6" i="1"/>
  <c r="M7" i="1"/>
  <c r="N7" i="1"/>
  <c r="M8" i="1"/>
  <c r="N8" i="1"/>
  <c r="N2" i="1"/>
</calcChain>
</file>

<file path=xl/sharedStrings.xml><?xml version="1.0" encoding="utf-8"?>
<sst xmlns="http://schemas.openxmlformats.org/spreadsheetml/2006/main" count="17" uniqueCount="13">
  <si>
    <t>LAI</t>
  </si>
  <si>
    <t>Spruce DHR</t>
  </si>
  <si>
    <t>Pine xeric</t>
  </si>
  <si>
    <t>Birch</t>
  </si>
  <si>
    <t>Data estimated from Lukes et al 2013 (Finland)</t>
  </si>
  <si>
    <t>Note: assumed error in legend of paper; pine mesic should be same as spruce and pine xeric should have higher albedo.</t>
  </si>
  <si>
    <t>DHR=directional hemispherical reflectance (black sky (shortwave) albedo)</t>
  </si>
  <si>
    <t>dark</t>
  </si>
  <si>
    <t>lite</t>
  </si>
  <si>
    <t>decid</t>
  </si>
  <si>
    <t>&lt;=computed albedo</t>
  </si>
  <si>
    <t>&lt;=empirical albedo</t>
  </si>
  <si>
    <t>&lt;=with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</si>
</sst>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Norway spruce DHR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Spruce DHR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19328114959081"/>
                  <c:y val="-0.23045494313210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4858043187079495E-2"/>
                  <c:y val="0.11178587051618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0.21</c:v>
                </c:pt>
                <c:pt idx="1">
                  <c:v>0.17</c:v>
                </c:pt>
                <c:pt idx="2">
                  <c:v>0.13</c:v>
                </c:pt>
                <c:pt idx="3">
                  <c:v>0.11</c:v>
                </c:pt>
                <c:pt idx="4">
                  <c:v>0.1</c:v>
                </c:pt>
                <c:pt idx="5">
                  <c:v>9.2999999999999999E-2</c:v>
                </c:pt>
                <c:pt idx="6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F-41EE-92FA-17517187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10072"/>
        <c:axId val="544227088"/>
      </c:lineChart>
      <c:catAx>
        <c:axId val="54531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7088"/>
        <c:crosses val="autoZero"/>
        <c:auto val="1"/>
        <c:lblAlgn val="ctr"/>
        <c:lblOffset val="100"/>
        <c:noMultiLvlLbl val="0"/>
      </c:catAx>
      <c:valAx>
        <c:axId val="5442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1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Scots pine (xeric understory)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Pine xeric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4583422540460387E-2"/>
                  <c:y val="7.651720618256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38824954572982E-2"/>
                  <c:y val="-0.2165401720618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0.21</c:v>
                </c:pt>
                <c:pt idx="1">
                  <c:v>0.17</c:v>
                </c:pt>
                <c:pt idx="2">
                  <c:v>0.14499999999999999</c:v>
                </c:pt>
                <c:pt idx="3">
                  <c:v>0.13200000000000001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5-40D4-B57A-8C25F066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5520"/>
        <c:axId val="544226696"/>
      </c:lineChart>
      <c:catAx>
        <c:axId val="54422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6696"/>
        <c:crosses val="autoZero"/>
        <c:auto val="1"/>
        <c:lblAlgn val="ctr"/>
        <c:lblOffset val="100"/>
        <c:noMultiLvlLbl val="0"/>
      </c:catAx>
      <c:valAx>
        <c:axId val="5442266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67269168673503"/>
                  <c:y val="4.5649606299212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0.224</c:v>
                </c:pt>
                <c:pt idx="1">
                  <c:v>0.216</c:v>
                </c:pt>
                <c:pt idx="2">
                  <c:v>0.20899999999999999</c:v>
                </c:pt>
                <c:pt idx="3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D-41B7-BA7A-7F60812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5128"/>
        <c:axId val="544227480"/>
      </c:lineChart>
      <c:catAx>
        <c:axId val="54422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7480"/>
        <c:crosses val="autoZero"/>
        <c:auto val="1"/>
        <c:lblAlgn val="ctr"/>
        <c:lblOffset val="100"/>
        <c:noMultiLvlLbl val="0"/>
      </c:catAx>
      <c:valAx>
        <c:axId val="54422748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9</xdr:row>
      <xdr:rowOff>38100</xdr:rowOff>
    </xdr:from>
    <xdr:to>
      <xdr:col>4</xdr:col>
      <xdr:colOff>304800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9</xdr:row>
      <xdr:rowOff>30480</xdr:rowOff>
    </xdr:from>
    <xdr:to>
      <xdr:col>8</xdr:col>
      <xdr:colOff>571500</xdr:colOff>
      <xdr:row>24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9</xdr:row>
      <xdr:rowOff>30480</xdr:rowOff>
    </xdr:from>
    <xdr:to>
      <xdr:col>12</xdr:col>
      <xdr:colOff>403860</xdr:colOff>
      <xdr:row>24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T2" sqref="T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s="2" t="s">
        <v>11</v>
      </c>
      <c r="F1" s="2"/>
      <c r="L1" t="s">
        <v>0</v>
      </c>
      <c r="M1" t="s">
        <v>7</v>
      </c>
      <c r="N1" t="s">
        <v>8</v>
      </c>
      <c r="O1" t="s">
        <v>9</v>
      </c>
      <c r="P1" t="s">
        <v>10</v>
      </c>
      <c r="Q1" t="s">
        <v>7</v>
      </c>
      <c r="R1" t="s">
        <v>8</v>
      </c>
      <c r="S1" t="s">
        <v>9</v>
      </c>
      <c r="T1" t="s">
        <v>12</v>
      </c>
    </row>
    <row r="2" spans="1:20" x14ac:dyDescent="0.3">
      <c r="A2">
        <v>0</v>
      </c>
      <c r="B2">
        <v>0.21</v>
      </c>
      <c r="C2">
        <v>0.21</v>
      </c>
      <c r="D2">
        <v>0.224</v>
      </c>
      <c r="E2" t="s">
        <v>4</v>
      </c>
      <c r="L2">
        <v>0.7</v>
      </c>
      <c r="M2">
        <f>-0.067*LN(L2)+0.2095</f>
        <v>0.23339722124389506</v>
      </c>
      <c r="N2">
        <f>-0.054*LN(L2)+0.2082</f>
        <v>0.22746044697269155</v>
      </c>
      <c r="O2">
        <f>-0.0073*A2+0.231</f>
        <v>0.23100000000000001</v>
      </c>
      <c r="Q2">
        <f>M2*1.8</f>
        <v>0.42011499823901111</v>
      </c>
      <c r="R2">
        <f>N2*1.75</f>
        <v>0.39805578220221022</v>
      </c>
      <c r="S2">
        <f>O2*1.35</f>
        <v>0.31185000000000002</v>
      </c>
    </row>
    <row r="3" spans="1:20" x14ac:dyDescent="0.3">
      <c r="A3">
        <v>1</v>
      </c>
      <c r="B3" s="2">
        <v>0.17</v>
      </c>
      <c r="C3" s="2">
        <v>0.17</v>
      </c>
      <c r="D3">
        <v>0.216</v>
      </c>
      <c r="E3" t="s">
        <v>6</v>
      </c>
      <c r="L3">
        <v>1</v>
      </c>
      <c r="M3">
        <f t="shared" ref="M3:M8" si="0">-0.067*LN(L3)+0.2095</f>
        <v>0.20949999999999999</v>
      </c>
      <c r="N3">
        <f t="shared" ref="N3:N8" si="1">-0.054*LN(L3)+0.2082</f>
        <v>0.2082</v>
      </c>
      <c r="O3">
        <f t="shared" ref="O3:O8" si="2">-0.0073*A3+0.231</f>
        <v>0.22370000000000001</v>
      </c>
      <c r="Q3">
        <f t="shared" ref="Q3:Q8" si="3">M3*1.8</f>
        <v>0.37709999999999999</v>
      </c>
      <c r="R3">
        <f t="shared" ref="R3:R8" si="4">N3*1.75</f>
        <v>0.36435000000000001</v>
      </c>
      <c r="S3">
        <f t="shared" ref="S3:S8" si="5">O3*1.35</f>
        <v>0.30199500000000001</v>
      </c>
    </row>
    <row r="4" spans="1:20" x14ac:dyDescent="0.3">
      <c r="A4">
        <v>2</v>
      </c>
      <c r="B4" s="2">
        <v>0.13</v>
      </c>
      <c r="C4" s="2">
        <v>0.14499999999999999</v>
      </c>
      <c r="D4">
        <v>0.20899999999999999</v>
      </c>
      <c r="L4">
        <v>2</v>
      </c>
      <c r="M4">
        <f t="shared" si="0"/>
        <v>0.16305913890248366</v>
      </c>
      <c r="N4">
        <f t="shared" si="1"/>
        <v>0.17077005224976294</v>
      </c>
      <c r="O4">
        <f t="shared" si="2"/>
        <v>0.21640000000000001</v>
      </c>
      <c r="Q4">
        <f t="shared" si="3"/>
        <v>0.29350645002447062</v>
      </c>
      <c r="R4">
        <f>N4*1.75</f>
        <v>0.29884759143708517</v>
      </c>
      <c r="S4">
        <f t="shared" si="5"/>
        <v>0.29214000000000001</v>
      </c>
    </row>
    <row r="5" spans="1:20" x14ac:dyDescent="0.3">
      <c r="A5">
        <v>3</v>
      </c>
      <c r="B5" s="2">
        <v>0.11</v>
      </c>
      <c r="C5" s="2">
        <v>0.13200000000000001</v>
      </c>
      <c r="D5">
        <v>0.20200000000000001</v>
      </c>
      <c r="L5">
        <v>3</v>
      </c>
      <c r="M5">
        <f t="shared" si="0"/>
        <v>0.13589297665923664</v>
      </c>
      <c r="N5">
        <f t="shared" si="1"/>
        <v>0.14887493641192207</v>
      </c>
      <c r="O5">
        <f t="shared" si="2"/>
        <v>0.20910000000000001</v>
      </c>
      <c r="Q5">
        <f t="shared" si="3"/>
        <v>0.24460735798662595</v>
      </c>
      <c r="R5">
        <f t="shared" si="4"/>
        <v>0.26053113872086364</v>
      </c>
      <c r="S5">
        <f t="shared" si="5"/>
        <v>0.28228500000000001</v>
      </c>
    </row>
    <row r="6" spans="1:20" x14ac:dyDescent="0.3">
      <c r="A6">
        <v>4</v>
      </c>
      <c r="B6" s="2">
        <v>0.1</v>
      </c>
      <c r="C6" s="2">
        <v>0.125</v>
      </c>
      <c r="L6">
        <v>4</v>
      </c>
      <c r="M6">
        <f t="shared" si="0"/>
        <v>0.11661827780496732</v>
      </c>
      <c r="N6">
        <f t="shared" si="1"/>
        <v>0.13334010449952591</v>
      </c>
      <c r="O6">
        <f t="shared" si="2"/>
        <v>0.20180000000000001</v>
      </c>
      <c r="Q6">
        <f t="shared" si="3"/>
        <v>0.20991290004894117</v>
      </c>
      <c r="R6">
        <f t="shared" si="4"/>
        <v>0.23334518287417033</v>
      </c>
      <c r="S6">
        <f t="shared" si="5"/>
        <v>0.27243000000000001</v>
      </c>
    </row>
    <row r="7" spans="1:20" x14ac:dyDescent="0.3">
      <c r="A7">
        <v>5</v>
      </c>
      <c r="B7" s="2">
        <v>9.2999999999999999E-2</v>
      </c>
      <c r="C7" s="2"/>
      <c r="L7">
        <v>5</v>
      </c>
      <c r="M7">
        <f t="shared" si="0"/>
        <v>0.10166765986691527</v>
      </c>
      <c r="N7">
        <f t="shared" si="1"/>
        <v>0.12129035272855858</v>
      </c>
      <c r="O7">
        <f t="shared" si="2"/>
        <v>0.19450000000000001</v>
      </c>
      <c r="Q7">
        <f t="shared" si="3"/>
        <v>0.18300178776044748</v>
      </c>
      <c r="R7">
        <f t="shared" si="4"/>
        <v>0.21225811727497751</v>
      </c>
      <c r="S7">
        <f t="shared" si="5"/>
        <v>0.262575</v>
      </c>
    </row>
    <row r="8" spans="1:20" x14ac:dyDescent="0.3">
      <c r="A8">
        <v>6</v>
      </c>
      <c r="B8" s="2">
        <v>8.5000000000000006E-2</v>
      </c>
      <c r="C8" s="2"/>
      <c r="L8">
        <v>6</v>
      </c>
      <c r="M8">
        <f t="shared" si="0"/>
        <v>8.9452115561720308E-2</v>
      </c>
      <c r="N8">
        <f t="shared" si="1"/>
        <v>0.11144498866168503</v>
      </c>
      <c r="O8">
        <f t="shared" si="2"/>
        <v>0.18720000000000001</v>
      </c>
      <c r="Q8">
        <f t="shared" si="3"/>
        <v>0.16101380801109655</v>
      </c>
      <c r="R8">
        <f t="shared" si="4"/>
        <v>0.1950287301579488</v>
      </c>
      <c r="S8">
        <f t="shared" si="5"/>
        <v>0.25272</v>
      </c>
    </row>
    <row r="9" spans="1:20" x14ac:dyDescent="0.3">
      <c r="F9" s="1" t="s">
        <v>5</v>
      </c>
      <c r="G9" s="1"/>
      <c r="H9" s="1"/>
      <c r="I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 S.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Gustafson, Eric -FS</dc:creator>
  <cp:lastModifiedBy>Miranda, Brian -FS</cp:lastModifiedBy>
  <dcterms:created xsi:type="dcterms:W3CDTF">2020-08-18T15:33:17Z</dcterms:created>
  <dcterms:modified xsi:type="dcterms:W3CDTF">2021-11-10T16:40:07Z</dcterms:modified>
</cp:coreProperties>
</file>