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615038C4-877A-4D86-B8E6-C477E170B660}" xr6:coauthVersionLast="47" xr6:coauthVersionMax="47" xr10:uidLastSave="{00000000-0000-0000-0000-000000000000}"/>
  <bookViews>
    <workbookView xWindow="47400" yWindow="-12405" windowWidth="25245" windowHeight="14370" xr2:uid="{8DD15FFC-D3C3-42AA-A262-2C1F983EE7B5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 s="1"/>
  <c r="C144" i="2"/>
  <c r="B144" i="2"/>
  <c r="C143" i="2"/>
  <c r="D143" i="2" s="1"/>
  <c r="F143" i="2" s="1"/>
  <c r="B143" i="2"/>
  <c r="C142" i="2"/>
  <c r="B142" i="2"/>
  <c r="C141" i="2"/>
  <c r="B141" i="2"/>
  <c r="C140" i="2"/>
  <c r="D140" i="2" s="1"/>
  <c r="F140" i="2" s="1"/>
  <c r="B140" i="2"/>
  <c r="C139" i="2"/>
  <c r="B139" i="2"/>
  <c r="C138" i="2"/>
  <c r="B138" i="2"/>
  <c r="C137" i="2"/>
  <c r="D137" i="2" s="1"/>
  <c r="F137" i="2" s="1"/>
  <c r="B137" i="2"/>
  <c r="C136" i="2"/>
  <c r="B136" i="2"/>
  <c r="C135" i="2"/>
  <c r="B135" i="2"/>
  <c r="C134" i="2"/>
  <c r="D134" i="2" s="1"/>
  <c r="F134" i="2" s="1"/>
  <c r="B134" i="2"/>
  <c r="C133" i="2"/>
  <c r="B133" i="2"/>
  <c r="C132" i="2"/>
  <c r="B132" i="2"/>
  <c r="C131" i="2"/>
  <c r="D131" i="2" s="1"/>
  <c r="F131" i="2" s="1"/>
  <c r="B131" i="2"/>
  <c r="C130" i="2"/>
  <c r="B130" i="2"/>
  <c r="C129" i="2"/>
  <c r="B129" i="2"/>
  <c r="C128" i="2"/>
  <c r="D128" i="2" s="1"/>
  <c r="F128" i="2" s="1"/>
  <c r="B128" i="2"/>
  <c r="C127" i="2"/>
  <c r="B127" i="2"/>
  <c r="C126" i="2"/>
  <c r="B126" i="2"/>
  <c r="C125" i="2"/>
  <c r="D125" i="2" s="1"/>
  <c r="F125" i="2" s="1"/>
  <c r="B125" i="2"/>
  <c r="C124" i="2"/>
  <c r="B124" i="2"/>
  <c r="C123" i="2"/>
  <c r="B123" i="2"/>
  <c r="C122" i="2"/>
  <c r="D122" i="2" s="1"/>
  <c r="F122" i="2" s="1"/>
  <c r="B122" i="2"/>
  <c r="C121" i="2"/>
  <c r="B121" i="2"/>
  <c r="C120" i="2"/>
  <c r="B120" i="2"/>
  <c r="C119" i="2"/>
  <c r="D119" i="2" s="1"/>
  <c r="F119" i="2" s="1"/>
  <c r="B119" i="2"/>
  <c r="C118" i="2"/>
  <c r="B118" i="2"/>
  <c r="C117" i="2"/>
  <c r="B117" i="2"/>
  <c r="C116" i="2"/>
  <c r="D116" i="2" s="1"/>
  <c r="F116" i="2" s="1"/>
  <c r="B116" i="2"/>
  <c r="C115" i="2"/>
  <c r="B115" i="2"/>
  <c r="C114" i="2"/>
  <c r="B114" i="2"/>
  <c r="C113" i="2"/>
  <c r="D113" i="2" s="1"/>
  <c r="F113" i="2" s="1"/>
  <c r="B113" i="2"/>
  <c r="C112" i="2"/>
  <c r="B112" i="2"/>
  <c r="C111" i="2"/>
  <c r="B111" i="2"/>
  <c r="C110" i="2"/>
  <c r="D110" i="2" s="1"/>
  <c r="F110" i="2" s="1"/>
  <c r="B110" i="2"/>
  <c r="C109" i="2"/>
  <c r="B109" i="2"/>
  <c r="C108" i="2"/>
  <c r="B108" i="2"/>
  <c r="C107" i="2"/>
  <c r="D107" i="2" s="1"/>
  <c r="F107" i="2" s="1"/>
  <c r="B107" i="2"/>
  <c r="C106" i="2"/>
  <c r="B106" i="2"/>
  <c r="C105" i="2"/>
  <c r="B105" i="2"/>
  <c r="C104" i="2"/>
  <c r="D104" i="2" s="1"/>
  <c r="F104" i="2" s="1"/>
  <c r="B104" i="2"/>
  <c r="C103" i="2"/>
  <c r="B103" i="2"/>
  <c r="C102" i="2"/>
  <c r="B102" i="2"/>
  <c r="C101" i="2"/>
  <c r="D101" i="2" s="1"/>
  <c r="F101" i="2" s="1"/>
  <c r="B101" i="2"/>
  <c r="C100" i="2"/>
  <c r="B100" i="2"/>
  <c r="C99" i="2"/>
  <c r="B99" i="2"/>
  <c r="C98" i="2"/>
  <c r="D98" i="2" s="1"/>
  <c r="F98" i="2" s="1"/>
  <c r="B98" i="2"/>
  <c r="C97" i="2"/>
  <c r="B97" i="2"/>
  <c r="C96" i="2"/>
  <c r="B96" i="2"/>
  <c r="C95" i="2"/>
  <c r="D95" i="2" s="1"/>
  <c r="F95" i="2" s="1"/>
  <c r="B95" i="2"/>
  <c r="C94" i="2"/>
  <c r="B94" i="2"/>
  <c r="C93" i="2"/>
  <c r="B93" i="2"/>
  <c r="C92" i="2"/>
  <c r="D92" i="2" s="1"/>
  <c r="F92" i="2" s="1"/>
  <c r="B92" i="2"/>
  <c r="C91" i="2"/>
  <c r="B91" i="2"/>
  <c r="C90" i="2"/>
  <c r="B90" i="2"/>
  <c r="C89" i="2"/>
  <c r="D89" i="2" s="1"/>
  <c r="F89" i="2" s="1"/>
  <c r="B89" i="2"/>
  <c r="C88" i="2"/>
  <c r="B88" i="2"/>
  <c r="C87" i="2"/>
  <c r="B87" i="2"/>
  <c r="C86" i="2"/>
  <c r="D86" i="2" s="1"/>
  <c r="F86" i="2" s="1"/>
  <c r="B86" i="2"/>
  <c r="C85" i="2"/>
  <c r="B85" i="2"/>
  <c r="C84" i="2"/>
  <c r="B84" i="2"/>
  <c r="C83" i="2"/>
  <c r="D83" i="2" s="1"/>
  <c r="F83" i="2" s="1"/>
  <c r="B83" i="2"/>
  <c r="C82" i="2"/>
  <c r="B82" i="2"/>
  <c r="C81" i="2"/>
  <c r="B81" i="2"/>
  <c r="C80" i="2"/>
  <c r="D80" i="2" s="1"/>
  <c r="F80" i="2" s="1"/>
  <c r="B80" i="2"/>
  <c r="C79" i="2"/>
  <c r="B79" i="2"/>
  <c r="C78" i="2"/>
  <c r="B78" i="2"/>
  <c r="C77" i="2"/>
  <c r="D77" i="2" s="1"/>
  <c r="F77" i="2" s="1"/>
  <c r="B77" i="2"/>
  <c r="C76" i="2"/>
  <c r="B76" i="2"/>
  <c r="C75" i="2"/>
  <c r="B75" i="2"/>
  <c r="C74" i="2"/>
  <c r="D74" i="2" s="1"/>
  <c r="F74" i="2" s="1"/>
  <c r="B74" i="2"/>
  <c r="C73" i="2"/>
  <c r="B73" i="2"/>
  <c r="C72" i="2"/>
  <c r="B72" i="2"/>
  <c r="C71" i="2"/>
  <c r="D71" i="2" s="1"/>
  <c r="F71" i="2" s="1"/>
  <c r="B71" i="2"/>
  <c r="C70" i="2"/>
  <c r="B70" i="2"/>
  <c r="C69" i="2"/>
  <c r="B69" i="2"/>
  <c r="C68" i="2"/>
  <c r="D68" i="2" s="1"/>
  <c r="F68" i="2" s="1"/>
  <c r="B68" i="2"/>
  <c r="C67" i="2"/>
  <c r="B67" i="2"/>
  <c r="C66" i="2"/>
  <c r="B66" i="2"/>
  <c r="C65" i="2"/>
  <c r="D65" i="2" s="1"/>
  <c r="F65" i="2" s="1"/>
  <c r="B65" i="2"/>
  <c r="C64" i="2"/>
  <c r="B64" i="2"/>
  <c r="C63" i="2"/>
  <c r="B63" i="2"/>
  <c r="C62" i="2"/>
  <c r="D62" i="2" s="1"/>
  <c r="F62" i="2" s="1"/>
  <c r="B62" i="2"/>
  <c r="C61" i="2"/>
  <c r="B61" i="2"/>
  <c r="C60" i="2"/>
  <c r="B60" i="2"/>
  <c r="C59" i="2"/>
  <c r="D59" i="2" s="1"/>
  <c r="F59" i="2" s="1"/>
  <c r="B59" i="2"/>
  <c r="C58" i="2"/>
  <c r="B58" i="2"/>
  <c r="C57" i="2"/>
  <c r="B57" i="2"/>
  <c r="C56" i="2"/>
  <c r="D56" i="2" s="1"/>
  <c r="F56" i="2" s="1"/>
  <c r="B56" i="2"/>
  <c r="C55" i="2"/>
  <c r="B55" i="2"/>
  <c r="C54" i="2"/>
  <c r="B54" i="2"/>
  <c r="C53" i="2"/>
  <c r="D53" i="2" s="1"/>
  <c r="F53" i="2" s="1"/>
  <c r="B53" i="2"/>
  <c r="C52" i="2"/>
  <c r="B52" i="2"/>
  <c r="C51" i="2"/>
  <c r="B51" i="2"/>
  <c r="C50" i="2"/>
  <c r="D50" i="2" s="1"/>
  <c r="F50" i="2" s="1"/>
  <c r="B50" i="2"/>
  <c r="C49" i="2"/>
  <c r="B49" i="2"/>
  <c r="C48" i="2"/>
  <c r="B48" i="2"/>
  <c r="C47" i="2"/>
  <c r="D47" i="2" s="1"/>
  <c r="F47" i="2" s="1"/>
  <c r="B47" i="2"/>
  <c r="C46" i="2"/>
  <c r="B46" i="2"/>
  <c r="C45" i="2"/>
  <c r="B45" i="2"/>
  <c r="C44" i="2"/>
  <c r="D44" i="2" s="1"/>
  <c r="F44" i="2" s="1"/>
  <c r="B44" i="2"/>
  <c r="C43" i="2"/>
  <c r="B43" i="2"/>
  <c r="C42" i="2"/>
  <c r="B42" i="2"/>
  <c r="C41" i="2"/>
  <c r="D41" i="2" s="1"/>
  <c r="F41" i="2" s="1"/>
  <c r="B41" i="2"/>
  <c r="C40" i="2"/>
  <c r="B40" i="2"/>
  <c r="C39" i="2"/>
  <c r="B39" i="2"/>
  <c r="C38" i="2"/>
  <c r="D38" i="2" s="1"/>
  <c r="F38" i="2" s="1"/>
  <c r="B38" i="2"/>
  <c r="C37" i="2"/>
  <c r="B37" i="2"/>
  <c r="C36" i="2"/>
  <c r="B36" i="2"/>
  <c r="C35" i="2"/>
  <c r="D35" i="2" s="1"/>
  <c r="F35" i="2" s="1"/>
  <c r="B35" i="2"/>
  <c r="C34" i="2"/>
  <c r="B34" i="2"/>
  <c r="C33" i="2"/>
  <c r="B33" i="2"/>
  <c r="C32" i="2"/>
  <c r="D32" i="2" s="1"/>
  <c r="F32" i="2" s="1"/>
  <c r="B32" i="2"/>
  <c r="C31" i="2"/>
  <c r="B31" i="2"/>
  <c r="C30" i="2"/>
  <c r="B30" i="2"/>
  <c r="C29" i="2"/>
  <c r="D29" i="2" s="1"/>
  <c r="F29" i="2" s="1"/>
  <c r="B29" i="2"/>
  <c r="C28" i="2"/>
  <c r="B28" i="2"/>
  <c r="C27" i="2"/>
  <c r="B27" i="2"/>
  <c r="C26" i="2"/>
  <c r="D26" i="2" s="1"/>
  <c r="F26" i="2" s="1"/>
  <c r="B26" i="2"/>
  <c r="C25" i="2"/>
  <c r="B25" i="2"/>
  <c r="C24" i="2"/>
  <c r="B24" i="2"/>
  <c r="C23" i="2"/>
  <c r="D23" i="2" s="1"/>
  <c r="F23" i="2" s="1"/>
  <c r="B23" i="2"/>
  <c r="C22" i="2"/>
  <c r="B22" i="2"/>
  <c r="C21" i="2"/>
  <c r="B21" i="2"/>
  <c r="C20" i="2"/>
  <c r="B20" i="2"/>
  <c r="C19" i="2"/>
  <c r="D19" i="2" s="1"/>
  <c r="F19" i="2" s="1"/>
  <c r="B19" i="2"/>
  <c r="C18" i="2"/>
  <c r="B18" i="2"/>
  <c r="C17" i="2"/>
  <c r="D17" i="2" s="1"/>
  <c r="F17" i="2" s="1"/>
  <c r="B17" i="2"/>
  <c r="C16" i="2"/>
  <c r="B16" i="2"/>
  <c r="C15" i="2"/>
  <c r="B15" i="2"/>
  <c r="C14" i="2"/>
  <c r="B14" i="2"/>
  <c r="C13" i="2"/>
  <c r="D13" i="2" s="1"/>
  <c r="F13" i="2" s="1"/>
  <c r="B13" i="2"/>
  <c r="C12" i="2"/>
  <c r="B12" i="2"/>
  <c r="K11" i="2"/>
  <c r="K12" i="2" s="1"/>
  <c r="C11" i="2"/>
  <c r="D11" i="2" s="1"/>
  <c r="F11" i="2" s="1"/>
  <c r="B11" i="2"/>
  <c r="C10" i="2"/>
  <c r="D10" i="2" s="1"/>
  <c r="F10" i="2" s="1"/>
  <c r="B10" i="2"/>
  <c r="C9" i="2"/>
  <c r="B9" i="2"/>
  <c r="C8" i="2"/>
  <c r="D8" i="2" s="1"/>
  <c r="F8" i="2" s="1"/>
  <c r="B8" i="2"/>
  <c r="C7" i="2"/>
  <c r="B7" i="2"/>
  <c r="K6" i="2"/>
  <c r="K7" i="2" s="1"/>
  <c r="K8" i="2" s="1"/>
  <c r="C6" i="2"/>
  <c r="B6" i="2"/>
  <c r="C5" i="2"/>
  <c r="B5" i="2"/>
  <c r="K4" i="2"/>
  <c r="C4" i="2"/>
  <c r="B4" i="2"/>
  <c r="C3" i="2"/>
  <c r="D3" i="2" s="1"/>
  <c r="F3" i="2" s="1"/>
  <c r="B3" i="2"/>
  <c r="C2" i="2"/>
  <c r="B2" i="2"/>
  <c r="K11" i="1"/>
  <c r="K12" i="1" s="1"/>
  <c r="B3" i="1"/>
  <c r="K4" i="1"/>
  <c r="K6" i="1"/>
  <c r="K7" i="1" s="1"/>
  <c r="K8" i="1" s="1"/>
  <c r="K10" i="1" s="1"/>
  <c r="K9" i="1" l="1"/>
  <c r="E20" i="2"/>
  <c r="E55" i="2"/>
  <c r="E61" i="2"/>
  <c r="E67" i="2"/>
  <c r="E85" i="2"/>
  <c r="E78" i="2"/>
  <c r="E84" i="2"/>
  <c r="E96" i="2"/>
  <c r="E102" i="2"/>
  <c r="E132" i="2"/>
  <c r="E143" i="2"/>
  <c r="E2" i="2"/>
  <c r="E7" i="2"/>
  <c r="E97" i="2"/>
  <c r="E15" i="2"/>
  <c r="E63" i="2"/>
  <c r="E130" i="2"/>
  <c r="E89" i="2"/>
  <c r="E138" i="2"/>
  <c r="E144" i="2"/>
  <c r="E5" i="2"/>
  <c r="E16" i="2"/>
  <c r="E122" i="2"/>
  <c r="E81" i="2"/>
  <c r="E87" i="2"/>
  <c r="E105" i="2"/>
  <c r="E11" i="2"/>
  <c r="E88" i="2"/>
  <c r="E94" i="2"/>
  <c r="E106" i="2"/>
  <c r="E112" i="2"/>
  <c r="E12" i="2"/>
  <c r="E4" i="2"/>
  <c r="E9" i="2"/>
  <c r="D9" i="2"/>
  <c r="F9" i="2" s="1"/>
  <c r="H9" i="2" s="1"/>
  <c r="I9" i="2" s="1"/>
  <c r="E74" i="2"/>
  <c r="E66" i="2"/>
  <c r="E141" i="2"/>
  <c r="E72" i="2"/>
  <c r="E120" i="2"/>
  <c r="E125" i="2"/>
  <c r="E44" i="2"/>
  <c r="E68" i="2"/>
  <c r="E86" i="2"/>
  <c r="E115" i="2"/>
  <c r="E121" i="2"/>
  <c r="E126" i="2"/>
  <c r="E111" i="2"/>
  <c r="E117" i="2"/>
  <c r="E128" i="2"/>
  <c r="H47" i="2"/>
  <c r="I47" i="2" s="1"/>
  <c r="G47" i="2"/>
  <c r="E6" i="2"/>
  <c r="E83" i="2"/>
  <c r="E93" i="2"/>
  <c r="E98" i="2"/>
  <c r="E103" i="2"/>
  <c r="E137" i="2"/>
  <c r="E13" i="2"/>
  <c r="E59" i="2"/>
  <c r="E69" i="2"/>
  <c r="E79" i="2"/>
  <c r="E108" i="2"/>
  <c r="E113" i="2"/>
  <c r="E123" i="2"/>
  <c r="E17" i="2"/>
  <c r="E14" i="2"/>
  <c r="E50" i="2"/>
  <c r="E60" i="2"/>
  <c r="E70" i="2"/>
  <c r="E99" i="2"/>
  <c r="E104" i="2"/>
  <c r="E114" i="2"/>
  <c r="E124" i="2"/>
  <c r="D7" i="2"/>
  <c r="F7" i="2" s="1"/>
  <c r="G7" i="2" s="1"/>
  <c r="D14" i="2"/>
  <c r="F14" i="2" s="1"/>
  <c r="H14" i="2" s="1"/>
  <c r="I14" i="2" s="1"/>
  <c r="E65" i="2"/>
  <c r="E75" i="2"/>
  <c r="E80" i="2"/>
  <c r="E119" i="2"/>
  <c r="E129" i="2"/>
  <c r="E134" i="2"/>
  <c r="E139" i="2"/>
  <c r="E56" i="2"/>
  <c r="E90" i="2"/>
  <c r="E95" i="2"/>
  <c r="E19" i="2"/>
  <c r="E47" i="2"/>
  <c r="E71" i="2"/>
  <c r="E76" i="2"/>
  <c r="E110" i="2"/>
  <c r="E135" i="2"/>
  <c r="E140" i="2"/>
  <c r="E62" i="2"/>
  <c r="E101" i="2"/>
  <c r="E116" i="2"/>
  <c r="D16" i="2"/>
  <c r="F16" i="2" s="1"/>
  <c r="H16" i="2" s="1"/>
  <c r="I16" i="2" s="1"/>
  <c r="D20" i="2"/>
  <c r="F20" i="2" s="1"/>
  <c r="H20" i="2" s="1"/>
  <c r="I20" i="2" s="1"/>
  <c r="E77" i="2"/>
  <c r="E131" i="2"/>
  <c r="E53" i="2"/>
  <c r="E92" i="2"/>
  <c r="E107" i="2"/>
  <c r="E3" i="2"/>
  <c r="H29" i="2"/>
  <c r="I29" i="2" s="1"/>
  <c r="G29" i="2"/>
  <c r="H86" i="2"/>
  <c r="I86" i="2" s="1"/>
  <c r="G86" i="2"/>
  <c r="H140" i="2"/>
  <c r="I140" i="2" s="1"/>
  <c r="G140" i="2"/>
  <c r="H101" i="2"/>
  <c r="I101" i="2" s="1"/>
  <c r="G101" i="2"/>
  <c r="H65" i="2"/>
  <c r="I65" i="2" s="1"/>
  <c r="G65" i="2"/>
  <c r="G19" i="2"/>
  <c r="H19" i="2"/>
  <c r="I19" i="2" s="1"/>
  <c r="H110" i="2"/>
  <c r="I110" i="2" s="1"/>
  <c r="G110" i="2"/>
  <c r="G8" i="2"/>
  <c r="H8" i="2"/>
  <c r="I8" i="2" s="1"/>
  <c r="H77" i="2"/>
  <c r="I77" i="2" s="1"/>
  <c r="G77" i="2"/>
  <c r="H131" i="2"/>
  <c r="I131" i="2" s="1"/>
  <c r="G131" i="2"/>
  <c r="H53" i="2"/>
  <c r="I53" i="2" s="1"/>
  <c r="G53" i="2"/>
  <c r="H92" i="2"/>
  <c r="I92" i="2" s="1"/>
  <c r="G92" i="2"/>
  <c r="H23" i="2"/>
  <c r="I23" i="2" s="1"/>
  <c r="G23" i="2"/>
  <c r="H26" i="2"/>
  <c r="I26" i="2" s="1"/>
  <c r="G26" i="2"/>
  <c r="H44" i="2"/>
  <c r="I44" i="2" s="1"/>
  <c r="G44" i="2"/>
  <c r="H13" i="2"/>
  <c r="I13" i="2" s="1"/>
  <c r="G13" i="2"/>
  <c r="H59" i="2"/>
  <c r="I59" i="2" s="1"/>
  <c r="G59" i="2"/>
  <c r="H113" i="2"/>
  <c r="I113" i="2" s="1"/>
  <c r="G113" i="2"/>
  <c r="H119" i="2"/>
  <c r="I119" i="2" s="1"/>
  <c r="G119" i="2"/>
  <c r="G3" i="2"/>
  <c r="H3" i="2"/>
  <c r="I3" i="2" s="1"/>
  <c r="H41" i="2"/>
  <c r="I41" i="2" s="1"/>
  <c r="G41" i="2"/>
  <c r="H95" i="2"/>
  <c r="I95" i="2" s="1"/>
  <c r="G95" i="2"/>
  <c r="K10" i="2"/>
  <c r="K9" i="2"/>
  <c r="H38" i="2"/>
  <c r="I38" i="2" s="1"/>
  <c r="G38" i="2"/>
  <c r="H68" i="2"/>
  <c r="I68" i="2" s="1"/>
  <c r="G68" i="2"/>
  <c r="H83" i="2"/>
  <c r="I83" i="2" s="1"/>
  <c r="G83" i="2"/>
  <c r="H17" i="2"/>
  <c r="I17" i="2" s="1"/>
  <c r="G17" i="2"/>
  <c r="H74" i="2"/>
  <c r="I74" i="2" s="1"/>
  <c r="G74" i="2"/>
  <c r="H128" i="2"/>
  <c r="I128" i="2" s="1"/>
  <c r="G128" i="2"/>
  <c r="H35" i="2"/>
  <c r="I35" i="2" s="1"/>
  <c r="G35" i="2"/>
  <c r="H11" i="2"/>
  <c r="I11" i="2" s="1"/>
  <c r="G11" i="2"/>
  <c r="H32" i="2"/>
  <c r="I32" i="2" s="1"/>
  <c r="G32" i="2"/>
  <c r="H122" i="2"/>
  <c r="I122" i="2" s="1"/>
  <c r="G122" i="2"/>
  <c r="H137" i="2"/>
  <c r="I137" i="2" s="1"/>
  <c r="G137" i="2"/>
  <c r="H10" i="2"/>
  <c r="I10" i="2" s="1"/>
  <c r="G10" i="2"/>
  <c r="H50" i="2"/>
  <c r="I50" i="2" s="1"/>
  <c r="G50" i="2"/>
  <c r="H104" i="2"/>
  <c r="I104" i="2" s="1"/>
  <c r="G104" i="2"/>
  <c r="E51" i="2"/>
  <c r="D51" i="2"/>
  <c r="F51" i="2" s="1"/>
  <c r="D6" i="2"/>
  <c r="F6" i="2" s="1"/>
  <c r="E26" i="2"/>
  <c r="E32" i="2"/>
  <c r="E38" i="2"/>
  <c r="D2" i="2"/>
  <c r="E10" i="2"/>
  <c r="E48" i="2"/>
  <c r="D48" i="2"/>
  <c r="F48" i="2" s="1"/>
  <c r="E52" i="2"/>
  <c r="D52" i="2"/>
  <c r="F52" i="2" s="1"/>
  <c r="E64" i="2"/>
  <c r="E73" i="2"/>
  <c r="E82" i="2"/>
  <c r="E91" i="2"/>
  <c r="E100" i="2"/>
  <c r="E109" i="2"/>
  <c r="E118" i="2"/>
  <c r="E127" i="2"/>
  <c r="E136" i="2"/>
  <c r="E23" i="2"/>
  <c r="E29" i="2"/>
  <c r="E35" i="2"/>
  <c r="E41" i="2"/>
  <c r="E21" i="2"/>
  <c r="D21" i="2"/>
  <c r="F21" i="2" s="1"/>
  <c r="E24" i="2"/>
  <c r="D24" i="2"/>
  <c r="F24" i="2" s="1"/>
  <c r="E27" i="2"/>
  <c r="D27" i="2"/>
  <c r="F27" i="2" s="1"/>
  <c r="E39" i="2"/>
  <c r="D39" i="2"/>
  <c r="F39" i="2" s="1"/>
  <c r="E42" i="2"/>
  <c r="D42" i="2"/>
  <c r="F42" i="2" s="1"/>
  <c r="H56" i="2"/>
  <c r="I56" i="2" s="1"/>
  <c r="G56" i="2"/>
  <c r="D5" i="2"/>
  <c r="F5" i="2" s="1"/>
  <c r="E133" i="2"/>
  <c r="E142" i="2"/>
  <c r="E30" i="2"/>
  <c r="D30" i="2"/>
  <c r="F30" i="2" s="1"/>
  <c r="D12" i="2"/>
  <c r="F12" i="2" s="1"/>
  <c r="E18" i="2"/>
  <c r="E57" i="2"/>
  <c r="D57" i="2"/>
  <c r="F57" i="2" s="1"/>
  <c r="E45" i="2"/>
  <c r="D45" i="2"/>
  <c r="F45" i="2" s="1"/>
  <c r="D4" i="2"/>
  <c r="F4" i="2" s="1"/>
  <c r="E36" i="2"/>
  <c r="D36" i="2"/>
  <c r="F36" i="2" s="1"/>
  <c r="E8" i="2"/>
  <c r="D15" i="2"/>
  <c r="F15" i="2" s="1"/>
  <c r="D18" i="2"/>
  <c r="F18" i="2" s="1"/>
  <c r="E22" i="2"/>
  <c r="D22" i="2"/>
  <c r="F22" i="2" s="1"/>
  <c r="E43" i="2"/>
  <c r="D43" i="2"/>
  <c r="F43" i="2" s="1"/>
  <c r="E49" i="2"/>
  <c r="D49" i="2"/>
  <c r="F49" i="2" s="1"/>
  <c r="E33" i="2"/>
  <c r="D33" i="2"/>
  <c r="F33" i="2" s="1"/>
  <c r="E46" i="2"/>
  <c r="D46" i="2"/>
  <c r="F46" i="2" s="1"/>
  <c r="E25" i="2"/>
  <c r="D25" i="2"/>
  <c r="F25" i="2" s="1"/>
  <c r="E28" i="2"/>
  <c r="D28" i="2"/>
  <c r="F28" i="2" s="1"/>
  <c r="E31" i="2"/>
  <c r="D31" i="2"/>
  <c r="F31" i="2" s="1"/>
  <c r="E34" i="2"/>
  <c r="D34" i="2"/>
  <c r="F34" i="2" s="1"/>
  <c r="E37" i="2"/>
  <c r="D37" i="2"/>
  <c r="F37" i="2" s="1"/>
  <c r="E40" i="2"/>
  <c r="D40" i="2"/>
  <c r="F40" i="2" s="1"/>
  <c r="E58" i="2"/>
  <c r="H62" i="2"/>
  <c r="I62" i="2" s="1"/>
  <c r="G62" i="2"/>
  <c r="H71" i="2"/>
  <c r="I71" i="2" s="1"/>
  <c r="G71" i="2"/>
  <c r="H80" i="2"/>
  <c r="I80" i="2" s="1"/>
  <c r="G80" i="2"/>
  <c r="H89" i="2"/>
  <c r="I89" i="2" s="1"/>
  <c r="G89" i="2"/>
  <c r="H107" i="2"/>
  <c r="I107" i="2" s="1"/>
  <c r="G107" i="2"/>
  <c r="H116" i="2"/>
  <c r="I116" i="2" s="1"/>
  <c r="G116" i="2"/>
  <c r="H125" i="2"/>
  <c r="I125" i="2" s="1"/>
  <c r="G125" i="2"/>
  <c r="H134" i="2"/>
  <c r="I134" i="2" s="1"/>
  <c r="G134" i="2"/>
  <c r="H143" i="2"/>
  <c r="I143" i="2" s="1"/>
  <c r="G143" i="2"/>
  <c r="E54" i="2"/>
  <c r="D54" i="2"/>
  <c r="F54" i="2" s="1"/>
  <c r="H98" i="2"/>
  <c r="I98" i="2" s="1"/>
  <c r="G98" i="2"/>
  <c r="D55" i="2"/>
  <c r="F55" i="2" s="1"/>
  <c r="D58" i="2"/>
  <c r="F58" i="2" s="1"/>
  <c r="D61" i="2"/>
  <c r="F61" i="2" s="1"/>
  <c r="D64" i="2"/>
  <c r="F64" i="2" s="1"/>
  <c r="D67" i="2"/>
  <c r="F67" i="2" s="1"/>
  <c r="D70" i="2"/>
  <c r="F70" i="2" s="1"/>
  <c r="D73" i="2"/>
  <c r="F73" i="2" s="1"/>
  <c r="D76" i="2"/>
  <c r="F76" i="2" s="1"/>
  <c r="D79" i="2"/>
  <c r="F79" i="2" s="1"/>
  <c r="D82" i="2"/>
  <c r="F82" i="2" s="1"/>
  <c r="D85" i="2"/>
  <c r="F85" i="2" s="1"/>
  <c r="D88" i="2"/>
  <c r="F88" i="2" s="1"/>
  <c r="D91" i="2"/>
  <c r="F91" i="2" s="1"/>
  <c r="D94" i="2"/>
  <c r="F94" i="2" s="1"/>
  <c r="D97" i="2"/>
  <c r="F97" i="2" s="1"/>
  <c r="D100" i="2"/>
  <c r="F100" i="2" s="1"/>
  <c r="D103" i="2"/>
  <c r="F103" i="2" s="1"/>
  <c r="D106" i="2"/>
  <c r="F106" i="2" s="1"/>
  <c r="D109" i="2"/>
  <c r="F109" i="2" s="1"/>
  <c r="D112" i="2"/>
  <c r="F112" i="2" s="1"/>
  <c r="D115" i="2"/>
  <c r="F115" i="2" s="1"/>
  <c r="D118" i="2"/>
  <c r="F118" i="2" s="1"/>
  <c r="D121" i="2"/>
  <c r="F121" i="2" s="1"/>
  <c r="D124" i="2"/>
  <c r="F124" i="2" s="1"/>
  <c r="D127" i="2"/>
  <c r="F127" i="2" s="1"/>
  <c r="D130" i="2"/>
  <c r="F130" i="2" s="1"/>
  <c r="D133" i="2"/>
  <c r="F133" i="2" s="1"/>
  <c r="D136" i="2"/>
  <c r="F136" i="2" s="1"/>
  <c r="D139" i="2"/>
  <c r="F139" i="2" s="1"/>
  <c r="D142" i="2"/>
  <c r="F142" i="2" s="1"/>
  <c r="D60" i="2"/>
  <c r="F60" i="2" s="1"/>
  <c r="D63" i="2"/>
  <c r="F63" i="2" s="1"/>
  <c r="D66" i="2"/>
  <c r="F66" i="2" s="1"/>
  <c r="D69" i="2"/>
  <c r="F69" i="2" s="1"/>
  <c r="D72" i="2"/>
  <c r="F72" i="2" s="1"/>
  <c r="D75" i="2"/>
  <c r="F75" i="2" s="1"/>
  <c r="D78" i="2"/>
  <c r="F78" i="2" s="1"/>
  <c r="D81" i="2"/>
  <c r="F81" i="2" s="1"/>
  <c r="D84" i="2"/>
  <c r="F84" i="2" s="1"/>
  <c r="D87" i="2"/>
  <c r="F87" i="2" s="1"/>
  <c r="D90" i="2"/>
  <c r="F90" i="2" s="1"/>
  <c r="D93" i="2"/>
  <c r="F93" i="2" s="1"/>
  <c r="D96" i="2"/>
  <c r="F96" i="2" s="1"/>
  <c r="D99" i="2"/>
  <c r="F99" i="2" s="1"/>
  <c r="D102" i="2"/>
  <c r="F102" i="2" s="1"/>
  <c r="D105" i="2"/>
  <c r="F105" i="2" s="1"/>
  <c r="D108" i="2"/>
  <c r="F108" i="2" s="1"/>
  <c r="D111" i="2"/>
  <c r="F111" i="2" s="1"/>
  <c r="D114" i="2"/>
  <c r="F114" i="2" s="1"/>
  <c r="D117" i="2"/>
  <c r="F117" i="2" s="1"/>
  <c r="D120" i="2"/>
  <c r="F120" i="2" s="1"/>
  <c r="D123" i="2"/>
  <c r="F123" i="2" s="1"/>
  <c r="D126" i="2"/>
  <c r="F126" i="2" s="1"/>
  <c r="D129" i="2"/>
  <c r="F129" i="2" s="1"/>
  <c r="D132" i="2"/>
  <c r="F132" i="2" s="1"/>
  <c r="D135" i="2"/>
  <c r="F135" i="2" s="1"/>
  <c r="D138" i="2"/>
  <c r="F138" i="2" s="1"/>
  <c r="D141" i="2"/>
  <c r="F141" i="2" s="1"/>
  <c r="D144" i="2"/>
  <c r="F144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  <c r="C144" i="1"/>
  <c r="D144" i="1" s="1"/>
  <c r="F144" i="1" s="1"/>
  <c r="G144" i="1" s="1"/>
  <c r="C143" i="1"/>
  <c r="D143" i="1" s="1"/>
  <c r="F143" i="1" s="1"/>
  <c r="G143" i="1" s="1"/>
  <c r="C142" i="1"/>
  <c r="D142" i="1" s="1"/>
  <c r="F142" i="1" s="1"/>
  <c r="G142" i="1" s="1"/>
  <c r="C141" i="1"/>
  <c r="D141" i="1" s="1"/>
  <c r="F141" i="1" s="1"/>
  <c r="G141" i="1" s="1"/>
  <c r="C140" i="1"/>
  <c r="D140" i="1" s="1"/>
  <c r="F140" i="1" s="1"/>
  <c r="G140" i="1" s="1"/>
  <c r="C139" i="1"/>
  <c r="D139" i="1" s="1"/>
  <c r="F139" i="1" s="1"/>
  <c r="G139" i="1" s="1"/>
  <c r="C138" i="1"/>
  <c r="D138" i="1" s="1"/>
  <c r="F138" i="1" s="1"/>
  <c r="G138" i="1" s="1"/>
  <c r="C137" i="1"/>
  <c r="D137" i="1" s="1"/>
  <c r="F137" i="1" s="1"/>
  <c r="G137" i="1" s="1"/>
  <c r="C136" i="1"/>
  <c r="D136" i="1" s="1"/>
  <c r="F136" i="1" s="1"/>
  <c r="G136" i="1" s="1"/>
  <c r="C135" i="1"/>
  <c r="D135" i="1" s="1"/>
  <c r="F135" i="1" s="1"/>
  <c r="G135" i="1" s="1"/>
  <c r="C134" i="1"/>
  <c r="D134" i="1" s="1"/>
  <c r="F134" i="1" s="1"/>
  <c r="G134" i="1" s="1"/>
  <c r="C133" i="1"/>
  <c r="D133" i="1" s="1"/>
  <c r="F133" i="1" s="1"/>
  <c r="G133" i="1" s="1"/>
  <c r="C132" i="1"/>
  <c r="D132" i="1" s="1"/>
  <c r="F132" i="1" s="1"/>
  <c r="G132" i="1" s="1"/>
  <c r="C131" i="1"/>
  <c r="D131" i="1" s="1"/>
  <c r="F131" i="1" s="1"/>
  <c r="G131" i="1" s="1"/>
  <c r="C130" i="1"/>
  <c r="D130" i="1" s="1"/>
  <c r="F130" i="1" s="1"/>
  <c r="G130" i="1" s="1"/>
  <c r="C129" i="1"/>
  <c r="D129" i="1" s="1"/>
  <c r="F129" i="1" s="1"/>
  <c r="G129" i="1" s="1"/>
  <c r="C128" i="1"/>
  <c r="D128" i="1" s="1"/>
  <c r="F128" i="1" s="1"/>
  <c r="G128" i="1" s="1"/>
  <c r="C127" i="1"/>
  <c r="D127" i="1" s="1"/>
  <c r="F127" i="1" s="1"/>
  <c r="G127" i="1" s="1"/>
  <c r="C126" i="1"/>
  <c r="D126" i="1" s="1"/>
  <c r="F126" i="1" s="1"/>
  <c r="G126" i="1" s="1"/>
  <c r="C125" i="1"/>
  <c r="D125" i="1" s="1"/>
  <c r="F125" i="1" s="1"/>
  <c r="G125" i="1" s="1"/>
  <c r="C124" i="1"/>
  <c r="D124" i="1" s="1"/>
  <c r="F124" i="1" s="1"/>
  <c r="G124" i="1" s="1"/>
  <c r="C123" i="1"/>
  <c r="D123" i="1" s="1"/>
  <c r="F123" i="1" s="1"/>
  <c r="G123" i="1" s="1"/>
  <c r="C122" i="1"/>
  <c r="D122" i="1" s="1"/>
  <c r="F122" i="1" s="1"/>
  <c r="G122" i="1" s="1"/>
  <c r="C121" i="1"/>
  <c r="D121" i="1" s="1"/>
  <c r="F121" i="1" s="1"/>
  <c r="G121" i="1" s="1"/>
  <c r="C120" i="1"/>
  <c r="D120" i="1" s="1"/>
  <c r="F120" i="1" s="1"/>
  <c r="G120" i="1" s="1"/>
  <c r="C119" i="1"/>
  <c r="D119" i="1" s="1"/>
  <c r="F119" i="1" s="1"/>
  <c r="G119" i="1" s="1"/>
  <c r="C118" i="1"/>
  <c r="D118" i="1" s="1"/>
  <c r="F118" i="1" s="1"/>
  <c r="G118" i="1" s="1"/>
  <c r="C117" i="1"/>
  <c r="D117" i="1" s="1"/>
  <c r="F117" i="1" s="1"/>
  <c r="G117" i="1" s="1"/>
  <c r="C116" i="1"/>
  <c r="D116" i="1" s="1"/>
  <c r="F116" i="1" s="1"/>
  <c r="G116" i="1" s="1"/>
  <c r="C115" i="1"/>
  <c r="D115" i="1" s="1"/>
  <c r="F115" i="1" s="1"/>
  <c r="G115" i="1" s="1"/>
  <c r="C114" i="1"/>
  <c r="D114" i="1" s="1"/>
  <c r="F114" i="1" s="1"/>
  <c r="G114" i="1" s="1"/>
  <c r="C113" i="1"/>
  <c r="D113" i="1" s="1"/>
  <c r="F113" i="1" s="1"/>
  <c r="G113" i="1" s="1"/>
  <c r="C112" i="1"/>
  <c r="D112" i="1" s="1"/>
  <c r="F112" i="1" s="1"/>
  <c r="G112" i="1" s="1"/>
  <c r="C111" i="1"/>
  <c r="D111" i="1" s="1"/>
  <c r="F111" i="1" s="1"/>
  <c r="G111" i="1" s="1"/>
  <c r="C110" i="1"/>
  <c r="D110" i="1" s="1"/>
  <c r="F110" i="1" s="1"/>
  <c r="G110" i="1" s="1"/>
  <c r="C109" i="1"/>
  <c r="D109" i="1" s="1"/>
  <c r="F109" i="1" s="1"/>
  <c r="G109" i="1" s="1"/>
  <c r="C108" i="1"/>
  <c r="D108" i="1" s="1"/>
  <c r="F108" i="1" s="1"/>
  <c r="G108" i="1" s="1"/>
  <c r="C107" i="1"/>
  <c r="D107" i="1" s="1"/>
  <c r="F107" i="1" s="1"/>
  <c r="G107" i="1" s="1"/>
  <c r="C106" i="1"/>
  <c r="D106" i="1" s="1"/>
  <c r="F106" i="1" s="1"/>
  <c r="G106" i="1" s="1"/>
  <c r="C105" i="1"/>
  <c r="D105" i="1" s="1"/>
  <c r="F105" i="1" s="1"/>
  <c r="G105" i="1" s="1"/>
  <c r="C104" i="1"/>
  <c r="D104" i="1" s="1"/>
  <c r="F104" i="1" s="1"/>
  <c r="G104" i="1" s="1"/>
  <c r="C103" i="1"/>
  <c r="D103" i="1" s="1"/>
  <c r="F103" i="1" s="1"/>
  <c r="G103" i="1" s="1"/>
  <c r="C102" i="1"/>
  <c r="D102" i="1" s="1"/>
  <c r="F102" i="1" s="1"/>
  <c r="G102" i="1" s="1"/>
  <c r="C101" i="1"/>
  <c r="D101" i="1" s="1"/>
  <c r="F101" i="1" s="1"/>
  <c r="G101" i="1" s="1"/>
  <c r="C100" i="1"/>
  <c r="D100" i="1" s="1"/>
  <c r="F100" i="1" s="1"/>
  <c r="G100" i="1" s="1"/>
  <c r="C99" i="1"/>
  <c r="D99" i="1" s="1"/>
  <c r="F99" i="1" s="1"/>
  <c r="G99" i="1" s="1"/>
  <c r="C98" i="1"/>
  <c r="D98" i="1" s="1"/>
  <c r="F98" i="1" s="1"/>
  <c r="G98" i="1" s="1"/>
  <c r="C97" i="1"/>
  <c r="D97" i="1" s="1"/>
  <c r="F97" i="1" s="1"/>
  <c r="G97" i="1" s="1"/>
  <c r="C96" i="1"/>
  <c r="D96" i="1" s="1"/>
  <c r="F96" i="1" s="1"/>
  <c r="G96" i="1" s="1"/>
  <c r="C95" i="1"/>
  <c r="D95" i="1" s="1"/>
  <c r="F95" i="1" s="1"/>
  <c r="G95" i="1" s="1"/>
  <c r="C94" i="1"/>
  <c r="D94" i="1" s="1"/>
  <c r="F94" i="1" s="1"/>
  <c r="G94" i="1" s="1"/>
  <c r="C93" i="1"/>
  <c r="D93" i="1" s="1"/>
  <c r="F93" i="1" s="1"/>
  <c r="G93" i="1" s="1"/>
  <c r="C92" i="1"/>
  <c r="D92" i="1" s="1"/>
  <c r="F92" i="1" s="1"/>
  <c r="G92" i="1" s="1"/>
  <c r="C91" i="1"/>
  <c r="D91" i="1" s="1"/>
  <c r="F91" i="1" s="1"/>
  <c r="G91" i="1" s="1"/>
  <c r="C90" i="1"/>
  <c r="D90" i="1" s="1"/>
  <c r="F90" i="1" s="1"/>
  <c r="G90" i="1" s="1"/>
  <c r="C89" i="1"/>
  <c r="D89" i="1" s="1"/>
  <c r="F89" i="1" s="1"/>
  <c r="G89" i="1" s="1"/>
  <c r="C88" i="1"/>
  <c r="D88" i="1" s="1"/>
  <c r="F88" i="1" s="1"/>
  <c r="G88" i="1" s="1"/>
  <c r="C87" i="1"/>
  <c r="D87" i="1" s="1"/>
  <c r="F87" i="1" s="1"/>
  <c r="G87" i="1" s="1"/>
  <c r="C86" i="1"/>
  <c r="D86" i="1" s="1"/>
  <c r="F86" i="1" s="1"/>
  <c r="G86" i="1" s="1"/>
  <c r="C85" i="1"/>
  <c r="D85" i="1" s="1"/>
  <c r="F85" i="1" s="1"/>
  <c r="G85" i="1" s="1"/>
  <c r="C84" i="1"/>
  <c r="D84" i="1" s="1"/>
  <c r="F84" i="1" s="1"/>
  <c r="G84" i="1" s="1"/>
  <c r="C83" i="1"/>
  <c r="D83" i="1" s="1"/>
  <c r="F83" i="1" s="1"/>
  <c r="G83" i="1" s="1"/>
  <c r="C82" i="1"/>
  <c r="D82" i="1" s="1"/>
  <c r="F82" i="1" s="1"/>
  <c r="G82" i="1" s="1"/>
  <c r="C81" i="1"/>
  <c r="D81" i="1" s="1"/>
  <c r="F81" i="1" s="1"/>
  <c r="G81" i="1" s="1"/>
  <c r="C80" i="1"/>
  <c r="D80" i="1" s="1"/>
  <c r="F80" i="1" s="1"/>
  <c r="G80" i="1" s="1"/>
  <c r="C79" i="1"/>
  <c r="D79" i="1" s="1"/>
  <c r="F79" i="1" s="1"/>
  <c r="G79" i="1" s="1"/>
  <c r="C78" i="1"/>
  <c r="D78" i="1" s="1"/>
  <c r="F78" i="1" s="1"/>
  <c r="G78" i="1" s="1"/>
  <c r="C77" i="1"/>
  <c r="D77" i="1" s="1"/>
  <c r="F77" i="1" s="1"/>
  <c r="G77" i="1" s="1"/>
  <c r="C76" i="1"/>
  <c r="D76" i="1" s="1"/>
  <c r="F76" i="1" s="1"/>
  <c r="G76" i="1" s="1"/>
  <c r="C75" i="1"/>
  <c r="D75" i="1" s="1"/>
  <c r="F75" i="1" s="1"/>
  <c r="G75" i="1" s="1"/>
  <c r="C74" i="1"/>
  <c r="D74" i="1" s="1"/>
  <c r="F74" i="1" s="1"/>
  <c r="G74" i="1" s="1"/>
  <c r="C73" i="1"/>
  <c r="D73" i="1" s="1"/>
  <c r="F73" i="1" s="1"/>
  <c r="G73" i="1" s="1"/>
  <c r="C72" i="1"/>
  <c r="D72" i="1" s="1"/>
  <c r="F72" i="1" s="1"/>
  <c r="G72" i="1" s="1"/>
  <c r="C71" i="1"/>
  <c r="D71" i="1" s="1"/>
  <c r="F71" i="1" s="1"/>
  <c r="G71" i="1" s="1"/>
  <c r="C70" i="1"/>
  <c r="D70" i="1" s="1"/>
  <c r="F70" i="1" s="1"/>
  <c r="G70" i="1" s="1"/>
  <c r="C69" i="1"/>
  <c r="D69" i="1" s="1"/>
  <c r="F69" i="1" s="1"/>
  <c r="G69" i="1" s="1"/>
  <c r="C68" i="1"/>
  <c r="D68" i="1" s="1"/>
  <c r="F68" i="1" s="1"/>
  <c r="G68" i="1" s="1"/>
  <c r="C67" i="1"/>
  <c r="D67" i="1" s="1"/>
  <c r="F67" i="1" s="1"/>
  <c r="G67" i="1" s="1"/>
  <c r="C66" i="1"/>
  <c r="D66" i="1" s="1"/>
  <c r="F66" i="1" s="1"/>
  <c r="G66" i="1" s="1"/>
  <c r="C65" i="1"/>
  <c r="D65" i="1" s="1"/>
  <c r="F65" i="1" s="1"/>
  <c r="G65" i="1" s="1"/>
  <c r="C64" i="1"/>
  <c r="D64" i="1" s="1"/>
  <c r="F64" i="1" s="1"/>
  <c r="G64" i="1" s="1"/>
  <c r="C63" i="1"/>
  <c r="D63" i="1" s="1"/>
  <c r="F63" i="1" s="1"/>
  <c r="G63" i="1" s="1"/>
  <c r="C62" i="1"/>
  <c r="D62" i="1" s="1"/>
  <c r="F62" i="1" s="1"/>
  <c r="G62" i="1" s="1"/>
  <c r="C61" i="1"/>
  <c r="D61" i="1" s="1"/>
  <c r="F61" i="1" s="1"/>
  <c r="G61" i="1" s="1"/>
  <c r="C60" i="1"/>
  <c r="D60" i="1" s="1"/>
  <c r="F60" i="1" s="1"/>
  <c r="G60" i="1" s="1"/>
  <c r="C59" i="1"/>
  <c r="D59" i="1" s="1"/>
  <c r="F59" i="1" s="1"/>
  <c r="G59" i="1" s="1"/>
  <c r="C58" i="1"/>
  <c r="D58" i="1" s="1"/>
  <c r="F58" i="1" s="1"/>
  <c r="G58" i="1" s="1"/>
  <c r="C57" i="1"/>
  <c r="D57" i="1" s="1"/>
  <c r="F57" i="1" s="1"/>
  <c r="G57" i="1" s="1"/>
  <c r="C56" i="1"/>
  <c r="D56" i="1" s="1"/>
  <c r="F56" i="1" s="1"/>
  <c r="G56" i="1" s="1"/>
  <c r="C55" i="1"/>
  <c r="D55" i="1" s="1"/>
  <c r="F55" i="1" s="1"/>
  <c r="G55" i="1" s="1"/>
  <c r="C54" i="1"/>
  <c r="D54" i="1" s="1"/>
  <c r="F54" i="1" s="1"/>
  <c r="G54" i="1" s="1"/>
  <c r="C53" i="1"/>
  <c r="D53" i="1" s="1"/>
  <c r="F53" i="1" s="1"/>
  <c r="G53" i="1" s="1"/>
  <c r="C52" i="1"/>
  <c r="D52" i="1" s="1"/>
  <c r="F52" i="1" s="1"/>
  <c r="G52" i="1" s="1"/>
  <c r="C51" i="1"/>
  <c r="D51" i="1" s="1"/>
  <c r="F51" i="1" s="1"/>
  <c r="G51" i="1" s="1"/>
  <c r="C50" i="1"/>
  <c r="D50" i="1" s="1"/>
  <c r="F50" i="1" s="1"/>
  <c r="G50" i="1" s="1"/>
  <c r="C49" i="1"/>
  <c r="D49" i="1" s="1"/>
  <c r="F49" i="1" s="1"/>
  <c r="G49" i="1" s="1"/>
  <c r="C48" i="1"/>
  <c r="D48" i="1" s="1"/>
  <c r="F48" i="1" s="1"/>
  <c r="G48" i="1" s="1"/>
  <c r="C47" i="1"/>
  <c r="D47" i="1" s="1"/>
  <c r="F47" i="1" s="1"/>
  <c r="G47" i="1" s="1"/>
  <c r="C46" i="1"/>
  <c r="D46" i="1" s="1"/>
  <c r="F46" i="1" s="1"/>
  <c r="G46" i="1" s="1"/>
  <c r="C45" i="1"/>
  <c r="D45" i="1" s="1"/>
  <c r="F45" i="1" s="1"/>
  <c r="G45" i="1" s="1"/>
  <c r="C44" i="1"/>
  <c r="D44" i="1" s="1"/>
  <c r="F44" i="1" s="1"/>
  <c r="G44" i="1" s="1"/>
  <c r="C43" i="1"/>
  <c r="D43" i="1" s="1"/>
  <c r="F43" i="1" s="1"/>
  <c r="G43" i="1" s="1"/>
  <c r="C42" i="1"/>
  <c r="D42" i="1" s="1"/>
  <c r="F42" i="1" s="1"/>
  <c r="G42" i="1" s="1"/>
  <c r="C41" i="1"/>
  <c r="D41" i="1" s="1"/>
  <c r="F41" i="1" s="1"/>
  <c r="G41" i="1" s="1"/>
  <c r="C40" i="1"/>
  <c r="D40" i="1" s="1"/>
  <c r="F40" i="1" s="1"/>
  <c r="G40" i="1" s="1"/>
  <c r="C39" i="1"/>
  <c r="D39" i="1" s="1"/>
  <c r="F39" i="1" s="1"/>
  <c r="G39" i="1" s="1"/>
  <c r="C38" i="1"/>
  <c r="D38" i="1" s="1"/>
  <c r="F38" i="1" s="1"/>
  <c r="G38" i="1" s="1"/>
  <c r="C37" i="1"/>
  <c r="D37" i="1" s="1"/>
  <c r="F37" i="1" s="1"/>
  <c r="G37" i="1" s="1"/>
  <c r="C36" i="1"/>
  <c r="D36" i="1" s="1"/>
  <c r="F36" i="1" s="1"/>
  <c r="G36" i="1" s="1"/>
  <c r="C35" i="1"/>
  <c r="D35" i="1" s="1"/>
  <c r="F35" i="1" s="1"/>
  <c r="G35" i="1" s="1"/>
  <c r="C34" i="1"/>
  <c r="D34" i="1" s="1"/>
  <c r="F34" i="1" s="1"/>
  <c r="G34" i="1" s="1"/>
  <c r="C33" i="1"/>
  <c r="D33" i="1" s="1"/>
  <c r="F33" i="1" s="1"/>
  <c r="G33" i="1" s="1"/>
  <c r="C32" i="1"/>
  <c r="D32" i="1" s="1"/>
  <c r="F32" i="1" s="1"/>
  <c r="G32" i="1" s="1"/>
  <c r="C31" i="1"/>
  <c r="D31" i="1" s="1"/>
  <c r="F31" i="1" s="1"/>
  <c r="G31" i="1" s="1"/>
  <c r="C30" i="1"/>
  <c r="D30" i="1" s="1"/>
  <c r="F30" i="1" s="1"/>
  <c r="G30" i="1" s="1"/>
  <c r="C29" i="1"/>
  <c r="D29" i="1" s="1"/>
  <c r="F29" i="1" s="1"/>
  <c r="G29" i="1" s="1"/>
  <c r="C28" i="1"/>
  <c r="D28" i="1" s="1"/>
  <c r="F28" i="1" s="1"/>
  <c r="G28" i="1" s="1"/>
  <c r="C27" i="1"/>
  <c r="D27" i="1" s="1"/>
  <c r="F27" i="1" s="1"/>
  <c r="G27" i="1" s="1"/>
  <c r="C26" i="1"/>
  <c r="D26" i="1" s="1"/>
  <c r="F26" i="1" s="1"/>
  <c r="G26" i="1" s="1"/>
  <c r="C25" i="1"/>
  <c r="D25" i="1" s="1"/>
  <c r="F25" i="1" s="1"/>
  <c r="G25" i="1" s="1"/>
  <c r="C24" i="1"/>
  <c r="D24" i="1" s="1"/>
  <c r="F24" i="1" s="1"/>
  <c r="G24" i="1" s="1"/>
  <c r="C23" i="1"/>
  <c r="D23" i="1" s="1"/>
  <c r="F23" i="1" s="1"/>
  <c r="G23" i="1" s="1"/>
  <c r="C22" i="1"/>
  <c r="D22" i="1" s="1"/>
  <c r="F22" i="1" s="1"/>
  <c r="G22" i="1" s="1"/>
  <c r="C21" i="1"/>
  <c r="D21" i="1" s="1"/>
  <c r="F21" i="1" s="1"/>
  <c r="G21" i="1" s="1"/>
  <c r="C20" i="1"/>
  <c r="D20" i="1" s="1"/>
  <c r="F20" i="1" s="1"/>
  <c r="G20" i="1" s="1"/>
  <c r="C19" i="1"/>
  <c r="D19" i="1" s="1"/>
  <c r="F19" i="1" s="1"/>
  <c r="G19" i="1" s="1"/>
  <c r="C18" i="1"/>
  <c r="D18" i="1" s="1"/>
  <c r="F18" i="1" s="1"/>
  <c r="G18" i="1" s="1"/>
  <c r="C17" i="1"/>
  <c r="D17" i="1" s="1"/>
  <c r="F17" i="1" s="1"/>
  <c r="G17" i="1" s="1"/>
  <c r="C16" i="1"/>
  <c r="D16" i="1" s="1"/>
  <c r="F16" i="1" s="1"/>
  <c r="G16" i="1" s="1"/>
  <c r="C15" i="1"/>
  <c r="D15" i="1" s="1"/>
  <c r="F15" i="1" s="1"/>
  <c r="G15" i="1" s="1"/>
  <c r="C14" i="1"/>
  <c r="D14" i="1" s="1"/>
  <c r="F14" i="1" s="1"/>
  <c r="G14" i="1" s="1"/>
  <c r="C13" i="1"/>
  <c r="D13" i="1" s="1"/>
  <c r="F13" i="1" s="1"/>
  <c r="G13" i="1" s="1"/>
  <c r="C12" i="1"/>
  <c r="D12" i="1" s="1"/>
  <c r="F12" i="1" s="1"/>
  <c r="G12" i="1" s="1"/>
  <c r="C11" i="1"/>
  <c r="D11" i="1" s="1"/>
  <c r="F11" i="1" s="1"/>
  <c r="G11" i="1" s="1"/>
  <c r="C10" i="1"/>
  <c r="D10" i="1" s="1"/>
  <c r="F10" i="1" s="1"/>
  <c r="G10" i="1" s="1"/>
  <c r="C9" i="1"/>
  <c r="D9" i="1" s="1"/>
  <c r="F9" i="1" s="1"/>
  <c r="G9" i="1" s="1"/>
  <c r="C8" i="1"/>
  <c r="D8" i="1" s="1"/>
  <c r="F8" i="1" s="1"/>
  <c r="G8" i="1" s="1"/>
  <c r="C7" i="1"/>
  <c r="D7" i="1" s="1"/>
  <c r="F7" i="1" s="1"/>
  <c r="G7" i="1" s="1"/>
  <c r="C6" i="1"/>
  <c r="D6" i="1" s="1"/>
  <c r="F6" i="1" s="1"/>
  <c r="G6" i="1" s="1"/>
  <c r="C5" i="1"/>
  <c r="D5" i="1" s="1"/>
  <c r="F5" i="1" s="1"/>
  <c r="G5" i="1" s="1"/>
  <c r="C4" i="1"/>
  <c r="D4" i="1" s="1"/>
  <c r="F4" i="1" s="1"/>
  <c r="G4" i="1" s="1"/>
  <c r="C3" i="1"/>
  <c r="D3" i="1" s="1"/>
  <c r="F3" i="1" s="1"/>
  <c r="G3" i="1" s="1"/>
  <c r="C2" i="1"/>
  <c r="D2" i="1" s="1"/>
  <c r="F2" i="1" s="1"/>
  <c r="G2" i="1" s="1"/>
  <c r="G9" i="2" l="1"/>
  <c r="G20" i="2"/>
  <c r="G14" i="2"/>
  <c r="G16" i="2"/>
  <c r="H7" i="2"/>
  <c r="I7" i="2" s="1"/>
  <c r="H144" i="2"/>
  <c r="I144" i="2" s="1"/>
  <c r="G144" i="2"/>
  <c r="H45" i="2"/>
  <c r="I45" i="2" s="1"/>
  <c r="G45" i="2"/>
  <c r="H135" i="2"/>
  <c r="I135" i="2" s="1"/>
  <c r="G135" i="2"/>
  <c r="H99" i="2"/>
  <c r="I99" i="2" s="1"/>
  <c r="G99" i="2"/>
  <c r="H63" i="2"/>
  <c r="I63" i="2" s="1"/>
  <c r="G63" i="2"/>
  <c r="H112" i="2"/>
  <c r="I112" i="2" s="1"/>
  <c r="G112" i="2"/>
  <c r="H76" i="2"/>
  <c r="I76" i="2" s="1"/>
  <c r="G76" i="2"/>
  <c r="H42" i="2"/>
  <c r="I42" i="2" s="1"/>
  <c r="G42" i="2"/>
  <c r="H34" i="2"/>
  <c r="I34" i="2" s="1"/>
  <c r="G34" i="2"/>
  <c r="H132" i="2"/>
  <c r="I132" i="2" s="1"/>
  <c r="G132" i="2"/>
  <c r="H60" i="2"/>
  <c r="I60" i="2" s="1"/>
  <c r="G60" i="2"/>
  <c r="H109" i="2"/>
  <c r="I109" i="2" s="1"/>
  <c r="G109" i="2"/>
  <c r="H73" i="2"/>
  <c r="I73" i="2" s="1"/>
  <c r="G73" i="2"/>
  <c r="H31" i="2"/>
  <c r="I31" i="2" s="1"/>
  <c r="G31" i="2"/>
  <c r="H43" i="2"/>
  <c r="I43" i="2" s="1"/>
  <c r="G43" i="2"/>
  <c r="H57" i="2"/>
  <c r="I57" i="2" s="1"/>
  <c r="G57" i="2"/>
  <c r="H48" i="2"/>
  <c r="I48" i="2" s="1"/>
  <c r="G48" i="2"/>
  <c r="H138" i="2"/>
  <c r="I138" i="2" s="1"/>
  <c r="G138" i="2"/>
  <c r="H96" i="2"/>
  <c r="I96" i="2" s="1"/>
  <c r="G96" i="2"/>
  <c r="H129" i="2"/>
  <c r="I129" i="2" s="1"/>
  <c r="G129" i="2"/>
  <c r="H93" i="2"/>
  <c r="I93" i="2" s="1"/>
  <c r="G93" i="2"/>
  <c r="H142" i="2"/>
  <c r="I142" i="2" s="1"/>
  <c r="G142" i="2"/>
  <c r="H106" i="2"/>
  <c r="I106" i="2" s="1"/>
  <c r="G106" i="2"/>
  <c r="H70" i="2"/>
  <c r="I70" i="2" s="1"/>
  <c r="G70" i="2"/>
  <c r="H39" i="2"/>
  <c r="I39" i="2" s="1"/>
  <c r="G39" i="2"/>
  <c r="H79" i="2"/>
  <c r="I79" i="2" s="1"/>
  <c r="G79" i="2"/>
  <c r="H67" i="2"/>
  <c r="I67" i="2" s="1"/>
  <c r="G67" i="2"/>
  <c r="H22" i="2"/>
  <c r="I22" i="2" s="1"/>
  <c r="G22" i="2"/>
  <c r="H126" i="2"/>
  <c r="I126" i="2" s="1"/>
  <c r="G126" i="2"/>
  <c r="H28" i="2"/>
  <c r="I28" i="2" s="1"/>
  <c r="G28" i="2"/>
  <c r="H136" i="2"/>
  <c r="I136" i="2" s="1"/>
  <c r="G136" i="2"/>
  <c r="H12" i="2"/>
  <c r="I12" i="2" s="1"/>
  <c r="G12" i="2"/>
  <c r="H27" i="2"/>
  <c r="I27" i="2" s="1"/>
  <c r="G27" i="2"/>
  <c r="J4" i="2"/>
  <c r="P4" i="2" s="1"/>
  <c r="F2" i="2"/>
  <c r="H102" i="2"/>
  <c r="I102" i="2" s="1"/>
  <c r="G102" i="2"/>
  <c r="H49" i="2"/>
  <c r="I49" i="2" s="1"/>
  <c r="G49" i="2"/>
  <c r="H87" i="2"/>
  <c r="I87" i="2" s="1"/>
  <c r="G87" i="2"/>
  <c r="H120" i="2"/>
  <c r="I120" i="2" s="1"/>
  <c r="G120" i="2"/>
  <c r="H133" i="2"/>
  <c r="I133" i="2" s="1"/>
  <c r="G133" i="2"/>
  <c r="H61" i="2"/>
  <c r="I61" i="2" s="1"/>
  <c r="G61" i="2"/>
  <c r="H25" i="2"/>
  <c r="I25" i="2" s="1"/>
  <c r="G25" i="2"/>
  <c r="H30" i="2"/>
  <c r="I30" i="2" s="1"/>
  <c r="G30" i="2"/>
  <c r="H72" i="2"/>
  <c r="I72" i="2" s="1"/>
  <c r="G72" i="2"/>
  <c r="H115" i="2"/>
  <c r="I115" i="2" s="1"/>
  <c r="G115" i="2"/>
  <c r="H90" i="2"/>
  <c r="I90" i="2" s="1"/>
  <c r="G90" i="2"/>
  <c r="H64" i="2"/>
  <c r="I64" i="2" s="1"/>
  <c r="G64" i="2"/>
  <c r="H84" i="2"/>
  <c r="I84" i="2" s="1"/>
  <c r="G84" i="2"/>
  <c r="H97" i="2"/>
  <c r="I97" i="2" s="1"/>
  <c r="G97" i="2"/>
  <c r="G18" i="2"/>
  <c r="H18" i="2"/>
  <c r="I18" i="2" s="1"/>
  <c r="H117" i="2"/>
  <c r="I117" i="2" s="1"/>
  <c r="G117" i="2"/>
  <c r="H81" i="2"/>
  <c r="I81" i="2" s="1"/>
  <c r="G81" i="2"/>
  <c r="H130" i="2"/>
  <c r="I130" i="2" s="1"/>
  <c r="G130" i="2"/>
  <c r="H94" i="2"/>
  <c r="I94" i="2" s="1"/>
  <c r="G94" i="2"/>
  <c r="H58" i="2"/>
  <c r="I58" i="2" s="1"/>
  <c r="G58" i="2"/>
  <c r="G15" i="2"/>
  <c r="H15" i="2"/>
  <c r="I15" i="2" s="1"/>
  <c r="H24" i="2"/>
  <c r="I24" i="2" s="1"/>
  <c r="G24" i="2"/>
  <c r="H108" i="2"/>
  <c r="I108" i="2" s="1"/>
  <c r="G108" i="2"/>
  <c r="H66" i="2"/>
  <c r="I66" i="2" s="1"/>
  <c r="G66" i="2"/>
  <c r="H52" i="2"/>
  <c r="I52" i="2" s="1"/>
  <c r="G52" i="2"/>
  <c r="H139" i="2"/>
  <c r="I139" i="2" s="1"/>
  <c r="G139" i="2"/>
  <c r="H123" i="2"/>
  <c r="I123" i="2" s="1"/>
  <c r="G123" i="2"/>
  <c r="H100" i="2"/>
  <c r="I100" i="2" s="1"/>
  <c r="G100" i="2"/>
  <c r="H114" i="2"/>
  <c r="I114" i="2" s="1"/>
  <c r="G114" i="2"/>
  <c r="H78" i="2"/>
  <c r="I78" i="2" s="1"/>
  <c r="G78" i="2"/>
  <c r="H127" i="2"/>
  <c r="I127" i="2" s="1"/>
  <c r="G127" i="2"/>
  <c r="H91" i="2"/>
  <c r="I91" i="2" s="1"/>
  <c r="G91" i="2"/>
  <c r="H55" i="2"/>
  <c r="I55" i="2" s="1"/>
  <c r="G55" i="2"/>
  <c r="H40" i="2"/>
  <c r="I40" i="2" s="1"/>
  <c r="G40" i="2"/>
  <c r="H46" i="2"/>
  <c r="I46" i="2" s="1"/>
  <c r="G46" i="2"/>
  <c r="H103" i="2"/>
  <c r="I103" i="2" s="1"/>
  <c r="G103" i="2"/>
  <c r="H111" i="2"/>
  <c r="I111" i="2" s="1"/>
  <c r="G111" i="2"/>
  <c r="H75" i="2"/>
  <c r="I75" i="2" s="1"/>
  <c r="G75" i="2"/>
  <c r="H124" i="2"/>
  <c r="I124" i="2" s="1"/>
  <c r="G124" i="2"/>
  <c r="H88" i="2"/>
  <c r="I88" i="2" s="1"/>
  <c r="G88" i="2"/>
  <c r="H36" i="2"/>
  <c r="I36" i="2" s="1"/>
  <c r="G36" i="2"/>
  <c r="H21" i="2"/>
  <c r="I21" i="2" s="1"/>
  <c r="G21" i="2"/>
  <c r="H6" i="2"/>
  <c r="I6" i="2" s="1"/>
  <c r="G6" i="2"/>
  <c r="H121" i="2"/>
  <c r="I121" i="2" s="1"/>
  <c r="G121" i="2"/>
  <c r="H33" i="2"/>
  <c r="I33" i="2" s="1"/>
  <c r="G33" i="2"/>
  <c r="H5" i="2"/>
  <c r="I5" i="2" s="1"/>
  <c r="G5" i="2"/>
  <c r="H51" i="2"/>
  <c r="I51" i="2" s="1"/>
  <c r="G51" i="2"/>
  <c r="H85" i="2"/>
  <c r="I85" i="2" s="1"/>
  <c r="G85" i="2"/>
  <c r="H37" i="2"/>
  <c r="I37" i="2" s="1"/>
  <c r="G37" i="2"/>
  <c r="H141" i="2"/>
  <c r="I141" i="2" s="1"/>
  <c r="G141" i="2"/>
  <c r="H105" i="2"/>
  <c r="I105" i="2" s="1"/>
  <c r="G105" i="2"/>
  <c r="H69" i="2"/>
  <c r="I69" i="2" s="1"/>
  <c r="G69" i="2"/>
  <c r="H118" i="2"/>
  <c r="I118" i="2" s="1"/>
  <c r="G118" i="2"/>
  <c r="H82" i="2"/>
  <c r="I82" i="2" s="1"/>
  <c r="G82" i="2"/>
  <c r="H54" i="2"/>
  <c r="I54" i="2" s="1"/>
  <c r="G54" i="2"/>
  <c r="H4" i="2"/>
  <c r="I4" i="2" s="1"/>
  <c r="G4" i="2"/>
  <c r="H8" i="1"/>
  <c r="I8" i="1" s="1"/>
  <c r="H9" i="1"/>
  <c r="I9" i="1" s="1"/>
  <c r="H21" i="1"/>
  <c r="I21" i="1" s="1"/>
  <c r="H33" i="1"/>
  <c r="I33" i="1" s="1"/>
  <c r="H45" i="1"/>
  <c r="I45" i="1" s="1"/>
  <c r="H57" i="1"/>
  <c r="I57" i="1" s="1"/>
  <c r="H69" i="1"/>
  <c r="I69" i="1" s="1"/>
  <c r="H81" i="1"/>
  <c r="I81" i="1" s="1"/>
  <c r="H93" i="1"/>
  <c r="I93" i="1" s="1"/>
  <c r="H105" i="1"/>
  <c r="I105" i="1" s="1"/>
  <c r="H117" i="1"/>
  <c r="I117" i="1" s="1"/>
  <c r="H129" i="1"/>
  <c r="I129" i="1" s="1"/>
  <c r="H141" i="1"/>
  <c r="I141" i="1" s="1"/>
  <c r="H10" i="1"/>
  <c r="I10" i="1" s="1"/>
  <c r="H22" i="1"/>
  <c r="I22" i="1" s="1"/>
  <c r="H34" i="1"/>
  <c r="I34" i="1" s="1"/>
  <c r="H46" i="1"/>
  <c r="I46" i="1" s="1"/>
  <c r="H58" i="1"/>
  <c r="I58" i="1" s="1"/>
  <c r="H70" i="1"/>
  <c r="I70" i="1" s="1"/>
  <c r="H82" i="1"/>
  <c r="I82" i="1" s="1"/>
  <c r="H94" i="1"/>
  <c r="I94" i="1" s="1"/>
  <c r="H106" i="1"/>
  <c r="I106" i="1" s="1"/>
  <c r="H118" i="1"/>
  <c r="I118" i="1" s="1"/>
  <c r="H130" i="1"/>
  <c r="I130" i="1" s="1"/>
  <c r="H142" i="1"/>
  <c r="I142" i="1" s="1"/>
  <c r="H11" i="1"/>
  <c r="I11" i="1" s="1"/>
  <c r="H35" i="1"/>
  <c r="I35" i="1" s="1"/>
  <c r="H47" i="1"/>
  <c r="I47" i="1" s="1"/>
  <c r="H12" i="1"/>
  <c r="I12" i="1" s="1"/>
  <c r="H24" i="1"/>
  <c r="I24" i="1" s="1"/>
  <c r="H36" i="1"/>
  <c r="I36" i="1" s="1"/>
  <c r="H48" i="1"/>
  <c r="I48" i="1" s="1"/>
  <c r="H60" i="1"/>
  <c r="I60" i="1" s="1"/>
  <c r="H72" i="1"/>
  <c r="I72" i="1" s="1"/>
  <c r="H84" i="1"/>
  <c r="I84" i="1" s="1"/>
  <c r="H96" i="1"/>
  <c r="I96" i="1" s="1"/>
  <c r="H108" i="1"/>
  <c r="I108" i="1" s="1"/>
  <c r="H120" i="1"/>
  <c r="I120" i="1" s="1"/>
  <c r="H132" i="1"/>
  <c r="I132" i="1" s="1"/>
  <c r="H144" i="1"/>
  <c r="I144" i="1" s="1"/>
  <c r="H23" i="1"/>
  <c r="I23" i="1" s="1"/>
  <c r="H13" i="1"/>
  <c r="I13" i="1" s="1"/>
  <c r="H25" i="1"/>
  <c r="I25" i="1" s="1"/>
  <c r="H37" i="1"/>
  <c r="I37" i="1" s="1"/>
  <c r="H49" i="1"/>
  <c r="I49" i="1" s="1"/>
  <c r="H61" i="1"/>
  <c r="I61" i="1" s="1"/>
  <c r="H73" i="1"/>
  <c r="I73" i="1" s="1"/>
  <c r="H85" i="1"/>
  <c r="I85" i="1" s="1"/>
  <c r="H97" i="1"/>
  <c r="I97" i="1" s="1"/>
  <c r="H109" i="1"/>
  <c r="I109" i="1" s="1"/>
  <c r="H121" i="1"/>
  <c r="I121" i="1" s="1"/>
  <c r="H133" i="1"/>
  <c r="I133" i="1" s="1"/>
  <c r="H3" i="1"/>
  <c r="I3" i="1" s="1"/>
  <c r="H15" i="1"/>
  <c r="I15" i="1" s="1"/>
  <c r="H27" i="1"/>
  <c r="I27" i="1" s="1"/>
  <c r="H39" i="1"/>
  <c r="I39" i="1" s="1"/>
  <c r="H51" i="1"/>
  <c r="I51" i="1" s="1"/>
  <c r="H63" i="1"/>
  <c r="I63" i="1" s="1"/>
  <c r="H75" i="1"/>
  <c r="I75" i="1" s="1"/>
  <c r="H87" i="1"/>
  <c r="I87" i="1" s="1"/>
  <c r="H99" i="1"/>
  <c r="I99" i="1" s="1"/>
  <c r="H111" i="1"/>
  <c r="I111" i="1" s="1"/>
  <c r="H123" i="1"/>
  <c r="I123" i="1" s="1"/>
  <c r="H135" i="1"/>
  <c r="I135" i="1" s="1"/>
  <c r="H2" i="1"/>
  <c r="H7" i="1"/>
  <c r="I7" i="1" s="1"/>
  <c r="H19" i="1"/>
  <c r="I19" i="1" s="1"/>
  <c r="H31" i="1"/>
  <c r="I31" i="1" s="1"/>
  <c r="H43" i="1"/>
  <c r="I43" i="1" s="1"/>
  <c r="H55" i="1"/>
  <c r="I55" i="1" s="1"/>
  <c r="H67" i="1"/>
  <c r="I67" i="1" s="1"/>
  <c r="H79" i="1"/>
  <c r="I79" i="1" s="1"/>
  <c r="H91" i="1"/>
  <c r="I91" i="1" s="1"/>
  <c r="H103" i="1"/>
  <c r="I103" i="1" s="1"/>
  <c r="H115" i="1"/>
  <c r="I115" i="1" s="1"/>
  <c r="H127" i="1"/>
  <c r="I127" i="1" s="1"/>
  <c r="H139" i="1"/>
  <c r="I139" i="1" s="1"/>
  <c r="H20" i="1"/>
  <c r="I20" i="1" s="1"/>
  <c r="H32" i="1"/>
  <c r="I32" i="1" s="1"/>
  <c r="H44" i="1"/>
  <c r="I44" i="1" s="1"/>
  <c r="H56" i="1"/>
  <c r="I56" i="1" s="1"/>
  <c r="H68" i="1"/>
  <c r="I68" i="1" s="1"/>
  <c r="H80" i="1"/>
  <c r="I80" i="1" s="1"/>
  <c r="H92" i="1"/>
  <c r="I92" i="1" s="1"/>
  <c r="H104" i="1"/>
  <c r="I104" i="1" s="1"/>
  <c r="H116" i="1"/>
  <c r="I116" i="1" s="1"/>
  <c r="H128" i="1"/>
  <c r="I128" i="1" s="1"/>
  <c r="H140" i="1"/>
  <c r="I140" i="1" s="1"/>
  <c r="H59" i="1"/>
  <c r="I59" i="1" s="1"/>
  <c r="H71" i="1"/>
  <c r="I71" i="1" s="1"/>
  <c r="H83" i="1"/>
  <c r="I83" i="1" s="1"/>
  <c r="H95" i="1"/>
  <c r="I95" i="1" s="1"/>
  <c r="H107" i="1"/>
  <c r="I107" i="1" s="1"/>
  <c r="H119" i="1"/>
  <c r="I119" i="1" s="1"/>
  <c r="H131" i="1"/>
  <c r="I131" i="1" s="1"/>
  <c r="H143" i="1"/>
  <c r="I143" i="1" s="1"/>
  <c r="H6" i="1"/>
  <c r="I6" i="1" s="1"/>
  <c r="H18" i="1"/>
  <c r="I18" i="1" s="1"/>
  <c r="H30" i="1"/>
  <c r="I30" i="1" s="1"/>
  <c r="H42" i="1"/>
  <c r="I42" i="1" s="1"/>
  <c r="H54" i="1"/>
  <c r="I54" i="1" s="1"/>
  <c r="H66" i="1"/>
  <c r="I66" i="1" s="1"/>
  <c r="H78" i="1"/>
  <c r="I78" i="1" s="1"/>
  <c r="H90" i="1"/>
  <c r="I90" i="1" s="1"/>
  <c r="H102" i="1"/>
  <c r="I102" i="1" s="1"/>
  <c r="H114" i="1"/>
  <c r="I114" i="1" s="1"/>
  <c r="H126" i="1"/>
  <c r="I126" i="1" s="1"/>
  <c r="H138" i="1"/>
  <c r="I138" i="1" s="1"/>
  <c r="H14" i="1"/>
  <c r="I14" i="1" s="1"/>
  <c r="H26" i="1"/>
  <c r="I26" i="1" s="1"/>
  <c r="H50" i="1"/>
  <c r="I50" i="1" s="1"/>
  <c r="H74" i="1"/>
  <c r="I74" i="1" s="1"/>
  <c r="H110" i="1"/>
  <c r="I110" i="1" s="1"/>
  <c r="H122" i="1"/>
  <c r="I122" i="1" s="1"/>
  <c r="H134" i="1"/>
  <c r="I134" i="1" s="1"/>
  <c r="H62" i="1"/>
  <c r="I62" i="1" s="1"/>
  <c r="H86" i="1"/>
  <c r="I86" i="1" s="1"/>
  <c r="H38" i="1"/>
  <c r="I38" i="1" s="1"/>
  <c r="H98" i="1"/>
  <c r="I98" i="1" s="1"/>
  <c r="H5" i="1"/>
  <c r="I5" i="1" s="1"/>
  <c r="H29" i="1"/>
  <c r="I29" i="1" s="1"/>
  <c r="H41" i="1"/>
  <c r="I41" i="1" s="1"/>
  <c r="H53" i="1"/>
  <c r="I53" i="1" s="1"/>
  <c r="H65" i="1"/>
  <c r="I65" i="1" s="1"/>
  <c r="H77" i="1"/>
  <c r="I77" i="1" s="1"/>
  <c r="H89" i="1"/>
  <c r="I89" i="1" s="1"/>
  <c r="H101" i="1"/>
  <c r="I101" i="1" s="1"/>
  <c r="H113" i="1"/>
  <c r="I113" i="1" s="1"/>
  <c r="H125" i="1"/>
  <c r="I125" i="1" s="1"/>
  <c r="H137" i="1"/>
  <c r="I137" i="1" s="1"/>
  <c r="H17" i="1"/>
  <c r="I17" i="1" s="1"/>
  <c r="H4" i="1"/>
  <c r="I4" i="1" s="1"/>
  <c r="H16" i="1"/>
  <c r="I16" i="1" s="1"/>
  <c r="H28" i="1"/>
  <c r="I28" i="1" s="1"/>
  <c r="H40" i="1"/>
  <c r="I40" i="1" s="1"/>
  <c r="H52" i="1"/>
  <c r="I52" i="1" s="1"/>
  <c r="H64" i="1"/>
  <c r="I64" i="1" s="1"/>
  <c r="H76" i="1"/>
  <c r="I76" i="1" s="1"/>
  <c r="H88" i="1"/>
  <c r="I88" i="1" s="1"/>
  <c r="H100" i="1"/>
  <c r="I100" i="1" s="1"/>
  <c r="H112" i="1"/>
  <c r="I112" i="1" s="1"/>
  <c r="H124" i="1"/>
  <c r="I124" i="1" s="1"/>
  <c r="H136" i="1"/>
  <c r="I136" i="1" s="1"/>
  <c r="E64" i="1"/>
  <c r="E135" i="1"/>
  <c r="E123" i="1"/>
  <c r="E111" i="1"/>
  <c r="E136" i="1"/>
  <c r="E99" i="1"/>
  <c r="E87" i="1"/>
  <c r="E75" i="1"/>
  <c r="E63" i="1"/>
  <c r="E51" i="1"/>
  <c r="E39" i="1"/>
  <c r="E27" i="1"/>
  <c r="E14" i="1"/>
  <c r="E2" i="1"/>
  <c r="E73" i="1"/>
  <c r="E4" i="1"/>
  <c r="E76" i="1"/>
  <c r="E13" i="1"/>
  <c r="E85" i="1"/>
  <c r="E16" i="1"/>
  <c r="E88" i="1"/>
  <c r="E25" i="1"/>
  <c r="E97" i="1"/>
  <c r="E28" i="1"/>
  <c r="E100" i="1"/>
  <c r="E37" i="1"/>
  <c r="E109" i="1"/>
  <c r="E40" i="1"/>
  <c r="E112" i="1"/>
  <c r="E49" i="1"/>
  <c r="E121" i="1"/>
  <c r="E52" i="1"/>
  <c r="E124" i="1"/>
  <c r="E61" i="1"/>
  <c r="E133" i="1"/>
  <c r="E26" i="1"/>
  <c r="E38" i="1"/>
  <c r="E50" i="1"/>
  <c r="E62" i="1"/>
  <c r="E74" i="1"/>
  <c r="E86" i="1"/>
  <c r="E98" i="1"/>
  <c r="E110" i="1"/>
  <c r="E122" i="1"/>
  <c r="E134" i="1"/>
  <c r="E3" i="1"/>
  <c r="E15" i="1"/>
  <c r="E5" i="1"/>
  <c r="E17" i="1"/>
  <c r="E29" i="1"/>
  <c r="E41" i="1"/>
  <c r="E53" i="1"/>
  <c r="E65" i="1"/>
  <c r="E77" i="1"/>
  <c r="E89" i="1"/>
  <c r="E101" i="1"/>
  <c r="E113" i="1"/>
  <c r="E125" i="1"/>
  <c r="E137" i="1"/>
  <c r="E6" i="1"/>
  <c r="E18" i="1"/>
  <c r="E30" i="1"/>
  <c r="E42" i="1"/>
  <c r="E54" i="1"/>
  <c r="E66" i="1"/>
  <c r="E78" i="1"/>
  <c r="E90" i="1"/>
  <c r="E102" i="1"/>
  <c r="E114" i="1"/>
  <c r="E126" i="1"/>
  <c r="E138" i="1"/>
  <c r="E7" i="1"/>
  <c r="E19" i="1"/>
  <c r="E31" i="1"/>
  <c r="E43" i="1"/>
  <c r="E55" i="1"/>
  <c r="E67" i="1"/>
  <c r="E79" i="1"/>
  <c r="E91" i="1"/>
  <c r="E103" i="1"/>
  <c r="E115" i="1"/>
  <c r="E127" i="1"/>
  <c r="E139" i="1"/>
  <c r="E8" i="1"/>
  <c r="E20" i="1"/>
  <c r="E32" i="1"/>
  <c r="E44" i="1"/>
  <c r="E56" i="1"/>
  <c r="E68" i="1"/>
  <c r="E80" i="1"/>
  <c r="E92" i="1"/>
  <c r="E104" i="1"/>
  <c r="E116" i="1"/>
  <c r="E128" i="1"/>
  <c r="E140" i="1"/>
  <c r="E9" i="1"/>
  <c r="E21" i="1"/>
  <c r="E33" i="1"/>
  <c r="E45" i="1"/>
  <c r="E57" i="1"/>
  <c r="E69" i="1"/>
  <c r="E81" i="1"/>
  <c r="E93" i="1"/>
  <c r="E105" i="1"/>
  <c r="E117" i="1"/>
  <c r="E129" i="1"/>
  <c r="E141" i="1"/>
  <c r="E10" i="1"/>
  <c r="E22" i="1"/>
  <c r="E34" i="1"/>
  <c r="E46" i="1"/>
  <c r="E58" i="1"/>
  <c r="E70" i="1"/>
  <c r="E82" i="1"/>
  <c r="E94" i="1"/>
  <c r="E106" i="1"/>
  <c r="E118" i="1"/>
  <c r="E130" i="1"/>
  <c r="E142" i="1"/>
  <c r="E11" i="1"/>
  <c r="E23" i="1"/>
  <c r="E35" i="1"/>
  <c r="E47" i="1"/>
  <c r="E59" i="1"/>
  <c r="E71" i="1"/>
  <c r="E83" i="1"/>
  <c r="E95" i="1"/>
  <c r="E107" i="1"/>
  <c r="E119" i="1"/>
  <c r="E131" i="1"/>
  <c r="E143" i="1"/>
  <c r="E12" i="1"/>
  <c r="E24" i="1"/>
  <c r="E36" i="1"/>
  <c r="E48" i="1"/>
  <c r="E60" i="1"/>
  <c r="E72" i="1"/>
  <c r="E84" i="1"/>
  <c r="E96" i="1"/>
  <c r="E108" i="1"/>
  <c r="E120" i="1"/>
  <c r="E132" i="1"/>
  <c r="E144" i="1"/>
  <c r="J4" i="1"/>
  <c r="P4" i="1" s="1"/>
  <c r="H2" i="2" l="1"/>
  <c r="G2" i="2"/>
  <c r="L4" i="2" s="1"/>
  <c r="L4" i="1"/>
</calcChain>
</file>

<file path=xl/sharedStrings.xml><?xml version="1.0" encoding="utf-8"?>
<sst xmlns="http://schemas.openxmlformats.org/spreadsheetml/2006/main" count="76" uniqueCount="38">
  <si>
    <t>Total Biomass</t>
  </si>
  <si>
    <t>Fraction Active Biomass</t>
  </si>
  <si>
    <t>FrActWd</t>
  </si>
  <si>
    <t>&lt;=modify</t>
  </si>
  <si>
    <t>Green values can be changed</t>
  </si>
  <si>
    <t>Row</t>
  </si>
  <si>
    <t>FracBG</t>
  </si>
  <si>
    <t>FracFol</t>
  </si>
  <si>
    <t>Wood Biomass</t>
  </si>
  <si>
    <t>Active TotalBiomass</t>
  </si>
  <si>
    <t>Active WoodBiomass</t>
  </si>
  <si>
    <t>PeakActiveBiomass</t>
  </si>
  <si>
    <t>Fol Mass</t>
  </si>
  <si>
    <t>Ratio Fol:Wood</t>
  </si>
  <si>
    <t>Red values = DO NOT CHANGE!</t>
  </si>
  <si>
    <t>Sugar Maple</t>
  </si>
  <si>
    <t>White pine</t>
  </si>
  <si>
    <t>BackCalcTotal</t>
  </si>
  <si>
    <t>tsugcana</t>
  </si>
  <si>
    <t>IMAX</t>
  </si>
  <si>
    <t>SLWmax</t>
  </si>
  <si>
    <t>SLWDel</t>
  </si>
  <si>
    <t>LAI</t>
  </si>
  <si>
    <t>PeakLAI</t>
  </si>
  <si>
    <t>PeakTotalBiomass</t>
  </si>
  <si>
    <t>MaxFracFol</t>
  </si>
  <si>
    <t>PeakActive</t>
  </si>
  <si>
    <t>PeakFoliage</t>
  </si>
  <si>
    <t>MaxLAI (no SLWDel)</t>
  </si>
  <si>
    <t>MaxLAI (SLWDel)</t>
  </si>
  <si>
    <t>PeakFoliage - no neg LAI</t>
  </si>
  <si>
    <t>PeakActiveBio - no neg LAI</t>
  </si>
  <si>
    <t>DNSC</t>
  </si>
  <si>
    <t>FActiveBio</t>
  </si>
  <si>
    <t>AGBio</t>
  </si>
  <si>
    <t>CFracBio</t>
  </si>
  <si>
    <t>NSC</t>
  </si>
  <si>
    <t>NSCFrac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</si>
</sst>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33.627630370331318</c:v>
                </c:pt>
                <c:pt idx="2">
                  <c:v>64.618144247064507</c:v>
                </c:pt>
                <c:pt idx="3">
                  <c:v>93.126645855301547</c:v>
                </c:pt>
                <c:pt idx="4">
                  <c:v>119.3001304552696</c:v>
                </c:pt>
                <c:pt idx="5">
                  <c:v>143.27788178864682</c:v>
                </c:pt>
                <c:pt idx="6">
                  <c:v>165.19185082397624</c:v>
                </c:pt>
                <c:pt idx="7">
                  <c:v>185.16701665665278</c:v>
                </c:pt>
                <c:pt idx="8">
                  <c:v>203.32173038063348</c:v>
                </c:pt>
                <c:pt idx="9">
                  <c:v>219.76804271237478</c:v>
                </c:pt>
                <c:pt idx="10">
                  <c:v>233.19682014230443</c:v>
                </c:pt>
                <c:pt idx="11">
                  <c:v>234.61201611247381</c:v>
                </c:pt>
                <c:pt idx="12">
                  <c:v>236.01219686856638</c:v>
                </c:pt>
                <c:pt idx="13">
                  <c:v>247.95402211700943</c:v>
                </c:pt>
                <c:pt idx="14">
                  <c:v>259.88902455857919</c:v>
                </c:pt>
                <c:pt idx="15">
                  <c:v>270.5068493264385</c:v>
                </c:pt>
                <c:pt idx="16">
                  <c:v>279.89244128591935</c:v>
                </c:pt>
                <c:pt idx="17">
                  <c:v>288.12610894936387</c:v>
                </c:pt>
                <c:pt idx="18">
                  <c:v>295.28375746410723</c:v>
                </c:pt>
                <c:pt idx="19">
                  <c:v>301.43711045752582</c:v>
                </c:pt>
                <c:pt idx="20">
                  <c:v>306.65392125478212</c:v>
                </c:pt>
                <c:pt idx="21">
                  <c:v>310.99817396158966</c:v>
                </c:pt>
                <c:pt idx="22">
                  <c:v>314.21196100421901</c:v>
                </c:pt>
                <c:pt idx="23">
                  <c:v>314.53027488205515</c:v>
                </c:pt>
                <c:pt idx="24">
                  <c:v>314.84104000645414</c:v>
                </c:pt>
                <c:pt idx="25">
                  <c:v>317.30723472037357</c:v>
                </c:pt>
                <c:pt idx="26">
                  <c:v>319.38284199481768</c:v>
                </c:pt>
                <c:pt idx="27">
                  <c:v>320.80782807303393</c:v>
                </c:pt>
                <c:pt idx="28">
                  <c:v>321.63002421909408</c:v>
                </c:pt>
                <c:pt idx="29">
                  <c:v>321.89192899152931</c:v>
                </c:pt>
                <c:pt idx="30">
                  <c:v>321.89451102501204</c:v>
                </c:pt>
                <c:pt idx="31">
                  <c:v>321.89194272571712</c:v>
                </c:pt>
                <c:pt idx="32">
                  <c:v>321.64376058248996</c:v>
                </c:pt>
                <c:pt idx="33">
                  <c:v>320.91777173446746</c:v>
                </c:pt>
                <c:pt idx="34">
                  <c:v>319.75419873057871</c:v>
                </c:pt>
                <c:pt idx="35">
                  <c:v>318.18847359584436</c:v>
                </c:pt>
                <c:pt idx="36">
                  <c:v>316.25392250781215</c:v>
                </c:pt>
                <c:pt idx="37">
                  <c:v>313.98187646386992</c:v>
                </c:pt>
                <c:pt idx="38">
                  <c:v>311.40177650757744</c:v>
                </c:pt>
                <c:pt idx="39">
                  <c:v>308.54127377055715</c:v>
                </c:pt>
                <c:pt idx="40">
                  <c:v>308.24081485032508</c:v>
                </c:pt>
                <c:pt idx="41">
                  <c:v>307.93783784077988</c:v>
                </c:pt>
                <c:pt idx="42">
                  <c:v>307.63236763455882</c:v>
                </c:pt>
                <c:pt idx="43">
                  <c:v>307.32442896568386</c:v>
                </c:pt>
                <c:pt idx="44">
                  <c:v>305.42632457473155</c:v>
                </c:pt>
                <c:pt idx="45">
                  <c:v>302.08128082846792</c:v>
                </c:pt>
                <c:pt idx="46">
                  <c:v>298.52897593947336</c:v>
                </c:pt>
                <c:pt idx="47">
                  <c:v>294.79080645703743</c:v>
                </c:pt>
                <c:pt idx="48">
                  <c:v>290.88680964644561</c:v>
                </c:pt>
                <c:pt idx="49">
                  <c:v>286.83573718904387</c:v>
                </c:pt>
                <c:pt idx="50">
                  <c:v>282.65512519251757</c:v>
                </c:pt>
                <c:pt idx="51">
                  <c:v>278.36136068742985</c:v>
                </c:pt>
                <c:pt idx="52">
                  <c:v>273.96974477793265</c:v>
                </c:pt>
                <c:pt idx="53">
                  <c:v>269.4945526067973</c:v>
                </c:pt>
                <c:pt idx="54">
                  <c:v>264.94909028749777</c:v>
                </c:pt>
                <c:pt idx="55">
                  <c:v>260.34574894899885</c:v>
                </c:pt>
                <c:pt idx="56">
                  <c:v>255.69605603214231</c:v>
                </c:pt>
                <c:pt idx="57">
                  <c:v>251.01072397007397</c:v>
                </c:pt>
                <c:pt idx="58">
                  <c:v>246.29969637898824</c:v>
                </c:pt>
                <c:pt idx="59">
                  <c:v>241.57219187959217</c:v>
                </c:pt>
                <c:pt idx="60">
                  <c:v>239.20495364112179</c:v>
                </c:pt>
                <c:pt idx="61">
                  <c:v>238.2577318281997</c:v>
                </c:pt>
                <c:pt idx="62">
                  <c:v>237.78408250117664</c:v>
                </c:pt>
                <c:pt idx="63">
                  <c:v>237.31041788974173</c:v>
                </c:pt>
                <c:pt idx="64">
                  <c:v>236.83674566407225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935-9006-F8326D10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10000</c:v>
                </c:pt>
                <c:pt idx="11">
                  <c:v>10100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19900</c:v>
                </c:pt>
                <c:pt idx="22">
                  <c:v>20000</c:v>
                </c:pt>
                <c:pt idx="23">
                  <c:v>20100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24900</c:v>
                </c:pt>
                <c:pt idx="29">
                  <c:v>25000</c:v>
                </c:pt>
                <c:pt idx="30">
                  <c:v>25100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</c:numCache>
            </c:numRef>
          </c:xVal>
          <c:yVal>
            <c:numRef>
              <c:f>Sheet1!$H$3:$H$38</c:f>
              <c:numCache>
                <c:formatCode>General</c:formatCode>
                <c:ptCount val="36"/>
                <c:pt idx="0">
                  <c:v>5.0190493090046751E-2</c:v>
                </c:pt>
                <c:pt idx="1">
                  <c:v>4.8222495706764568E-2</c:v>
                </c:pt>
                <c:pt idx="2">
                  <c:v>4.6331664604627641E-2</c:v>
                </c:pt>
                <c:pt idx="3">
                  <c:v>4.4514974050473735E-2</c:v>
                </c:pt>
                <c:pt idx="4">
                  <c:v>4.2769516951834875E-2</c:v>
                </c:pt>
                <c:pt idx="5">
                  <c:v>4.1092500204969219E-2</c:v>
                </c:pt>
                <c:pt idx="6">
                  <c:v>3.9481240225299107E-2</c:v>
                </c:pt>
                <c:pt idx="7">
                  <c:v>3.7933158653103267E-2</c:v>
                </c:pt>
                <c:pt idx="8">
                  <c:v>3.644577822759118E-2</c:v>
                </c:pt>
                <c:pt idx="9">
                  <c:v>3.5157066205684373E-2</c:v>
                </c:pt>
                <c:pt idx="10">
                  <c:v>3.5016718822757288E-2</c:v>
                </c:pt>
                <c:pt idx="11">
                  <c:v>3.4876931708078381E-2</c:v>
                </c:pt>
                <c:pt idx="12">
                  <c:v>3.3643693638671569E-2</c:v>
                </c:pt>
                <c:pt idx="13">
                  <c:v>3.2324505542111845E-2</c:v>
                </c:pt>
                <c:pt idx="14">
                  <c:v>3.1057043550681809E-2</c:v>
                </c:pt>
                <c:pt idx="15">
                  <c:v>2.9839279454788849E-2</c:v>
                </c:pt>
                <c:pt idx="16">
                  <c:v>2.8669264572076011E-2</c:v>
                </c:pt>
                <c:pt idx="17">
                  <c:v>2.7545126629114486E-2</c:v>
                </c:pt>
                <c:pt idx="18">
                  <c:v>2.6465066765366627E-2</c:v>
                </c:pt>
                <c:pt idx="19">
                  <c:v>2.5427356654625387E-2</c:v>
                </c:pt>
                <c:pt idx="20">
                  <c:v>2.4430335739323621E-2</c:v>
                </c:pt>
                <c:pt idx="21">
                  <c:v>2.3566486237472366E-2</c:v>
                </c:pt>
                <c:pt idx="22">
                  <c:v>2.3472408573287702E-2</c:v>
                </c:pt>
                <c:pt idx="23">
                  <c:v>2.3378706468140949E-2</c:v>
                </c:pt>
                <c:pt idx="24">
                  <c:v>2.2552042268683271E-2</c:v>
                </c:pt>
                <c:pt idx="25">
                  <c:v>2.1667764043067687E-2</c:v>
                </c:pt>
                <c:pt idx="26">
                  <c:v>2.0818158862623878E-2</c:v>
                </c:pt>
                <c:pt idx="27">
                  <c:v>2.0001867177804361E-2</c:v>
                </c:pt>
                <c:pt idx="28">
                  <c:v>1.9294607024607644E-2</c:v>
                </c:pt>
                <c:pt idx="29">
                  <c:v>1.9217582747761912E-2</c:v>
                </c:pt>
                <c:pt idx="30">
                  <c:v>1.9140865952650122E-2</c:v>
                </c:pt>
                <c:pt idx="31">
                  <c:v>1.8464050550085535E-2</c:v>
                </c:pt>
                <c:pt idx="32">
                  <c:v>1.7740064772496823E-2</c:v>
                </c:pt>
                <c:pt idx="33">
                  <c:v>1.704446688329311E-2</c:v>
                </c:pt>
                <c:pt idx="34">
                  <c:v>1.6376143777449531E-2</c:v>
                </c:pt>
                <c:pt idx="35">
                  <c:v>1.5734025995413542E-2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5-4BFF-A665-682EEBD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Foliage:Wood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1</c:v>
                </c:pt>
                <c:pt idx="1">
                  <c:v>0.96078943915232318</c:v>
                </c:pt>
                <c:pt idx="2">
                  <c:v>0.92311634638663576</c:v>
                </c:pt>
                <c:pt idx="3">
                  <c:v>0.88692043671715748</c:v>
                </c:pt>
                <c:pt idx="4">
                  <c:v>0.85214378896621135</c:v>
                </c:pt>
                <c:pt idx="5">
                  <c:v>0.81873075307798182</c:v>
                </c:pt>
                <c:pt idx="6">
                  <c:v>0.78662786106655336</c:v>
                </c:pt>
                <c:pt idx="7">
                  <c:v>0.75578374145572547</c:v>
                </c:pt>
                <c:pt idx="8">
                  <c:v>0.72614903707369094</c:v>
                </c:pt>
                <c:pt idx="9">
                  <c:v>0.69767632607103103</c:v>
                </c:pt>
                <c:pt idx="10">
                  <c:v>0.67300669593738638</c:v>
                </c:pt>
                <c:pt idx="11">
                  <c:v>0.67032004603563933</c:v>
                </c:pt>
                <c:pt idx="12">
                  <c:v>0.66764412126892891</c:v>
                </c:pt>
                <c:pt idx="13">
                  <c:v>0.6440364210831413</c:v>
                </c:pt>
                <c:pt idx="14">
                  <c:v>0.61878339180614084</c:v>
                </c:pt>
                <c:pt idx="15">
                  <c:v>0.59452054797019438</c:v>
                </c:pt>
                <c:pt idx="16">
                  <c:v>0.57120906384881487</c:v>
                </c:pt>
                <c:pt idx="17">
                  <c:v>0.54881163609402639</c:v>
                </c:pt>
                <c:pt idx="18">
                  <c:v>0.52729242404304855</c:v>
                </c:pt>
                <c:pt idx="19">
                  <c:v>0.50661699236558955</c:v>
                </c:pt>
                <c:pt idx="20">
                  <c:v>0.48675225595997162</c:v>
                </c:pt>
                <c:pt idx="21">
                  <c:v>0.46766642700990924</c:v>
                </c:pt>
                <c:pt idx="22">
                  <c:v>0.45112987940304233</c:v>
                </c:pt>
                <c:pt idx="23">
                  <c:v>0.44932896411722156</c:v>
                </c:pt>
                <c:pt idx="24">
                  <c:v>0.44753523810441237</c:v>
                </c:pt>
                <c:pt idx="25">
                  <c:v>0.43171052342907967</c:v>
                </c:pt>
                <c:pt idx="26">
                  <c:v>0.41478291168158132</c:v>
                </c:pt>
                <c:pt idx="27">
                  <c:v>0.39851904108451414</c:v>
                </c:pt>
                <c:pt idx="28">
                  <c:v>0.38289288597511201</c:v>
                </c:pt>
                <c:pt idx="29">
                  <c:v>0.36935390589963196</c:v>
                </c:pt>
                <c:pt idx="30">
                  <c:v>0.36787944117144233</c:v>
                </c:pt>
                <c:pt idx="31">
                  <c:v>0.36641086252215949</c:v>
                </c:pt>
                <c:pt idx="32">
                  <c:v>0.35345468195878016</c:v>
                </c:pt>
                <c:pt idx="33">
                  <c:v>0.33959552564493911</c:v>
                </c:pt>
                <c:pt idx="34">
                  <c:v>0.32627979462303947</c:v>
                </c:pt>
                <c:pt idx="35">
                  <c:v>0.31348618088260527</c:v>
                </c:pt>
                <c:pt idx="36">
                  <c:v>0.30119421191220203</c:v>
                </c:pt>
                <c:pt idx="37">
                  <c:v>0.28938421793905061</c:v>
                </c:pt>
                <c:pt idx="38">
                  <c:v>0.27803730045319414</c:v>
                </c:pt>
                <c:pt idx="39">
                  <c:v>0.26713530196585034</c:v>
                </c:pt>
                <c:pt idx="40">
                  <c:v>0.26606889499380665</c:v>
                </c:pt>
                <c:pt idx="41">
                  <c:v>0.26500674512975891</c:v>
                </c:pt>
                <c:pt idx="42">
                  <c:v>0.26394883537928682</c:v>
                </c:pt>
                <c:pt idx="43">
                  <c:v>0.26289514881581166</c:v>
                </c:pt>
                <c:pt idx="44">
                  <c:v>0.25666077695355588</c:v>
                </c:pt>
                <c:pt idx="45">
                  <c:v>0.24659696394160643</c:v>
                </c:pt>
                <c:pt idx="46">
                  <c:v>0.23692775868212171</c:v>
                </c:pt>
                <c:pt idx="47">
                  <c:v>0.22763768838381268</c:v>
                </c:pt>
                <c:pt idx="48">
                  <c:v>0.21871188695221475</c:v>
                </c:pt>
                <c:pt idx="49">
                  <c:v>0.21013607120076472</c:v>
                </c:pt>
                <c:pt idx="50">
                  <c:v>0.20189651799465538</c:v>
                </c:pt>
                <c:pt idx="51">
                  <c:v>0.19398004229089189</c:v>
                </c:pt>
                <c:pt idx="52">
                  <c:v>0.18637397603940994</c:v>
                </c:pt>
                <c:pt idx="53">
                  <c:v>0.1790661479114932</c:v>
                </c:pt>
                <c:pt idx="54">
                  <c:v>0.17204486382305048</c:v>
                </c:pt>
                <c:pt idx="55">
                  <c:v>0.16529888822158653</c:v>
                </c:pt>
                <c:pt idx="56">
                  <c:v>0.15881742610692068</c:v>
                </c:pt>
                <c:pt idx="57">
                  <c:v>0.15259010575688386</c:v>
                </c:pt>
                <c:pt idx="58">
                  <c:v>0.14660696213035013</c:v>
                </c:pt>
                <c:pt idx="59">
                  <c:v>0.14085842092104497</c:v>
                </c:pt>
                <c:pt idx="60">
                  <c:v>0.1380692373108928</c:v>
                </c:pt>
                <c:pt idx="61">
                  <c:v>0.13696908986961751</c:v>
                </c:pt>
                <c:pt idx="62">
                  <c:v>0.13642230780331419</c:v>
                </c:pt>
                <c:pt idx="63">
                  <c:v>0.13587770849684611</c:v>
                </c:pt>
                <c:pt idx="64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F-47B0-8815-FC0A3570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FActiveWd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</c:f>
              <c:numCache>
                <c:formatCode>General</c:formatCode>
                <c:ptCount val="65"/>
                <c:pt idx="0">
                  <c:v>0</c:v>
                </c:pt>
                <c:pt idx="1">
                  <c:v>146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'Sheet1 (2)'!$F$2:$F$66</c:f>
              <c:numCache>
                <c:formatCode>General</c:formatCode>
                <c:ptCount val="65"/>
                <c:pt idx="0">
                  <c:v>0</c:v>
                </c:pt>
                <c:pt idx="1">
                  <c:v>4.3165165568088515</c:v>
                </c:pt>
                <c:pt idx="2">
                  <c:v>49.123845184678906</c:v>
                </c:pt>
                <c:pt idx="3">
                  <c:v>66.673639861354616</c:v>
                </c:pt>
                <c:pt idx="4">
                  <c:v>80.438405524276718</c:v>
                </c:pt>
                <c:pt idx="5">
                  <c:v>90.979598956895003</c:v>
                </c:pt>
                <c:pt idx="6">
                  <c:v>98.786094496924747</c:v>
                </c:pt>
                <c:pt idx="7">
                  <c:v>104.28291379619598</c:v>
                </c:pt>
                <c:pt idx="8">
                  <c:v>107.83895138813317</c:v>
                </c:pt>
                <c:pt idx="9">
                  <c:v>109.77380812996175</c:v>
                </c:pt>
                <c:pt idx="10">
                  <c:v>110.35827723354755</c:v>
                </c:pt>
                <c:pt idx="11">
                  <c:v>110.36383235143269</c:v>
                </c:pt>
                <c:pt idx="12">
                  <c:v>110.35835081017156</c:v>
                </c:pt>
                <c:pt idx="13">
                  <c:v>109.84745762036626</c:v>
                </c:pt>
                <c:pt idx="14">
                  <c:v>108.42991628839277</c:v>
                </c:pt>
                <c:pt idx="15">
                  <c:v>106.2873992832649</c:v>
                </c:pt>
                <c:pt idx="16">
                  <c:v>103.57072485547469</c:v>
                </c:pt>
                <c:pt idx="17">
                  <c:v>100.40857206679341</c:v>
                </c:pt>
                <c:pt idx="18">
                  <c:v>96.910328637434588</c:v>
                </c:pt>
                <c:pt idx="19">
                  <c:v>93.168597266894636</c:v>
                </c:pt>
                <c:pt idx="20">
                  <c:v>89.26139963965673</c:v>
                </c:pt>
                <c:pt idx="21">
                  <c:v>85.254112956901977</c:v>
                </c:pt>
                <c:pt idx="22">
                  <c:v>81.60716899097774</c:v>
                </c:pt>
                <c:pt idx="23">
                  <c:v>81.201169941967621</c:v>
                </c:pt>
                <c:pt idx="24">
                  <c:v>80.795170825289375</c:v>
                </c:pt>
                <c:pt idx="25">
                  <c:v>77.147549799378595</c:v>
                </c:pt>
                <c:pt idx="26">
                  <c:v>73.130084519140354</c:v>
                </c:pt>
                <c:pt idx="27">
                  <c:v>69.178602168734557</c:v>
                </c:pt>
                <c:pt idx="28">
                  <c:v>65.316926368377011</c:v>
                </c:pt>
                <c:pt idx="29">
                  <c:v>61.933745031653977</c:v>
                </c:pt>
                <c:pt idx="30">
                  <c:v>61.563748967924091</c:v>
                </c:pt>
                <c:pt idx="31">
                  <c:v>61.194984148391427</c:v>
                </c:pt>
                <c:pt idx="32">
                  <c:v>57.933391007180418</c:v>
                </c:pt>
                <c:pt idx="33">
                  <c:v>54.436465319197303</c:v>
                </c:pt>
                <c:pt idx="34">
                  <c:v>51.080452605183076</c:v>
                </c:pt>
                <c:pt idx="35">
                  <c:v>47.870201449074273</c:v>
                </c:pt>
                <c:pt idx="36">
                  <c:v>44.808361531077544</c:v>
                </c:pt>
                <c:pt idx="37">
                  <c:v>41.895758226008752</c:v>
                </c:pt>
                <c:pt idx="38">
                  <c:v>39.131715819231559</c:v>
                </c:pt>
                <c:pt idx="39">
                  <c:v>36.514335727227589</c:v>
                </c:pt>
                <c:pt idx="40">
                  <c:v>36.260560537464222</c:v>
                </c:pt>
                <c:pt idx="41">
                  <c:v>36.008220427030224</c:v>
                </c:pt>
                <c:pt idx="42">
                  <c:v>35.757311962587636</c:v>
                </c:pt>
                <c:pt idx="43">
                  <c:v>35.507831637041825</c:v>
                </c:pt>
                <c:pt idx="44">
                  <c:v>34.040735359532583</c:v>
                </c:pt>
                <c:pt idx="45">
                  <c:v>31.707252593434426</c:v>
                </c:pt>
                <c:pt idx="46">
                  <c:v>29.509620243075961</c:v>
                </c:pt>
                <c:pt idx="47">
                  <c:v>27.443114382076722</c:v>
                </c:pt>
                <c:pt idx="48">
                  <c:v>25.502679916028772</c:v>
                </c:pt>
                <c:pt idx="49">
                  <c:v>23.683036391591124</c:v>
                </c:pt>
                <c:pt idx="50">
                  <c:v>21.978766666481015</c:v>
                </c:pt>
                <c:pt idx="51">
                  <c:v>20.384390744166321</c:v>
                </c:pt>
                <c:pt idx="52">
                  <c:v>18.894426793801905</c:v>
                </c:pt>
                <c:pt idx="53">
                  <c:v>17.503441125739204</c:v>
                </c:pt>
                <c:pt idx="54">
                  <c:v>16.206088672050335</c:v>
                </c:pt>
                <c:pt idx="55">
                  <c:v>14.997145326627113</c:v>
                </c:pt>
                <c:pt idx="56">
                  <c:v>13.871533327594333</c:v>
                </c:pt>
                <c:pt idx="57">
                  <c:v>12.8243407133911</c:v>
                </c:pt>
                <c:pt idx="58">
                  <c:v>11.850835750588843</c:v>
                </c:pt>
                <c:pt idx="59">
                  <c:v>10.946477114258778</c:v>
                </c:pt>
                <c:pt idx="60">
                  <c:v>10.518862259642395</c:v>
                </c:pt>
                <c:pt idx="61">
                  <c:v>10.352233719806447</c:v>
                </c:pt>
                <c:pt idx="62">
                  <c:v>10.269849460899394</c:v>
                </c:pt>
                <c:pt idx="63">
                  <c:v>10.188079744869123</c:v>
                </c:pt>
                <c:pt idx="64">
                  <c:v>10.106920498628201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C-43EE-8B01-4847E1E5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(2)'!$A$3:$A$38</c:f>
              <c:numCache>
                <c:formatCode>General</c:formatCode>
                <c:ptCount val="36"/>
                <c:pt idx="0">
                  <c:v>146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10000</c:v>
                </c:pt>
                <c:pt idx="11">
                  <c:v>10100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19900</c:v>
                </c:pt>
                <c:pt idx="22">
                  <c:v>20000</c:v>
                </c:pt>
                <c:pt idx="23">
                  <c:v>20100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24900</c:v>
                </c:pt>
                <c:pt idx="29">
                  <c:v>25000</c:v>
                </c:pt>
                <c:pt idx="30">
                  <c:v>25100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</c:numCache>
            </c:numRef>
          </c:xVal>
          <c:yVal>
            <c:numRef>
              <c:f>'Sheet1 (2)'!$H$3:$H$38</c:f>
              <c:numCache>
                <c:formatCode>General</c:formatCode>
                <c:ptCount val="36"/>
                <c:pt idx="0">
                  <c:v>4.2235974137072918E-2</c:v>
                </c:pt>
                <c:pt idx="1">
                  <c:v>3.5088460846199217E-2</c:v>
                </c:pt>
                <c:pt idx="2">
                  <c:v>3.174935231493077E-2</c:v>
                </c:pt>
                <c:pt idx="3">
                  <c:v>2.8728001972955972E-2</c:v>
                </c:pt>
                <c:pt idx="4">
                  <c:v>2.5994171130541428E-2</c:v>
                </c:pt>
                <c:pt idx="5">
                  <c:v>2.3520498689743988E-2</c:v>
                </c:pt>
                <c:pt idx="6">
                  <c:v>2.1282227305346121E-2</c:v>
                </c:pt>
                <c:pt idx="7">
                  <c:v>1.925695560502378E-2</c:v>
                </c:pt>
                <c:pt idx="8">
                  <c:v>1.7424413988882819E-2</c:v>
                </c:pt>
                <c:pt idx="9">
                  <c:v>1.5924715329516243E-2</c:v>
                </c:pt>
                <c:pt idx="10">
                  <c:v>1.5766261764490384E-2</c:v>
                </c:pt>
                <c:pt idx="11">
                  <c:v>1.5609384838779571E-2</c:v>
                </c:pt>
                <c:pt idx="12">
                  <c:v>1.4265903587060555E-2</c:v>
                </c:pt>
                <c:pt idx="13">
                  <c:v>1.2908323367665807E-2</c:v>
                </c:pt>
                <c:pt idx="14">
                  <c:v>1.1679933987171967E-2</c:v>
                </c:pt>
                <c:pt idx="15">
                  <c:v>1.0568441311783132E-2</c:v>
                </c:pt>
                <c:pt idx="16">
                  <c:v>9.5627211492184203E-3</c:v>
                </c:pt>
                <c:pt idx="17">
                  <c:v>8.6527079140566593E-3</c:v>
                </c:pt>
                <c:pt idx="18">
                  <c:v>7.8292938879743392E-3</c:v>
                </c:pt>
                <c:pt idx="19">
                  <c:v>7.0842380666394228E-3</c:v>
                </c:pt>
                <c:pt idx="20">
                  <c:v>6.4100836809700733E-3</c:v>
                </c:pt>
                <c:pt idx="21">
                  <c:v>5.8583753762367369E-3</c:v>
                </c:pt>
                <c:pt idx="22">
                  <c:v>5.8000835672834018E-3</c:v>
                </c:pt>
                <c:pt idx="23">
                  <c:v>5.7423717715202119E-3</c:v>
                </c:pt>
                <c:pt idx="24">
                  <c:v>5.2481326394135108E-3</c:v>
                </c:pt>
                <c:pt idx="25">
                  <c:v>4.7487067869571662E-3</c:v>
                </c:pt>
                <c:pt idx="26">
                  <c:v>4.2968075881201591E-3</c:v>
                </c:pt>
                <c:pt idx="27">
                  <c:v>3.8879122838319648E-3</c:v>
                </c:pt>
                <c:pt idx="28">
                  <c:v>3.5532842817931139E-3</c:v>
                </c:pt>
                <c:pt idx="29">
                  <c:v>3.517928512452805E-3</c:v>
                </c:pt>
                <c:pt idx="30">
                  <c:v>3.4829245388953572E-3</c:v>
                </c:pt>
                <c:pt idx="31">
                  <c:v>3.1831533520428803E-3</c:v>
                </c:pt>
                <c:pt idx="32">
                  <c:v>2.8802362602749895E-3</c:v>
                </c:pt>
                <c:pt idx="33">
                  <c:v>2.6061455410807694E-3</c:v>
                </c:pt>
                <c:pt idx="34">
                  <c:v>2.3581380024174517E-3</c:v>
                </c:pt>
                <c:pt idx="35">
                  <c:v>2.133731501479883E-3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15E-A8F8-1048B30D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Foliage:Wood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</c:f>
              <c:numCache>
                <c:formatCode>General</c:formatCode>
                <c:ptCount val="65"/>
                <c:pt idx="0">
                  <c:v>0</c:v>
                </c:pt>
                <c:pt idx="1">
                  <c:v>146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'Sheet1 (2)'!$C$2:$C$66</c:f>
              <c:numCache>
                <c:formatCode>General</c:formatCode>
                <c:ptCount val="65"/>
                <c:pt idx="0">
                  <c:v>1</c:v>
                </c:pt>
                <c:pt idx="1">
                  <c:v>0.98550606319836798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0.49658530379140947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0.37157669102204566</c:v>
                </c:pt>
                <c:pt idx="11">
                  <c:v>0.36787944117144233</c:v>
                </c:pt>
                <c:pt idx="12">
                  <c:v>0.36421897957152333</c:v>
                </c:pt>
                <c:pt idx="13">
                  <c:v>0.33287108369807955</c:v>
                </c:pt>
                <c:pt idx="14">
                  <c:v>0.30119421191220214</c:v>
                </c:pt>
                <c:pt idx="15">
                  <c:v>0.27253179303401259</c:v>
                </c:pt>
                <c:pt idx="16">
                  <c:v>0.24659696394160643</c:v>
                </c:pt>
                <c:pt idx="17">
                  <c:v>0.22313016014842982</c:v>
                </c:pt>
                <c:pt idx="18">
                  <c:v>0.20189651799465538</c:v>
                </c:pt>
                <c:pt idx="19">
                  <c:v>0.18268352405273461</c:v>
                </c:pt>
                <c:pt idx="20">
                  <c:v>0.16529888822158653</c:v>
                </c:pt>
                <c:pt idx="21">
                  <c:v>0.14956861922263504</c:v>
                </c:pt>
                <c:pt idx="22">
                  <c:v>0.13669542544552385</c:v>
                </c:pt>
                <c:pt idx="23">
                  <c:v>0.1353352832366127</c:v>
                </c:pt>
                <c:pt idx="24">
                  <c:v>0.13398867466880493</c:v>
                </c:pt>
                <c:pt idx="25">
                  <c:v>0.12245642825298191</c:v>
                </c:pt>
                <c:pt idx="26">
                  <c:v>0.11080315836233387</c:v>
                </c:pt>
                <c:pt idx="27">
                  <c:v>0.10025884372280371</c:v>
                </c:pt>
                <c:pt idx="28">
                  <c:v>9.0717953289412512E-2</c:v>
                </c:pt>
                <c:pt idx="29">
                  <c:v>8.2909966575172661E-2</c:v>
                </c:pt>
                <c:pt idx="30">
                  <c:v>8.20849986238988E-2</c:v>
                </c:pt>
                <c:pt idx="31">
                  <c:v>8.1268239240891674E-2</c:v>
                </c:pt>
                <c:pt idx="32">
                  <c:v>7.4273578214333877E-2</c:v>
                </c:pt>
                <c:pt idx="33">
                  <c:v>6.7205512739749756E-2</c:v>
                </c:pt>
                <c:pt idx="34">
                  <c:v>6.0810062625217952E-2</c:v>
                </c:pt>
                <c:pt idx="35">
                  <c:v>5.502322005640721E-2</c:v>
                </c:pt>
                <c:pt idx="36">
                  <c:v>4.9787068367863944E-2</c:v>
                </c:pt>
                <c:pt idx="37">
                  <c:v>4.5049202393557801E-2</c:v>
                </c:pt>
                <c:pt idx="38">
                  <c:v>4.0762203978366211E-2</c:v>
                </c:pt>
                <c:pt idx="39">
                  <c:v>3.6883167401239994E-2</c:v>
                </c:pt>
                <c:pt idx="40">
                  <c:v>3.6516173753740402E-2</c:v>
                </c:pt>
                <c:pt idx="41">
                  <c:v>3.6152831754046412E-2</c:v>
                </c:pt>
                <c:pt idx="42">
                  <c:v>3.5793105067655297E-2</c:v>
                </c:pt>
                <c:pt idx="43">
                  <c:v>3.5436957721598626E-2</c:v>
                </c:pt>
                <c:pt idx="44">
                  <c:v>3.3373269960326066E-2</c:v>
                </c:pt>
                <c:pt idx="45">
                  <c:v>3.0197383422318501E-2</c:v>
                </c:pt>
                <c:pt idx="46">
                  <c:v>2.7323722447292559E-2</c:v>
                </c:pt>
                <c:pt idx="47">
                  <c:v>2.4723526470339388E-2</c:v>
                </c:pt>
                <c:pt idx="48">
                  <c:v>2.2370771856165591E-2</c:v>
                </c:pt>
                <c:pt idx="49">
                  <c:v>2.0241911445804381E-2</c:v>
                </c:pt>
                <c:pt idx="50">
                  <c:v>1.8315638888734179E-2</c:v>
                </c:pt>
                <c:pt idx="51">
                  <c:v>1.6572675401761237E-2</c:v>
                </c:pt>
                <c:pt idx="52">
                  <c:v>1.4995576820477703E-2</c:v>
                </c:pt>
                <c:pt idx="53">
                  <c:v>1.3568559012200934E-2</c:v>
                </c:pt>
                <c:pt idx="54">
                  <c:v>1.2277339903068436E-2</c:v>
                </c:pt>
                <c:pt idx="55">
                  <c:v>1.1108996538242306E-2</c:v>
                </c:pt>
                <c:pt idx="56">
                  <c:v>1.0051835744633576E-2</c:v>
                </c:pt>
                <c:pt idx="57">
                  <c:v>9.0952771016958155E-3</c:v>
                </c:pt>
                <c:pt idx="58">
                  <c:v>8.2297470490200302E-3</c:v>
                </c:pt>
                <c:pt idx="59">
                  <c:v>7.4465830709243381E-3</c:v>
                </c:pt>
                <c:pt idx="60">
                  <c:v>7.0834089290521185E-3</c:v>
                </c:pt>
                <c:pt idx="61">
                  <c:v>6.9431480347461084E-3</c:v>
                </c:pt>
                <c:pt idx="62">
                  <c:v>6.8740625574962482E-3</c:v>
                </c:pt>
                <c:pt idx="63">
                  <c:v>6.8056644922305431E-3</c:v>
                </c:pt>
                <c:pt idx="64">
                  <c:v>6.737946999085467E-3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5-457D-A2B5-6AF67EC4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FActiveWd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378142</xdr:colOff>
      <xdr:row>19</xdr:row>
      <xdr:rowOff>54292</xdr:rowOff>
    </xdr:from>
    <xdr:to>
      <xdr:col>23</xdr:col>
      <xdr:colOff>73342</xdr:colOff>
      <xdr:row>34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B05F8-22ED-4C16-994C-3DBE9550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386715</xdr:colOff>
      <xdr:row>3</xdr:row>
      <xdr:rowOff>173355</xdr:rowOff>
    </xdr:from>
    <xdr:to>
      <xdr:col>23</xdr:col>
      <xdr:colOff>81915</xdr:colOff>
      <xdr:row>19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E9FB7-0DCD-481F-95D5-9591EB0E0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415290</xdr:colOff>
      <xdr:row>35</xdr:row>
      <xdr:rowOff>34290</xdr:rowOff>
    </xdr:from>
    <xdr:to>
      <xdr:col>23</xdr:col>
      <xdr:colOff>110490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09697-E0F4-43FA-8960-A05220159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378142</xdr:colOff>
      <xdr:row>19</xdr:row>
      <xdr:rowOff>54292</xdr:rowOff>
    </xdr:from>
    <xdr:to>
      <xdr:col>23</xdr:col>
      <xdr:colOff>73342</xdr:colOff>
      <xdr:row>34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DEA90-D514-4A35-8D13-F04B219C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386715</xdr:colOff>
      <xdr:row>3</xdr:row>
      <xdr:rowOff>173355</xdr:rowOff>
    </xdr:from>
    <xdr:to>
      <xdr:col>23</xdr:col>
      <xdr:colOff>81915</xdr:colOff>
      <xdr:row>19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F1C57-5E28-469F-B354-8F05C4941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415290</xdr:colOff>
      <xdr:row>35</xdr:row>
      <xdr:rowOff>34290</xdr:rowOff>
    </xdr:from>
    <xdr:to>
      <xdr:col>23</xdr:col>
      <xdr:colOff>110490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495AC-DE84-4DAD-8BE2-E83E89A9C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27C9-3ED0-44F5-B349-B70BD1956B27}">
  <dimension ref="A1:W144"/>
  <sheetViews>
    <sheetView tabSelected="1" workbookViewId="0">
      <selection activeCell="L2" sqref="L2"/>
    </sheetView>
  </sheetViews>
  <sheetFormatPr defaultRowHeight="14.4" x14ac:dyDescent="0.3"/>
  <cols>
    <col min="1" max="2" width="12.88671875" customWidth="1"/>
    <col min="8" max="8" width="12" bestFit="1" customWidth="1"/>
    <col min="9" max="9" width="12" customWidth="1"/>
    <col min="10" max="10" width="21.88671875" customWidth="1"/>
    <col min="12" max="12" width="12" bestFit="1" customWidth="1"/>
  </cols>
  <sheetData>
    <row r="1" spans="1:23" ht="28.95" customHeight="1" x14ac:dyDescent="0.3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12</v>
      </c>
      <c r="G1" s="2" t="s">
        <v>22</v>
      </c>
      <c r="H1" s="2" t="s">
        <v>13</v>
      </c>
      <c r="I1" s="2" t="s">
        <v>17</v>
      </c>
      <c r="J1" s="3" t="s">
        <v>2</v>
      </c>
      <c r="K1" s="3" t="s">
        <v>6</v>
      </c>
      <c r="L1" s="3" t="s">
        <v>7</v>
      </c>
      <c r="M1" s="3" t="s">
        <v>20</v>
      </c>
      <c r="N1" s="3" t="s">
        <v>21</v>
      </c>
      <c r="P1" s="2"/>
      <c r="Q1" s="13" t="s">
        <v>14</v>
      </c>
      <c r="R1" s="13"/>
      <c r="S1" s="4" t="s">
        <v>19</v>
      </c>
      <c r="U1" s="8" t="s">
        <v>2</v>
      </c>
      <c r="V1" s="8" t="s">
        <v>6</v>
      </c>
      <c r="W1" s="8" t="s">
        <v>7</v>
      </c>
    </row>
    <row r="2" spans="1:23" x14ac:dyDescent="0.3">
      <c r="A2">
        <v>0</v>
      </c>
      <c r="B2">
        <f t="shared" ref="B2:B33" si="0">A2*(1-$K$2)</f>
        <v>0</v>
      </c>
      <c r="C2">
        <f>EXP(-$J$2*A2)</f>
        <v>1</v>
      </c>
      <c r="D2">
        <f t="shared" ref="D2:D65" si="1">A2*C2</f>
        <v>0</v>
      </c>
      <c r="E2">
        <f>C2*B2</f>
        <v>0</v>
      </c>
      <c r="F2">
        <f>D2*$L$2</f>
        <v>0</v>
      </c>
      <c r="G2">
        <f t="shared" ref="G2:G65" si="2">MIN(25,SUM(MAX(0.01,($F2/$S$2)/($M$2-($N$2*0*($F2/$S$2)))),MAX(0.01,($F2/$S$2)/($M$2-($N$2*1*($F2/$S$2)))),MAX(0.01,($F2/$S$2)/($M$2-($N$2*2*($F2/$S$2)))),MAX(0.01,($F2/$S$2)/($M$2-($N$2*3*($F2/$S$2)))),MAX(0.01,($F2/$S$2)/($M$2-($N$2*4*($F2/$S$2))))))</f>
        <v>0.05</v>
      </c>
      <c r="H2" t="e">
        <f>F2/B2</f>
        <v>#DIV/0!</v>
      </c>
      <c r="J2" s="7">
        <v>4.0000000000000003E-5</v>
      </c>
      <c r="K2" s="1">
        <v>0.33</v>
      </c>
      <c r="L2" s="1">
        <v>3.5000000000000003E-2</v>
      </c>
      <c r="M2" s="1">
        <v>75</v>
      </c>
      <c r="N2" s="1">
        <v>0.2</v>
      </c>
      <c r="P2" t="s">
        <v>3</v>
      </c>
      <c r="Q2" s="1" t="s">
        <v>4</v>
      </c>
      <c r="R2" s="1"/>
      <c r="S2" s="5">
        <v>5</v>
      </c>
      <c r="T2" t="s">
        <v>15</v>
      </c>
      <c r="U2" s="9">
        <v>3.6999999999999998E-5</v>
      </c>
      <c r="V2" s="9">
        <v>0.37</v>
      </c>
      <c r="W2" s="9">
        <v>2.5000000000000001E-2</v>
      </c>
    </row>
    <row r="3" spans="1:23" x14ac:dyDescent="0.3">
      <c r="A3">
        <v>1000</v>
      </c>
      <c r="B3">
        <f>A3*(1-$K$2)</f>
        <v>669.99999999999989</v>
      </c>
      <c r="C3">
        <f>EXP(-$J$2*A3)</f>
        <v>0.96078943915232318</v>
      </c>
      <c r="D3">
        <f t="shared" si="1"/>
        <v>960.78943915232321</v>
      </c>
      <c r="E3">
        <f t="shared" ref="E3:E66" si="3">C3*B3</f>
        <v>643.72892423205644</v>
      </c>
      <c r="F3">
        <f>D3*$L$2</f>
        <v>33.627630370331318</v>
      </c>
      <c r="G3">
        <f t="shared" si="2"/>
        <v>0.46537170927410165</v>
      </c>
      <c r="H3">
        <f t="shared" ref="H3:H66" si="4">F3/B3</f>
        <v>5.0190493090046751E-2</v>
      </c>
      <c r="I3">
        <f>LN((H3*(1-K$2))/L$2)/(-J$2)</f>
        <v>999.99999999999784</v>
      </c>
      <c r="J3" s="6" t="s">
        <v>11</v>
      </c>
      <c r="K3" s="6" t="s">
        <v>24</v>
      </c>
      <c r="L3" s="6" t="s">
        <v>23</v>
      </c>
      <c r="P3" t="s">
        <v>5</v>
      </c>
      <c r="T3" t="s">
        <v>16</v>
      </c>
      <c r="U3" s="9">
        <v>3.8999999999999999E-5</v>
      </c>
      <c r="V3" s="9">
        <v>0.34</v>
      </c>
      <c r="W3" s="9">
        <v>6.5000000000000002E-2</v>
      </c>
    </row>
    <row r="4" spans="1:23" x14ac:dyDescent="0.3">
      <c r="A4">
        <v>2000</v>
      </c>
      <c r="B4">
        <f t="shared" si="0"/>
        <v>1339.9999999999998</v>
      </c>
      <c r="C4">
        <f t="shared" ref="C4:C67" si="5">EXP(-$J$2*A4)</f>
        <v>0.92311634638663576</v>
      </c>
      <c r="D4">
        <f t="shared" si="1"/>
        <v>1846.2326927732715</v>
      </c>
      <c r="E4">
        <f t="shared" si="3"/>
        <v>1236.9759041580917</v>
      </c>
      <c r="F4">
        <f t="shared" ref="F4:F66" si="6">D4*$L$2</f>
        <v>64.618144247064507</v>
      </c>
      <c r="G4">
        <f t="shared" si="2"/>
        <v>0.92790384210060606</v>
      </c>
      <c r="H4">
        <f t="shared" si="4"/>
        <v>4.8222495706764568E-2</v>
      </c>
      <c r="I4">
        <f t="shared" ref="I4:I67" si="7">LN((H4*(1-K$2))/L$2)/(-J$2)</f>
        <v>2000.0000000000007</v>
      </c>
      <c r="J4" s="6">
        <f>MAX(D:D)</f>
        <v>9196.9860292860576</v>
      </c>
      <c r="K4" s="6">
        <f>1/J2</f>
        <v>24999.999999999996</v>
      </c>
      <c r="L4" s="6">
        <f>MAX(G2:G144)</f>
        <v>7.7117781363974531</v>
      </c>
      <c r="P4">
        <f>MATCH(J4,D:D,0)</f>
        <v>32</v>
      </c>
      <c r="T4" t="s">
        <v>18</v>
      </c>
      <c r="U4" s="10">
        <v>7.4999999999999993E-5</v>
      </c>
      <c r="V4" s="9">
        <v>0.33</v>
      </c>
      <c r="W4" s="9">
        <v>0.11</v>
      </c>
    </row>
    <row r="5" spans="1:23" x14ac:dyDescent="0.3">
      <c r="A5">
        <v>3000</v>
      </c>
      <c r="B5">
        <f t="shared" si="0"/>
        <v>2009.9999999999998</v>
      </c>
      <c r="C5">
        <f t="shared" si="5"/>
        <v>0.88692043671715748</v>
      </c>
      <c r="D5">
        <f t="shared" si="1"/>
        <v>2660.7613101514726</v>
      </c>
      <c r="E5">
        <f t="shared" si="3"/>
        <v>1782.7100778014862</v>
      </c>
      <c r="F5">
        <f t="shared" si="6"/>
        <v>93.126645855301547</v>
      </c>
      <c r="G5">
        <f t="shared" si="2"/>
        <v>1.38710811492168</v>
      </c>
      <c r="H5">
        <f t="shared" si="4"/>
        <v>4.6331664604627641E-2</v>
      </c>
      <c r="I5">
        <f t="shared" si="7"/>
        <v>2999.9999999999977</v>
      </c>
    </row>
    <row r="6" spans="1:23" x14ac:dyDescent="0.3">
      <c r="A6">
        <v>4000</v>
      </c>
      <c r="B6">
        <f t="shared" si="0"/>
        <v>2679.9999999999995</v>
      </c>
      <c r="C6">
        <f t="shared" si="5"/>
        <v>0.85214378896621135</v>
      </c>
      <c r="D6">
        <f t="shared" si="1"/>
        <v>3408.5751558648453</v>
      </c>
      <c r="E6">
        <f t="shared" si="3"/>
        <v>2283.7453544294458</v>
      </c>
      <c r="F6">
        <f t="shared" si="6"/>
        <v>119.3001304552696</v>
      </c>
      <c r="G6">
        <f t="shared" si="2"/>
        <v>1.8423322843182977</v>
      </c>
      <c r="H6">
        <f t="shared" si="4"/>
        <v>4.4514974050473735E-2</v>
      </c>
      <c r="I6">
        <f t="shared" si="7"/>
        <v>3999.9999999999995</v>
      </c>
      <c r="J6" s="11" t="s">
        <v>24</v>
      </c>
      <c r="K6" s="11">
        <f>1/J2</f>
        <v>24999.999999999996</v>
      </c>
    </row>
    <row r="7" spans="1:23" x14ac:dyDescent="0.3">
      <c r="A7">
        <v>5000</v>
      </c>
      <c r="B7">
        <f t="shared" si="0"/>
        <v>3349.9999999999995</v>
      </c>
      <c r="C7">
        <f t="shared" si="5"/>
        <v>0.81873075307798182</v>
      </c>
      <c r="D7">
        <f t="shared" si="1"/>
        <v>4093.653765389909</v>
      </c>
      <c r="E7">
        <f t="shared" si="3"/>
        <v>2742.7480228112386</v>
      </c>
      <c r="F7">
        <f t="shared" si="6"/>
        <v>143.27788178864682</v>
      </c>
      <c r="G7">
        <f t="shared" si="2"/>
        <v>2.2927447045177942</v>
      </c>
      <c r="H7">
        <f t="shared" si="4"/>
        <v>4.2769516951834875E-2</v>
      </c>
      <c r="I7">
        <f t="shared" si="7"/>
        <v>5000.0000000000036</v>
      </c>
      <c r="J7" s="11" t="s">
        <v>26</v>
      </c>
      <c r="K7" s="11">
        <f>K6*EXP(-$J$2*K6)</f>
        <v>9196.9860292860576</v>
      </c>
    </row>
    <row r="8" spans="1:23" x14ac:dyDescent="0.3">
      <c r="A8">
        <v>6000</v>
      </c>
      <c r="B8">
        <f t="shared" si="0"/>
        <v>4019.9999999999995</v>
      </c>
      <c r="C8">
        <f t="shared" si="5"/>
        <v>0.78662786106655336</v>
      </c>
      <c r="D8">
        <f t="shared" si="1"/>
        <v>4719.7671663993206</v>
      </c>
      <c r="E8">
        <f t="shared" si="3"/>
        <v>3162.2440014875442</v>
      </c>
      <c r="F8">
        <f t="shared" si="6"/>
        <v>165.19185082397624</v>
      </c>
      <c r="G8">
        <f t="shared" si="2"/>
        <v>2.7373195887504167</v>
      </c>
      <c r="H8">
        <f t="shared" si="4"/>
        <v>4.1092500204969219E-2</v>
      </c>
      <c r="I8">
        <f t="shared" si="7"/>
        <v>5999.9999999999982</v>
      </c>
      <c r="J8" s="11" t="s">
        <v>27</v>
      </c>
      <c r="K8" s="11">
        <f>K7*L2</f>
        <v>321.89451102501204</v>
      </c>
    </row>
    <row r="9" spans="1:23" x14ac:dyDescent="0.3">
      <c r="A9">
        <v>7000</v>
      </c>
      <c r="B9">
        <f t="shared" si="0"/>
        <v>4689.9999999999991</v>
      </c>
      <c r="C9">
        <f t="shared" si="5"/>
        <v>0.75578374145572547</v>
      </c>
      <c r="D9">
        <f t="shared" si="1"/>
        <v>5290.4861901900786</v>
      </c>
      <c r="E9">
        <f t="shared" si="3"/>
        <v>3544.6257474273516</v>
      </c>
      <c r="F9">
        <f t="shared" si="6"/>
        <v>185.16701665665278</v>
      </c>
      <c r="G9">
        <f t="shared" si="2"/>
        <v>3.1748243444344388</v>
      </c>
      <c r="H9">
        <f t="shared" si="4"/>
        <v>3.9481240225299107E-2</v>
      </c>
      <c r="I9">
        <f t="shared" si="7"/>
        <v>6999.9999999999964</v>
      </c>
      <c r="J9" s="11" t="s">
        <v>29</v>
      </c>
      <c r="K9" s="11">
        <f>MIN(25,SUM(MAX(0.01,($K8/$S$2)/($M$2-($N$2*0*($K8/$S$2)))),MAX(0.01,($K8/$S$2)/($M$2-($N$2*1*($K8/$S$2)))),MAX(0.01,($K8/$S$2)/($M$2-($N$2*2*($K8/$S$2)))),MAX(0.01,($K8/$S$2)/($M$2-($N$2*3*($K8/$S$2)))),MAX(0.01,($K8/$S$2)/($M$2-($N$2*4*($K8/$S$2))))))</f>
        <v>7.7117781363974531</v>
      </c>
    </row>
    <row r="10" spans="1:23" x14ac:dyDescent="0.3">
      <c r="A10">
        <v>8000</v>
      </c>
      <c r="B10">
        <f t="shared" si="0"/>
        <v>5359.9999999999991</v>
      </c>
      <c r="C10">
        <f t="shared" si="5"/>
        <v>0.72614903707369094</v>
      </c>
      <c r="D10">
        <f t="shared" si="1"/>
        <v>5809.1922965895274</v>
      </c>
      <c r="E10">
        <f t="shared" si="3"/>
        <v>3892.1588387149827</v>
      </c>
      <c r="F10">
        <f t="shared" si="6"/>
        <v>203.32173038063348</v>
      </c>
      <c r="G10">
        <f t="shared" si="2"/>
        <v>3.6038107827597536</v>
      </c>
      <c r="H10">
        <f t="shared" si="4"/>
        <v>3.7933158653103267E-2</v>
      </c>
      <c r="I10">
        <f t="shared" si="7"/>
        <v>7999.9999999999955</v>
      </c>
      <c r="J10" s="11" t="s">
        <v>28</v>
      </c>
      <c r="K10" s="11">
        <f>K8/M2</f>
        <v>4.2919268136668274</v>
      </c>
    </row>
    <row r="11" spans="1:23" x14ac:dyDescent="0.3">
      <c r="A11">
        <v>9000</v>
      </c>
      <c r="B11">
        <f t="shared" si="0"/>
        <v>6029.9999999999991</v>
      </c>
      <c r="C11">
        <f t="shared" si="5"/>
        <v>0.69767632607103103</v>
      </c>
      <c r="D11">
        <f t="shared" si="1"/>
        <v>6279.0869346392792</v>
      </c>
      <c r="E11">
        <f t="shared" si="3"/>
        <v>4206.988246208316</v>
      </c>
      <c r="F11">
        <f>D11*$L$2</f>
        <v>219.76804271237478</v>
      </c>
      <c r="G11">
        <f t="shared" si="2"/>
        <v>4.0226124277323807</v>
      </c>
      <c r="H11">
        <f t="shared" si="4"/>
        <v>3.644577822759118E-2</v>
      </c>
      <c r="I11">
        <f t="shared" si="7"/>
        <v>9000</v>
      </c>
      <c r="J11" s="11" t="s">
        <v>30</v>
      </c>
      <c r="K11" s="11">
        <f>M2/(N2*4/5)</f>
        <v>468.75</v>
      </c>
    </row>
    <row r="12" spans="1:23" x14ac:dyDescent="0.3">
      <c r="A12">
        <v>9900</v>
      </c>
      <c r="B12">
        <f t="shared" si="0"/>
        <v>6632.9999999999991</v>
      </c>
      <c r="C12">
        <f t="shared" si="5"/>
        <v>0.67300669593738638</v>
      </c>
      <c r="D12">
        <f t="shared" si="1"/>
        <v>6662.7662897801256</v>
      </c>
      <c r="E12">
        <f t="shared" si="3"/>
        <v>4464.0534141526832</v>
      </c>
      <c r="F12">
        <f t="shared" si="6"/>
        <v>233.19682014230443</v>
      </c>
      <c r="G12">
        <f t="shared" si="2"/>
        <v>4.3892772366409876</v>
      </c>
      <c r="H12">
        <f t="shared" si="4"/>
        <v>3.5157066205684373E-2</v>
      </c>
      <c r="I12">
        <f t="shared" si="7"/>
        <v>9900.0000000000018</v>
      </c>
      <c r="J12" s="11" t="s">
        <v>31</v>
      </c>
      <c r="K12" s="11">
        <f>K11/L2</f>
        <v>13392.857142857141</v>
      </c>
    </row>
    <row r="13" spans="1:23" x14ac:dyDescent="0.3">
      <c r="A13">
        <v>10000</v>
      </c>
      <c r="B13">
        <f t="shared" si="0"/>
        <v>6699.9999999999991</v>
      </c>
      <c r="C13">
        <f t="shared" si="5"/>
        <v>0.67032004603563933</v>
      </c>
      <c r="D13">
        <f t="shared" si="1"/>
        <v>6703.2004603563937</v>
      </c>
      <c r="E13">
        <f t="shared" si="3"/>
        <v>4491.1443084387829</v>
      </c>
      <c r="F13">
        <f t="shared" si="6"/>
        <v>234.61201611247381</v>
      </c>
      <c r="G13">
        <f t="shared" si="2"/>
        <v>4.4293504896685025</v>
      </c>
      <c r="H13">
        <f t="shared" si="4"/>
        <v>3.5016718822757288E-2</v>
      </c>
      <c r="I13">
        <f t="shared" si="7"/>
        <v>9999.9999999999982</v>
      </c>
    </row>
    <row r="14" spans="1:23" x14ac:dyDescent="0.3">
      <c r="A14">
        <v>10100</v>
      </c>
      <c r="B14">
        <f t="shared" si="0"/>
        <v>6766.9999999999991</v>
      </c>
      <c r="C14">
        <f t="shared" si="5"/>
        <v>0.66764412126892891</v>
      </c>
      <c r="D14">
        <f t="shared" si="1"/>
        <v>6743.2056248161816</v>
      </c>
      <c r="E14">
        <f t="shared" si="3"/>
        <v>4517.947768626841</v>
      </c>
      <c r="F14">
        <f t="shared" si="6"/>
        <v>236.01219686856638</v>
      </c>
      <c r="G14">
        <f t="shared" si="2"/>
        <v>4.4692825061313135</v>
      </c>
      <c r="H14">
        <f t="shared" si="4"/>
        <v>3.4876931708078381E-2</v>
      </c>
      <c r="I14">
        <f t="shared" si="7"/>
        <v>10100.000000000002</v>
      </c>
    </row>
    <row r="15" spans="1:23" x14ac:dyDescent="0.3">
      <c r="A15">
        <v>11000</v>
      </c>
      <c r="B15">
        <f t="shared" si="0"/>
        <v>7369.9999999999991</v>
      </c>
      <c r="C15">
        <f t="shared" si="5"/>
        <v>0.6440364210831413</v>
      </c>
      <c r="D15">
        <f t="shared" si="1"/>
        <v>7084.4006319145547</v>
      </c>
      <c r="E15">
        <f t="shared" si="3"/>
        <v>4746.548423382751</v>
      </c>
      <c r="F15">
        <f t="shared" si="6"/>
        <v>247.95402211700943</v>
      </c>
      <c r="G15">
        <f>MIN(25,SUM(MAX(0.01,($F15/$S$2)/($M$2-($N$2*0*($F15/$S$2)))),MAX(0.01,($F15/$S$2)/($M$2-($N$2*1*($F15/$S$2)))),MAX(0.01,($F15/$S$2)/($M$2-($N$2*2*($F15/$S$2)))),MAX(0.01,($F15/$S$2)/($M$2-($N$2*3*($F15/$S$2)))),MAX(0.01,($F15/$S$2)/($M$2-($N$2*4*($F15/$S$2))))))</f>
        <v>4.8219512133312552</v>
      </c>
      <c r="H15">
        <f t="shared" si="4"/>
        <v>3.3643693638671569E-2</v>
      </c>
      <c r="I15">
        <f t="shared" si="7"/>
        <v>11000.000000000002</v>
      </c>
    </row>
    <row r="16" spans="1:23" x14ac:dyDescent="0.3">
      <c r="A16">
        <v>12000</v>
      </c>
      <c r="B16">
        <f t="shared" si="0"/>
        <v>8039.9999999999991</v>
      </c>
      <c r="C16">
        <f t="shared" si="5"/>
        <v>0.61878339180614084</v>
      </c>
      <c r="D16">
        <f t="shared" si="1"/>
        <v>7425.4007016736905</v>
      </c>
      <c r="E16">
        <f t="shared" si="3"/>
        <v>4975.018470121372</v>
      </c>
      <c r="F16">
        <f t="shared" si="6"/>
        <v>259.88902455857919</v>
      </c>
      <c r="G16">
        <f t="shared" si="2"/>
        <v>5.1981771290976786</v>
      </c>
      <c r="H16">
        <f t="shared" si="4"/>
        <v>3.2324505542111845E-2</v>
      </c>
      <c r="I16">
        <f t="shared" si="7"/>
        <v>12000</v>
      </c>
    </row>
    <row r="17" spans="1:9" x14ac:dyDescent="0.3">
      <c r="A17">
        <v>13000</v>
      </c>
      <c r="B17">
        <f t="shared" si="0"/>
        <v>8709.9999999999982</v>
      </c>
      <c r="C17">
        <f t="shared" si="5"/>
        <v>0.59452054797019438</v>
      </c>
      <c r="D17">
        <f t="shared" si="1"/>
        <v>7728.767123612527</v>
      </c>
      <c r="E17">
        <f t="shared" si="3"/>
        <v>5178.2739728203924</v>
      </c>
      <c r="F17">
        <f t="shared" si="6"/>
        <v>270.5068493264385</v>
      </c>
      <c r="G17">
        <f t="shared" si="2"/>
        <v>5.5556740964367295</v>
      </c>
      <c r="H17">
        <f t="shared" si="4"/>
        <v>3.1057043550681809E-2</v>
      </c>
      <c r="I17">
        <f t="shared" si="7"/>
        <v>12999.999999999995</v>
      </c>
    </row>
    <row r="18" spans="1:9" x14ac:dyDescent="0.3">
      <c r="A18">
        <v>14000</v>
      </c>
      <c r="B18">
        <f t="shared" si="0"/>
        <v>9379.9999999999982</v>
      </c>
      <c r="C18">
        <f t="shared" si="5"/>
        <v>0.57120906384881487</v>
      </c>
      <c r="D18">
        <f t="shared" si="1"/>
        <v>7996.9268938834084</v>
      </c>
      <c r="E18">
        <f t="shared" si="3"/>
        <v>5357.9410189018827</v>
      </c>
      <c r="F18">
        <f t="shared" si="6"/>
        <v>279.89244128591935</v>
      </c>
      <c r="G18">
        <f t="shared" si="2"/>
        <v>5.8920348439781538</v>
      </c>
      <c r="H18">
        <f t="shared" si="4"/>
        <v>2.9839279454788849E-2</v>
      </c>
      <c r="I18">
        <f t="shared" si="7"/>
        <v>13999.999999999995</v>
      </c>
    </row>
    <row r="19" spans="1:9" x14ac:dyDescent="0.3">
      <c r="A19">
        <v>15000</v>
      </c>
      <c r="B19">
        <f t="shared" si="0"/>
        <v>10049.999999999998</v>
      </c>
      <c r="C19">
        <f t="shared" si="5"/>
        <v>0.54881163609402639</v>
      </c>
      <c r="D19">
        <f t="shared" si="1"/>
        <v>8232.1745414103952</v>
      </c>
      <c r="E19">
        <f t="shared" si="3"/>
        <v>5515.5569427449645</v>
      </c>
      <c r="F19">
        <f t="shared" si="6"/>
        <v>288.12610894936387</v>
      </c>
      <c r="G19">
        <f t="shared" si="2"/>
        <v>6.2048779822037092</v>
      </c>
      <c r="H19">
        <f t="shared" si="4"/>
        <v>2.8669264572076011E-2</v>
      </c>
      <c r="I19">
        <f t="shared" si="7"/>
        <v>15000.000000000002</v>
      </c>
    </row>
    <row r="20" spans="1:9" x14ac:dyDescent="0.3">
      <c r="A20">
        <v>16000</v>
      </c>
      <c r="B20">
        <f t="shared" si="0"/>
        <v>10719.999999999998</v>
      </c>
      <c r="C20">
        <f t="shared" si="5"/>
        <v>0.52729242404304855</v>
      </c>
      <c r="D20">
        <f t="shared" si="1"/>
        <v>8436.6787846887764</v>
      </c>
      <c r="E20">
        <f t="shared" si="3"/>
        <v>5652.5747857414799</v>
      </c>
      <c r="F20">
        <f t="shared" si="6"/>
        <v>295.28375746410723</v>
      </c>
      <c r="G20">
        <f t="shared" si="2"/>
        <v>6.4919393321369583</v>
      </c>
      <c r="H20">
        <f t="shared" si="4"/>
        <v>2.7545126629114486E-2</v>
      </c>
      <c r="I20">
        <f t="shared" si="7"/>
        <v>15999.999999999998</v>
      </c>
    </row>
    <row r="21" spans="1:9" x14ac:dyDescent="0.3">
      <c r="A21">
        <v>17000</v>
      </c>
      <c r="B21">
        <f t="shared" si="0"/>
        <v>11389.999999999998</v>
      </c>
      <c r="C21">
        <f t="shared" si="5"/>
        <v>0.50661699236558955</v>
      </c>
      <c r="D21">
        <f t="shared" si="1"/>
        <v>8612.488870215022</v>
      </c>
      <c r="E21">
        <f t="shared" si="3"/>
        <v>5770.3675430440644</v>
      </c>
      <c r="F21">
        <f t="shared" si="6"/>
        <v>301.43711045752582</v>
      </c>
      <c r="G21">
        <f t="shared" si="2"/>
        <v>6.7511701702976001</v>
      </c>
      <c r="H21">
        <f t="shared" si="4"/>
        <v>2.6465066765366627E-2</v>
      </c>
      <c r="I21">
        <f t="shared" si="7"/>
        <v>17000.000000000004</v>
      </c>
    </row>
    <row r="22" spans="1:9" x14ac:dyDescent="0.3">
      <c r="A22">
        <v>18000</v>
      </c>
      <c r="B22">
        <f t="shared" si="0"/>
        <v>12059.999999999998</v>
      </c>
      <c r="C22">
        <f t="shared" si="5"/>
        <v>0.48675225595997162</v>
      </c>
      <c r="D22">
        <f t="shared" si="1"/>
        <v>8761.5406072794885</v>
      </c>
      <c r="E22">
        <f t="shared" si="3"/>
        <v>5870.2322068772573</v>
      </c>
      <c r="F22">
        <f t="shared" si="6"/>
        <v>306.65392125478212</v>
      </c>
      <c r="G22">
        <f t="shared" si="2"/>
        <v>6.9808350575304221</v>
      </c>
      <c r="H22">
        <f t="shared" si="4"/>
        <v>2.5427356654625387E-2</v>
      </c>
      <c r="I22">
        <f t="shared" si="7"/>
        <v>18000.000000000004</v>
      </c>
    </row>
    <row r="23" spans="1:9" x14ac:dyDescent="0.3">
      <c r="A23">
        <v>19000</v>
      </c>
      <c r="B23">
        <f t="shared" si="0"/>
        <v>12729.999999999998</v>
      </c>
      <c r="C23">
        <f t="shared" si="5"/>
        <v>0.46766642700990924</v>
      </c>
      <c r="D23">
        <f t="shared" si="1"/>
        <v>8885.6621131882748</v>
      </c>
      <c r="E23">
        <f t="shared" si="3"/>
        <v>5953.3936158361439</v>
      </c>
      <c r="F23">
        <f t="shared" si="6"/>
        <v>310.99817396158966</v>
      </c>
      <c r="G23">
        <f t="shared" si="2"/>
        <v>7.1796007607891488</v>
      </c>
      <c r="H23">
        <f t="shared" si="4"/>
        <v>2.4430335739323621E-2</v>
      </c>
      <c r="I23">
        <f t="shared" si="7"/>
        <v>19000</v>
      </c>
    </row>
    <row r="24" spans="1:9" x14ac:dyDescent="0.3">
      <c r="A24">
        <v>19900</v>
      </c>
      <c r="B24">
        <f t="shared" si="0"/>
        <v>13332.999999999998</v>
      </c>
      <c r="C24">
        <f t="shared" si="5"/>
        <v>0.45112987940304233</v>
      </c>
      <c r="D24">
        <f t="shared" si="1"/>
        <v>8977.4846001205424</v>
      </c>
      <c r="E24">
        <f t="shared" si="3"/>
        <v>6014.9146820807628</v>
      </c>
      <c r="F24">
        <f t="shared" si="6"/>
        <v>314.21196100421901</v>
      </c>
      <c r="G24">
        <f t="shared" si="2"/>
        <v>7.3313500796807629</v>
      </c>
      <c r="H24">
        <f t="shared" si="4"/>
        <v>2.3566486237472366E-2</v>
      </c>
      <c r="I24">
        <f t="shared" si="7"/>
        <v>19900.000000000004</v>
      </c>
    </row>
    <row r="25" spans="1:9" x14ac:dyDescent="0.3">
      <c r="A25">
        <v>20000</v>
      </c>
      <c r="B25">
        <f t="shared" si="0"/>
        <v>13399.999999999998</v>
      </c>
      <c r="C25">
        <f t="shared" si="5"/>
        <v>0.44932896411722156</v>
      </c>
      <c r="D25">
        <f t="shared" si="1"/>
        <v>8986.5792823444317</v>
      </c>
      <c r="E25">
        <f t="shared" si="3"/>
        <v>6021.0081191707677</v>
      </c>
      <c r="F25">
        <f t="shared" si="6"/>
        <v>314.53027488205515</v>
      </c>
      <c r="G25">
        <f t="shared" si="2"/>
        <v>7.3466077726294596</v>
      </c>
      <c r="H25">
        <f t="shared" si="4"/>
        <v>2.3472408573287702E-2</v>
      </c>
      <c r="I25">
        <f t="shared" si="7"/>
        <v>19999.999999999993</v>
      </c>
    </row>
    <row r="26" spans="1:9" x14ac:dyDescent="0.3">
      <c r="A26">
        <v>20100</v>
      </c>
      <c r="B26">
        <f t="shared" si="0"/>
        <v>13466.999999999998</v>
      </c>
      <c r="C26">
        <f t="shared" si="5"/>
        <v>0.44753523810441237</v>
      </c>
      <c r="D26">
        <f t="shared" si="1"/>
        <v>8995.4582858986887</v>
      </c>
      <c r="E26">
        <f t="shared" si="3"/>
        <v>6026.9570515521209</v>
      </c>
      <c r="F26">
        <f t="shared" si="6"/>
        <v>314.84104000645414</v>
      </c>
      <c r="G26">
        <f t="shared" si="2"/>
        <v>7.3615440426654759</v>
      </c>
      <c r="H26">
        <f t="shared" si="4"/>
        <v>2.3378706468140949E-2</v>
      </c>
      <c r="I26">
        <f t="shared" si="7"/>
        <v>20100.000000000004</v>
      </c>
    </row>
    <row r="27" spans="1:9" x14ac:dyDescent="0.3">
      <c r="A27">
        <v>21000</v>
      </c>
      <c r="B27">
        <f t="shared" si="0"/>
        <v>14069.999999999998</v>
      </c>
      <c r="C27">
        <f t="shared" si="5"/>
        <v>0.43171052342907967</v>
      </c>
      <c r="D27">
        <f t="shared" si="1"/>
        <v>9065.9209920106732</v>
      </c>
      <c r="E27">
        <f t="shared" si="3"/>
        <v>6074.1670646471503</v>
      </c>
      <c r="F27">
        <f t="shared" si="6"/>
        <v>317.30723472037357</v>
      </c>
      <c r="G27">
        <f t="shared" si="2"/>
        <v>7.4815172496290892</v>
      </c>
      <c r="H27">
        <f t="shared" si="4"/>
        <v>2.2552042268683271E-2</v>
      </c>
      <c r="I27">
        <f t="shared" si="7"/>
        <v>21000</v>
      </c>
    </row>
    <row r="28" spans="1:9" x14ac:dyDescent="0.3">
      <c r="A28">
        <v>22000</v>
      </c>
      <c r="B28">
        <f t="shared" si="0"/>
        <v>14739.999999999998</v>
      </c>
      <c r="C28">
        <f t="shared" si="5"/>
        <v>0.41478291168158132</v>
      </c>
      <c r="D28">
        <f t="shared" si="1"/>
        <v>9125.2240569947899</v>
      </c>
      <c r="E28">
        <f t="shared" si="3"/>
        <v>6113.9001181865078</v>
      </c>
      <c r="F28">
        <f t="shared" si="6"/>
        <v>319.38284199481768</v>
      </c>
      <c r="G28">
        <f t="shared" si="2"/>
        <v>7.5845286991130809</v>
      </c>
      <c r="H28">
        <f t="shared" si="4"/>
        <v>2.1667764043067687E-2</v>
      </c>
      <c r="I28">
        <f t="shared" si="7"/>
        <v>22000</v>
      </c>
    </row>
    <row r="29" spans="1:9" x14ac:dyDescent="0.3">
      <c r="A29">
        <v>23000</v>
      </c>
      <c r="B29">
        <f t="shared" si="0"/>
        <v>15409.999999999998</v>
      </c>
      <c r="C29">
        <f t="shared" si="5"/>
        <v>0.39851904108451414</v>
      </c>
      <c r="D29">
        <f t="shared" si="1"/>
        <v>9165.9379449438256</v>
      </c>
      <c r="E29">
        <f t="shared" si="3"/>
        <v>6141.178423112362</v>
      </c>
      <c r="F29">
        <f t="shared" si="6"/>
        <v>320.80782807303393</v>
      </c>
      <c r="G29">
        <f t="shared" si="2"/>
        <v>7.6563670247456841</v>
      </c>
      <c r="H29">
        <f t="shared" si="4"/>
        <v>2.0818158862623878E-2</v>
      </c>
      <c r="I29">
        <f t="shared" si="7"/>
        <v>22999.999999999996</v>
      </c>
    </row>
    <row r="30" spans="1:9" x14ac:dyDescent="0.3">
      <c r="A30">
        <v>24000</v>
      </c>
      <c r="B30">
        <f t="shared" si="0"/>
        <v>16079.999999999998</v>
      </c>
      <c r="C30">
        <f t="shared" si="5"/>
        <v>0.38289288597511201</v>
      </c>
      <c r="D30">
        <f t="shared" si="1"/>
        <v>9189.4292634026879</v>
      </c>
      <c r="E30">
        <f t="shared" si="3"/>
        <v>6156.9176064798003</v>
      </c>
      <c r="F30">
        <f t="shared" si="6"/>
        <v>321.63002421909408</v>
      </c>
      <c r="G30">
        <f t="shared" si="2"/>
        <v>7.6982409892495021</v>
      </c>
      <c r="H30">
        <f t="shared" si="4"/>
        <v>2.0001867177804361E-2</v>
      </c>
      <c r="I30">
        <f t="shared" si="7"/>
        <v>24000</v>
      </c>
    </row>
    <row r="31" spans="1:9" x14ac:dyDescent="0.3">
      <c r="A31">
        <v>24900</v>
      </c>
      <c r="B31">
        <f t="shared" si="0"/>
        <v>16683</v>
      </c>
      <c r="C31">
        <f t="shared" si="5"/>
        <v>0.36935390589963196</v>
      </c>
      <c r="D31">
        <f t="shared" si="1"/>
        <v>9196.9122569008359</v>
      </c>
      <c r="E31">
        <f t="shared" si="3"/>
        <v>6161.9312121235598</v>
      </c>
      <c r="F31">
        <f t="shared" si="6"/>
        <v>321.89192899152931</v>
      </c>
      <c r="G31">
        <f t="shared" si="2"/>
        <v>7.7116458223311186</v>
      </c>
      <c r="H31">
        <f t="shared" si="4"/>
        <v>1.9294607024607644E-2</v>
      </c>
      <c r="I31">
        <f t="shared" si="7"/>
        <v>24900.000000000004</v>
      </c>
    </row>
    <row r="32" spans="1:9" x14ac:dyDescent="0.3">
      <c r="A32">
        <v>25000</v>
      </c>
      <c r="B32">
        <f t="shared" si="0"/>
        <v>16750</v>
      </c>
      <c r="C32">
        <f t="shared" si="5"/>
        <v>0.36787944117144233</v>
      </c>
      <c r="D32">
        <f t="shared" si="1"/>
        <v>9196.9860292860576</v>
      </c>
      <c r="E32">
        <f t="shared" si="3"/>
        <v>6161.9806396216591</v>
      </c>
      <c r="F32">
        <f t="shared" si="6"/>
        <v>321.89451102501204</v>
      </c>
      <c r="G32">
        <f t="shared" si="2"/>
        <v>7.7117781363974531</v>
      </c>
      <c r="H32">
        <f t="shared" si="4"/>
        <v>1.9217582747761912E-2</v>
      </c>
      <c r="I32">
        <f t="shared" si="7"/>
        <v>25000.000000000004</v>
      </c>
    </row>
    <row r="33" spans="1:9" x14ac:dyDescent="0.3">
      <c r="A33">
        <v>25100</v>
      </c>
      <c r="B33">
        <f t="shared" si="0"/>
        <v>16817</v>
      </c>
      <c r="C33">
        <f t="shared" si="5"/>
        <v>0.36641086252215949</v>
      </c>
      <c r="D33">
        <f t="shared" si="1"/>
        <v>9196.9126493062031</v>
      </c>
      <c r="E33">
        <f t="shared" si="3"/>
        <v>6161.9314750351559</v>
      </c>
      <c r="F33">
        <f t="shared" si="6"/>
        <v>321.89194272571712</v>
      </c>
      <c r="G33">
        <f t="shared" si="2"/>
        <v>7.7116465261193738</v>
      </c>
      <c r="H33">
        <f t="shared" si="4"/>
        <v>1.9140865952650122E-2</v>
      </c>
      <c r="I33">
        <f t="shared" si="7"/>
        <v>25099.999999999996</v>
      </c>
    </row>
    <row r="34" spans="1:9" x14ac:dyDescent="0.3">
      <c r="A34">
        <v>26000</v>
      </c>
      <c r="B34">
        <f t="shared" ref="B34:B65" si="8">A34*(1-$K$2)</f>
        <v>17419.999999999996</v>
      </c>
      <c r="C34">
        <f t="shared" si="5"/>
        <v>0.35345468195878016</v>
      </c>
      <c r="D34">
        <f t="shared" si="1"/>
        <v>9189.8217309282845</v>
      </c>
      <c r="E34">
        <f t="shared" si="3"/>
        <v>6157.1805597219491</v>
      </c>
      <c r="F34">
        <f t="shared" si="6"/>
        <v>321.64376058248996</v>
      </c>
      <c r="G34">
        <f t="shared" si="2"/>
        <v>7.6989432465158352</v>
      </c>
      <c r="H34">
        <f t="shared" si="4"/>
        <v>1.8464050550085535E-2</v>
      </c>
      <c r="I34">
        <f t="shared" si="7"/>
        <v>26000</v>
      </c>
    </row>
    <row r="35" spans="1:9" x14ac:dyDescent="0.3">
      <c r="A35">
        <v>27000</v>
      </c>
      <c r="B35">
        <f t="shared" si="8"/>
        <v>18089.999999999996</v>
      </c>
      <c r="C35">
        <f t="shared" si="5"/>
        <v>0.33959552564493911</v>
      </c>
      <c r="D35">
        <f t="shared" si="1"/>
        <v>9169.0791924133555</v>
      </c>
      <c r="E35">
        <f t="shared" si="3"/>
        <v>6143.2830589169471</v>
      </c>
      <c r="F35">
        <f t="shared" si="6"/>
        <v>320.91777173446746</v>
      </c>
      <c r="G35">
        <f t="shared" si="2"/>
        <v>7.6619482441946278</v>
      </c>
      <c r="H35">
        <f t="shared" si="4"/>
        <v>1.7740064772496823E-2</v>
      </c>
      <c r="I35">
        <f t="shared" si="7"/>
        <v>27000</v>
      </c>
    </row>
    <row r="36" spans="1:9" x14ac:dyDescent="0.3">
      <c r="A36">
        <v>28000</v>
      </c>
      <c r="B36">
        <f t="shared" si="8"/>
        <v>18759.999999999996</v>
      </c>
      <c r="C36">
        <f t="shared" si="5"/>
        <v>0.32627979462303947</v>
      </c>
      <c r="D36">
        <f t="shared" si="1"/>
        <v>9135.8342494451044</v>
      </c>
      <c r="E36">
        <f t="shared" si="3"/>
        <v>6121.008947128219</v>
      </c>
      <c r="F36">
        <f t="shared" si="6"/>
        <v>319.75419873057871</v>
      </c>
      <c r="G36">
        <f t="shared" si="2"/>
        <v>7.6031611725817765</v>
      </c>
      <c r="H36">
        <f t="shared" si="4"/>
        <v>1.704446688329311E-2</v>
      </c>
      <c r="I36">
        <f t="shared" si="7"/>
        <v>28000</v>
      </c>
    </row>
    <row r="37" spans="1:9" x14ac:dyDescent="0.3">
      <c r="A37">
        <v>29000</v>
      </c>
      <c r="B37">
        <f t="shared" si="8"/>
        <v>19429.999999999996</v>
      </c>
      <c r="C37">
        <f t="shared" si="5"/>
        <v>0.31348618088260527</v>
      </c>
      <c r="D37">
        <f t="shared" si="1"/>
        <v>9091.0992455955529</v>
      </c>
      <c r="E37">
        <f t="shared" si="3"/>
        <v>6091.0364945490192</v>
      </c>
      <c r="F37">
        <f t="shared" si="6"/>
        <v>318.18847359584436</v>
      </c>
      <c r="G37">
        <f t="shared" si="2"/>
        <v>7.5250206510741311</v>
      </c>
      <c r="H37">
        <f t="shared" si="4"/>
        <v>1.6376143777449531E-2</v>
      </c>
      <c r="I37">
        <f t="shared" si="7"/>
        <v>29000</v>
      </c>
    </row>
    <row r="38" spans="1:9" x14ac:dyDescent="0.3">
      <c r="A38">
        <v>30000</v>
      </c>
      <c r="B38">
        <f t="shared" si="8"/>
        <v>20099.999999999996</v>
      </c>
      <c r="C38">
        <f t="shared" si="5"/>
        <v>0.30119421191220203</v>
      </c>
      <c r="D38">
        <f t="shared" si="1"/>
        <v>9035.8263573660606</v>
      </c>
      <c r="E38">
        <f t="shared" si="3"/>
        <v>6054.0036594352596</v>
      </c>
      <c r="F38">
        <f t="shared" si="6"/>
        <v>316.25392250781215</v>
      </c>
      <c r="G38">
        <f t="shared" si="2"/>
        <v>7.4299605106338307</v>
      </c>
      <c r="H38">
        <f t="shared" si="4"/>
        <v>1.5734025995413542E-2</v>
      </c>
      <c r="I38">
        <f t="shared" si="7"/>
        <v>30000.000000000004</v>
      </c>
    </row>
    <row r="39" spans="1:9" x14ac:dyDescent="0.3">
      <c r="A39">
        <v>31000</v>
      </c>
      <c r="B39">
        <f t="shared" si="8"/>
        <v>20769.999999999996</v>
      </c>
      <c r="C39">
        <f t="shared" si="5"/>
        <v>0.28938421793905061</v>
      </c>
      <c r="D39">
        <f t="shared" si="1"/>
        <v>8970.9107561105684</v>
      </c>
      <c r="E39">
        <f t="shared" si="3"/>
        <v>6010.51020659408</v>
      </c>
      <c r="F39">
        <f t="shared" si="6"/>
        <v>313.98187646386992</v>
      </c>
      <c r="G39">
        <f t="shared" si="2"/>
        <v>7.3203474267933508</v>
      </c>
      <c r="H39">
        <f t="shared" si="4"/>
        <v>1.5117086011741453E-2</v>
      </c>
      <c r="I39">
        <f t="shared" si="7"/>
        <v>30999.999999999996</v>
      </c>
    </row>
    <row r="40" spans="1:9" x14ac:dyDescent="0.3">
      <c r="A40">
        <v>32000</v>
      </c>
      <c r="B40">
        <f t="shared" si="8"/>
        <v>21439.999999999996</v>
      </c>
      <c r="C40">
        <f t="shared" si="5"/>
        <v>0.27803730045319414</v>
      </c>
      <c r="D40">
        <f t="shared" si="1"/>
        <v>8897.1936145022119</v>
      </c>
      <c r="E40">
        <f t="shared" si="3"/>
        <v>5961.1197217164809</v>
      </c>
      <c r="F40">
        <f t="shared" si="6"/>
        <v>311.40177650757744</v>
      </c>
      <c r="G40">
        <f t="shared" si="2"/>
        <v>7.1984326443597801</v>
      </c>
      <c r="H40">
        <f t="shared" si="4"/>
        <v>1.4524336590838502E-2</v>
      </c>
      <c r="I40">
        <f t="shared" si="7"/>
        <v>31999.999999999996</v>
      </c>
    </row>
    <row r="41" spans="1:9" x14ac:dyDescent="0.3">
      <c r="A41">
        <v>33000</v>
      </c>
      <c r="B41">
        <f t="shared" si="8"/>
        <v>22109.999999999996</v>
      </c>
      <c r="C41">
        <f t="shared" si="5"/>
        <v>0.26713530196585034</v>
      </c>
      <c r="D41">
        <f t="shared" si="1"/>
        <v>8815.464964873061</v>
      </c>
      <c r="E41">
        <f t="shared" si="3"/>
        <v>5906.3615264649497</v>
      </c>
      <c r="F41">
        <f t="shared" si="6"/>
        <v>308.54127377055715</v>
      </c>
      <c r="G41">
        <f t="shared" si="2"/>
        <v>7.0663174983886927</v>
      </c>
      <c r="H41">
        <f t="shared" si="4"/>
        <v>1.3954829207171289E-2</v>
      </c>
      <c r="I41">
        <f t="shared" si="7"/>
        <v>33000</v>
      </c>
    </row>
    <row r="42" spans="1:9" x14ac:dyDescent="0.3">
      <c r="A42">
        <v>33100</v>
      </c>
      <c r="B42">
        <f t="shared" si="8"/>
        <v>22176.999999999996</v>
      </c>
      <c r="C42">
        <f t="shared" si="5"/>
        <v>0.26606889499380665</v>
      </c>
      <c r="D42">
        <f t="shared" si="1"/>
        <v>8806.8804242950009</v>
      </c>
      <c r="E42">
        <f t="shared" si="3"/>
        <v>5900.6098842776491</v>
      </c>
      <c r="F42">
        <f t="shared" si="6"/>
        <v>308.24081485032508</v>
      </c>
      <c r="G42">
        <f t="shared" si="2"/>
        <v>7.0526208138809761</v>
      </c>
      <c r="H42">
        <f t="shared" si="4"/>
        <v>1.3899121380273487E-2</v>
      </c>
      <c r="I42">
        <f t="shared" si="7"/>
        <v>33099.999999999993</v>
      </c>
    </row>
    <row r="43" spans="1:9" x14ac:dyDescent="0.3">
      <c r="A43">
        <v>33200</v>
      </c>
      <c r="B43">
        <f t="shared" si="8"/>
        <v>22243.999999999996</v>
      </c>
      <c r="C43">
        <f t="shared" si="5"/>
        <v>0.26500674512975891</v>
      </c>
      <c r="D43">
        <f t="shared" si="1"/>
        <v>8798.2239383079959</v>
      </c>
      <c r="E43">
        <f t="shared" si="3"/>
        <v>5894.8100386663564</v>
      </c>
      <c r="F43">
        <f t="shared" si="6"/>
        <v>307.93783784077988</v>
      </c>
      <c r="G43">
        <f t="shared" si="2"/>
        <v>7.0388434027631348</v>
      </c>
      <c r="H43">
        <f t="shared" si="4"/>
        <v>1.3843635939614275E-2</v>
      </c>
      <c r="I43">
        <f t="shared" si="7"/>
        <v>33200</v>
      </c>
    </row>
    <row r="44" spans="1:9" x14ac:dyDescent="0.3">
      <c r="A44">
        <v>33300</v>
      </c>
      <c r="B44">
        <f t="shared" si="8"/>
        <v>22310.999999999996</v>
      </c>
      <c r="C44">
        <f t="shared" si="5"/>
        <v>0.26394883537928682</v>
      </c>
      <c r="D44">
        <f t="shared" si="1"/>
        <v>8789.4962181302508</v>
      </c>
      <c r="E44">
        <f t="shared" si="3"/>
        <v>5888.9624661472672</v>
      </c>
      <c r="F44">
        <f t="shared" si="6"/>
        <v>307.63236763455882</v>
      </c>
      <c r="G44">
        <f t="shared" si="2"/>
        <v>7.024987076800981</v>
      </c>
      <c r="H44">
        <f t="shared" si="4"/>
        <v>1.3788371997425435E-2</v>
      </c>
      <c r="I44">
        <f t="shared" si="7"/>
        <v>33299.999999999993</v>
      </c>
    </row>
    <row r="45" spans="1:9" x14ac:dyDescent="0.3">
      <c r="A45">
        <v>33400</v>
      </c>
      <c r="B45">
        <f t="shared" si="8"/>
        <v>22377.999999999996</v>
      </c>
      <c r="C45">
        <f t="shared" si="5"/>
        <v>0.26289514881581166</v>
      </c>
      <c r="D45">
        <f t="shared" si="1"/>
        <v>8780.6979704481091</v>
      </c>
      <c r="E45">
        <f t="shared" si="3"/>
        <v>5883.0676402002327</v>
      </c>
      <c r="F45">
        <f t="shared" si="6"/>
        <v>307.32442896568386</v>
      </c>
      <c r="G45">
        <f t="shared" si="2"/>
        <v>7.0110536291965664</v>
      </c>
      <c r="H45">
        <f t="shared" si="4"/>
        <v>1.3733328669482703E-2</v>
      </c>
      <c r="I45">
        <f t="shared" si="7"/>
        <v>33400</v>
      </c>
    </row>
    <row r="46" spans="1:9" x14ac:dyDescent="0.3">
      <c r="A46">
        <v>34000</v>
      </c>
      <c r="B46">
        <f t="shared" si="8"/>
        <v>22779.999999999996</v>
      </c>
      <c r="C46">
        <f t="shared" si="5"/>
        <v>0.25666077695355588</v>
      </c>
      <c r="D46">
        <f t="shared" si="1"/>
        <v>8726.4664164209007</v>
      </c>
      <c r="E46">
        <f t="shared" si="3"/>
        <v>5846.7324990020024</v>
      </c>
      <c r="F46">
        <f t="shared" si="6"/>
        <v>305.42632457473155</v>
      </c>
      <c r="G46">
        <f t="shared" si="2"/>
        <v>6.92593146047518</v>
      </c>
      <c r="H46">
        <f t="shared" si="4"/>
        <v>1.3407652527424565E-2</v>
      </c>
      <c r="I46">
        <f t="shared" si="7"/>
        <v>34000</v>
      </c>
    </row>
    <row r="47" spans="1:9" x14ac:dyDescent="0.3">
      <c r="A47">
        <v>35000</v>
      </c>
      <c r="B47">
        <f t="shared" si="8"/>
        <v>23449.999999999996</v>
      </c>
      <c r="C47">
        <f t="shared" si="5"/>
        <v>0.24659696394160643</v>
      </c>
      <c r="D47">
        <f t="shared" si="1"/>
        <v>8630.8937379562249</v>
      </c>
      <c r="E47">
        <f t="shared" si="3"/>
        <v>5782.69880443067</v>
      </c>
      <c r="F47">
        <f t="shared" si="6"/>
        <v>302.08128082846792</v>
      </c>
      <c r="G47">
        <f t="shared" si="2"/>
        <v>6.7790208678392565</v>
      </c>
      <c r="H47">
        <f t="shared" si="4"/>
        <v>1.2881930952173474E-2</v>
      </c>
      <c r="I47">
        <f t="shared" si="7"/>
        <v>35000</v>
      </c>
    </row>
    <row r="48" spans="1:9" x14ac:dyDescent="0.3">
      <c r="A48">
        <v>36000</v>
      </c>
      <c r="B48">
        <f t="shared" si="8"/>
        <v>24119.999999999996</v>
      </c>
      <c r="C48">
        <f t="shared" si="5"/>
        <v>0.23692775868212171</v>
      </c>
      <c r="D48">
        <f t="shared" si="1"/>
        <v>8529.3993125563811</v>
      </c>
      <c r="E48">
        <f t="shared" si="3"/>
        <v>5714.6975394127749</v>
      </c>
      <c r="F48">
        <f t="shared" si="6"/>
        <v>298.52897593947336</v>
      </c>
      <c r="G48">
        <f t="shared" si="2"/>
        <v>6.6271462607935003</v>
      </c>
      <c r="H48">
        <f t="shared" si="4"/>
        <v>1.2376823214737704E-2</v>
      </c>
      <c r="I48">
        <f t="shared" si="7"/>
        <v>36000.000000000007</v>
      </c>
    </row>
    <row r="49" spans="1:9" x14ac:dyDescent="0.3">
      <c r="A49">
        <v>37000</v>
      </c>
      <c r="B49">
        <f t="shared" si="8"/>
        <v>24789.999999999996</v>
      </c>
      <c r="C49">
        <f t="shared" si="5"/>
        <v>0.22763768838381268</v>
      </c>
      <c r="D49">
        <f t="shared" si="1"/>
        <v>8422.5944702010693</v>
      </c>
      <c r="E49">
        <f t="shared" si="3"/>
        <v>5643.1382950347152</v>
      </c>
      <c r="F49">
        <f t="shared" si="6"/>
        <v>294.79080645703743</v>
      </c>
      <c r="G49">
        <f t="shared" si="2"/>
        <v>6.4716862742081958</v>
      </c>
      <c r="H49">
        <f t="shared" si="4"/>
        <v>1.1891521034975292E-2</v>
      </c>
      <c r="I49">
        <f t="shared" si="7"/>
        <v>37000</v>
      </c>
    </row>
    <row r="50" spans="1:9" x14ac:dyDescent="0.3">
      <c r="A50">
        <v>38000</v>
      </c>
      <c r="B50">
        <f t="shared" si="8"/>
        <v>25459.999999999996</v>
      </c>
      <c r="C50">
        <f t="shared" si="5"/>
        <v>0.21871188695221475</v>
      </c>
      <c r="D50">
        <f t="shared" si="1"/>
        <v>8311.0517041841595</v>
      </c>
      <c r="E50">
        <f t="shared" si="3"/>
        <v>5568.4046418033868</v>
      </c>
      <c r="F50">
        <f t="shared" si="6"/>
        <v>290.88680964644561</v>
      </c>
      <c r="G50">
        <f t="shared" si="2"/>
        <v>6.3138462120991985</v>
      </c>
      <c r="H50">
        <f t="shared" si="4"/>
        <v>1.1425247825861967E-2</v>
      </c>
      <c r="I50">
        <f t="shared" si="7"/>
        <v>38000</v>
      </c>
    </row>
    <row r="51" spans="1:9" x14ac:dyDescent="0.3">
      <c r="A51">
        <v>39000</v>
      </c>
      <c r="B51">
        <f t="shared" si="8"/>
        <v>26129.999999999996</v>
      </c>
      <c r="C51">
        <f t="shared" si="5"/>
        <v>0.21013607120076472</v>
      </c>
      <c r="D51">
        <f t="shared" si="1"/>
        <v>8195.3067768298242</v>
      </c>
      <c r="E51">
        <f t="shared" si="3"/>
        <v>5490.8555404759809</v>
      </c>
      <c r="F51">
        <f t="shared" si="6"/>
        <v>286.83573718904387</v>
      </c>
      <c r="G51">
        <f t="shared" si="2"/>
        <v>6.1546697058525881</v>
      </c>
      <c r="H51">
        <f t="shared" si="4"/>
        <v>1.097725745078622E-2</v>
      </c>
      <c r="I51">
        <f t="shared" si="7"/>
        <v>39000</v>
      </c>
    </row>
    <row r="52" spans="1:9" x14ac:dyDescent="0.3">
      <c r="A52">
        <v>40000</v>
      </c>
      <c r="B52">
        <f t="shared" si="8"/>
        <v>26799.999999999996</v>
      </c>
      <c r="C52">
        <f t="shared" si="5"/>
        <v>0.20189651799465538</v>
      </c>
      <c r="D52">
        <f t="shared" si="1"/>
        <v>8075.8607197862157</v>
      </c>
      <c r="E52">
        <f t="shared" si="3"/>
        <v>5410.8266822567639</v>
      </c>
      <c r="F52">
        <f t="shared" si="6"/>
        <v>282.65512519251757</v>
      </c>
      <c r="G52">
        <f t="shared" si="2"/>
        <v>5.9950521587070469</v>
      </c>
      <c r="H52">
        <f t="shared" si="4"/>
        <v>1.0546833029571552E-2</v>
      </c>
      <c r="I52">
        <f t="shared" si="7"/>
        <v>40000</v>
      </c>
    </row>
    <row r="53" spans="1:9" x14ac:dyDescent="0.3">
      <c r="A53">
        <v>41000</v>
      </c>
      <c r="B53">
        <f t="shared" si="8"/>
        <v>27469.999999999996</v>
      </c>
      <c r="C53">
        <f t="shared" si="5"/>
        <v>0.19398004229089189</v>
      </c>
      <c r="D53">
        <f t="shared" si="1"/>
        <v>7953.1817339265672</v>
      </c>
      <c r="E53">
        <f t="shared" si="3"/>
        <v>5328.6317617307996</v>
      </c>
      <c r="F53">
        <f t="shared" si="6"/>
        <v>278.36136068742985</v>
      </c>
      <c r="G53">
        <f t="shared" si="2"/>
        <v>5.8357549734284362</v>
      </c>
      <c r="H53">
        <f t="shared" si="4"/>
        <v>1.0133285791315248E-2</v>
      </c>
      <c r="I53">
        <f t="shared" si="7"/>
        <v>41000</v>
      </c>
    </row>
    <row r="54" spans="1:9" x14ac:dyDescent="0.3">
      <c r="A54">
        <v>42000</v>
      </c>
      <c r="B54">
        <f t="shared" si="8"/>
        <v>28139.999999999996</v>
      </c>
      <c r="C54">
        <f t="shared" si="5"/>
        <v>0.18637397603940994</v>
      </c>
      <c r="D54">
        <f t="shared" si="1"/>
        <v>7827.706993655218</v>
      </c>
      <c r="E54">
        <f t="shared" si="3"/>
        <v>5244.5636857489953</v>
      </c>
      <c r="F54">
        <f t="shared" si="6"/>
        <v>273.96974477793265</v>
      </c>
      <c r="G54">
        <f t="shared" si="2"/>
        <v>5.6774198240119906</v>
      </c>
      <c r="H54">
        <f t="shared" si="4"/>
        <v>9.7359539722079846E-3</v>
      </c>
      <c r="I54">
        <f t="shared" si="7"/>
        <v>41999.999999999993</v>
      </c>
    </row>
    <row r="55" spans="1:9" x14ac:dyDescent="0.3">
      <c r="A55">
        <v>43000</v>
      </c>
      <c r="B55">
        <f t="shared" si="8"/>
        <v>28809.999999999996</v>
      </c>
      <c r="C55">
        <f t="shared" si="5"/>
        <v>0.1790661479114932</v>
      </c>
      <c r="D55">
        <f t="shared" si="1"/>
        <v>7699.8443601942072</v>
      </c>
      <c r="E55">
        <f t="shared" si="3"/>
        <v>5158.8957213301182</v>
      </c>
      <c r="F55">
        <f t="shared" si="6"/>
        <v>269.4945526067973</v>
      </c>
      <c r="G55">
        <f t="shared" si="2"/>
        <v>5.520582455136001</v>
      </c>
      <c r="H55">
        <f t="shared" si="4"/>
        <v>9.3542017565705418E-3</v>
      </c>
      <c r="I55">
        <f t="shared" si="7"/>
        <v>43000</v>
      </c>
    </row>
    <row r="56" spans="1:9" x14ac:dyDescent="0.3">
      <c r="A56">
        <v>44000</v>
      </c>
      <c r="B56">
        <f t="shared" si="8"/>
        <v>29479.999999999996</v>
      </c>
      <c r="C56">
        <f t="shared" si="5"/>
        <v>0.17204486382305048</v>
      </c>
      <c r="D56">
        <f t="shared" si="1"/>
        <v>7569.9740082142216</v>
      </c>
      <c r="E56">
        <f t="shared" si="3"/>
        <v>5071.8825855035275</v>
      </c>
      <c r="F56">
        <f t="shared" si="6"/>
        <v>264.94909028749777</v>
      </c>
      <c r="G56">
        <f t="shared" si="2"/>
        <v>5.365685672557575</v>
      </c>
      <c r="H56">
        <f t="shared" si="4"/>
        <v>8.987418259413087E-3</v>
      </c>
      <c r="I56">
        <f t="shared" si="7"/>
        <v>44000</v>
      </c>
    </row>
    <row r="57" spans="1:9" x14ac:dyDescent="0.3">
      <c r="A57">
        <v>45000</v>
      </c>
      <c r="B57">
        <f t="shared" si="8"/>
        <v>30149.999999999996</v>
      </c>
      <c r="C57">
        <f t="shared" si="5"/>
        <v>0.16529888822158653</v>
      </c>
      <c r="D57">
        <f t="shared" si="1"/>
        <v>7438.4499699713942</v>
      </c>
      <c r="E57">
        <f t="shared" si="3"/>
        <v>4983.7614798808336</v>
      </c>
      <c r="F57">
        <f t="shared" si="6"/>
        <v>260.34574894899885</v>
      </c>
      <c r="G57">
        <f t="shared" si="2"/>
        <v>5.2130913262625187</v>
      </c>
      <c r="H57">
        <f t="shared" si="4"/>
        <v>8.6350165488888516E-3</v>
      </c>
      <c r="I57">
        <f t="shared" si="7"/>
        <v>44999.999999999993</v>
      </c>
    </row>
    <row r="58" spans="1:9" x14ac:dyDescent="0.3">
      <c r="A58">
        <v>46000</v>
      </c>
      <c r="B58">
        <f t="shared" si="8"/>
        <v>30819.999999999996</v>
      </c>
      <c r="C58">
        <f t="shared" si="5"/>
        <v>0.15881742610692068</v>
      </c>
      <c r="D58">
        <f t="shared" si="1"/>
        <v>7305.6016009183513</v>
      </c>
      <c r="E58">
        <f t="shared" si="3"/>
        <v>4894.7530726152945</v>
      </c>
      <c r="F58">
        <f t="shared" si="6"/>
        <v>255.69605603214231</v>
      </c>
      <c r="G58">
        <f t="shared" si="2"/>
        <v>5.0630911911229619</v>
      </c>
      <c r="H58">
        <f t="shared" si="4"/>
        <v>8.2964327070779477E-3</v>
      </c>
      <c r="I58">
        <f t="shared" si="7"/>
        <v>46000</v>
      </c>
    </row>
    <row r="59" spans="1:9" x14ac:dyDescent="0.3">
      <c r="A59">
        <v>47000</v>
      </c>
      <c r="B59">
        <f t="shared" si="8"/>
        <v>31489.999999999996</v>
      </c>
      <c r="C59">
        <f t="shared" si="5"/>
        <v>0.15259010575688386</v>
      </c>
      <c r="D59">
        <f t="shared" si="1"/>
        <v>7171.7349705735414</v>
      </c>
      <c r="E59">
        <f t="shared" si="3"/>
        <v>4805.0624302842725</v>
      </c>
      <c r="F59">
        <f t="shared" si="6"/>
        <v>251.01072397007397</v>
      </c>
      <c r="G59">
        <f t="shared" si="2"/>
        <v>4.9159167232019252</v>
      </c>
      <c r="H59">
        <f t="shared" si="4"/>
        <v>7.9711249275984126E-3</v>
      </c>
      <c r="I59">
        <f t="shared" si="7"/>
        <v>47000</v>
      </c>
    </row>
    <row r="60" spans="1:9" x14ac:dyDescent="0.3">
      <c r="A60">
        <v>48000</v>
      </c>
      <c r="B60">
        <f t="shared" si="8"/>
        <v>32159.999999999996</v>
      </c>
      <c r="C60">
        <f t="shared" si="5"/>
        <v>0.14660696213035013</v>
      </c>
      <c r="D60">
        <f t="shared" si="1"/>
        <v>7037.1341822568065</v>
      </c>
      <c r="E60">
        <f t="shared" si="3"/>
        <v>4714.8799021120594</v>
      </c>
      <c r="F60">
        <f t="shared" si="6"/>
        <v>246.29969637898824</v>
      </c>
      <c r="G60">
        <f t="shared" si="2"/>
        <v>4.7717477197489648</v>
      </c>
      <c r="H60">
        <f t="shared" si="4"/>
        <v>7.6585726486003815E-3</v>
      </c>
      <c r="I60">
        <f t="shared" si="7"/>
        <v>48000</v>
      </c>
    </row>
    <row r="61" spans="1:9" x14ac:dyDescent="0.3">
      <c r="A61">
        <v>49000</v>
      </c>
      <c r="B61">
        <f t="shared" si="8"/>
        <v>32830</v>
      </c>
      <c r="C61">
        <f t="shared" si="5"/>
        <v>0.14085842092104497</v>
      </c>
      <c r="D61">
        <f t="shared" si="1"/>
        <v>6902.0626251312042</v>
      </c>
      <c r="E61">
        <f t="shared" si="3"/>
        <v>4624.3819588379065</v>
      </c>
      <c r="F61">
        <f t="shared" si="6"/>
        <v>241.57219187959217</v>
      </c>
      <c r="G61">
        <f t="shared" si="2"/>
        <v>4.6307199428368619</v>
      </c>
      <c r="H61">
        <f t="shared" si="4"/>
        <v>7.3582757197560821E-3</v>
      </c>
      <c r="I61">
        <f t="shared" si="7"/>
        <v>49000.000000000007</v>
      </c>
    </row>
    <row r="62" spans="1:9" x14ac:dyDescent="0.3">
      <c r="A62">
        <v>49500</v>
      </c>
      <c r="B62">
        <f t="shared" si="8"/>
        <v>33165</v>
      </c>
      <c r="C62">
        <f t="shared" si="5"/>
        <v>0.1380692373108928</v>
      </c>
      <c r="D62">
        <f t="shared" si="1"/>
        <v>6834.4272468891932</v>
      </c>
      <c r="E62">
        <f t="shared" si="3"/>
        <v>4579.0662554157598</v>
      </c>
      <c r="F62">
        <f t="shared" si="6"/>
        <v>239.20495364112179</v>
      </c>
      <c r="G62">
        <f t="shared" si="2"/>
        <v>4.561416057765153</v>
      </c>
      <c r="H62">
        <f t="shared" si="4"/>
        <v>7.2125720983302211E-3</v>
      </c>
      <c r="I62">
        <f t="shared" si="7"/>
        <v>49500</v>
      </c>
    </row>
    <row r="63" spans="1:9" x14ac:dyDescent="0.3">
      <c r="A63">
        <v>49700</v>
      </c>
      <c r="B63">
        <f t="shared" si="8"/>
        <v>33299</v>
      </c>
      <c r="C63">
        <f t="shared" si="5"/>
        <v>0.13696908986961751</v>
      </c>
      <c r="D63">
        <f t="shared" si="1"/>
        <v>6807.3637665199903</v>
      </c>
      <c r="E63">
        <f t="shared" si="3"/>
        <v>4560.9337235683934</v>
      </c>
      <c r="F63">
        <f t="shared" si="6"/>
        <v>238.2577318281997</v>
      </c>
      <c r="G63">
        <f t="shared" si="2"/>
        <v>4.5339235414610997</v>
      </c>
      <c r="H63">
        <f t="shared" si="4"/>
        <v>7.1551017096068859E-3</v>
      </c>
      <c r="I63">
        <f t="shared" si="7"/>
        <v>49700</v>
      </c>
    </row>
    <row r="64" spans="1:9" x14ac:dyDescent="0.3">
      <c r="A64">
        <v>49800</v>
      </c>
      <c r="B64">
        <f t="shared" si="8"/>
        <v>33366</v>
      </c>
      <c r="C64">
        <f t="shared" si="5"/>
        <v>0.13642230780331419</v>
      </c>
      <c r="D64">
        <f t="shared" si="1"/>
        <v>6793.8309286050462</v>
      </c>
      <c r="E64">
        <f t="shared" si="3"/>
        <v>4551.8667221653814</v>
      </c>
      <c r="F64">
        <f t="shared" si="6"/>
        <v>237.78408250117664</v>
      </c>
      <c r="G64">
        <f t="shared" si="2"/>
        <v>4.5202266277862151</v>
      </c>
      <c r="H64">
        <f t="shared" si="4"/>
        <v>7.1265384673373086E-3</v>
      </c>
      <c r="I64">
        <f t="shared" si="7"/>
        <v>49800.000000000007</v>
      </c>
    </row>
    <row r="65" spans="1:9" x14ac:dyDescent="0.3">
      <c r="A65">
        <v>49900</v>
      </c>
      <c r="B65">
        <f t="shared" si="8"/>
        <v>33433</v>
      </c>
      <c r="C65">
        <f t="shared" si="5"/>
        <v>0.13587770849684611</v>
      </c>
      <c r="D65">
        <f t="shared" si="1"/>
        <v>6780.2976539926203</v>
      </c>
      <c r="E65">
        <f t="shared" si="3"/>
        <v>4542.7994281750562</v>
      </c>
      <c r="F65">
        <f t="shared" si="6"/>
        <v>237.31041788974173</v>
      </c>
      <c r="G65">
        <f t="shared" si="2"/>
        <v>4.5065626902127622</v>
      </c>
      <c r="H65">
        <f t="shared" si="4"/>
        <v>7.0980892498352446E-3</v>
      </c>
      <c r="I65">
        <f t="shared" si="7"/>
        <v>49900</v>
      </c>
    </row>
    <row r="66" spans="1:9" x14ac:dyDescent="0.3">
      <c r="A66">
        <v>50000</v>
      </c>
      <c r="B66">
        <f t="shared" ref="B66" si="9">A66*(1-$K$2)</f>
        <v>33500</v>
      </c>
      <c r="C66">
        <f t="shared" si="5"/>
        <v>0.1353352832366127</v>
      </c>
      <c r="D66">
        <f>A66*C66</f>
        <v>6766.7641618306352</v>
      </c>
      <c r="E66">
        <f t="shared" si="3"/>
        <v>4533.7319884265253</v>
      </c>
      <c r="F66">
        <f t="shared" si="6"/>
        <v>236.83674566407225</v>
      </c>
      <c r="G66">
        <f t="shared" ref="G66:G129" si="10">MIN(25,SUM(MAX(0.01,($F66/$S$2)/($M$2-($N$2*0*($F66/$S$2)))),MAX(0.01,($F66/$S$2)/($M$2-($N$2*1*($F66/$S$2)))),MAX(0.01,($F66/$S$2)/($M$2-($N$2*2*($F66/$S$2)))),MAX(0.01,($F66/$S$2)/($M$2-($N$2*3*($F66/$S$2)))),MAX(0.01,($F66/$S$2)/($M$2-($N$2*4*($F66/$S$2))))))</f>
        <v>4.4929317851428339</v>
      </c>
      <c r="H66">
        <f t="shared" si="4"/>
        <v>7.0697536019126046E-3</v>
      </c>
      <c r="I66">
        <f t="shared" si="7"/>
        <v>49999.999999999993</v>
      </c>
    </row>
    <row r="67" spans="1:9" x14ac:dyDescent="0.3">
      <c r="A67">
        <v>50100</v>
      </c>
      <c r="B67">
        <f t="shared" ref="B67:B130" si="11">A67*(1-$K$2)</f>
        <v>33567</v>
      </c>
      <c r="C67">
        <f t="shared" si="5"/>
        <v>0.1347950233437982</v>
      </c>
      <c r="D67">
        <f>A67*C67</f>
        <v>6753.2306695242896</v>
      </c>
      <c r="E67">
        <f t="shared" ref="E67:E130" si="12">C67*B67</f>
        <v>4524.6645485812742</v>
      </c>
      <c r="F67">
        <f t="shared" ref="F67:F130" si="13">D67*$L$2</f>
        <v>236.36307343335017</v>
      </c>
      <c r="G67">
        <f t="shared" si="10"/>
        <v>4.4793339662872711</v>
      </c>
      <c r="H67">
        <f t="shared" ref="H67:H130" si="14">F67/B67</f>
        <v>7.0415310701984141E-3</v>
      </c>
      <c r="I67">
        <f t="shared" si="7"/>
        <v>50099.999999999993</v>
      </c>
    </row>
    <row r="68" spans="1:9" x14ac:dyDescent="0.3">
      <c r="A68">
        <v>50200</v>
      </c>
      <c r="B68">
        <f t="shared" si="11"/>
        <v>33634</v>
      </c>
      <c r="C68">
        <f t="shared" ref="C68:C131" si="15">EXP(-$J$2*A68)</f>
        <v>0.13425692017423285</v>
      </c>
      <c r="D68">
        <f t="shared" ref="D68:D125" si="16">A68*C68</f>
        <v>6739.6973927464887</v>
      </c>
      <c r="E68">
        <f t="shared" si="12"/>
        <v>4515.5972531401476</v>
      </c>
      <c r="F68">
        <f t="shared" si="13"/>
        <v>235.88940874612712</v>
      </c>
      <c r="G68">
        <f t="shared" si="10"/>
        <v>4.465769284712426</v>
      </c>
      <c r="H68">
        <f t="shared" si="14"/>
        <v>7.0134212031315668E-3</v>
      </c>
      <c r="I68">
        <f t="shared" ref="I68:I131" si="17">LN((H68*(1-K$2))/L$2)/(-J$2)</f>
        <v>50199.999999999993</v>
      </c>
    </row>
    <row r="69" spans="1:9" x14ac:dyDescent="0.3">
      <c r="A69">
        <v>50300</v>
      </c>
      <c r="B69">
        <f t="shared" si="11"/>
        <v>33701</v>
      </c>
      <c r="C69">
        <f t="shared" si="15"/>
        <v>0.1337209651182544</v>
      </c>
      <c r="D69">
        <f t="shared" si="16"/>
        <v>6726.1645454481968</v>
      </c>
      <c r="E69">
        <f t="shared" si="12"/>
        <v>4506.5302454502917</v>
      </c>
      <c r="F69">
        <f t="shared" si="13"/>
        <v>235.41575909068692</v>
      </c>
      <c r="G69">
        <f t="shared" si="10"/>
        <v>4.4522377888861993</v>
      </c>
      <c r="H69">
        <f t="shared" si="14"/>
        <v>6.9854235509535893E-3</v>
      </c>
      <c r="I69">
        <f t="shared" si="17"/>
        <v>50299.999999999993</v>
      </c>
    </row>
    <row r="70" spans="1:9" x14ac:dyDescent="0.3">
      <c r="A70">
        <v>50400</v>
      </c>
      <c r="B70">
        <f t="shared" si="11"/>
        <v>33768</v>
      </c>
      <c r="C70">
        <f t="shared" si="15"/>
        <v>0.1331871496005706</v>
      </c>
      <c r="D70">
        <f t="shared" si="16"/>
        <v>6712.6323398687582</v>
      </c>
      <c r="E70">
        <f t="shared" si="12"/>
        <v>4497.4636677120679</v>
      </c>
      <c r="F70">
        <f t="shared" si="13"/>
        <v>234.94213189540656</v>
      </c>
      <c r="G70">
        <f t="shared" si="10"/>
        <v>4.4387395247234203</v>
      </c>
      <c r="H70">
        <f t="shared" si="14"/>
        <v>6.9575376657014503E-3</v>
      </c>
      <c r="I70">
        <f t="shared" si="17"/>
        <v>50399.999999999993</v>
      </c>
    </row>
    <row r="71" spans="1:9" x14ac:dyDescent="0.3">
      <c r="A71">
        <v>50500</v>
      </c>
      <c r="B71">
        <f t="shared" si="11"/>
        <v>33835</v>
      </c>
      <c r="C71">
        <f t="shared" si="15"/>
        <v>0.13265546508012172</v>
      </c>
      <c r="D71">
        <f t="shared" si="16"/>
        <v>6699.1009865461465</v>
      </c>
      <c r="E71">
        <f t="shared" si="12"/>
        <v>4488.3976609859183</v>
      </c>
      <c r="F71">
        <f t="shared" si="13"/>
        <v>234.46853452911515</v>
      </c>
      <c r="G71">
        <f t="shared" si="10"/>
        <v>4.425274535630539</v>
      </c>
      <c r="H71">
        <f t="shared" si="14"/>
        <v>6.9297631012003886E-3</v>
      </c>
      <c r="I71">
        <f t="shared" si="17"/>
        <v>50500.000000000007</v>
      </c>
    </row>
    <row r="72" spans="1:9" x14ac:dyDescent="0.3">
      <c r="A72">
        <v>51000</v>
      </c>
      <c r="B72">
        <f t="shared" si="11"/>
        <v>34170</v>
      </c>
      <c r="C72">
        <f t="shared" si="15"/>
        <v>0.13002871087842591</v>
      </c>
      <c r="D72">
        <f t="shared" si="16"/>
        <v>6631.4642547997209</v>
      </c>
      <c r="E72">
        <f t="shared" si="12"/>
        <v>4443.081050715813</v>
      </c>
      <c r="F72">
        <f t="shared" si="13"/>
        <v>232.10124891799026</v>
      </c>
      <c r="G72">
        <f t="shared" si="10"/>
        <v>4.3584500653471201</v>
      </c>
      <c r="H72">
        <f t="shared" si="14"/>
        <v>6.7925445981267272E-3</v>
      </c>
      <c r="I72">
        <f t="shared" si="17"/>
        <v>51000.000000000007</v>
      </c>
    </row>
    <row r="73" spans="1:9" x14ac:dyDescent="0.3">
      <c r="A73">
        <v>52000</v>
      </c>
      <c r="B73">
        <f t="shared" si="11"/>
        <v>34839.999999999993</v>
      </c>
      <c r="C73">
        <f t="shared" si="15"/>
        <v>0.12493021219858241</v>
      </c>
      <c r="D73">
        <f t="shared" si="16"/>
        <v>6496.3710343262856</v>
      </c>
      <c r="E73">
        <f t="shared" si="12"/>
        <v>4352.5685929986103</v>
      </c>
      <c r="F73">
        <f t="shared" si="13"/>
        <v>227.37298620142002</v>
      </c>
      <c r="G73">
        <f t="shared" si="10"/>
        <v>4.227315042954463</v>
      </c>
      <c r="H73">
        <f t="shared" si="14"/>
        <v>6.5262051148513222E-3</v>
      </c>
      <c r="I73">
        <f t="shared" si="17"/>
        <v>52000</v>
      </c>
    </row>
    <row r="74" spans="1:9" x14ac:dyDescent="0.3">
      <c r="A74">
        <v>53000</v>
      </c>
      <c r="B74">
        <f t="shared" si="11"/>
        <v>35509.999999999993</v>
      </c>
      <c r="C74">
        <f t="shared" si="15"/>
        <v>0.12003162851145673</v>
      </c>
      <c r="D74">
        <f t="shared" si="16"/>
        <v>6361.6763111072069</v>
      </c>
      <c r="E74">
        <f t="shared" si="12"/>
        <v>4262.3231284418271</v>
      </c>
      <c r="F74">
        <f t="shared" si="13"/>
        <v>222.65867088875225</v>
      </c>
      <c r="G74">
        <f t="shared" si="10"/>
        <v>4.099544740277171</v>
      </c>
      <c r="H74">
        <f t="shared" si="14"/>
        <v>6.2703089520910254E-3</v>
      </c>
      <c r="I74">
        <f t="shared" si="17"/>
        <v>53000</v>
      </c>
    </row>
    <row r="75" spans="1:9" x14ac:dyDescent="0.3">
      <c r="A75">
        <v>54000</v>
      </c>
      <c r="B75">
        <f t="shared" si="11"/>
        <v>36179.999999999993</v>
      </c>
      <c r="C75">
        <f t="shared" si="15"/>
        <v>0.11532512103806251</v>
      </c>
      <c r="D75">
        <f t="shared" si="16"/>
        <v>6227.5565360553755</v>
      </c>
      <c r="E75">
        <f t="shared" si="12"/>
        <v>4172.4628791571013</v>
      </c>
      <c r="F75">
        <f t="shared" si="13"/>
        <v>217.96447876193815</v>
      </c>
      <c r="G75">
        <f t="shared" si="10"/>
        <v>3.975138654504581</v>
      </c>
      <c r="H75">
        <f t="shared" si="14"/>
        <v>6.0244466213913266E-3</v>
      </c>
      <c r="I75">
        <f t="shared" si="17"/>
        <v>54000</v>
      </c>
    </row>
    <row r="76" spans="1:9" x14ac:dyDescent="0.3">
      <c r="A76">
        <v>55000</v>
      </c>
      <c r="B76">
        <f t="shared" si="11"/>
        <v>36849.999999999993</v>
      </c>
      <c r="C76">
        <f t="shared" si="15"/>
        <v>0.11080315836233387</v>
      </c>
      <c r="D76">
        <f t="shared" si="16"/>
        <v>6094.1737099283628</v>
      </c>
      <c r="E76">
        <f t="shared" si="12"/>
        <v>4083.0963856520025</v>
      </c>
      <c r="F76">
        <f t="shared" si="13"/>
        <v>213.29607984749271</v>
      </c>
      <c r="G76">
        <f t="shared" si="10"/>
        <v>3.8540809364097841</v>
      </c>
      <c r="H76">
        <f t="shared" si="14"/>
        <v>5.7882246905696811E-3</v>
      </c>
      <c r="I76">
        <f t="shared" si="17"/>
        <v>55000</v>
      </c>
    </row>
    <row r="77" spans="1:9" x14ac:dyDescent="0.3">
      <c r="A77">
        <v>56000</v>
      </c>
      <c r="B77">
        <f t="shared" si="11"/>
        <v>37519.999999999993</v>
      </c>
      <c r="C77">
        <f t="shared" si="15"/>
        <v>0.10645850437925281</v>
      </c>
      <c r="D77">
        <f t="shared" si="16"/>
        <v>5961.6762452381572</v>
      </c>
      <c r="E77">
        <f t="shared" si="12"/>
        <v>3994.3230843095644</v>
      </c>
      <c r="F77">
        <f t="shared" si="13"/>
        <v>208.65866858333553</v>
      </c>
      <c r="G77">
        <f t="shared" si="10"/>
        <v>3.7363431051402221</v>
      </c>
      <c r="H77">
        <f t="shared" si="14"/>
        <v>5.5612651541400741E-3</v>
      </c>
      <c r="I77">
        <f t="shared" si="17"/>
        <v>56000</v>
      </c>
    </row>
    <row r="78" spans="1:9" x14ac:dyDescent="0.3">
      <c r="A78">
        <v>57000</v>
      </c>
      <c r="B78">
        <f t="shared" si="11"/>
        <v>38189.999999999993</v>
      </c>
      <c r="C78">
        <f t="shared" si="15"/>
        <v>0.10228420671553744</v>
      </c>
      <c r="D78">
        <f t="shared" si="16"/>
        <v>5830.1997827856339</v>
      </c>
      <c r="E78">
        <f t="shared" si="12"/>
        <v>3906.2338544663739</v>
      </c>
      <c r="F78">
        <f t="shared" si="13"/>
        <v>204.0569923974972</v>
      </c>
      <c r="G78">
        <f t="shared" si="10"/>
        <v>3.6218863612640044</v>
      </c>
      <c r="H78">
        <f t="shared" si="14"/>
        <v>5.3432048284235987E-3</v>
      </c>
      <c r="I78">
        <f t="shared" si="17"/>
        <v>57000</v>
      </c>
    </row>
    <row r="79" spans="1:9" x14ac:dyDescent="0.3">
      <c r="A79">
        <v>58000</v>
      </c>
      <c r="B79">
        <f t="shared" si="11"/>
        <v>38859.999999999993</v>
      </c>
      <c r="C79">
        <f t="shared" si="15"/>
        <v>9.8273585604361502E-2</v>
      </c>
      <c r="D79">
        <f t="shared" si="16"/>
        <v>5699.8679650529675</v>
      </c>
      <c r="E79">
        <f t="shared" si="12"/>
        <v>3818.9115365854873</v>
      </c>
      <c r="F79">
        <f t="shared" si="13"/>
        <v>199.49537877685387</v>
      </c>
      <c r="G79">
        <f t="shared" si="10"/>
        <v>3.5106635531614181</v>
      </c>
      <c r="H79">
        <f t="shared" si="14"/>
        <v>5.1336947703770949E-3</v>
      </c>
      <c r="I79">
        <f t="shared" si="17"/>
        <v>58000</v>
      </c>
    </row>
    <row r="80" spans="1:9" x14ac:dyDescent="0.3">
      <c r="A80">
        <v>59000</v>
      </c>
      <c r="B80">
        <f t="shared" si="11"/>
        <v>39529.999999999993</v>
      </c>
      <c r="C80">
        <f t="shared" si="15"/>
        <v>9.4420223196302305E-2</v>
      </c>
      <c r="D80">
        <f t="shared" si="16"/>
        <v>5570.7931685818357</v>
      </c>
      <c r="E80">
        <f t="shared" si="12"/>
        <v>3732.4314229498295</v>
      </c>
      <c r="F80">
        <f t="shared" si="13"/>
        <v>194.97776090036427</v>
      </c>
      <c r="G80">
        <f t="shared" si="10"/>
        <v>3.4026208451815654</v>
      </c>
      <c r="H80">
        <f t="shared" si="14"/>
        <v>4.9323997192098233E-3</v>
      </c>
      <c r="I80">
        <f t="shared" si="17"/>
        <v>59000</v>
      </c>
    </row>
    <row r="81" spans="1:9" x14ac:dyDescent="0.3">
      <c r="A81">
        <v>60000</v>
      </c>
      <c r="B81">
        <f t="shared" si="11"/>
        <v>40199.999999999993</v>
      </c>
      <c r="C81">
        <f t="shared" si="15"/>
        <v>9.071795328941247E-2</v>
      </c>
      <c r="D81">
        <f t="shared" si="16"/>
        <v>5443.0771973647479</v>
      </c>
      <c r="E81">
        <f t="shared" si="12"/>
        <v>3646.8617222343805</v>
      </c>
      <c r="F81">
        <f t="shared" si="13"/>
        <v>190.5077019077662</v>
      </c>
      <c r="G81">
        <f t="shared" si="10"/>
        <v>3.2976991298488678</v>
      </c>
      <c r="H81">
        <f t="shared" si="14"/>
        <v>4.7389975598946827E-3</v>
      </c>
      <c r="I81">
        <f t="shared" si="17"/>
        <v>60000.000000000007</v>
      </c>
    </row>
    <row r="82" spans="1:9" x14ac:dyDescent="0.3">
      <c r="A82">
        <v>61000</v>
      </c>
      <c r="B82">
        <f t="shared" si="11"/>
        <v>40869.999999999993</v>
      </c>
      <c r="C82">
        <f t="shared" si="15"/>
        <v>8.7160851461981256E-2</v>
      </c>
      <c r="D82">
        <f t="shared" si="16"/>
        <v>5316.8119391808568</v>
      </c>
      <c r="E82">
        <f t="shared" si="12"/>
        <v>3562.2639992511731</v>
      </c>
      <c r="F82">
        <f t="shared" si="13"/>
        <v>186.08841787132999</v>
      </c>
      <c r="G82">
        <f t="shared" si="10"/>
        <v>3.1958352208562895</v>
      </c>
      <c r="H82">
        <f t="shared" si="14"/>
        <v>4.5531788077154403E-3</v>
      </c>
      <c r="I82">
        <f t="shared" si="17"/>
        <v>61000.000000000007</v>
      </c>
    </row>
    <row r="83" spans="1:9" x14ac:dyDescent="0.3">
      <c r="A83">
        <v>62000</v>
      </c>
      <c r="B83">
        <f t="shared" si="11"/>
        <v>41539.999999999993</v>
      </c>
      <c r="C83">
        <f t="shared" si="15"/>
        <v>8.3743225592195963E-2</v>
      </c>
      <c r="D83">
        <f t="shared" si="16"/>
        <v>5192.0799867161495</v>
      </c>
      <c r="E83">
        <f t="shared" si="12"/>
        <v>3478.6935910998195</v>
      </c>
      <c r="F83">
        <f t="shared" si="13"/>
        <v>181.72279953506526</v>
      </c>
      <c r="G83">
        <f t="shared" si="10"/>
        <v>3.09696285863025</v>
      </c>
      <c r="H83">
        <f t="shared" si="14"/>
        <v>4.3746461130251633E-3</v>
      </c>
      <c r="I83">
        <f t="shared" si="17"/>
        <v>61999.999999999993</v>
      </c>
    </row>
    <row r="84" spans="1:9" x14ac:dyDescent="0.3">
      <c r="A84">
        <v>63000</v>
      </c>
      <c r="B84">
        <f t="shared" si="11"/>
        <v>42209.999999999993</v>
      </c>
      <c r="C84">
        <f t="shared" si="15"/>
        <v>8.0459606749532439E-2</v>
      </c>
      <c r="D84">
        <f t="shared" si="16"/>
        <v>5068.955225220544</v>
      </c>
      <c r="E84">
        <f t="shared" si="12"/>
        <v>3396.2000008977639</v>
      </c>
      <c r="F84">
        <f t="shared" si="13"/>
        <v>177.41343288271906</v>
      </c>
      <c r="G84">
        <f t="shared" si="10"/>
        <v>3.001013555875939</v>
      </c>
      <c r="H84">
        <f t="shared" si="14"/>
        <v>4.203113785423338E-3</v>
      </c>
      <c r="I84">
        <f t="shared" si="17"/>
        <v>62999.999999999985</v>
      </c>
    </row>
    <row r="85" spans="1:9" x14ac:dyDescent="0.3">
      <c r="A85">
        <v>64000</v>
      </c>
      <c r="B85">
        <f t="shared" si="11"/>
        <v>42879.999999999993</v>
      </c>
      <c r="C85">
        <f t="shared" si="15"/>
        <v>7.7304740443299741E-2</v>
      </c>
      <c r="D85">
        <f t="shared" si="16"/>
        <v>4947.5033883711831</v>
      </c>
      <c r="E85">
        <f t="shared" si="12"/>
        <v>3314.8272702086924</v>
      </c>
      <c r="F85">
        <f t="shared" si="13"/>
        <v>173.16261859299144</v>
      </c>
      <c r="G85">
        <f t="shared" si="10"/>
        <v>2.9079173066747082</v>
      </c>
      <c r="H85">
        <f t="shared" si="14"/>
        <v>4.0383073365902857E-3</v>
      </c>
      <c r="I85">
        <f t="shared" si="17"/>
        <v>63999.999999999993</v>
      </c>
    </row>
    <row r="86" spans="1:9" x14ac:dyDescent="0.3">
      <c r="A86">
        <v>65000</v>
      </c>
      <c r="B86">
        <f t="shared" si="11"/>
        <v>43549.999999999993</v>
      </c>
      <c r="C86">
        <f t="shared" si="15"/>
        <v>7.4273578214333877E-2</v>
      </c>
      <c r="D86">
        <f t="shared" si="16"/>
        <v>4827.782583931702</v>
      </c>
      <c r="E86">
        <f t="shared" si="12"/>
        <v>3234.6143312342397</v>
      </c>
      <c r="F86">
        <f t="shared" si="13"/>
        <v>168.97239043760959</v>
      </c>
      <c r="G86">
        <f t="shared" si="10"/>
        <v>2.8176031793611775</v>
      </c>
      <c r="H86">
        <f t="shared" si="14"/>
        <v>3.8799630410472933E-3</v>
      </c>
      <c r="I86">
        <f t="shared" si="17"/>
        <v>65000</v>
      </c>
    </row>
    <row r="87" spans="1:9" x14ac:dyDescent="0.3">
      <c r="A87">
        <v>66000</v>
      </c>
      <c r="B87">
        <f t="shared" si="11"/>
        <v>44219.999999999993</v>
      </c>
      <c r="C87">
        <f t="shared" si="15"/>
        <v>7.1361269556386053E-2</v>
      </c>
      <c r="D87">
        <f t="shared" si="16"/>
        <v>4709.8437907214793</v>
      </c>
      <c r="E87">
        <f t="shared" si="12"/>
        <v>3155.595339783391</v>
      </c>
      <c r="F87">
        <f t="shared" si="13"/>
        <v>164.8445326752518</v>
      </c>
      <c r="G87">
        <f t="shared" si="10"/>
        <v>2.7299998105081071</v>
      </c>
      <c r="H87">
        <f t="shared" si="14"/>
        <v>3.7278275141395707E-3</v>
      </c>
      <c r="I87">
        <f t="shared" si="17"/>
        <v>66000</v>
      </c>
    </row>
    <row r="88" spans="1:9" x14ac:dyDescent="0.3">
      <c r="A88">
        <v>67000</v>
      </c>
      <c r="B88">
        <f t="shared" si="11"/>
        <v>44889.999999999993</v>
      </c>
      <c r="C88">
        <f t="shared" si="15"/>
        <v>6.8563154154277911E-2</v>
      </c>
      <c r="D88">
        <f t="shared" si="16"/>
        <v>4593.7313283366202</v>
      </c>
      <c r="E88">
        <f t="shared" si="12"/>
        <v>3077.7999899855349</v>
      </c>
      <c r="F88">
        <f t="shared" si="13"/>
        <v>160.78059649178172</v>
      </c>
      <c r="G88">
        <f t="shared" si="10"/>
        <v>2.6450358148423287</v>
      </c>
      <c r="H88">
        <f t="shared" si="14"/>
        <v>3.5816573065667575E-3</v>
      </c>
      <c r="I88">
        <f t="shared" si="17"/>
        <v>67000</v>
      </c>
    </row>
    <row r="89" spans="1:9" x14ac:dyDescent="0.3">
      <c r="A89">
        <v>68000</v>
      </c>
      <c r="B89">
        <f t="shared" si="11"/>
        <v>45559.999999999993</v>
      </c>
      <c r="C89">
        <f t="shared" si="15"/>
        <v>6.5874754426402948E-2</v>
      </c>
      <c r="D89">
        <f t="shared" si="16"/>
        <v>4479.4833009954009</v>
      </c>
      <c r="E89">
        <f t="shared" si="12"/>
        <v>3001.253811666918</v>
      </c>
      <c r="F89">
        <f t="shared" si="13"/>
        <v>156.78191553483904</v>
      </c>
      <c r="G89">
        <f t="shared" si="10"/>
        <v>2.5626401237582481</v>
      </c>
      <c r="H89">
        <f t="shared" si="14"/>
        <v>3.4412185148120955E-3</v>
      </c>
      <c r="I89">
        <f t="shared" si="17"/>
        <v>68000</v>
      </c>
    </row>
    <row r="90" spans="1:9" x14ac:dyDescent="0.3">
      <c r="A90">
        <v>69000</v>
      </c>
      <c r="B90">
        <f t="shared" si="11"/>
        <v>46229.999999999993</v>
      </c>
      <c r="C90">
        <f t="shared" si="15"/>
        <v>6.3291768359640704E-2</v>
      </c>
      <c r="D90">
        <f t="shared" si="16"/>
        <v>4367.1320168152088</v>
      </c>
      <c r="E90">
        <f t="shared" si="12"/>
        <v>2925.9784512661895</v>
      </c>
      <c r="F90">
        <f t="shared" si="13"/>
        <v>152.84962058853233</v>
      </c>
      <c r="G90">
        <f t="shared" si="10"/>
        <v>2.482742263242903</v>
      </c>
      <c r="H90">
        <f t="shared" si="14"/>
        <v>3.3062864068469037E-3</v>
      </c>
      <c r="I90">
        <f t="shared" si="17"/>
        <v>69000</v>
      </c>
    </row>
    <row r="91" spans="1:9" x14ac:dyDescent="0.3">
      <c r="A91">
        <v>70000</v>
      </c>
      <c r="B91">
        <f t="shared" si="11"/>
        <v>46899.999999999993</v>
      </c>
      <c r="C91">
        <f t="shared" si="15"/>
        <v>6.0810062625217952E-2</v>
      </c>
      <c r="D91">
        <f t="shared" si="16"/>
        <v>4256.7043837652564</v>
      </c>
      <c r="E91">
        <f t="shared" si="12"/>
        <v>2851.9919371227215</v>
      </c>
      <c r="F91">
        <f t="shared" si="13"/>
        <v>148.98465343178398</v>
      </c>
      <c r="G91">
        <f t="shared" si="10"/>
        <v>2.4052725804384503</v>
      </c>
      <c r="H91">
        <f t="shared" si="14"/>
        <v>3.1766450625113859E-3</v>
      </c>
      <c r="I91">
        <f t="shared" si="17"/>
        <v>70000</v>
      </c>
    </row>
    <row r="92" spans="1:9" x14ac:dyDescent="0.3">
      <c r="A92">
        <v>71000</v>
      </c>
      <c r="B92">
        <f t="shared" si="11"/>
        <v>47569.999999999993</v>
      </c>
      <c r="C92">
        <f t="shared" si="15"/>
        <v>5.84256659645008E-2</v>
      </c>
      <c r="D92">
        <f t="shared" si="16"/>
        <v>4148.2222834795566</v>
      </c>
      <c r="E92">
        <f t="shared" si="12"/>
        <v>2779.3089299313028</v>
      </c>
      <c r="F92">
        <f t="shared" si="13"/>
        <v>145.18777992178448</v>
      </c>
      <c r="G92">
        <f t="shared" si="10"/>
        <v>2.3301624267086694</v>
      </c>
      <c r="H92">
        <f t="shared" si="14"/>
        <v>3.0520870279963108E-3</v>
      </c>
      <c r="I92">
        <f t="shared" si="17"/>
        <v>71000</v>
      </c>
    </row>
    <row r="93" spans="1:9" x14ac:dyDescent="0.3">
      <c r="A93">
        <v>72000</v>
      </c>
      <c r="B93">
        <f t="shared" si="11"/>
        <v>48239.999999999993</v>
      </c>
      <c r="C93">
        <f t="shared" si="15"/>
        <v>5.6134762834133704E-2</v>
      </c>
      <c r="D93">
        <f t="shared" si="16"/>
        <v>4041.7029240576267</v>
      </c>
      <c r="E93">
        <f t="shared" si="12"/>
        <v>2707.9409591186095</v>
      </c>
      <c r="F93">
        <f t="shared" si="13"/>
        <v>141.45960234201695</v>
      </c>
      <c r="G93">
        <f t="shared" si="10"/>
        <v>2.257344303914004</v>
      </c>
      <c r="H93">
        <f t="shared" si="14"/>
        <v>2.9324129838726571E-3</v>
      </c>
      <c r="I93">
        <f t="shared" si="17"/>
        <v>72000</v>
      </c>
    </row>
    <row r="94" spans="1:9" x14ac:dyDescent="0.3">
      <c r="A94">
        <v>73000</v>
      </c>
      <c r="B94">
        <f t="shared" si="11"/>
        <v>48909.999999999993</v>
      </c>
      <c r="C94">
        <f t="shared" si="15"/>
        <v>5.3933687300355998E-2</v>
      </c>
      <c r="D94">
        <f t="shared" si="16"/>
        <v>3937.1591729259881</v>
      </c>
      <c r="E94">
        <f t="shared" si="12"/>
        <v>2637.8966458604114</v>
      </c>
      <c r="F94">
        <f t="shared" si="13"/>
        <v>137.80057105240959</v>
      </c>
      <c r="G94">
        <f t="shared" si="10"/>
        <v>2.1867519796071826</v>
      </c>
      <c r="H94">
        <f t="shared" si="14"/>
        <v>2.8174314261380008E-3</v>
      </c>
      <c r="I94">
        <f t="shared" si="17"/>
        <v>73000</v>
      </c>
    </row>
    <row r="95" spans="1:9" x14ac:dyDescent="0.3">
      <c r="A95">
        <v>74000</v>
      </c>
      <c r="B95">
        <f t="shared" si="11"/>
        <v>49579.999999999993</v>
      </c>
      <c r="C95">
        <f t="shared" si="15"/>
        <v>5.1818917172725812E-2</v>
      </c>
      <c r="D95">
        <f t="shared" si="16"/>
        <v>3834.5998707817103</v>
      </c>
      <c r="E95">
        <f t="shared" si="12"/>
        <v>2569.1819134237453</v>
      </c>
      <c r="F95">
        <f t="shared" si="13"/>
        <v>134.21099547735986</v>
      </c>
      <c r="G95">
        <f t="shared" si="10"/>
        <v>2.1183205760143045</v>
      </c>
      <c r="H95">
        <f t="shared" si="14"/>
        <v>2.7069583597692593E-3</v>
      </c>
      <c r="I95">
        <f t="shared" si="17"/>
        <v>74000</v>
      </c>
    </row>
    <row r="96" spans="1:9" x14ac:dyDescent="0.3">
      <c r="A96">
        <v>75000</v>
      </c>
      <c r="B96">
        <f t="shared" si="11"/>
        <v>50249.999999999993</v>
      </c>
      <c r="C96">
        <f t="shared" si="15"/>
        <v>4.9787068367863924E-2</v>
      </c>
      <c r="D96">
        <f t="shared" si="16"/>
        <v>3734.0301275897941</v>
      </c>
      <c r="E96">
        <f t="shared" si="12"/>
        <v>2501.8001854851618</v>
      </c>
      <c r="F96">
        <f t="shared" si="13"/>
        <v>130.69105446564279</v>
      </c>
      <c r="G96">
        <f t="shared" si="10"/>
        <v>2.0519866369436168</v>
      </c>
      <c r="H96">
        <f t="shared" si="14"/>
        <v>2.6008170042913993E-3</v>
      </c>
      <c r="I96">
        <f t="shared" si="17"/>
        <v>75000</v>
      </c>
    </row>
    <row r="97" spans="1:9" x14ac:dyDescent="0.3">
      <c r="A97">
        <v>76000</v>
      </c>
      <c r="B97">
        <f t="shared" si="11"/>
        <v>50919.999999999993</v>
      </c>
      <c r="C97">
        <f t="shared" si="15"/>
        <v>4.7834889494198368E-2</v>
      </c>
      <c r="D97">
        <f t="shared" si="16"/>
        <v>3635.4516015590762</v>
      </c>
      <c r="E97">
        <f t="shared" si="12"/>
        <v>2435.7525730445805</v>
      </c>
      <c r="F97">
        <f t="shared" si="13"/>
        <v>127.24080605456767</v>
      </c>
      <c r="G97">
        <f t="shared" si="10"/>
        <v>1.9876881761478977</v>
      </c>
      <c r="H97">
        <f t="shared" si="14"/>
        <v>2.49883751089096E-3</v>
      </c>
      <c r="I97">
        <f t="shared" si="17"/>
        <v>76000</v>
      </c>
    </row>
    <row r="98" spans="1:9" x14ac:dyDescent="0.3">
      <c r="A98">
        <v>77000</v>
      </c>
      <c r="B98">
        <f t="shared" si="11"/>
        <v>51589.999999999993</v>
      </c>
      <c r="C98">
        <f t="shared" si="15"/>
        <v>4.5959256649044204E-2</v>
      </c>
      <c r="D98">
        <f t="shared" si="16"/>
        <v>3538.8627619764038</v>
      </c>
      <c r="E98">
        <f t="shared" si="12"/>
        <v>2371.0380505241901</v>
      </c>
      <c r="F98">
        <f t="shared" si="13"/>
        <v>123.86019666917414</v>
      </c>
      <c r="G98">
        <f t="shared" si="10"/>
        <v>1.9253647101409075</v>
      </c>
      <c r="H98">
        <f t="shared" si="14"/>
        <v>2.4008566906217129E-3</v>
      </c>
      <c r="I98">
        <f t="shared" si="17"/>
        <v>77000</v>
      </c>
    </row>
    <row r="99" spans="1:9" x14ac:dyDescent="0.3">
      <c r="A99">
        <v>78000</v>
      </c>
      <c r="B99">
        <f t="shared" si="11"/>
        <v>52259.999999999993</v>
      </c>
      <c r="C99">
        <f t="shared" si="15"/>
        <v>4.415716841969286E-2</v>
      </c>
      <c r="D99">
        <f t="shared" si="16"/>
        <v>3444.2591367360433</v>
      </c>
      <c r="E99">
        <f t="shared" si="12"/>
        <v>2307.6536216131485</v>
      </c>
      <c r="F99">
        <f t="shared" si="13"/>
        <v>120.54906978576153</v>
      </c>
      <c r="G99">
        <f t="shared" si="10"/>
        <v>1.8649572780204062</v>
      </c>
      <c r="H99">
        <f t="shared" si="14"/>
        <v>2.3067177532675384E-3</v>
      </c>
      <c r="I99">
        <f t="shared" si="17"/>
        <v>77999.999999999985</v>
      </c>
    </row>
    <row r="100" spans="1:9" x14ac:dyDescent="0.3">
      <c r="A100">
        <v>79000</v>
      </c>
      <c r="B100">
        <f t="shared" si="11"/>
        <v>52929.999999999993</v>
      </c>
      <c r="C100">
        <f t="shared" si="15"/>
        <v>4.2425741080511385E-2</v>
      </c>
      <c r="D100">
        <f t="shared" si="16"/>
        <v>3351.6335453603992</v>
      </c>
      <c r="E100">
        <f t="shared" si="12"/>
        <v>2245.5944753914673</v>
      </c>
      <c r="F100">
        <f t="shared" si="13"/>
        <v>117.30717408761399</v>
      </c>
      <c r="G100">
        <f t="shared" si="10"/>
        <v>1.806408450468328</v>
      </c>
      <c r="H100">
        <f t="shared" si="14"/>
        <v>2.2162700564446252E-3</v>
      </c>
      <c r="I100">
        <f t="shared" si="17"/>
        <v>78999.999999999985</v>
      </c>
    </row>
    <row r="101" spans="1:9" x14ac:dyDescent="0.3">
      <c r="A101">
        <v>80000</v>
      </c>
      <c r="B101">
        <f t="shared" si="11"/>
        <v>53599.999999999993</v>
      </c>
      <c r="C101">
        <f t="shared" si="15"/>
        <v>4.0762203978366211E-2</v>
      </c>
      <c r="D101">
        <f t="shared" si="16"/>
        <v>3260.9763182692968</v>
      </c>
      <c r="E101">
        <f t="shared" si="12"/>
        <v>2184.8541332404288</v>
      </c>
      <c r="F101">
        <f t="shared" si="13"/>
        <v>114.1341711394254</v>
      </c>
      <c r="G101">
        <f t="shared" si="10"/>
        <v>1.7496623297731795</v>
      </c>
      <c r="H101">
        <f t="shared" si="14"/>
        <v>2.1293688645415191E-3</v>
      </c>
      <c r="I101">
        <f t="shared" si="17"/>
        <v>79999.999999999985</v>
      </c>
    </row>
    <row r="102" spans="1:9" x14ac:dyDescent="0.3">
      <c r="A102">
        <v>81000</v>
      </c>
      <c r="B102">
        <f t="shared" si="11"/>
        <v>54269.999999999993</v>
      </c>
      <c r="C102">
        <f t="shared" si="15"/>
        <v>3.9163895098987066E-2</v>
      </c>
      <c r="D102">
        <f t="shared" si="16"/>
        <v>3172.2755030179524</v>
      </c>
      <c r="E102">
        <f t="shared" si="12"/>
        <v>2125.4245870220279</v>
      </c>
      <c r="F102">
        <f t="shared" si="13"/>
        <v>111.02964260562834</v>
      </c>
      <c r="G102">
        <f t="shared" si="10"/>
        <v>1.6946645424421738</v>
      </c>
      <c r="H102">
        <f t="shared" si="14"/>
        <v>2.0458751171112651E-3</v>
      </c>
      <c r="I102">
        <f t="shared" si="17"/>
        <v>81000</v>
      </c>
    </row>
    <row r="103" spans="1:9" x14ac:dyDescent="0.3">
      <c r="A103">
        <v>82000</v>
      </c>
      <c r="B103">
        <f t="shared" si="11"/>
        <v>54939.999999999993</v>
      </c>
      <c r="C103">
        <f t="shared" si="15"/>
        <v>3.76282568071762E-2</v>
      </c>
      <c r="D103">
        <f t="shared" si="16"/>
        <v>3085.5170581884486</v>
      </c>
      <c r="E103">
        <f t="shared" si="12"/>
        <v>2067.2964289862603</v>
      </c>
      <c r="F103">
        <f t="shared" si="13"/>
        <v>107.99309703659571</v>
      </c>
      <c r="G103">
        <f t="shared" si="10"/>
        <v>1.6413622257339671</v>
      </c>
      <c r="H103">
        <f t="shared" si="14"/>
        <v>1.9656552063450259E-3</v>
      </c>
      <c r="I103">
        <f t="shared" si="17"/>
        <v>82000</v>
      </c>
    </row>
    <row r="104" spans="1:9" x14ac:dyDescent="0.3">
      <c r="A104">
        <v>83000</v>
      </c>
      <c r="B104">
        <f t="shared" si="11"/>
        <v>55609.999999999993</v>
      </c>
      <c r="C104">
        <f t="shared" si="15"/>
        <v>3.6152831754046412E-2</v>
      </c>
      <c r="D104">
        <f t="shared" si="16"/>
        <v>3000.6850355858523</v>
      </c>
      <c r="E104">
        <f t="shared" si="12"/>
        <v>2010.4589738425207</v>
      </c>
      <c r="F104">
        <f t="shared" si="13"/>
        <v>105.02397624550484</v>
      </c>
      <c r="G104">
        <f t="shared" si="10"/>
        <v>1.5897040092410928</v>
      </c>
      <c r="H104">
        <f t="shared" si="14"/>
        <v>1.8885807632710817E-3</v>
      </c>
      <c r="I104">
        <f t="shared" si="17"/>
        <v>82999.999999999985</v>
      </c>
    </row>
    <row r="105" spans="1:9" x14ac:dyDescent="0.3">
      <c r="A105">
        <v>84000</v>
      </c>
      <c r="B105">
        <f t="shared" si="11"/>
        <v>56279.999999999993</v>
      </c>
      <c r="C105">
        <f t="shared" si="15"/>
        <v>3.4735258944738549E-2</v>
      </c>
      <c r="D105">
        <f t="shared" si="16"/>
        <v>2917.7617513580381</v>
      </c>
      <c r="E105">
        <f t="shared" si="12"/>
        <v>1954.9003734098853</v>
      </c>
      <c r="F105">
        <f t="shared" si="13"/>
        <v>102.12166129753135</v>
      </c>
      <c r="G105">
        <f t="shared" si="10"/>
        <v>1.5396399924791166</v>
      </c>
      <c r="H105">
        <f t="shared" si="14"/>
        <v>1.8145284523370889E-3</v>
      </c>
      <c r="I105">
        <f t="shared" si="17"/>
        <v>84000</v>
      </c>
    </row>
    <row r="106" spans="1:9" x14ac:dyDescent="0.3">
      <c r="A106">
        <v>85000</v>
      </c>
      <c r="B106">
        <f t="shared" si="11"/>
        <v>56949.999999999993</v>
      </c>
      <c r="C106">
        <f t="shared" si="15"/>
        <v>3.3373269960326066E-2</v>
      </c>
      <c r="D106">
        <f t="shared" si="16"/>
        <v>2836.7279466277155</v>
      </c>
      <c r="E106">
        <f t="shared" si="12"/>
        <v>1900.6077242405693</v>
      </c>
      <c r="F106">
        <f t="shared" si="13"/>
        <v>99.285478131970052</v>
      </c>
      <c r="G106">
        <f t="shared" si="10"/>
        <v>1.4911217192928001</v>
      </c>
      <c r="H106">
        <f t="shared" si="14"/>
        <v>1.7433797740468843E-3</v>
      </c>
      <c r="I106">
        <f t="shared" si="17"/>
        <v>85000.000000000015</v>
      </c>
    </row>
    <row r="107" spans="1:9" x14ac:dyDescent="0.3">
      <c r="A107">
        <v>86000</v>
      </c>
      <c r="B107">
        <f t="shared" si="11"/>
        <v>57619.999999999993</v>
      </c>
      <c r="C107">
        <f t="shared" si="15"/>
        <v>3.2064685327860755E-2</v>
      </c>
      <c r="D107">
        <f t="shared" si="16"/>
        <v>2757.5629381960248</v>
      </c>
      <c r="E107">
        <f t="shared" si="12"/>
        <v>1847.5671685913364</v>
      </c>
      <c r="F107">
        <f t="shared" si="13"/>
        <v>96.514702836860877</v>
      </c>
      <c r="G107">
        <f t="shared" si="10"/>
        <v>1.4441021497643816</v>
      </c>
      <c r="H107">
        <f t="shared" si="14"/>
        <v>1.6750208753360098E-3</v>
      </c>
      <c r="I107">
        <f t="shared" si="17"/>
        <v>86000</v>
      </c>
    </row>
    <row r="108" spans="1:9" x14ac:dyDescent="0.3">
      <c r="A108">
        <v>87000</v>
      </c>
      <c r="B108">
        <f t="shared" si="11"/>
        <v>58289.999999999993</v>
      </c>
      <c r="C108">
        <f t="shared" si="15"/>
        <v>3.0807411032751062E-2</v>
      </c>
      <c r="D108">
        <f t="shared" si="16"/>
        <v>2680.2447598493422</v>
      </c>
      <c r="E108">
        <f t="shared" si="12"/>
        <v>1795.7639890990592</v>
      </c>
      <c r="F108">
        <f t="shared" si="13"/>
        <v>93.808566594726983</v>
      </c>
      <c r="G108">
        <f t="shared" si="10"/>
        <v>1.3985356302023753</v>
      </c>
      <c r="H108">
        <f t="shared" si="14"/>
        <v>1.6093423673825184E-3</v>
      </c>
      <c r="I108">
        <f t="shared" si="17"/>
        <v>87000</v>
      </c>
    </row>
    <row r="109" spans="1:9" x14ac:dyDescent="0.3">
      <c r="A109">
        <v>88000</v>
      </c>
      <c r="B109">
        <f t="shared" si="11"/>
        <v>58959.999999999993</v>
      </c>
      <c r="C109">
        <f t="shared" si="15"/>
        <v>2.9599435167891985E-2</v>
      </c>
      <c r="D109">
        <f t="shared" si="16"/>
        <v>2604.7502947744947</v>
      </c>
      <c r="E109">
        <f t="shared" si="12"/>
        <v>1745.1826974989112</v>
      </c>
      <c r="F109">
        <f t="shared" si="13"/>
        <v>91.16626031710733</v>
      </c>
      <c r="G109">
        <f t="shared" si="10"/>
        <v>1.354377861698238</v>
      </c>
      <c r="H109">
        <f t="shared" si="14"/>
        <v>1.5462391505615221E-3</v>
      </c>
      <c r="I109">
        <f t="shared" si="17"/>
        <v>88000</v>
      </c>
    </row>
    <row r="110" spans="1:9" x14ac:dyDescent="0.3">
      <c r="A110">
        <v>89000</v>
      </c>
      <c r="B110">
        <f t="shared" si="11"/>
        <v>59629.999999999993</v>
      </c>
      <c r="C110">
        <f t="shared" si="15"/>
        <v>2.8438824714184494E-2</v>
      </c>
      <c r="D110">
        <f t="shared" si="16"/>
        <v>2531.05539956242</v>
      </c>
      <c r="E110">
        <f t="shared" si="12"/>
        <v>1695.8071177068211</v>
      </c>
      <c r="F110">
        <f t="shared" si="13"/>
        <v>88.586938984684707</v>
      </c>
      <c r="G110">
        <f t="shared" si="10"/>
        <v>1.3115858676606202</v>
      </c>
      <c r="H110">
        <f t="shared" si="14"/>
        <v>1.4856102462633693E-3</v>
      </c>
      <c r="I110">
        <f t="shared" si="17"/>
        <v>89000</v>
      </c>
    </row>
    <row r="111" spans="1:9" x14ac:dyDescent="0.3">
      <c r="A111">
        <v>90000</v>
      </c>
      <c r="B111">
        <f t="shared" si="11"/>
        <v>60299.999999999993</v>
      </c>
      <c r="C111">
        <f t="shared" si="15"/>
        <v>2.7323722447292559E-2</v>
      </c>
      <c r="D111">
        <f t="shared" si="16"/>
        <v>2459.1350202563303</v>
      </c>
      <c r="E111">
        <f t="shared" si="12"/>
        <v>1647.6204635717411</v>
      </c>
      <c r="F111">
        <f t="shared" si="13"/>
        <v>86.069725708971575</v>
      </c>
      <c r="G111">
        <f t="shared" si="10"/>
        <v>1.270117960670754</v>
      </c>
      <c r="H111">
        <f t="shared" si="14"/>
        <v>1.427358635306328E-3</v>
      </c>
      <c r="I111">
        <f t="shared" si="17"/>
        <v>90000</v>
      </c>
    </row>
    <row r="112" spans="1:9" x14ac:dyDescent="0.3">
      <c r="A112">
        <v>91000</v>
      </c>
      <c r="B112">
        <f t="shared" si="11"/>
        <v>60969.999999999993</v>
      </c>
      <c r="C112">
        <f t="shared" si="15"/>
        <v>2.6252343965687961E-2</v>
      </c>
      <c r="D112">
        <f t="shared" si="16"/>
        <v>2388.9633008776045</v>
      </c>
      <c r="E112">
        <f t="shared" si="12"/>
        <v>1600.6054115879947</v>
      </c>
      <c r="F112">
        <f t="shared" si="13"/>
        <v>83.613715530716163</v>
      </c>
      <c r="G112">
        <f t="shared" si="10"/>
        <v>1.2299337089460805</v>
      </c>
      <c r="H112">
        <f t="shared" si="14"/>
        <v>1.3713911026851922E-3</v>
      </c>
      <c r="I112">
        <f t="shared" si="17"/>
        <v>91000</v>
      </c>
    </row>
    <row r="113" spans="1:9" x14ac:dyDescent="0.3">
      <c r="A113">
        <v>92000</v>
      </c>
      <c r="B113">
        <f t="shared" si="11"/>
        <v>61639.999999999993</v>
      </c>
      <c r="C113">
        <f t="shared" si="15"/>
        <v>2.5222974835227212E-2</v>
      </c>
      <c r="D113">
        <f t="shared" si="16"/>
        <v>2320.5136848409034</v>
      </c>
      <c r="E113">
        <f t="shared" si="12"/>
        <v>1554.7441688434053</v>
      </c>
      <c r="F113">
        <f t="shared" si="13"/>
        <v>81.217978969431627</v>
      </c>
      <c r="G113">
        <f t="shared" si="10"/>
        <v>1.1909939026511944</v>
      </c>
      <c r="H113">
        <f t="shared" si="14"/>
        <v>1.3176180884073919E-3</v>
      </c>
      <c r="I113">
        <f t="shared" si="17"/>
        <v>92000</v>
      </c>
    </row>
    <row r="114" spans="1:9" x14ac:dyDescent="0.3">
      <c r="A114">
        <v>93000</v>
      </c>
      <c r="B114">
        <f t="shared" si="11"/>
        <v>62309.999999999993</v>
      </c>
      <c r="C114">
        <f t="shared" si="15"/>
        <v>2.4233967845691113E-2</v>
      </c>
      <c r="D114">
        <f t="shared" si="16"/>
        <v>2253.7590096492736</v>
      </c>
      <c r="E114">
        <f t="shared" si="12"/>
        <v>1510.0185364650131</v>
      </c>
      <c r="F114">
        <f t="shared" si="13"/>
        <v>78.881565337724581</v>
      </c>
      <c r="G114">
        <f t="shared" si="10"/>
        <v>1.1532605202541877</v>
      </c>
      <c r="H114">
        <f t="shared" si="14"/>
        <v>1.2659535441778942E-3</v>
      </c>
      <c r="I114">
        <f t="shared" si="17"/>
        <v>93000</v>
      </c>
    </row>
    <row r="115" spans="1:9" x14ac:dyDescent="0.3">
      <c r="A115">
        <v>94000</v>
      </c>
      <c r="B115">
        <f t="shared" si="11"/>
        <v>62979.999999999993</v>
      </c>
      <c r="C115">
        <f t="shared" si="15"/>
        <v>2.3283740374897E-2</v>
      </c>
      <c r="D115">
        <f t="shared" si="16"/>
        <v>2188.6715952403179</v>
      </c>
      <c r="E115">
        <f t="shared" si="12"/>
        <v>1466.409968811013</v>
      </c>
      <c r="F115">
        <f t="shared" si="13"/>
        <v>76.603505833411134</v>
      </c>
      <c r="G115">
        <f t="shared" si="10"/>
        <v>1.1166966950916715</v>
      </c>
      <c r="H115">
        <f t="shared" si="14"/>
        <v>1.2163147957035749E-3</v>
      </c>
      <c r="I115">
        <f t="shared" si="17"/>
        <v>94000</v>
      </c>
    </row>
    <row r="116" spans="1:9" x14ac:dyDescent="0.3">
      <c r="A116">
        <v>95000</v>
      </c>
      <c r="B116">
        <f t="shared" si="11"/>
        <v>63649.999999999993</v>
      </c>
      <c r="C116">
        <f t="shared" si="15"/>
        <v>2.2370771856165591E-2</v>
      </c>
      <c r="D116">
        <f t="shared" si="16"/>
        <v>2125.2233263357311</v>
      </c>
      <c r="E116">
        <f t="shared" si="12"/>
        <v>1423.8996286449396</v>
      </c>
      <c r="F116">
        <f t="shared" si="13"/>
        <v>74.38281642175059</v>
      </c>
      <c r="G116">
        <f t="shared" si="10"/>
        <v>1.0812666822760908</v>
      </c>
      <c r="H116">
        <f t="shared" si="14"/>
        <v>1.1686224103967101E-3</v>
      </c>
      <c r="I116">
        <f t="shared" si="17"/>
        <v>95000</v>
      </c>
    </row>
    <row r="117" spans="1:9" x14ac:dyDescent="0.3">
      <c r="A117">
        <v>96000</v>
      </c>
      <c r="B117">
        <f t="shared" si="11"/>
        <v>64319.999999999993</v>
      </c>
      <c r="C117">
        <f t="shared" si="15"/>
        <v>2.1493601345089913E-2</v>
      </c>
      <c r="D117">
        <f t="shared" si="16"/>
        <v>2063.3857291286317</v>
      </c>
      <c r="E117">
        <f t="shared" si="12"/>
        <v>1382.4684385161829</v>
      </c>
      <c r="F117">
        <f t="shared" si="13"/>
        <v>72.218500519502115</v>
      </c>
      <c r="G117">
        <f t="shared" si="10"/>
        <v>1.0469358260537724</v>
      </c>
      <c r="H117">
        <f t="shared" si="14"/>
        <v>1.1228000702658912E-3</v>
      </c>
      <c r="I117">
        <f t="shared" si="17"/>
        <v>96000</v>
      </c>
    </row>
    <row r="118" spans="1:9" x14ac:dyDescent="0.3">
      <c r="A118">
        <v>97000</v>
      </c>
      <c r="B118">
        <f t="shared" si="11"/>
        <v>64989.999999999993</v>
      </c>
      <c r="C118">
        <f t="shared" si="15"/>
        <v>2.0650825181712556E-2</v>
      </c>
      <c r="D118">
        <f t="shared" si="16"/>
        <v>2003.130042626118</v>
      </c>
      <c r="E118">
        <f t="shared" si="12"/>
        <v>1342.0971285594987</v>
      </c>
      <c r="F118">
        <f t="shared" si="13"/>
        <v>70.109551491914132</v>
      </c>
      <c r="G118">
        <f t="shared" si="10"/>
        <v>1.0136705277007581</v>
      </c>
      <c r="H118">
        <f t="shared" si="14"/>
        <v>1.0787744497909547E-3</v>
      </c>
      <c r="I118">
        <f t="shared" si="17"/>
        <v>97000</v>
      </c>
    </row>
    <row r="119" spans="1:9" x14ac:dyDescent="0.3">
      <c r="A119">
        <v>98000</v>
      </c>
      <c r="B119">
        <f t="shared" si="11"/>
        <v>65660</v>
      </c>
      <c r="C119">
        <f t="shared" si="15"/>
        <v>1.9841094744370281E-2</v>
      </c>
      <c r="D119">
        <f t="shared" si="16"/>
        <v>1944.4272849482875</v>
      </c>
      <c r="E119">
        <f t="shared" si="12"/>
        <v>1302.7662809153526</v>
      </c>
      <c r="F119">
        <f t="shared" si="13"/>
        <v>68.054954973190064</v>
      </c>
      <c r="G119">
        <f t="shared" si="10"/>
        <v>0.98143821402536402</v>
      </c>
      <c r="H119">
        <f t="shared" si="14"/>
        <v>1.0364750985865073E-3</v>
      </c>
      <c r="I119">
        <f t="shared" si="17"/>
        <v>98000</v>
      </c>
    </row>
    <row r="120" spans="1:9" x14ac:dyDescent="0.3">
      <c r="A120">
        <v>99000</v>
      </c>
      <c r="B120">
        <f t="shared" si="11"/>
        <v>66330</v>
      </c>
      <c r="C120">
        <f t="shared" si="15"/>
        <v>1.9063114291611626E-2</v>
      </c>
      <c r="D120">
        <f t="shared" si="16"/>
        <v>1887.248314869551</v>
      </c>
      <c r="E120">
        <f t="shared" si="12"/>
        <v>1264.4563709625991</v>
      </c>
      <c r="F120">
        <f t="shared" si="13"/>
        <v>66.053691020434286</v>
      </c>
      <c r="G120">
        <f t="shared" si="10"/>
        <v>0.95020730653106478</v>
      </c>
      <c r="H120">
        <f t="shared" si="14"/>
        <v>9.95834328666279E-4</v>
      </c>
      <c r="I120">
        <f t="shared" si="17"/>
        <v>99000.000000000015</v>
      </c>
    </row>
    <row r="121" spans="1:9" x14ac:dyDescent="0.3">
      <c r="A121">
        <v>99500</v>
      </c>
      <c r="B121">
        <f t="shared" si="11"/>
        <v>66665</v>
      </c>
      <c r="C121">
        <f t="shared" si="15"/>
        <v>1.8685639337732762E-2</v>
      </c>
      <c r="D121">
        <f t="shared" si="16"/>
        <v>1859.2211141044099</v>
      </c>
      <c r="E121">
        <f t="shared" si="12"/>
        <v>1245.6781464499545</v>
      </c>
      <c r="F121">
        <f t="shared" si="13"/>
        <v>65.072738993654355</v>
      </c>
      <c r="G121">
        <f t="shared" si="10"/>
        <v>0.93495777637741884</v>
      </c>
      <c r="H121">
        <f t="shared" si="14"/>
        <v>9.7611548779201007E-4</v>
      </c>
      <c r="I121">
        <f t="shared" si="17"/>
        <v>99500.000000000015</v>
      </c>
    </row>
    <row r="122" spans="1:9" x14ac:dyDescent="0.3">
      <c r="A122">
        <v>99600</v>
      </c>
      <c r="B122">
        <f t="shared" si="11"/>
        <v>66732</v>
      </c>
      <c r="C122">
        <f t="shared" si="15"/>
        <v>1.8611046066382201E-2</v>
      </c>
      <c r="D122">
        <f t="shared" si="16"/>
        <v>1853.6601882116672</v>
      </c>
      <c r="E122">
        <f t="shared" si="12"/>
        <v>1241.9523261018171</v>
      </c>
      <c r="F122">
        <f t="shared" si="13"/>
        <v>64.878106587408354</v>
      </c>
      <c r="G122">
        <f t="shared" si="10"/>
        <v>0.93193666236371531</v>
      </c>
      <c r="H122">
        <f t="shared" si="14"/>
        <v>9.7221882436324927E-4</v>
      </c>
      <c r="I122">
        <f t="shared" si="17"/>
        <v>99600.000000000015</v>
      </c>
    </row>
    <row r="123" spans="1:9" x14ac:dyDescent="0.3">
      <c r="A123">
        <v>99700</v>
      </c>
      <c r="B123">
        <f t="shared" si="11"/>
        <v>66799</v>
      </c>
      <c r="C123">
        <f t="shared" si="15"/>
        <v>1.853675057216574E-2</v>
      </c>
      <c r="D123">
        <f t="shared" si="16"/>
        <v>1848.1140320449242</v>
      </c>
      <c r="E123">
        <f t="shared" si="12"/>
        <v>1238.2364014700993</v>
      </c>
      <c r="F123">
        <f t="shared" si="13"/>
        <v>64.683991121572348</v>
      </c>
      <c r="G123">
        <f t="shared" si="10"/>
        <v>0.92892507633890953</v>
      </c>
      <c r="H123">
        <f t="shared" si="14"/>
        <v>9.6833771645641925E-4</v>
      </c>
      <c r="I123">
        <f t="shared" si="17"/>
        <v>99700</v>
      </c>
    </row>
    <row r="124" spans="1:9" x14ac:dyDescent="0.3">
      <c r="A124">
        <v>99800</v>
      </c>
      <c r="B124">
        <f t="shared" si="11"/>
        <v>66866</v>
      </c>
      <c r="C124">
        <f t="shared" si="15"/>
        <v>1.8462751666353881E-2</v>
      </c>
      <c r="D124">
        <f t="shared" si="16"/>
        <v>1842.5826163021175</v>
      </c>
      <c r="E124">
        <f t="shared" si="12"/>
        <v>1234.5303529224186</v>
      </c>
      <c r="F124">
        <f t="shared" si="13"/>
        <v>64.490391570574118</v>
      </c>
      <c r="G124">
        <f t="shared" si="10"/>
        <v>0.92592298876553247</v>
      </c>
      <c r="H124">
        <f t="shared" si="14"/>
        <v>9.6447210197371036E-4</v>
      </c>
      <c r="I124">
        <f t="shared" si="17"/>
        <v>99800</v>
      </c>
    </row>
    <row r="125" spans="1:9" x14ac:dyDescent="0.3">
      <c r="A125">
        <v>99900</v>
      </c>
      <c r="B125">
        <f t="shared" si="11"/>
        <v>66933</v>
      </c>
      <c r="C125">
        <f t="shared" si="15"/>
        <v>1.8389048164962556E-2</v>
      </c>
      <c r="D125">
        <f t="shared" si="16"/>
        <v>1837.0659116797592</v>
      </c>
      <c r="E125">
        <f t="shared" si="12"/>
        <v>1230.8341608254386</v>
      </c>
      <c r="F125">
        <f t="shared" si="13"/>
        <v>64.297306908791583</v>
      </c>
      <c r="G125">
        <f t="shared" si="10"/>
        <v>0.92293037019760393</v>
      </c>
      <c r="H125">
        <f t="shared" si="14"/>
        <v>9.6062191906520821E-4</v>
      </c>
      <c r="I125">
        <f t="shared" si="17"/>
        <v>99900.000000000015</v>
      </c>
    </row>
    <row r="126" spans="1:9" x14ac:dyDescent="0.3">
      <c r="A126">
        <v>100000</v>
      </c>
      <c r="B126">
        <f t="shared" si="11"/>
        <v>67000</v>
      </c>
      <c r="C126">
        <f t="shared" si="15"/>
        <v>1.8315638888734179E-2</v>
      </c>
      <c r="D126">
        <f>A126*C126</f>
        <v>1831.5638888734179</v>
      </c>
      <c r="E126">
        <f t="shared" si="12"/>
        <v>1227.1478055451901</v>
      </c>
      <c r="F126">
        <f t="shared" si="13"/>
        <v>64.104736110569633</v>
      </c>
      <c r="G126">
        <f t="shared" si="10"/>
        <v>0.9199471912803493</v>
      </c>
      <c r="H126">
        <f t="shared" si="14"/>
        <v>9.5678710612790493E-4</v>
      </c>
      <c r="I126">
        <f t="shared" si="17"/>
        <v>99999.999999999985</v>
      </c>
    </row>
    <row r="127" spans="1:9" x14ac:dyDescent="0.3">
      <c r="A127">
        <v>100100</v>
      </c>
      <c r="B127">
        <f t="shared" si="11"/>
        <v>67067</v>
      </c>
      <c r="C127">
        <f t="shared" si="15"/>
        <v>1.8242522663118741E-2</v>
      </c>
      <c r="D127">
        <f>A127*C127</f>
        <v>1826.0765185781859</v>
      </c>
      <c r="E127">
        <f t="shared" si="12"/>
        <v>1223.4712674473847</v>
      </c>
      <c r="F127">
        <f t="shared" si="13"/>
        <v>63.912678150236509</v>
      </c>
      <c r="G127">
        <f t="shared" si="10"/>
        <v>0.91697342274991234</v>
      </c>
      <c r="H127">
        <f t="shared" si="14"/>
        <v>9.5296760180471033E-4</v>
      </c>
      <c r="I127">
        <f t="shared" si="17"/>
        <v>100100</v>
      </c>
    </row>
    <row r="128" spans="1:9" x14ac:dyDescent="0.3">
      <c r="A128">
        <v>100200</v>
      </c>
      <c r="B128">
        <f t="shared" si="11"/>
        <v>67134</v>
      </c>
      <c r="C128">
        <f t="shared" si="15"/>
        <v>1.8169698318255101E-2</v>
      </c>
      <c r="D128">
        <f t="shared" ref="D128:D144" si="18">A128*C128</f>
        <v>1820.6037714891611</v>
      </c>
      <c r="E128">
        <f t="shared" si="12"/>
        <v>1219.804526897738</v>
      </c>
      <c r="F128">
        <f t="shared" si="13"/>
        <v>63.721132002120648</v>
      </c>
      <c r="G128">
        <f t="shared" si="10"/>
        <v>0.91400903543307666</v>
      </c>
      <c r="H128">
        <f t="shared" si="14"/>
        <v>9.4916334498347554E-4</v>
      </c>
      <c r="I128">
        <f t="shared" si="17"/>
        <v>100199.99999999999</v>
      </c>
    </row>
    <row r="129" spans="1:9" x14ac:dyDescent="0.3">
      <c r="A129">
        <v>100300</v>
      </c>
      <c r="B129">
        <f t="shared" si="11"/>
        <v>67201</v>
      </c>
      <c r="C129">
        <f t="shared" si="15"/>
        <v>1.8097164688952158E-2</v>
      </c>
      <c r="D129">
        <f t="shared" si="18"/>
        <v>1815.1456183019015</v>
      </c>
      <c r="E129">
        <f t="shared" si="12"/>
        <v>1216.147564262274</v>
      </c>
      <c r="F129">
        <f t="shared" si="13"/>
        <v>63.530096640566562</v>
      </c>
      <c r="G129">
        <f t="shared" si="10"/>
        <v>0.91105400024697814</v>
      </c>
      <c r="H129">
        <f t="shared" si="14"/>
        <v>9.4537427479600845E-4</v>
      </c>
      <c r="I129">
        <f t="shared" si="17"/>
        <v>100300</v>
      </c>
    </row>
    <row r="130" spans="1:9" x14ac:dyDescent="0.3">
      <c r="A130">
        <v>100400</v>
      </c>
      <c r="B130">
        <f t="shared" si="11"/>
        <v>67268</v>
      </c>
      <c r="C130">
        <f t="shared" si="15"/>
        <v>1.8024920614670328E-2</v>
      </c>
      <c r="D130">
        <f t="shared" si="18"/>
        <v>1809.7020297129009</v>
      </c>
      <c r="E130">
        <f t="shared" si="12"/>
        <v>1212.5003599076435</v>
      </c>
      <c r="F130">
        <f t="shared" si="13"/>
        <v>63.339571039951537</v>
      </c>
      <c r="G130">
        <f t="shared" ref="G130:G144" si="19">MIN(25,SUM(MAX(0.01,($F130/$S$2)/($M$2-($N$2*0*($F130/$S$2)))),MAX(0.01,($F130/$S$2)/($M$2-($N$2*1*($F130/$S$2)))),MAX(0.01,($F130/$S$2)/($M$2-($N$2*2*($F130/$S$2)))),MAX(0.01,($F130/$S$2)/($M$2-($N$2*3*($F130/$S$2)))),MAX(0.01,($F130/$S$2)/($M$2-($N$2*4*($F130/$S$2))))))</f>
        <v>0.90810828819882883</v>
      </c>
      <c r="H130">
        <f t="shared" si="14"/>
        <v>9.4160033061710673E-4</v>
      </c>
      <c r="I130">
        <f t="shared" si="17"/>
        <v>100399.99999999999</v>
      </c>
    </row>
    <row r="131" spans="1:9" x14ac:dyDescent="0.3">
      <c r="A131">
        <v>100500</v>
      </c>
      <c r="B131">
        <f t="shared" ref="B131:B144" si="20">A131*(1-$K$2)</f>
        <v>67335</v>
      </c>
      <c r="C131">
        <f t="shared" si="15"/>
        <v>1.7952964939502849E-2</v>
      </c>
      <c r="D131">
        <f t="shared" si="18"/>
        <v>1804.2729764200362</v>
      </c>
      <c r="E131">
        <f t="shared" ref="E131:E144" si="21">C131*B131</f>
        <v>1208.8628942014243</v>
      </c>
      <c r="F131">
        <f t="shared" ref="F131:F144" si="22">D131*$L$2</f>
        <v>63.149554174701272</v>
      </c>
      <c r="G131">
        <f t="shared" si="19"/>
        <v>0.90517187038563018</v>
      </c>
      <c r="H131">
        <f t="shared" ref="H131:H144" si="23">F131/B131</f>
        <v>9.3784145206358169E-4</v>
      </c>
      <c r="I131">
        <f t="shared" si="17"/>
        <v>100500</v>
      </c>
    </row>
    <row r="132" spans="1:9" x14ac:dyDescent="0.3">
      <c r="A132">
        <v>101000</v>
      </c>
      <c r="B132">
        <f t="shared" si="20"/>
        <v>67670</v>
      </c>
      <c r="C132">
        <f t="shared" ref="C132:C144" si="24">EXP(-$J$2*A132)</f>
        <v>1.7597472415623393E-2</v>
      </c>
      <c r="D132">
        <f t="shared" si="18"/>
        <v>1777.3447139779626</v>
      </c>
      <c r="E132">
        <f t="shared" si="21"/>
        <v>1190.8209583652349</v>
      </c>
      <c r="F132">
        <f t="shared" si="22"/>
        <v>62.207064989228698</v>
      </c>
      <c r="G132">
        <f t="shared" si="19"/>
        <v>0.89062818948927192</v>
      </c>
      <c r="H132">
        <f t="shared" si="23"/>
        <v>9.1927094708480416E-4</v>
      </c>
      <c r="I132">
        <f t="shared" ref="I132:I144" si="25">LN((H132*(1-K$2))/L$2)/(-J$2)</f>
        <v>100999.99999999999</v>
      </c>
    </row>
    <row r="133" spans="1:9" x14ac:dyDescent="0.3">
      <c r="A133">
        <v>102000</v>
      </c>
      <c r="B133">
        <f t="shared" si="20"/>
        <v>68340</v>
      </c>
      <c r="C133">
        <f t="shared" si="24"/>
        <v>1.6907465652705279E-2</v>
      </c>
      <c r="D133">
        <f t="shared" si="18"/>
        <v>1724.5614965759385</v>
      </c>
      <c r="E133">
        <f t="shared" si="21"/>
        <v>1155.4562027058787</v>
      </c>
      <c r="F133">
        <f t="shared" si="22"/>
        <v>60.359652380157854</v>
      </c>
      <c r="G133">
        <f t="shared" si="19"/>
        <v>0.86222152887326153</v>
      </c>
      <c r="H133">
        <f t="shared" si="23"/>
        <v>8.8322581767863407E-4</v>
      </c>
      <c r="I133">
        <f t="shared" si="25"/>
        <v>102000</v>
      </c>
    </row>
    <row r="134" spans="1:9" x14ac:dyDescent="0.3">
      <c r="A134">
        <v>103000</v>
      </c>
      <c r="B134">
        <f t="shared" si="20"/>
        <v>69009.999999999985</v>
      </c>
      <c r="C134">
        <f t="shared" si="24"/>
        <v>1.6244514441949871E-2</v>
      </c>
      <c r="D134">
        <f t="shared" si="18"/>
        <v>1673.1849875208368</v>
      </c>
      <c r="E134">
        <f t="shared" si="21"/>
        <v>1121.0339416389604</v>
      </c>
      <c r="F134">
        <f t="shared" si="22"/>
        <v>58.561474563229297</v>
      </c>
      <c r="G134">
        <f t="shared" si="19"/>
        <v>0.83469931575703749</v>
      </c>
      <c r="H134">
        <f t="shared" si="23"/>
        <v>8.4859403801230699E-4</v>
      </c>
      <c r="I134">
        <f t="shared" si="25"/>
        <v>103000</v>
      </c>
    </row>
    <row r="135" spans="1:9" x14ac:dyDescent="0.3">
      <c r="A135">
        <v>104000</v>
      </c>
      <c r="B135">
        <f t="shared" si="20"/>
        <v>69679.999999999985</v>
      </c>
      <c r="C135">
        <f t="shared" si="24"/>
        <v>1.5607557919982831E-2</v>
      </c>
      <c r="D135">
        <f t="shared" si="18"/>
        <v>1623.1860236782143</v>
      </c>
      <c r="E135">
        <f t="shared" si="21"/>
        <v>1087.5346358644033</v>
      </c>
      <c r="F135">
        <f t="shared" si="22"/>
        <v>56.811510828737504</v>
      </c>
      <c r="G135">
        <f t="shared" si="19"/>
        <v>0.80803450795509368</v>
      </c>
      <c r="H135">
        <f t="shared" si="23"/>
        <v>8.1532018984984951E-4</v>
      </c>
      <c r="I135">
        <f t="shared" si="25"/>
        <v>104000</v>
      </c>
    </row>
    <row r="136" spans="1:9" x14ac:dyDescent="0.3">
      <c r="A136">
        <v>105000</v>
      </c>
      <c r="B136">
        <f t="shared" si="20"/>
        <v>70349.999999999985</v>
      </c>
      <c r="C136">
        <f t="shared" si="24"/>
        <v>1.4995576820477703E-2</v>
      </c>
      <c r="D136">
        <f t="shared" si="18"/>
        <v>1574.5355661501587</v>
      </c>
      <c r="E136">
        <f t="shared" si="21"/>
        <v>1054.9388293206061</v>
      </c>
      <c r="F136">
        <f t="shared" si="22"/>
        <v>55.108744815255562</v>
      </c>
      <c r="G136">
        <f t="shared" si="19"/>
        <v>0.78220088842385549</v>
      </c>
      <c r="H136">
        <f t="shared" si="23"/>
        <v>7.8335102793540264E-4</v>
      </c>
      <c r="I136">
        <f t="shared" si="25"/>
        <v>105000</v>
      </c>
    </row>
    <row r="137" spans="1:9" x14ac:dyDescent="0.3">
      <c r="A137">
        <v>106000</v>
      </c>
      <c r="B137">
        <f t="shared" si="20"/>
        <v>71019.999999999985</v>
      </c>
      <c r="C137">
        <f t="shared" si="24"/>
        <v>1.440759184311235E-2</v>
      </c>
      <c r="D137">
        <f t="shared" si="18"/>
        <v>1527.204735369909</v>
      </c>
      <c r="E137">
        <f t="shared" si="21"/>
        <v>1023.2271726978389</v>
      </c>
      <c r="F137">
        <f t="shared" si="22"/>
        <v>53.452165737946821</v>
      </c>
      <c r="G137">
        <f t="shared" si="19"/>
        <v>0.75717303968222494</v>
      </c>
      <c r="H137">
        <f t="shared" si="23"/>
        <v>7.5263539478945133E-4</v>
      </c>
      <c r="I137">
        <f t="shared" si="25"/>
        <v>106000</v>
      </c>
    </row>
    <row r="138" spans="1:9" x14ac:dyDescent="0.3">
      <c r="A138">
        <v>107000</v>
      </c>
      <c r="B138">
        <f t="shared" si="20"/>
        <v>71689.999999999985</v>
      </c>
      <c r="C138">
        <f t="shared" si="24"/>
        <v>1.3842662086479501E-2</v>
      </c>
      <c r="D138">
        <f t="shared" si="18"/>
        <v>1481.1648432533066</v>
      </c>
      <c r="E138">
        <f t="shared" si="21"/>
        <v>992.38044497971521</v>
      </c>
      <c r="F138">
        <f t="shared" si="22"/>
        <v>51.840769513865737</v>
      </c>
      <c r="G138">
        <f t="shared" si="19"/>
        <v>0.73292631899361005</v>
      </c>
      <c r="H138">
        <f t="shared" si="23"/>
        <v>7.231241388459443E-4</v>
      </c>
      <c r="I138">
        <f t="shared" si="25"/>
        <v>107000</v>
      </c>
    </row>
    <row r="139" spans="1:9" x14ac:dyDescent="0.3">
      <c r="A139">
        <v>108000</v>
      </c>
      <c r="B139">
        <f t="shared" si="20"/>
        <v>72359.999999999985</v>
      </c>
      <c r="C139">
        <f t="shared" si="24"/>
        <v>1.3299883542443767E-2</v>
      </c>
      <c r="D139">
        <f t="shared" si="18"/>
        <v>1436.3874225839268</v>
      </c>
      <c r="E139">
        <f t="shared" si="21"/>
        <v>962.37957313123081</v>
      </c>
      <c r="F139">
        <f t="shared" si="22"/>
        <v>50.273559790437439</v>
      </c>
      <c r="G139">
        <f t="shared" si="19"/>
        <v>0.70943683429958881</v>
      </c>
      <c r="H139">
        <f t="shared" si="23"/>
        <v>6.9477003579930139E-4</v>
      </c>
      <c r="I139">
        <f t="shared" si="25"/>
        <v>108000</v>
      </c>
    </row>
    <row r="140" spans="1:9" x14ac:dyDescent="0.3">
      <c r="A140">
        <v>109000</v>
      </c>
      <c r="B140">
        <f t="shared" si="20"/>
        <v>73029.999999999985</v>
      </c>
      <c r="C140">
        <f t="shared" si="24"/>
        <v>1.2778387649535761E-2</v>
      </c>
      <c r="D140">
        <f t="shared" si="18"/>
        <v>1392.8442537993978</v>
      </c>
      <c r="E140">
        <f t="shared" si="21"/>
        <v>933.20565004559637</v>
      </c>
      <c r="F140">
        <f t="shared" si="22"/>
        <v>48.749548882978928</v>
      </c>
      <c r="G140">
        <f t="shared" si="19"/>
        <v>0.68668142089299278</v>
      </c>
      <c r="H140">
        <f t="shared" si="23"/>
        <v>6.6752771303545035E-4</v>
      </c>
      <c r="I140">
        <f t="shared" si="25"/>
        <v>109000</v>
      </c>
    </row>
    <row r="141" spans="1:9" x14ac:dyDescent="0.3">
      <c r="A141">
        <v>110000</v>
      </c>
      <c r="B141">
        <f t="shared" si="20"/>
        <v>73699.999999999985</v>
      </c>
      <c r="C141">
        <f t="shared" si="24"/>
        <v>1.2277339903068436E-2</v>
      </c>
      <c r="D141">
        <f t="shared" si="18"/>
        <v>1350.5073893375279</v>
      </c>
      <c r="E141">
        <f t="shared" si="21"/>
        <v>904.83995085614356</v>
      </c>
      <c r="F141">
        <f t="shared" si="22"/>
        <v>47.267758626813482</v>
      </c>
      <c r="G141">
        <f t="shared" si="19"/>
        <v>0.66463761881630457</v>
      </c>
      <c r="H141">
        <f t="shared" si="23"/>
        <v>6.4135357702596325E-4</v>
      </c>
      <c r="I141">
        <f t="shared" si="25"/>
        <v>110000</v>
      </c>
    </row>
    <row r="142" spans="1:9" x14ac:dyDescent="0.3">
      <c r="A142">
        <v>111000</v>
      </c>
      <c r="B142">
        <f t="shared" si="20"/>
        <v>74369.999999999985</v>
      </c>
      <c r="C142">
        <f t="shared" si="24"/>
        <v>1.1795938519751562E-2</v>
      </c>
      <c r="D142">
        <f t="shared" si="18"/>
        <v>1309.3491756924234</v>
      </c>
      <c r="E142">
        <f t="shared" si="21"/>
        <v>877.26394771392347</v>
      </c>
      <c r="F142">
        <f t="shared" si="22"/>
        <v>45.827221149234823</v>
      </c>
      <c r="G142">
        <f t="shared" si="19"/>
        <v>0.64328365096980256</v>
      </c>
      <c r="H142">
        <f t="shared" si="23"/>
        <v>6.1620574356911165E-4</v>
      </c>
      <c r="I142">
        <f t="shared" si="25"/>
        <v>111000</v>
      </c>
    </row>
    <row r="143" spans="1:9" x14ac:dyDescent="0.3">
      <c r="A143">
        <v>112000</v>
      </c>
      <c r="B143">
        <f t="shared" si="20"/>
        <v>75039.999999999985</v>
      </c>
      <c r="C143">
        <f t="shared" si="24"/>
        <v>1.1333413154667387E-2</v>
      </c>
      <c r="D143">
        <f t="shared" si="18"/>
        <v>1269.3422733227474</v>
      </c>
      <c r="E143">
        <f t="shared" si="21"/>
        <v>850.45932312624052</v>
      </c>
      <c r="F143">
        <f t="shared" si="22"/>
        <v>44.426979566296161</v>
      </c>
      <c r="G143">
        <f t="shared" si="19"/>
        <v>0.62259840191274696</v>
      </c>
      <c r="H143">
        <f t="shared" si="23"/>
        <v>5.92043970766207E-4</v>
      </c>
      <c r="I143">
        <f t="shared" si="25"/>
        <v>112000</v>
      </c>
    </row>
    <row r="144" spans="1:9" x14ac:dyDescent="0.3">
      <c r="A144">
        <v>113000</v>
      </c>
      <c r="B144">
        <f t="shared" si="20"/>
        <v>75709.999999999985</v>
      </c>
      <c r="C144">
        <f t="shared" si="24"/>
        <v>1.088902366855444E-2</v>
      </c>
      <c r="D144">
        <f t="shared" si="18"/>
        <v>1230.4596745466517</v>
      </c>
      <c r="E144">
        <f t="shared" si="21"/>
        <v>824.40798194625654</v>
      </c>
      <c r="F144">
        <f t="shared" si="22"/>
        <v>43.066088609132812</v>
      </c>
      <c r="G144">
        <f t="shared" si="19"/>
        <v>0.60256139734009206</v>
      </c>
      <c r="H144">
        <f t="shared" si="23"/>
        <v>5.6882959462597831E-4</v>
      </c>
      <c r="I144">
        <f t="shared" si="25"/>
        <v>113000</v>
      </c>
    </row>
  </sheetData>
  <mergeCells count="1"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165-047A-4F06-B5D6-92D2880A77B9}">
  <dimension ref="A1:W144"/>
  <sheetViews>
    <sheetView workbookViewId="0">
      <selection activeCell="C3" sqref="C3"/>
    </sheetView>
  </sheetViews>
  <sheetFormatPr defaultRowHeight="14.4" x14ac:dyDescent="0.3"/>
  <cols>
    <col min="1" max="2" width="12.88671875" customWidth="1"/>
    <col min="8" max="8" width="12" bestFit="1" customWidth="1"/>
    <col min="9" max="9" width="12" customWidth="1"/>
    <col min="10" max="10" width="21.88671875" customWidth="1"/>
    <col min="12" max="12" width="12" bestFit="1" customWidth="1"/>
  </cols>
  <sheetData>
    <row r="1" spans="1:23" ht="28.95" customHeight="1" x14ac:dyDescent="0.3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12</v>
      </c>
      <c r="G1" s="2" t="s">
        <v>22</v>
      </c>
      <c r="H1" s="2" t="s">
        <v>13</v>
      </c>
      <c r="I1" s="2" t="s">
        <v>17</v>
      </c>
      <c r="J1" s="3" t="s">
        <v>2</v>
      </c>
      <c r="K1" s="3" t="s">
        <v>6</v>
      </c>
      <c r="L1" s="3" t="s">
        <v>25</v>
      </c>
      <c r="M1" s="3" t="s">
        <v>20</v>
      </c>
      <c r="N1" s="3" t="s">
        <v>21</v>
      </c>
      <c r="P1" s="2"/>
      <c r="Q1" s="13" t="s">
        <v>14</v>
      </c>
      <c r="R1" s="13"/>
      <c r="S1" s="12" t="s">
        <v>19</v>
      </c>
      <c r="U1" s="8" t="s">
        <v>2</v>
      </c>
      <c r="V1" s="8" t="s">
        <v>6</v>
      </c>
      <c r="W1" s="8" t="s">
        <v>7</v>
      </c>
    </row>
    <row r="2" spans="1:23" x14ac:dyDescent="0.3">
      <c r="A2">
        <v>0</v>
      </c>
      <c r="B2">
        <f t="shared" ref="B2:B65" si="0">A2*(1-$K$2)</f>
        <v>0</v>
      </c>
      <c r="C2">
        <f>EXP(-$J$2*A2)</f>
        <v>1</v>
      </c>
      <c r="D2">
        <f t="shared" ref="D2:D65" si="1">A2*C2</f>
        <v>0</v>
      </c>
      <c r="E2">
        <f>C2*B2</f>
        <v>0</v>
      </c>
      <c r="F2">
        <f>D2*$L$2</f>
        <v>0</v>
      </c>
      <c r="G2">
        <f t="shared" ref="G2:G65" si="2">MIN(25,SUM(MAX(0.01,($F2/$S$2)/($M$2-($N$2*0*($F2/$S$2)))),MAX(0.01,($F2/$S$2)/($M$2-($N$2*1*($F2/$S$2)))),MAX(0.01,($F2/$S$2)/($M$2-($N$2*2*($F2/$S$2)))),MAX(0.01,($F2/$S$2)/($M$2-($N$2*3*($F2/$S$2)))),MAX(0.01,($F2/$S$2)/($M$2-($N$2*4*($F2/$S$2))))))</f>
        <v>0.05</v>
      </c>
      <c r="H2" t="e">
        <f>F2/B2</f>
        <v>#DIV/0!</v>
      </c>
      <c r="J2" s="7">
        <v>1E-4</v>
      </c>
      <c r="K2" s="1">
        <v>0.3</v>
      </c>
      <c r="L2" s="1">
        <v>0.03</v>
      </c>
      <c r="M2" s="1">
        <v>75</v>
      </c>
      <c r="N2" s="1">
        <v>0</v>
      </c>
      <c r="P2" t="s">
        <v>3</v>
      </c>
      <c r="Q2" s="1" t="s">
        <v>4</v>
      </c>
      <c r="R2" s="1"/>
      <c r="S2" s="5">
        <v>5</v>
      </c>
      <c r="T2" t="s">
        <v>15</v>
      </c>
      <c r="U2" s="9">
        <v>3.6999999999999998E-5</v>
      </c>
      <c r="V2" s="9">
        <v>0.37</v>
      </c>
      <c r="W2" s="9">
        <v>2.5000000000000001E-2</v>
      </c>
    </row>
    <row r="3" spans="1:23" x14ac:dyDescent="0.3">
      <c r="A3">
        <v>146</v>
      </c>
      <c r="B3">
        <f>A3*(1-$K$2)</f>
        <v>102.19999999999999</v>
      </c>
      <c r="C3">
        <f>EXP(-$J$2*A3)</f>
        <v>0.98550606319836798</v>
      </c>
      <c r="D3">
        <f t="shared" si="1"/>
        <v>143.88388522696172</v>
      </c>
      <c r="E3">
        <f t="shared" ref="E3:E66" si="3">C3*B3</f>
        <v>100.7187196588732</v>
      </c>
      <c r="F3">
        <f>D3*$L$2</f>
        <v>4.3165165568088515</v>
      </c>
      <c r="G3">
        <f t="shared" si="2"/>
        <v>5.7553554090784685E-2</v>
      </c>
      <c r="H3">
        <f t="shared" ref="H3:H66" si="4">F3/B3</f>
        <v>4.2235974137072918E-2</v>
      </c>
      <c r="I3">
        <f>LN((H3*(1-K$2))/L$2)/(-J$2)</f>
        <v>145.99999999999875</v>
      </c>
      <c r="J3" s="6" t="s">
        <v>11</v>
      </c>
      <c r="K3" s="6" t="s">
        <v>24</v>
      </c>
      <c r="L3" s="6" t="s">
        <v>23</v>
      </c>
      <c r="P3" t="s">
        <v>5</v>
      </c>
      <c r="T3" t="s">
        <v>16</v>
      </c>
      <c r="U3" s="9">
        <v>3.8999999999999999E-5</v>
      </c>
      <c r="V3" s="9">
        <v>0.34</v>
      </c>
      <c r="W3" s="9">
        <v>6.5000000000000002E-2</v>
      </c>
    </row>
    <row r="4" spans="1:23" x14ac:dyDescent="0.3">
      <c r="A4">
        <v>2000</v>
      </c>
      <c r="B4">
        <f t="shared" si="0"/>
        <v>1400</v>
      </c>
      <c r="C4">
        <f t="shared" ref="C4:C67" si="5">EXP(-$J$2*A4)</f>
        <v>0.81873075307798182</v>
      </c>
      <c r="D4">
        <f t="shared" si="1"/>
        <v>1637.4615061559637</v>
      </c>
      <c r="E4">
        <f t="shared" si="3"/>
        <v>1146.2230543091746</v>
      </c>
      <c r="F4">
        <f t="shared" ref="F4:F67" si="6">D4*$L$2</f>
        <v>49.123845184678906</v>
      </c>
      <c r="G4">
        <f t="shared" si="2"/>
        <v>0.65498460246238532</v>
      </c>
      <c r="H4">
        <f t="shared" si="4"/>
        <v>3.5088460846199217E-2</v>
      </c>
      <c r="I4">
        <f t="shared" ref="I4:I67" si="7">LN((H4*(1-K$2))/L$2)/(-J$2)</f>
        <v>2000.0000000000016</v>
      </c>
      <c r="J4" s="6">
        <f>MAX(D:D)</f>
        <v>3678.7944117144234</v>
      </c>
      <c r="K4" s="6">
        <f>1/J2</f>
        <v>10000</v>
      </c>
      <c r="L4" s="6">
        <f>MAX(G2:G144)</f>
        <v>1.4715177646857691</v>
      </c>
      <c r="P4">
        <f>MATCH(J4,D:D,0)</f>
        <v>13</v>
      </c>
      <c r="T4" t="s">
        <v>18</v>
      </c>
      <c r="U4" s="10">
        <v>7.4999999999999993E-5</v>
      </c>
      <c r="V4" s="9">
        <v>0.33</v>
      </c>
      <c r="W4" s="9">
        <v>0.11</v>
      </c>
    </row>
    <row r="5" spans="1:23" x14ac:dyDescent="0.3">
      <c r="A5">
        <v>3000</v>
      </c>
      <c r="B5">
        <f t="shared" si="0"/>
        <v>2100</v>
      </c>
      <c r="C5">
        <f t="shared" si="5"/>
        <v>0.74081822068171788</v>
      </c>
      <c r="D5">
        <f t="shared" si="1"/>
        <v>2222.4546620451538</v>
      </c>
      <c r="E5">
        <f t="shared" si="3"/>
        <v>1555.7182634316075</v>
      </c>
      <c r="F5">
        <f t="shared" si="6"/>
        <v>66.673639861354616</v>
      </c>
      <c r="G5">
        <f t="shared" si="2"/>
        <v>0.88898186481806152</v>
      </c>
      <c r="H5">
        <f t="shared" si="4"/>
        <v>3.174935231493077E-2</v>
      </c>
      <c r="I5">
        <f t="shared" si="7"/>
        <v>2999.9999999999982</v>
      </c>
    </row>
    <row r="6" spans="1:23" x14ac:dyDescent="0.3">
      <c r="A6">
        <v>4000</v>
      </c>
      <c r="B6">
        <f t="shared" si="0"/>
        <v>2800</v>
      </c>
      <c r="C6">
        <f t="shared" si="5"/>
        <v>0.67032004603563933</v>
      </c>
      <c r="D6">
        <f t="shared" si="1"/>
        <v>2681.2801841425571</v>
      </c>
      <c r="E6">
        <f t="shared" si="3"/>
        <v>1876.89612889979</v>
      </c>
      <c r="F6">
        <f t="shared" si="6"/>
        <v>80.438405524276718</v>
      </c>
      <c r="G6">
        <f t="shared" si="2"/>
        <v>1.0725120736570228</v>
      </c>
      <c r="H6">
        <f t="shared" si="4"/>
        <v>2.8728001972955972E-2</v>
      </c>
      <c r="I6">
        <f t="shared" si="7"/>
        <v>3999.9999999999977</v>
      </c>
      <c r="J6" s="11" t="s">
        <v>24</v>
      </c>
      <c r="K6" s="11">
        <f>1/J2</f>
        <v>10000</v>
      </c>
    </row>
    <row r="7" spans="1:23" x14ac:dyDescent="0.3">
      <c r="A7">
        <v>5000</v>
      </c>
      <c r="B7">
        <f t="shared" si="0"/>
        <v>3500</v>
      </c>
      <c r="C7">
        <f t="shared" si="5"/>
        <v>0.60653065971263342</v>
      </c>
      <c r="D7">
        <f t="shared" si="1"/>
        <v>3032.653298563167</v>
      </c>
      <c r="E7">
        <f t="shared" si="3"/>
        <v>2122.857308994217</v>
      </c>
      <c r="F7">
        <f t="shared" si="6"/>
        <v>90.979598956895003</v>
      </c>
      <c r="G7">
        <f t="shared" si="2"/>
        <v>1.2130613194252668</v>
      </c>
      <c r="H7">
        <f t="shared" si="4"/>
        <v>2.5994171130541428E-2</v>
      </c>
      <c r="I7">
        <f t="shared" si="7"/>
        <v>5000.0000000000018</v>
      </c>
      <c r="J7" s="11" t="s">
        <v>26</v>
      </c>
      <c r="K7" s="11">
        <f>K6*EXP(-$J$2*K6)</f>
        <v>3678.7944117144234</v>
      </c>
    </row>
    <row r="8" spans="1:23" x14ac:dyDescent="0.3">
      <c r="A8">
        <v>6000</v>
      </c>
      <c r="B8">
        <f t="shared" si="0"/>
        <v>4200</v>
      </c>
      <c r="C8">
        <f t="shared" si="5"/>
        <v>0.54881163609402639</v>
      </c>
      <c r="D8">
        <f t="shared" si="1"/>
        <v>3292.8698165641586</v>
      </c>
      <c r="E8">
        <f t="shared" si="3"/>
        <v>2305.0088715949109</v>
      </c>
      <c r="F8">
        <f t="shared" si="6"/>
        <v>98.786094496924747</v>
      </c>
      <c r="G8">
        <f t="shared" si="2"/>
        <v>1.3171479266256634</v>
      </c>
      <c r="H8">
        <f t="shared" si="4"/>
        <v>2.3520498689743988E-2</v>
      </c>
      <c r="I8">
        <f t="shared" si="7"/>
        <v>6000.0000000000009</v>
      </c>
      <c r="J8" s="11" t="s">
        <v>27</v>
      </c>
      <c r="K8" s="11">
        <f>K7*L2</f>
        <v>110.36383235143269</v>
      </c>
    </row>
    <row r="9" spans="1:23" x14ac:dyDescent="0.3">
      <c r="A9">
        <v>7000</v>
      </c>
      <c r="B9">
        <f t="shared" si="0"/>
        <v>4900</v>
      </c>
      <c r="C9">
        <f t="shared" si="5"/>
        <v>0.49658530379140947</v>
      </c>
      <c r="D9">
        <f t="shared" si="1"/>
        <v>3476.0971265398662</v>
      </c>
      <c r="E9">
        <f t="shared" si="3"/>
        <v>2433.2679885779066</v>
      </c>
      <c r="F9">
        <f t="shared" si="6"/>
        <v>104.28291379619598</v>
      </c>
      <c r="G9">
        <f t="shared" si="2"/>
        <v>1.3904388506159462</v>
      </c>
      <c r="H9">
        <f t="shared" si="4"/>
        <v>2.1282227305346121E-2</v>
      </c>
      <c r="I9">
        <f t="shared" si="7"/>
        <v>7000</v>
      </c>
      <c r="J9" s="11" t="s">
        <v>29</v>
      </c>
      <c r="K9" s="11">
        <f>MIN(25,SUM(MAX(0.01,($K8/$S$2)/($M$2-($N$2*0*($K8/$S$2)))),MAX(0.01,($K8/$S$2)/($M$2-($N$2*1*($K8/$S$2)))),MAX(0.01,($K8/$S$2)/($M$2-($N$2*2*($K8/$S$2)))),MAX(0.01,($K8/$S$2)/($M$2-($N$2*3*($K8/$S$2)))),MAX(0.01,($K8/$S$2)/($M$2-($N$2*4*($K8/$S$2))))))</f>
        <v>1.4715177646857691</v>
      </c>
    </row>
    <row r="10" spans="1:23" x14ac:dyDescent="0.3">
      <c r="A10">
        <v>8000</v>
      </c>
      <c r="B10">
        <f t="shared" si="0"/>
        <v>5600</v>
      </c>
      <c r="C10">
        <f t="shared" si="5"/>
        <v>0.44932896411722156</v>
      </c>
      <c r="D10">
        <f t="shared" si="1"/>
        <v>3594.6317129377726</v>
      </c>
      <c r="E10">
        <f t="shared" si="3"/>
        <v>2516.2421990564408</v>
      </c>
      <c r="F10">
        <f t="shared" si="6"/>
        <v>107.83895138813317</v>
      </c>
      <c r="G10">
        <f t="shared" si="2"/>
        <v>1.437852685175109</v>
      </c>
      <c r="H10">
        <f t="shared" si="4"/>
        <v>1.925695560502378E-2</v>
      </c>
      <c r="I10">
        <f t="shared" si="7"/>
        <v>8000</v>
      </c>
      <c r="J10" s="11" t="s">
        <v>28</v>
      </c>
      <c r="K10" s="11">
        <f>K8/M2</f>
        <v>1.4715177646857691</v>
      </c>
    </row>
    <row r="11" spans="1:23" x14ac:dyDescent="0.3">
      <c r="A11">
        <v>9000</v>
      </c>
      <c r="B11">
        <f t="shared" si="0"/>
        <v>6300</v>
      </c>
      <c r="C11">
        <f t="shared" si="5"/>
        <v>0.40656965974059911</v>
      </c>
      <c r="D11">
        <f t="shared" si="1"/>
        <v>3659.1269376653918</v>
      </c>
      <c r="E11">
        <f t="shared" si="3"/>
        <v>2561.3888563657742</v>
      </c>
      <c r="F11">
        <f>D11*$L$2</f>
        <v>109.77380812996175</v>
      </c>
      <c r="G11">
        <f t="shared" si="2"/>
        <v>1.4636507750661567</v>
      </c>
      <c r="H11">
        <f t="shared" si="4"/>
        <v>1.7424413988882819E-2</v>
      </c>
      <c r="I11">
        <f t="shared" si="7"/>
        <v>9000</v>
      </c>
      <c r="J11" s="11" t="s">
        <v>30</v>
      </c>
      <c r="K11" s="11" t="e">
        <f>M2/(N2*4/5)</f>
        <v>#DIV/0!</v>
      </c>
    </row>
    <row r="12" spans="1:23" x14ac:dyDescent="0.3">
      <c r="A12">
        <v>9900</v>
      </c>
      <c r="B12">
        <f t="shared" si="0"/>
        <v>6930</v>
      </c>
      <c r="C12">
        <f t="shared" si="5"/>
        <v>0.37157669102204566</v>
      </c>
      <c r="D12">
        <f t="shared" si="1"/>
        <v>3678.6092411182522</v>
      </c>
      <c r="E12">
        <f t="shared" si="3"/>
        <v>2575.0264687827762</v>
      </c>
      <c r="F12">
        <f t="shared" si="6"/>
        <v>110.35827723354755</v>
      </c>
      <c r="G12">
        <f t="shared" si="2"/>
        <v>1.4714436964473008</v>
      </c>
      <c r="H12">
        <f t="shared" si="4"/>
        <v>1.5924715329516243E-2</v>
      </c>
      <c r="I12">
        <f t="shared" si="7"/>
        <v>9900</v>
      </c>
      <c r="J12" s="11" t="s">
        <v>31</v>
      </c>
      <c r="K12" s="11" t="e">
        <f>K11/L2</f>
        <v>#DIV/0!</v>
      </c>
    </row>
    <row r="13" spans="1:23" x14ac:dyDescent="0.3">
      <c r="A13">
        <v>10000</v>
      </c>
      <c r="B13">
        <f t="shared" si="0"/>
        <v>7000</v>
      </c>
      <c r="C13">
        <f t="shared" si="5"/>
        <v>0.36787944117144233</v>
      </c>
      <c r="D13">
        <f t="shared" si="1"/>
        <v>3678.7944117144234</v>
      </c>
      <c r="E13">
        <f t="shared" si="3"/>
        <v>2575.1560882000963</v>
      </c>
      <c r="F13">
        <f t="shared" si="6"/>
        <v>110.36383235143269</v>
      </c>
      <c r="G13">
        <f t="shared" si="2"/>
        <v>1.4715177646857691</v>
      </c>
      <c r="H13">
        <f t="shared" si="4"/>
        <v>1.5766261764490384E-2</v>
      </c>
      <c r="I13">
        <f t="shared" si="7"/>
        <v>10000.000000000002</v>
      </c>
    </row>
    <row r="14" spans="1:23" x14ac:dyDescent="0.3">
      <c r="A14">
        <v>10100</v>
      </c>
      <c r="B14">
        <f t="shared" si="0"/>
        <v>7070</v>
      </c>
      <c r="C14">
        <f t="shared" si="5"/>
        <v>0.36421897957152333</v>
      </c>
      <c r="D14">
        <f t="shared" si="1"/>
        <v>3678.6116936723856</v>
      </c>
      <c r="E14">
        <f t="shared" si="3"/>
        <v>2575.0281855706698</v>
      </c>
      <c r="F14">
        <f t="shared" si="6"/>
        <v>110.35835081017156</v>
      </c>
      <c r="G14">
        <f t="shared" si="2"/>
        <v>1.471444677468954</v>
      </c>
      <c r="H14">
        <f t="shared" si="4"/>
        <v>1.5609384838779571E-2</v>
      </c>
      <c r="I14">
        <f t="shared" si="7"/>
        <v>10100.000000000002</v>
      </c>
    </row>
    <row r="15" spans="1:23" x14ac:dyDescent="0.3">
      <c r="A15">
        <v>11000</v>
      </c>
      <c r="B15">
        <f t="shared" si="0"/>
        <v>7699.9999999999991</v>
      </c>
      <c r="C15">
        <f t="shared" si="5"/>
        <v>0.33287108369807955</v>
      </c>
      <c r="D15">
        <f t="shared" si="1"/>
        <v>3661.5819206788751</v>
      </c>
      <c r="E15">
        <f t="shared" si="3"/>
        <v>2563.1073444752124</v>
      </c>
      <c r="F15">
        <f t="shared" si="6"/>
        <v>109.84745762036626</v>
      </c>
      <c r="G15">
        <f>MIN(25,SUM(MAX(0.01,($F15/$S$2)/($M$2-($N$2*0*($F15/$S$2)))),MAX(0.01,($F15/$S$2)/($M$2-($N$2*1*($F15/$S$2)))),MAX(0.01,($F15/$S$2)/($M$2-($N$2*2*($F15/$S$2)))),MAX(0.01,($F15/$S$2)/($M$2-($N$2*3*($F15/$S$2)))),MAX(0.01,($F15/$S$2)/($M$2-($N$2*4*($F15/$S$2))))))</f>
        <v>1.4646327682715501</v>
      </c>
      <c r="H15">
        <f t="shared" si="4"/>
        <v>1.4265903587060555E-2</v>
      </c>
      <c r="I15">
        <f t="shared" si="7"/>
        <v>10999.999999999998</v>
      </c>
    </row>
    <row r="16" spans="1:23" x14ac:dyDescent="0.3">
      <c r="A16">
        <v>12000</v>
      </c>
      <c r="B16">
        <f t="shared" si="0"/>
        <v>8400</v>
      </c>
      <c r="C16">
        <f t="shared" si="5"/>
        <v>0.30119421191220214</v>
      </c>
      <c r="D16">
        <f t="shared" si="1"/>
        <v>3614.3305429464258</v>
      </c>
      <c r="E16">
        <f t="shared" si="3"/>
        <v>2530.0313800624981</v>
      </c>
      <c r="F16">
        <f t="shared" si="6"/>
        <v>108.42991628839277</v>
      </c>
      <c r="G16">
        <f t="shared" si="2"/>
        <v>1.4457322171785703</v>
      </c>
      <c r="H16">
        <f t="shared" si="4"/>
        <v>1.2908323367665807E-2</v>
      </c>
      <c r="I16">
        <f t="shared" si="7"/>
        <v>11999.999999999998</v>
      </c>
    </row>
    <row r="17" spans="1:9" x14ac:dyDescent="0.3">
      <c r="A17">
        <v>13000</v>
      </c>
      <c r="B17">
        <f t="shared" si="0"/>
        <v>9100</v>
      </c>
      <c r="C17">
        <f t="shared" si="5"/>
        <v>0.27253179303401259</v>
      </c>
      <c r="D17">
        <f t="shared" si="1"/>
        <v>3542.9133094421636</v>
      </c>
      <c r="E17">
        <f t="shared" si="3"/>
        <v>2480.0393166095146</v>
      </c>
      <c r="F17">
        <f t="shared" si="6"/>
        <v>106.2873992832649</v>
      </c>
      <c r="G17">
        <f t="shared" si="2"/>
        <v>1.4171653237768655</v>
      </c>
      <c r="H17">
        <f t="shared" si="4"/>
        <v>1.1679933987171967E-2</v>
      </c>
      <c r="I17">
        <f t="shared" si="7"/>
        <v>13000</v>
      </c>
    </row>
    <row r="18" spans="1:9" x14ac:dyDescent="0.3">
      <c r="A18">
        <v>14000</v>
      </c>
      <c r="B18">
        <f t="shared" si="0"/>
        <v>9800</v>
      </c>
      <c r="C18">
        <f t="shared" si="5"/>
        <v>0.24659696394160643</v>
      </c>
      <c r="D18">
        <f t="shared" si="1"/>
        <v>3452.3574951824899</v>
      </c>
      <c r="E18">
        <f t="shared" si="3"/>
        <v>2416.6502466277429</v>
      </c>
      <c r="F18">
        <f t="shared" si="6"/>
        <v>103.57072485547469</v>
      </c>
      <c r="G18">
        <f t="shared" si="2"/>
        <v>1.3809429980729959</v>
      </c>
      <c r="H18">
        <f t="shared" si="4"/>
        <v>1.0568441311783132E-2</v>
      </c>
      <c r="I18">
        <f t="shared" si="7"/>
        <v>14000.000000000004</v>
      </c>
    </row>
    <row r="19" spans="1:9" x14ac:dyDescent="0.3">
      <c r="A19">
        <v>15000</v>
      </c>
      <c r="B19">
        <f t="shared" si="0"/>
        <v>10500</v>
      </c>
      <c r="C19">
        <f t="shared" si="5"/>
        <v>0.22313016014842982</v>
      </c>
      <c r="D19">
        <f t="shared" si="1"/>
        <v>3346.9524022264472</v>
      </c>
      <c r="E19">
        <f t="shared" si="3"/>
        <v>2342.8666815585129</v>
      </c>
      <c r="F19">
        <f t="shared" si="6"/>
        <v>100.40857206679341</v>
      </c>
      <c r="G19">
        <f t="shared" si="2"/>
        <v>1.3387809608905787</v>
      </c>
      <c r="H19">
        <f t="shared" si="4"/>
        <v>9.5627211492184203E-3</v>
      </c>
      <c r="I19">
        <f t="shared" si="7"/>
        <v>15000.000000000002</v>
      </c>
    </row>
    <row r="20" spans="1:9" x14ac:dyDescent="0.3">
      <c r="A20">
        <v>16000</v>
      </c>
      <c r="B20">
        <f t="shared" si="0"/>
        <v>11200</v>
      </c>
      <c r="C20">
        <f t="shared" si="5"/>
        <v>0.20189651799465538</v>
      </c>
      <c r="D20">
        <f t="shared" si="1"/>
        <v>3230.3442879144864</v>
      </c>
      <c r="E20">
        <f t="shared" si="3"/>
        <v>2261.2410015401401</v>
      </c>
      <c r="F20">
        <f t="shared" si="6"/>
        <v>96.910328637434588</v>
      </c>
      <c r="G20">
        <f t="shared" si="2"/>
        <v>1.2921377151657945</v>
      </c>
      <c r="H20">
        <f t="shared" si="4"/>
        <v>8.6527079140566593E-3</v>
      </c>
      <c r="I20">
        <f t="shared" si="7"/>
        <v>16000</v>
      </c>
    </row>
    <row r="21" spans="1:9" x14ac:dyDescent="0.3">
      <c r="A21">
        <v>17000</v>
      </c>
      <c r="B21">
        <f t="shared" si="0"/>
        <v>11900</v>
      </c>
      <c r="C21">
        <f t="shared" si="5"/>
        <v>0.18268352405273461</v>
      </c>
      <c r="D21">
        <f t="shared" si="1"/>
        <v>3105.6199088964881</v>
      </c>
      <c r="E21">
        <f t="shared" si="3"/>
        <v>2173.9339362275418</v>
      </c>
      <c r="F21">
        <f t="shared" si="6"/>
        <v>93.168597266894636</v>
      </c>
      <c r="G21">
        <f t="shared" si="2"/>
        <v>1.242247963558595</v>
      </c>
      <c r="H21">
        <f t="shared" si="4"/>
        <v>7.8292938879743392E-3</v>
      </c>
      <c r="I21">
        <f t="shared" si="7"/>
        <v>17000.000000000004</v>
      </c>
    </row>
    <row r="22" spans="1:9" x14ac:dyDescent="0.3">
      <c r="A22">
        <v>18000</v>
      </c>
      <c r="B22">
        <f t="shared" si="0"/>
        <v>12600</v>
      </c>
      <c r="C22">
        <f t="shared" si="5"/>
        <v>0.16529888822158653</v>
      </c>
      <c r="D22">
        <f t="shared" si="1"/>
        <v>2975.3799879885578</v>
      </c>
      <c r="E22">
        <f t="shared" si="3"/>
        <v>2082.7659915919903</v>
      </c>
      <c r="F22">
        <f t="shared" si="6"/>
        <v>89.26139963965673</v>
      </c>
      <c r="G22">
        <f t="shared" si="2"/>
        <v>1.1901519951954229</v>
      </c>
      <c r="H22">
        <f t="shared" si="4"/>
        <v>7.0842380666394228E-3</v>
      </c>
      <c r="I22">
        <f t="shared" si="7"/>
        <v>18000</v>
      </c>
    </row>
    <row r="23" spans="1:9" x14ac:dyDescent="0.3">
      <c r="A23">
        <v>19000</v>
      </c>
      <c r="B23">
        <f t="shared" si="0"/>
        <v>13300</v>
      </c>
      <c r="C23">
        <f t="shared" si="5"/>
        <v>0.14956861922263504</v>
      </c>
      <c r="D23">
        <f t="shared" si="1"/>
        <v>2841.8037652300659</v>
      </c>
      <c r="E23">
        <f t="shared" si="3"/>
        <v>1989.262635661046</v>
      </c>
      <c r="F23">
        <f t="shared" si="6"/>
        <v>85.254112956901977</v>
      </c>
      <c r="G23">
        <f t="shared" si="2"/>
        <v>1.1367215060920264</v>
      </c>
      <c r="H23">
        <f t="shared" si="4"/>
        <v>6.4100836809700733E-3</v>
      </c>
      <c r="I23">
        <f t="shared" si="7"/>
        <v>19000</v>
      </c>
    </row>
    <row r="24" spans="1:9" x14ac:dyDescent="0.3">
      <c r="A24">
        <v>19900</v>
      </c>
      <c r="B24">
        <f t="shared" si="0"/>
        <v>13930</v>
      </c>
      <c r="C24">
        <f t="shared" si="5"/>
        <v>0.13669542544552385</v>
      </c>
      <c r="D24">
        <f t="shared" si="1"/>
        <v>2720.2389663659246</v>
      </c>
      <c r="E24">
        <f t="shared" si="3"/>
        <v>1904.1672764561472</v>
      </c>
      <c r="F24">
        <f t="shared" si="6"/>
        <v>81.60716899097774</v>
      </c>
      <c r="G24">
        <f t="shared" si="2"/>
        <v>1.08809558654637</v>
      </c>
      <c r="H24">
        <f t="shared" si="4"/>
        <v>5.8583753762367369E-3</v>
      </c>
      <c r="I24">
        <f t="shared" si="7"/>
        <v>19900</v>
      </c>
    </row>
    <row r="25" spans="1:9" x14ac:dyDescent="0.3">
      <c r="A25">
        <v>20000</v>
      </c>
      <c r="B25">
        <f t="shared" si="0"/>
        <v>14000</v>
      </c>
      <c r="C25">
        <f t="shared" si="5"/>
        <v>0.1353352832366127</v>
      </c>
      <c r="D25">
        <f t="shared" si="1"/>
        <v>2706.7056647322543</v>
      </c>
      <c r="E25">
        <f t="shared" si="3"/>
        <v>1894.6939653125778</v>
      </c>
      <c r="F25">
        <f t="shared" si="6"/>
        <v>81.201169941967621</v>
      </c>
      <c r="G25">
        <f t="shared" si="2"/>
        <v>1.0826822658929016</v>
      </c>
      <c r="H25">
        <f t="shared" si="4"/>
        <v>5.8000835672834018E-3</v>
      </c>
      <c r="I25">
        <f t="shared" si="7"/>
        <v>20000</v>
      </c>
    </row>
    <row r="26" spans="1:9" x14ac:dyDescent="0.3">
      <c r="A26">
        <v>20100</v>
      </c>
      <c r="B26">
        <f t="shared" si="0"/>
        <v>14070</v>
      </c>
      <c r="C26">
        <f t="shared" si="5"/>
        <v>0.13398867466880493</v>
      </c>
      <c r="D26">
        <f t="shared" si="1"/>
        <v>2693.1723608429793</v>
      </c>
      <c r="E26">
        <f t="shared" si="3"/>
        <v>1885.2206525900854</v>
      </c>
      <c r="F26">
        <f t="shared" si="6"/>
        <v>80.795170825289375</v>
      </c>
      <c r="G26">
        <f t="shared" si="2"/>
        <v>1.0772689443371917</v>
      </c>
      <c r="H26">
        <f t="shared" si="4"/>
        <v>5.7423717715202119E-3</v>
      </c>
      <c r="I26">
        <f t="shared" si="7"/>
        <v>20100</v>
      </c>
    </row>
    <row r="27" spans="1:9" x14ac:dyDescent="0.3">
      <c r="A27">
        <v>21000</v>
      </c>
      <c r="B27">
        <f t="shared" si="0"/>
        <v>14699.999999999998</v>
      </c>
      <c r="C27">
        <f t="shared" si="5"/>
        <v>0.12245642825298191</v>
      </c>
      <c r="D27">
        <f t="shared" si="1"/>
        <v>2571.5849933126201</v>
      </c>
      <c r="E27">
        <f t="shared" si="3"/>
        <v>1800.1094953188338</v>
      </c>
      <c r="F27">
        <f t="shared" si="6"/>
        <v>77.147549799378595</v>
      </c>
      <c r="G27">
        <f t="shared" si="2"/>
        <v>1.028633997325048</v>
      </c>
      <c r="H27">
        <f t="shared" si="4"/>
        <v>5.2481326394135108E-3</v>
      </c>
      <c r="I27">
        <f t="shared" si="7"/>
        <v>21000</v>
      </c>
    </row>
    <row r="28" spans="1:9" x14ac:dyDescent="0.3">
      <c r="A28">
        <v>22000</v>
      </c>
      <c r="B28">
        <f t="shared" si="0"/>
        <v>15399.999999999998</v>
      </c>
      <c r="C28">
        <f t="shared" si="5"/>
        <v>0.11080315836233387</v>
      </c>
      <c r="D28">
        <f t="shared" si="1"/>
        <v>2437.669483971345</v>
      </c>
      <c r="E28">
        <f t="shared" si="3"/>
        <v>1706.3686387799414</v>
      </c>
      <c r="F28">
        <f t="shared" si="6"/>
        <v>73.130084519140354</v>
      </c>
      <c r="G28">
        <f t="shared" si="2"/>
        <v>0.9750677935885379</v>
      </c>
      <c r="H28">
        <f t="shared" si="4"/>
        <v>4.7487067869571662E-3</v>
      </c>
      <c r="I28">
        <f t="shared" si="7"/>
        <v>22000</v>
      </c>
    </row>
    <row r="29" spans="1:9" x14ac:dyDescent="0.3">
      <c r="A29">
        <v>23000</v>
      </c>
      <c r="B29">
        <f t="shared" si="0"/>
        <v>16099.999999999998</v>
      </c>
      <c r="C29">
        <f t="shared" si="5"/>
        <v>0.10025884372280371</v>
      </c>
      <c r="D29">
        <f t="shared" si="1"/>
        <v>2305.9534056244852</v>
      </c>
      <c r="E29">
        <f t="shared" si="3"/>
        <v>1614.1673839371394</v>
      </c>
      <c r="F29">
        <f t="shared" si="6"/>
        <v>69.178602168734557</v>
      </c>
      <c r="G29">
        <f t="shared" si="2"/>
        <v>0.92238136224979406</v>
      </c>
      <c r="H29">
        <f t="shared" si="4"/>
        <v>4.2968075881201591E-3</v>
      </c>
      <c r="I29">
        <f t="shared" si="7"/>
        <v>23000</v>
      </c>
    </row>
    <row r="30" spans="1:9" x14ac:dyDescent="0.3">
      <c r="A30">
        <v>24000</v>
      </c>
      <c r="B30">
        <f t="shared" si="0"/>
        <v>16800</v>
      </c>
      <c r="C30">
        <f t="shared" si="5"/>
        <v>9.0717953289412512E-2</v>
      </c>
      <c r="D30">
        <f t="shared" si="1"/>
        <v>2177.2308789459003</v>
      </c>
      <c r="E30">
        <f t="shared" si="3"/>
        <v>1524.0616152621301</v>
      </c>
      <c r="F30">
        <f t="shared" si="6"/>
        <v>65.316926368377011</v>
      </c>
      <c r="G30">
        <f t="shared" si="2"/>
        <v>0.8708923515783602</v>
      </c>
      <c r="H30">
        <f t="shared" si="4"/>
        <v>3.8879122838319648E-3</v>
      </c>
      <c r="I30">
        <f t="shared" si="7"/>
        <v>23999.999999999996</v>
      </c>
    </row>
    <row r="31" spans="1:9" x14ac:dyDescent="0.3">
      <c r="A31">
        <v>24900</v>
      </c>
      <c r="B31">
        <f t="shared" si="0"/>
        <v>17430</v>
      </c>
      <c r="C31">
        <f t="shared" si="5"/>
        <v>8.2909966575172661E-2</v>
      </c>
      <c r="D31">
        <f t="shared" si="1"/>
        <v>2064.4581677217993</v>
      </c>
      <c r="E31">
        <f t="shared" si="3"/>
        <v>1445.1207174052595</v>
      </c>
      <c r="F31">
        <f t="shared" si="6"/>
        <v>61.933745031653977</v>
      </c>
      <c r="G31">
        <f t="shared" si="2"/>
        <v>0.82578326708871974</v>
      </c>
      <c r="H31">
        <f t="shared" si="4"/>
        <v>3.5532842817931139E-3</v>
      </c>
      <c r="I31">
        <f t="shared" si="7"/>
        <v>24900</v>
      </c>
    </row>
    <row r="32" spans="1:9" x14ac:dyDescent="0.3">
      <c r="A32">
        <v>25000</v>
      </c>
      <c r="B32">
        <f t="shared" si="0"/>
        <v>17500</v>
      </c>
      <c r="C32">
        <f t="shared" si="5"/>
        <v>8.20849986238988E-2</v>
      </c>
      <c r="D32">
        <f t="shared" si="1"/>
        <v>2052.1249655974698</v>
      </c>
      <c r="E32">
        <f t="shared" si="3"/>
        <v>1436.4874759182289</v>
      </c>
      <c r="F32">
        <f t="shared" si="6"/>
        <v>61.563748967924091</v>
      </c>
      <c r="G32">
        <f t="shared" si="2"/>
        <v>0.82084998623898786</v>
      </c>
      <c r="H32">
        <f t="shared" si="4"/>
        <v>3.517928512452805E-3</v>
      </c>
      <c r="I32">
        <f t="shared" si="7"/>
        <v>25000</v>
      </c>
    </row>
    <row r="33" spans="1:9" x14ac:dyDescent="0.3">
      <c r="A33">
        <v>25100</v>
      </c>
      <c r="B33">
        <f t="shared" si="0"/>
        <v>17570</v>
      </c>
      <c r="C33">
        <f t="shared" si="5"/>
        <v>8.1268239240891674E-2</v>
      </c>
      <c r="D33">
        <f t="shared" si="1"/>
        <v>2039.832804946381</v>
      </c>
      <c r="E33">
        <f t="shared" si="3"/>
        <v>1427.8829634624667</v>
      </c>
      <c r="F33">
        <f t="shared" si="6"/>
        <v>61.194984148391427</v>
      </c>
      <c r="G33">
        <f t="shared" si="2"/>
        <v>0.81593312197855239</v>
      </c>
      <c r="H33">
        <f t="shared" si="4"/>
        <v>3.4829245388953572E-3</v>
      </c>
      <c r="I33">
        <f t="shared" si="7"/>
        <v>25100</v>
      </c>
    </row>
    <row r="34" spans="1:9" x14ac:dyDescent="0.3">
      <c r="A34">
        <v>26000</v>
      </c>
      <c r="B34">
        <f t="shared" si="0"/>
        <v>18200</v>
      </c>
      <c r="C34">
        <f t="shared" si="5"/>
        <v>7.4273578214333877E-2</v>
      </c>
      <c r="D34">
        <f t="shared" si="1"/>
        <v>1931.1130335726807</v>
      </c>
      <c r="E34">
        <f t="shared" si="3"/>
        <v>1351.7791235008765</v>
      </c>
      <c r="F34">
        <f t="shared" si="6"/>
        <v>57.933391007180418</v>
      </c>
      <c r="G34">
        <f t="shared" si="2"/>
        <v>0.77244521342907213</v>
      </c>
      <c r="H34">
        <f t="shared" si="4"/>
        <v>3.1831533520428803E-3</v>
      </c>
      <c r="I34">
        <f t="shared" si="7"/>
        <v>26000</v>
      </c>
    </row>
    <row r="35" spans="1:9" x14ac:dyDescent="0.3">
      <c r="A35">
        <v>27000</v>
      </c>
      <c r="B35">
        <f t="shared" si="0"/>
        <v>18900</v>
      </c>
      <c r="C35">
        <f t="shared" si="5"/>
        <v>6.7205512739749756E-2</v>
      </c>
      <c r="D35">
        <f t="shared" si="1"/>
        <v>1814.5488439732435</v>
      </c>
      <c r="E35">
        <f t="shared" si="3"/>
        <v>1270.1841907812704</v>
      </c>
      <c r="F35">
        <f t="shared" si="6"/>
        <v>54.436465319197303</v>
      </c>
      <c r="G35">
        <f t="shared" si="2"/>
        <v>0.7258195375892974</v>
      </c>
      <c r="H35">
        <f t="shared" si="4"/>
        <v>2.8802362602749895E-3</v>
      </c>
      <c r="I35">
        <f t="shared" si="7"/>
        <v>27000</v>
      </c>
    </row>
    <row r="36" spans="1:9" x14ac:dyDescent="0.3">
      <c r="A36">
        <v>28000</v>
      </c>
      <c r="B36">
        <f t="shared" si="0"/>
        <v>19600</v>
      </c>
      <c r="C36">
        <f t="shared" si="5"/>
        <v>6.0810062625217952E-2</v>
      </c>
      <c r="D36">
        <f t="shared" si="1"/>
        <v>1702.6817535061027</v>
      </c>
      <c r="E36">
        <f t="shared" si="3"/>
        <v>1191.8772274542719</v>
      </c>
      <c r="F36">
        <f t="shared" si="6"/>
        <v>51.080452605183076</v>
      </c>
      <c r="G36">
        <f t="shared" si="2"/>
        <v>0.68107270140244103</v>
      </c>
      <c r="H36">
        <f t="shared" si="4"/>
        <v>2.6061455410807694E-3</v>
      </c>
      <c r="I36">
        <f t="shared" si="7"/>
        <v>28000</v>
      </c>
    </row>
    <row r="37" spans="1:9" x14ac:dyDescent="0.3">
      <c r="A37">
        <v>29000</v>
      </c>
      <c r="B37">
        <f t="shared" si="0"/>
        <v>20300</v>
      </c>
      <c r="C37">
        <f t="shared" si="5"/>
        <v>5.502322005640721E-2</v>
      </c>
      <c r="D37">
        <f t="shared" si="1"/>
        <v>1595.6733816358092</v>
      </c>
      <c r="E37">
        <f t="shared" si="3"/>
        <v>1116.9713671450663</v>
      </c>
      <c r="F37">
        <f t="shared" si="6"/>
        <v>47.870201449074273</v>
      </c>
      <c r="G37">
        <f t="shared" si="2"/>
        <v>0.63826935265432372</v>
      </c>
      <c r="H37">
        <f t="shared" si="4"/>
        <v>2.3581380024174517E-3</v>
      </c>
      <c r="I37">
        <f t="shared" si="7"/>
        <v>29000.000000000004</v>
      </c>
    </row>
    <row r="38" spans="1:9" x14ac:dyDescent="0.3">
      <c r="A38">
        <v>30000</v>
      </c>
      <c r="B38">
        <f t="shared" si="0"/>
        <v>21000</v>
      </c>
      <c r="C38">
        <f t="shared" si="5"/>
        <v>4.9787068367863944E-2</v>
      </c>
      <c r="D38">
        <f t="shared" si="1"/>
        <v>1493.6120510359183</v>
      </c>
      <c r="E38">
        <f t="shared" si="3"/>
        <v>1045.5284357251428</v>
      </c>
      <c r="F38">
        <f t="shared" si="6"/>
        <v>44.808361531077544</v>
      </c>
      <c r="G38">
        <f t="shared" si="2"/>
        <v>0.59744482041436719</v>
      </c>
      <c r="H38">
        <f t="shared" si="4"/>
        <v>2.133731501479883E-3</v>
      </c>
      <c r="I38">
        <f t="shared" si="7"/>
        <v>30000.000000000004</v>
      </c>
    </row>
    <row r="39" spans="1:9" x14ac:dyDescent="0.3">
      <c r="A39">
        <v>31000</v>
      </c>
      <c r="B39">
        <f t="shared" si="0"/>
        <v>21700</v>
      </c>
      <c r="C39">
        <f t="shared" si="5"/>
        <v>4.5049202393557801E-2</v>
      </c>
      <c r="D39">
        <f t="shared" si="1"/>
        <v>1396.5252742002917</v>
      </c>
      <c r="E39">
        <f t="shared" si="3"/>
        <v>977.56769194020433</v>
      </c>
      <c r="F39">
        <f t="shared" si="6"/>
        <v>41.895758226008752</v>
      </c>
      <c r="G39">
        <f t="shared" si="2"/>
        <v>0.55861010968011671</v>
      </c>
      <c r="H39">
        <f t="shared" si="4"/>
        <v>1.9306801025810484E-3</v>
      </c>
      <c r="I39">
        <f t="shared" si="7"/>
        <v>31000</v>
      </c>
    </row>
    <row r="40" spans="1:9" x14ac:dyDescent="0.3">
      <c r="A40">
        <v>32000</v>
      </c>
      <c r="B40">
        <f t="shared" si="0"/>
        <v>22400</v>
      </c>
      <c r="C40">
        <f t="shared" si="5"/>
        <v>4.0762203978366211E-2</v>
      </c>
      <c r="D40">
        <f t="shared" si="1"/>
        <v>1304.3905273077187</v>
      </c>
      <c r="E40">
        <f t="shared" si="3"/>
        <v>913.07336911540312</v>
      </c>
      <c r="F40">
        <f t="shared" si="6"/>
        <v>39.131715819231559</v>
      </c>
      <c r="G40">
        <f t="shared" si="2"/>
        <v>0.52175621092308755</v>
      </c>
      <c r="H40">
        <f t="shared" si="4"/>
        <v>1.7469515990728374E-3</v>
      </c>
      <c r="I40">
        <f t="shared" si="7"/>
        <v>32000</v>
      </c>
    </row>
    <row r="41" spans="1:9" x14ac:dyDescent="0.3">
      <c r="A41">
        <v>33000</v>
      </c>
      <c r="B41">
        <f t="shared" si="0"/>
        <v>23100</v>
      </c>
      <c r="C41">
        <f t="shared" si="5"/>
        <v>3.6883167401239994E-2</v>
      </c>
      <c r="D41">
        <f t="shared" si="1"/>
        <v>1217.1445242409197</v>
      </c>
      <c r="E41">
        <f t="shared" si="3"/>
        <v>852.00116696864382</v>
      </c>
      <c r="F41">
        <f t="shared" si="6"/>
        <v>36.514335727227589</v>
      </c>
      <c r="G41">
        <f t="shared" si="2"/>
        <v>0.48685780969636783</v>
      </c>
      <c r="H41">
        <f t="shared" si="4"/>
        <v>1.5807071743388567E-3</v>
      </c>
      <c r="I41">
        <f t="shared" si="7"/>
        <v>33000.000000000007</v>
      </c>
    </row>
    <row r="42" spans="1:9" x14ac:dyDescent="0.3">
      <c r="A42">
        <v>33100</v>
      </c>
      <c r="B42">
        <f t="shared" si="0"/>
        <v>23170</v>
      </c>
      <c r="C42">
        <f t="shared" si="5"/>
        <v>3.6516173753740402E-2</v>
      </c>
      <c r="D42">
        <f t="shared" si="1"/>
        <v>1208.6853512488074</v>
      </c>
      <c r="E42">
        <f t="shared" si="3"/>
        <v>846.07974587416516</v>
      </c>
      <c r="F42">
        <f t="shared" si="6"/>
        <v>36.260560537464222</v>
      </c>
      <c r="G42">
        <f t="shared" si="2"/>
        <v>0.48347414049952298</v>
      </c>
      <c r="H42">
        <f t="shared" si="4"/>
        <v>1.564978875160303E-3</v>
      </c>
      <c r="I42">
        <f t="shared" si="7"/>
        <v>33100</v>
      </c>
    </row>
    <row r="43" spans="1:9" x14ac:dyDescent="0.3">
      <c r="A43">
        <v>33200</v>
      </c>
      <c r="B43">
        <f t="shared" si="0"/>
        <v>23240</v>
      </c>
      <c r="C43">
        <f t="shared" si="5"/>
        <v>3.6152831754046412E-2</v>
      </c>
      <c r="D43">
        <f t="shared" si="1"/>
        <v>1200.2740142343409</v>
      </c>
      <c r="E43">
        <f t="shared" si="3"/>
        <v>840.19180996403861</v>
      </c>
      <c r="F43">
        <f t="shared" si="6"/>
        <v>36.008220427030224</v>
      </c>
      <c r="G43">
        <f t="shared" si="2"/>
        <v>0.48010960569373629</v>
      </c>
      <c r="H43">
        <f t="shared" si="4"/>
        <v>1.5494070751734177E-3</v>
      </c>
      <c r="I43">
        <f t="shared" si="7"/>
        <v>33200</v>
      </c>
    </row>
    <row r="44" spans="1:9" x14ac:dyDescent="0.3">
      <c r="A44">
        <v>33300</v>
      </c>
      <c r="B44">
        <f t="shared" si="0"/>
        <v>23310</v>
      </c>
      <c r="C44">
        <f t="shared" si="5"/>
        <v>3.5793105067655297E-2</v>
      </c>
      <c r="D44">
        <f t="shared" si="1"/>
        <v>1191.9103987529213</v>
      </c>
      <c r="E44">
        <f t="shared" si="3"/>
        <v>834.33727912704501</v>
      </c>
      <c r="F44">
        <f t="shared" si="6"/>
        <v>35.757311962587636</v>
      </c>
      <c r="G44">
        <f t="shared" si="2"/>
        <v>0.47676415950116846</v>
      </c>
      <c r="H44">
        <f t="shared" si="4"/>
        <v>1.5339902171852267E-3</v>
      </c>
      <c r="I44">
        <f t="shared" si="7"/>
        <v>33300</v>
      </c>
    </row>
    <row r="45" spans="1:9" x14ac:dyDescent="0.3">
      <c r="A45">
        <v>33400</v>
      </c>
      <c r="B45">
        <f t="shared" si="0"/>
        <v>23380</v>
      </c>
      <c r="C45">
        <f t="shared" si="5"/>
        <v>3.5436957721598626E-2</v>
      </c>
      <c r="D45">
        <f t="shared" si="1"/>
        <v>1183.5943879013942</v>
      </c>
      <c r="E45">
        <f t="shared" si="3"/>
        <v>828.51607153097586</v>
      </c>
      <c r="F45">
        <f t="shared" si="6"/>
        <v>35.507831637041825</v>
      </c>
      <c r="G45">
        <f t="shared" si="2"/>
        <v>0.47343775516055775</v>
      </c>
      <c r="H45">
        <f t="shared" si="4"/>
        <v>1.5187267594970841E-3</v>
      </c>
      <c r="I45">
        <f t="shared" si="7"/>
        <v>33400</v>
      </c>
    </row>
    <row r="46" spans="1:9" x14ac:dyDescent="0.3">
      <c r="A46">
        <v>34000</v>
      </c>
      <c r="B46">
        <f t="shared" si="0"/>
        <v>23800</v>
      </c>
      <c r="C46">
        <f t="shared" si="5"/>
        <v>3.3373269960326066E-2</v>
      </c>
      <c r="D46">
        <f t="shared" si="1"/>
        <v>1134.6911786510861</v>
      </c>
      <c r="E46">
        <f t="shared" si="3"/>
        <v>794.28382505576042</v>
      </c>
      <c r="F46">
        <f t="shared" si="6"/>
        <v>34.040735359532583</v>
      </c>
      <c r="G46">
        <f t="shared" si="2"/>
        <v>0.45387647146043442</v>
      </c>
      <c r="H46">
        <f t="shared" si="4"/>
        <v>1.4302829982996883E-3</v>
      </c>
      <c r="I46">
        <f t="shared" si="7"/>
        <v>34000.000000000007</v>
      </c>
    </row>
    <row r="47" spans="1:9" x14ac:dyDescent="0.3">
      <c r="A47">
        <v>35000</v>
      </c>
      <c r="B47">
        <f t="shared" si="0"/>
        <v>24500</v>
      </c>
      <c r="C47">
        <f t="shared" si="5"/>
        <v>3.0197383422318501E-2</v>
      </c>
      <c r="D47">
        <f t="shared" si="1"/>
        <v>1056.9084197811476</v>
      </c>
      <c r="E47">
        <f t="shared" si="3"/>
        <v>739.83589384680329</v>
      </c>
      <c r="F47">
        <f t="shared" si="6"/>
        <v>31.707252593434426</v>
      </c>
      <c r="G47">
        <f t="shared" si="2"/>
        <v>0.422763367912459</v>
      </c>
      <c r="H47">
        <f t="shared" si="4"/>
        <v>1.2941735752422215E-3</v>
      </c>
      <c r="I47">
        <f t="shared" si="7"/>
        <v>35000</v>
      </c>
    </row>
    <row r="48" spans="1:9" x14ac:dyDescent="0.3">
      <c r="A48">
        <v>36000</v>
      </c>
      <c r="B48">
        <f t="shared" si="0"/>
        <v>25200</v>
      </c>
      <c r="C48">
        <f t="shared" si="5"/>
        <v>2.7323722447292559E-2</v>
      </c>
      <c r="D48">
        <f t="shared" si="1"/>
        <v>983.65400810253209</v>
      </c>
      <c r="E48">
        <f t="shared" si="3"/>
        <v>688.55780567177248</v>
      </c>
      <c r="F48">
        <f t="shared" si="6"/>
        <v>29.509620243075961</v>
      </c>
      <c r="G48">
        <f t="shared" si="2"/>
        <v>0.39346160324101276</v>
      </c>
      <c r="H48">
        <f t="shared" si="4"/>
        <v>1.1710166763125381E-3</v>
      </c>
      <c r="I48">
        <f t="shared" si="7"/>
        <v>36000</v>
      </c>
    </row>
    <row r="49" spans="1:9" x14ac:dyDescent="0.3">
      <c r="A49">
        <v>37000</v>
      </c>
      <c r="B49">
        <f t="shared" si="0"/>
        <v>25900</v>
      </c>
      <c r="C49">
        <f t="shared" si="5"/>
        <v>2.4723526470339388E-2</v>
      </c>
      <c r="D49">
        <f t="shared" si="1"/>
        <v>914.77047940255738</v>
      </c>
      <c r="E49">
        <f t="shared" si="3"/>
        <v>640.33933558179012</v>
      </c>
      <c r="F49">
        <f t="shared" si="6"/>
        <v>27.443114382076722</v>
      </c>
      <c r="G49">
        <f t="shared" si="2"/>
        <v>0.36590819176102296</v>
      </c>
      <c r="H49">
        <f t="shared" si="4"/>
        <v>1.0595797058716881E-3</v>
      </c>
      <c r="I49">
        <f t="shared" si="7"/>
        <v>37000</v>
      </c>
    </row>
    <row r="50" spans="1:9" x14ac:dyDescent="0.3">
      <c r="A50">
        <v>38000</v>
      </c>
      <c r="B50">
        <f t="shared" si="0"/>
        <v>26600</v>
      </c>
      <c r="C50">
        <f t="shared" si="5"/>
        <v>2.2370771856165591E-2</v>
      </c>
      <c r="D50">
        <f t="shared" si="1"/>
        <v>850.08933053429246</v>
      </c>
      <c r="E50">
        <f t="shared" si="3"/>
        <v>595.06253137400472</v>
      </c>
      <c r="F50">
        <f t="shared" si="6"/>
        <v>25.502679916028772</v>
      </c>
      <c r="G50">
        <f t="shared" si="2"/>
        <v>0.34003573221371697</v>
      </c>
      <c r="H50">
        <f t="shared" si="4"/>
        <v>9.5874736526423956E-4</v>
      </c>
      <c r="I50">
        <f t="shared" si="7"/>
        <v>38000</v>
      </c>
    </row>
    <row r="51" spans="1:9" x14ac:dyDescent="0.3">
      <c r="A51">
        <v>39000</v>
      </c>
      <c r="B51">
        <f t="shared" si="0"/>
        <v>27300</v>
      </c>
      <c r="C51">
        <f t="shared" si="5"/>
        <v>2.0241911445804381E-2</v>
      </c>
      <c r="D51">
        <f t="shared" si="1"/>
        <v>789.43454638637081</v>
      </c>
      <c r="E51">
        <f t="shared" si="3"/>
        <v>552.60418247045959</v>
      </c>
      <c r="F51">
        <f t="shared" si="6"/>
        <v>23.683036391591124</v>
      </c>
      <c r="G51">
        <f t="shared" si="2"/>
        <v>0.31577381855454834</v>
      </c>
      <c r="H51">
        <f t="shared" si="4"/>
        <v>8.6751049053447344E-4</v>
      </c>
      <c r="I51">
        <f t="shared" si="7"/>
        <v>39000</v>
      </c>
    </row>
    <row r="52" spans="1:9" x14ac:dyDescent="0.3">
      <c r="A52">
        <v>40000</v>
      </c>
      <c r="B52">
        <f t="shared" si="0"/>
        <v>28000</v>
      </c>
      <c r="C52">
        <f t="shared" si="5"/>
        <v>1.8315638888734179E-2</v>
      </c>
      <c r="D52">
        <f t="shared" si="1"/>
        <v>732.62555554936716</v>
      </c>
      <c r="E52">
        <f t="shared" si="3"/>
        <v>512.83788888455695</v>
      </c>
      <c r="F52">
        <f t="shared" si="6"/>
        <v>21.978766666481015</v>
      </c>
      <c r="G52">
        <f t="shared" si="2"/>
        <v>0.29305022221974686</v>
      </c>
      <c r="H52">
        <f t="shared" si="4"/>
        <v>7.8495595237432192E-4</v>
      </c>
      <c r="I52">
        <f t="shared" si="7"/>
        <v>40000</v>
      </c>
    </row>
    <row r="53" spans="1:9" x14ac:dyDescent="0.3">
      <c r="A53">
        <v>41000</v>
      </c>
      <c r="B53">
        <f t="shared" si="0"/>
        <v>28699.999999999996</v>
      </c>
      <c r="C53">
        <f t="shared" si="5"/>
        <v>1.6572675401761237E-2</v>
      </c>
      <c r="D53">
        <f t="shared" si="1"/>
        <v>679.47969147221079</v>
      </c>
      <c r="E53">
        <f t="shared" si="3"/>
        <v>475.63578403054743</v>
      </c>
      <c r="F53">
        <f t="shared" si="6"/>
        <v>20.384390744166321</v>
      </c>
      <c r="G53">
        <f t="shared" si="2"/>
        <v>0.27179187658888432</v>
      </c>
      <c r="H53">
        <f t="shared" si="4"/>
        <v>7.1025751721833885E-4</v>
      </c>
      <c r="I53">
        <f t="shared" si="7"/>
        <v>41000</v>
      </c>
    </row>
    <row r="54" spans="1:9" x14ac:dyDescent="0.3">
      <c r="A54">
        <v>42000</v>
      </c>
      <c r="B54">
        <f t="shared" si="0"/>
        <v>29399.999999999996</v>
      </c>
      <c r="C54">
        <f t="shared" si="5"/>
        <v>1.4995576820477703E-2</v>
      </c>
      <c r="D54">
        <f t="shared" si="1"/>
        <v>629.81422646006354</v>
      </c>
      <c r="E54">
        <f t="shared" si="3"/>
        <v>440.86995852204444</v>
      </c>
      <c r="F54">
        <f t="shared" si="6"/>
        <v>18.894426793801905</v>
      </c>
      <c r="G54">
        <f t="shared" si="2"/>
        <v>0.25192569058402542</v>
      </c>
      <c r="H54">
        <f t="shared" si="4"/>
        <v>6.4266757802047304E-4</v>
      </c>
      <c r="I54">
        <f t="shared" si="7"/>
        <v>42000</v>
      </c>
    </row>
    <row r="55" spans="1:9" x14ac:dyDescent="0.3">
      <c r="A55">
        <v>43000</v>
      </c>
      <c r="B55">
        <f t="shared" si="0"/>
        <v>30099.999999999996</v>
      </c>
      <c r="C55">
        <f t="shared" si="5"/>
        <v>1.3568559012200934E-2</v>
      </c>
      <c r="D55">
        <f t="shared" si="1"/>
        <v>583.4480375246402</v>
      </c>
      <c r="E55">
        <f t="shared" si="3"/>
        <v>408.41362626724805</v>
      </c>
      <c r="F55">
        <f t="shared" si="6"/>
        <v>17.503441125739204</v>
      </c>
      <c r="G55">
        <f t="shared" si="2"/>
        <v>0.23337921500985609</v>
      </c>
      <c r="H55">
        <f t="shared" si="4"/>
        <v>5.8150967195146866E-4</v>
      </c>
      <c r="I55">
        <f t="shared" si="7"/>
        <v>42999.999999999993</v>
      </c>
    </row>
    <row r="56" spans="1:9" x14ac:dyDescent="0.3">
      <c r="A56">
        <v>44000</v>
      </c>
      <c r="B56">
        <f t="shared" si="0"/>
        <v>30799.999999999996</v>
      </c>
      <c r="C56">
        <f t="shared" si="5"/>
        <v>1.2277339903068436E-2</v>
      </c>
      <c r="D56">
        <f t="shared" si="1"/>
        <v>540.20295573501119</v>
      </c>
      <c r="E56">
        <f t="shared" si="3"/>
        <v>378.1420690145078</v>
      </c>
      <c r="F56">
        <f t="shared" si="6"/>
        <v>16.206088672050335</v>
      </c>
      <c r="G56">
        <f t="shared" si="2"/>
        <v>0.21608118229400447</v>
      </c>
      <c r="H56">
        <f t="shared" si="4"/>
        <v>5.2617171013150446E-4</v>
      </c>
      <c r="I56">
        <f t="shared" si="7"/>
        <v>44000</v>
      </c>
    </row>
    <row r="57" spans="1:9" x14ac:dyDescent="0.3">
      <c r="A57">
        <v>45000</v>
      </c>
      <c r="B57">
        <f t="shared" si="0"/>
        <v>31499.999999999996</v>
      </c>
      <c r="C57">
        <f t="shared" si="5"/>
        <v>1.1108996538242306E-2</v>
      </c>
      <c r="D57">
        <f t="shared" si="1"/>
        <v>499.90484422090378</v>
      </c>
      <c r="E57">
        <f t="shared" si="3"/>
        <v>349.93339095463261</v>
      </c>
      <c r="F57">
        <f t="shared" si="6"/>
        <v>14.997145326627113</v>
      </c>
      <c r="G57">
        <f t="shared" si="2"/>
        <v>0.19996193768836151</v>
      </c>
      <c r="H57">
        <f t="shared" si="4"/>
        <v>4.7609985163895604E-4</v>
      </c>
      <c r="I57">
        <f t="shared" si="7"/>
        <v>45000</v>
      </c>
    </row>
    <row r="58" spans="1:9" x14ac:dyDescent="0.3">
      <c r="A58">
        <v>46000</v>
      </c>
      <c r="B58">
        <f t="shared" si="0"/>
        <v>32199.999999999996</v>
      </c>
      <c r="C58">
        <f t="shared" si="5"/>
        <v>1.0051835744633576E-2</v>
      </c>
      <c r="D58">
        <f t="shared" si="1"/>
        <v>462.38444425314447</v>
      </c>
      <c r="E58">
        <f t="shared" si="3"/>
        <v>323.66911097720111</v>
      </c>
      <c r="F58">
        <f t="shared" si="6"/>
        <v>13.871533327594333</v>
      </c>
      <c r="G58">
        <f t="shared" si="2"/>
        <v>0.18495377770125779</v>
      </c>
      <c r="H58">
        <f t="shared" si="4"/>
        <v>4.3079296048429609E-4</v>
      </c>
      <c r="I58">
        <f t="shared" si="7"/>
        <v>46000</v>
      </c>
    </row>
    <row r="59" spans="1:9" x14ac:dyDescent="0.3">
      <c r="A59">
        <v>47000</v>
      </c>
      <c r="B59">
        <f t="shared" si="0"/>
        <v>32900</v>
      </c>
      <c r="C59">
        <f t="shared" si="5"/>
        <v>9.0952771016958155E-3</v>
      </c>
      <c r="D59">
        <f t="shared" si="1"/>
        <v>427.47802377970334</v>
      </c>
      <c r="E59">
        <f t="shared" si="3"/>
        <v>299.23461664579236</v>
      </c>
      <c r="F59">
        <f t="shared" si="6"/>
        <v>12.8243407133911</v>
      </c>
      <c r="G59">
        <f t="shared" si="2"/>
        <v>0.17099120951188135</v>
      </c>
      <c r="H59">
        <f t="shared" si="4"/>
        <v>3.8979759007267783E-4</v>
      </c>
      <c r="I59">
        <f t="shared" si="7"/>
        <v>47000</v>
      </c>
    </row>
    <row r="60" spans="1:9" x14ac:dyDescent="0.3">
      <c r="A60">
        <v>48000</v>
      </c>
      <c r="B60">
        <f t="shared" si="0"/>
        <v>33600</v>
      </c>
      <c r="C60">
        <f t="shared" si="5"/>
        <v>8.2297470490200302E-3</v>
      </c>
      <c r="D60">
        <f t="shared" si="1"/>
        <v>395.02785835296146</v>
      </c>
      <c r="E60">
        <f t="shared" si="3"/>
        <v>276.519500847073</v>
      </c>
      <c r="F60">
        <f t="shared" si="6"/>
        <v>11.850835750588843</v>
      </c>
      <c r="G60">
        <f t="shared" si="2"/>
        <v>0.15801114334118457</v>
      </c>
      <c r="H60">
        <f t="shared" si="4"/>
        <v>3.5270344495800127E-4</v>
      </c>
      <c r="I60">
        <f t="shared" si="7"/>
        <v>47999.999999999993</v>
      </c>
    </row>
    <row r="61" spans="1:9" x14ac:dyDescent="0.3">
      <c r="A61">
        <v>49000</v>
      </c>
      <c r="B61">
        <f t="shared" si="0"/>
        <v>34300</v>
      </c>
      <c r="C61">
        <f t="shared" si="5"/>
        <v>7.4465830709243381E-3</v>
      </c>
      <c r="D61">
        <f t="shared" si="1"/>
        <v>364.8825704752926</v>
      </c>
      <c r="E61">
        <f t="shared" si="3"/>
        <v>255.41779933270479</v>
      </c>
      <c r="F61">
        <f t="shared" si="6"/>
        <v>10.946477114258778</v>
      </c>
      <c r="G61">
        <f t="shared" si="2"/>
        <v>0.14595302819011705</v>
      </c>
      <c r="H61">
        <f t="shared" si="4"/>
        <v>3.1913927446818594E-4</v>
      </c>
      <c r="I61">
        <f t="shared" si="7"/>
        <v>49000</v>
      </c>
    </row>
    <row r="62" spans="1:9" x14ac:dyDescent="0.3">
      <c r="A62">
        <v>49500</v>
      </c>
      <c r="B62">
        <f t="shared" si="0"/>
        <v>34650</v>
      </c>
      <c r="C62">
        <f t="shared" si="5"/>
        <v>7.0834089290521185E-3</v>
      </c>
      <c r="D62">
        <f t="shared" si="1"/>
        <v>350.62874198807987</v>
      </c>
      <c r="E62">
        <f t="shared" si="3"/>
        <v>245.44011939165591</v>
      </c>
      <c r="F62">
        <f t="shared" si="6"/>
        <v>10.518862259642395</v>
      </c>
      <c r="G62">
        <f t="shared" si="2"/>
        <v>0.14025149679523191</v>
      </c>
      <c r="H62">
        <f t="shared" si="4"/>
        <v>3.0357466838794788E-4</v>
      </c>
      <c r="I62">
        <f t="shared" si="7"/>
        <v>49500</v>
      </c>
    </row>
    <row r="63" spans="1:9" x14ac:dyDescent="0.3">
      <c r="A63">
        <v>49700</v>
      </c>
      <c r="B63">
        <f t="shared" si="0"/>
        <v>34790</v>
      </c>
      <c r="C63">
        <f t="shared" si="5"/>
        <v>6.9431480347461084E-3</v>
      </c>
      <c r="D63">
        <f t="shared" si="1"/>
        <v>345.0744573268816</v>
      </c>
      <c r="E63">
        <f t="shared" si="3"/>
        <v>241.55212012881711</v>
      </c>
      <c r="F63">
        <f t="shared" si="6"/>
        <v>10.352233719806447</v>
      </c>
      <c r="G63">
        <f t="shared" si="2"/>
        <v>0.13802978293075263</v>
      </c>
      <c r="H63">
        <f t="shared" si="4"/>
        <v>2.9756348720340466E-4</v>
      </c>
      <c r="I63">
        <f t="shared" si="7"/>
        <v>49700.000000000007</v>
      </c>
    </row>
    <row r="64" spans="1:9" x14ac:dyDescent="0.3">
      <c r="A64">
        <v>49800</v>
      </c>
      <c r="B64">
        <f t="shared" si="0"/>
        <v>34860</v>
      </c>
      <c r="C64">
        <f t="shared" si="5"/>
        <v>6.8740625574962482E-3</v>
      </c>
      <c r="D64">
        <f t="shared" si="1"/>
        <v>342.32831536331315</v>
      </c>
      <c r="E64">
        <f t="shared" si="3"/>
        <v>239.62982075431921</v>
      </c>
      <c r="F64">
        <f t="shared" si="6"/>
        <v>10.269849460899394</v>
      </c>
      <c r="G64">
        <f t="shared" si="2"/>
        <v>0.13693132614532527</v>
      </c>
      <c r="H64">
        <f t="shared" si="4"/>
        <v>2.9460268103555345E-4</v>
      </c>
      <c r="I64">
        <f t="shared" si="7"/>
        <v>49800</v>
      </c>
    </row>
    <row r="65" spans="1:9" x14ac:dyDescent="0.3">
      <c r="A65">
        <v>49900</v>
      </c>
      <c r="B65">
        <f t="shared" si="0"/>
        <v>34930</v>
      </c>
      <c r="C65">
        <f t="shared" si="5"/>
        <v>6.8056644922305431E-3</v>
      </c>
      <c r="D65">
        <f t="shared" si="1"/>
        <v>339.60265816230412</v>
      </c>
      <c r="E65">
        <f t="shared" si="3"/>
        <v>237.72186071361287</v>
      </c>
      <c r="F65">
        <f t="shared" si="6"/>
        <v>10.188079744869123</v>
      </c>
      <c r="G65">
        <f t="shared" si="2"/>
        <v>0.13584106326492162</v>
      </c>
      <c r="H65">
        <f t="shared" si="4"/>
        <v>2.9167133538130901E-4</v>
      </c>
      <c r="I65">
        <f t="shared" si="7"/>
        <v>49900</v>
      </c>
    </row>
    <row r="66" spans="1:9" x14ac:dyDescent="0.3">
      <c r="A66">
        <v>50000</v>
      </c>
      <c r="B66">
        <f t="shared" ref="B66:B129" si="8">A66*(1-$K$2)</f>
        <v>35000</v>
      </c>
      <c r="C66">
        <f t="shared" si="5"/>
        <v>6.737946999085467E-3</v>
      </c>
      <c r="D66">
        <f>A66*C66</f>
        <v>336.89734995427335</v>
      </c>
      <c r="E66">
        <f t="shared" si="3"/>
        <v>235.82814496799134</v>
      </c>
      <c r="F66">
        <f t="shared" si="6"/>
        <v>10.106920498628201</v>
      </c>
      <c r="G66">
        <f t="shared" ref="G66:G129" si="9">MIN(25,SUM(MAX(0.01,($F66/$S$2)/($M$2-($N$2*0*($F66/$S$2)))),MAX(0.01,($F66/$S$2)/($M$2-($N$2*1*($F66/$S$2)))),MAX(0.01,($F66/$S$2)/($M$2-($N$2*2*($F66/$S$2)))),MAX(0.01,($F66/$S$2)/($M$2-($N$2*3*($F66/$S$2)))),MAX(0.01,($F66/$S$2)/($M$2-($N$2*4*($F66/$S$2))))))</f>
        <v>0.13475893998170935</v>
      </c>
      <c r="H66">
        <f t="shared" si="4"/>
        <v>2.887691571036629E-4</v>
      </c>
      <c r="I66">
        <f t="shared" si="7"/>
        <v>50000</v>
      </c>
    </row>
    <row r="67" spans="1:9" x14ac:dyDescent="0.3">
      <c r="A67">
        <v>50100</v>
      </c>
      <c r="B67">
        <f t="shared" si="8"/>
        <v>35070</v>
      </c>
      <c r="C67">
        <f t="shared" si="5"/>
        <v>6.6709033062552683E-3</v>
      </c>
      <c r="D67">
        <f>A67*C67</f>
        <v>334.21225564338891</v>
      </c>
      <c r="E67">
        <f t="shared" ref="E67:E130" si="10">C67*B67</f>
        <v>233.94857895037225</v>
      </c>
      <c r="F67">
        <f t="shared" si="6"/>
        <v>10.026367669301667</v>
      </c>
      <c r="G67">
        <f t="shared" si="9"/>
        <v>0.13368490225735558</v>
      </c>
      <c r="H67">
        <f t="shared" ref="H67:H130" si="11">F67/B67</f>
        <v>2.8589585598236863E-4</v>
      </c>
      <c r="I67">
        <f t="shared" si="7"/>
        <v>50100.000000000007</v>
      </c>
    </row>
    <row r="68" spans="1:9" x14ac:dyDescent="0.3">
      <c r="A68">
        <v>50200</v>
      </c>
      <c r="B68">
        <f t="shared" si="8"/>
        <v>35140</v>
      </c>
      <c r="C68">
        <f t="shared" ref="C68:C131" si="12">EXP(-$J$2*A68)</f>
        <v>6.6045267093148051E-3</v>
      </c>
      <c r="D68">
        <f t="shared" ref="D68:D125" si="13">A68*C68</f>
        <v>331.5472408076032</v>
      </c>
      <c r="E68">
        <f t="shared" si="10"/>
        <v>232.08306856532226</v>
      </c>
      <c r="F68">
        <f t="shared" ref="F68:F131" si="14">D68*$L$2</f>
        <v>9.9464172242280959</v>
      </c>
      <c r="G68">
        <f t="shared" si="9"/>
        <v>0.13261889632304127</v>
      </c>
      <c r="H68">
        <f t="shared" si="11"/>
        <v>2.8305114468492022E-4</v>
      </c>
      <c r="I68">
        <f t="shared" ref="I68:I131" si="15">LN((H68*(1-K$2))/L$2)/(-J$2)</f>
        <v>50200</v>
      </c>
    </row>
    <row r="69" spans="1:9" x14ac:dyDescent="0.3">
      <c r="A69">
        <v>50300</v>
      </c>
      <c r="B69">
        <f t="shared" si="8"/>
        <v>35210</v>
      </c>
      <c r="C69">
        <f t="shared" si="12"/>
        <v>6.5388105705490637E-3</v>
      </c>
      <c r="D69">
        <f t="shared" si="13"/>
        <v>328.90217169861791</v>
      </c>
      <c r="E69">
        <f t="shared" si="10"/>
        <v>230.23152018903252</v>
      </c>
      <c r="F69">
        <f t="shared" si="14"/>
        <v>9.8670651509585365</v>
      </c>
      <c r="G69">
        <f t="shared" si="9"/>
        <v>0.13156086867944716</v>
      </c>
      <c r="H69">
        <f t="shared" si="11"/>
        <v>2.8023473873781699E-4</v>
      </c>
      <c r="I69">
        <f t="shared" si="15"/>
        <v>50300</v>
      </c>
    </row>
    <row r="70" spans="1:9" x14ac:dyDescent="0.3">
      <c r="A70">
        <v>50400</v>
      </c>
      <c r="B70">
        <f t="shared" si="8"/>
        <v>35280</v>
      </c>
      <c r="C70">
        <f t="shared" si="12"/>
        <v>6.4737483182894049E-3</v>
      </c>
      <c r="D70">
        <f t="shared" si="13"/>
        <v>326.27691524178601</v>
      </c>
      <c r="E70">
        <f t="shared" si="10"/>
        <v>228.39384066925021</v>
      </c>
      <c r="F70">
        <f t="shared" si="14"/>
        <v>9.7883074572535804</v>
      </c>
      <c r="G70">
        <f t="shared" si="9"/>
        <v>0.13051076609671441</v>
      </c>
      <c r="H70">
        <f t="shared" si="11"/>
        <v>2.7744635649811736E-4</v>
      </c>
      <c r="I70">
        <f t="shared" si="15"/>
        <v>50400</v>
      </c>
    </row>
    <row r="71" spans="1:9" x14ac:dyDescent="0.3">
      <c r="A71">
        <v>50500</v>
      </c>
      <c r="B71">
        <f t="shared" si="8"/>
        <v>35350</v>
      </c>
      <c r="C71">
        <f t="shared" si="12"/>
        <v>6.4093334462563831E-3</v>
      </c>
      <c r="D71">
        <f t="shared" si="13"/>
        <v>323.67133903594737</v>
      </c>
      <c r="E71">
        <f t="shared" si="10"/>
        <v>226.56993732516315</v>
      </c>
      <c r="F71">
        <f t="shared" si="14"/>
        <v>9.7101401710784199</v>
      </c>
      <c r="G71">
        <f t="shared" si="9"/>
        <v>0.12946853561437893</v>
      </c>
      <c r="H71">
        <f t="shared" si="11"/>
        <v>2.7468571912527353E-4</v>
      </c>
      <c r="I71">
        <f t="shared" si="15"/>
        <v>50499.999999999993</v>
      </c>
    </row>
    <row r="72" spans="1:9" x14ac:dyDescent="0.3">
      <c r="A72">
        <v>51000</v>
      </c>
      <c r="B72">
        <f t="shared" si="8"/>
        <v>35700</v>
      </c>
      <c r="C72">
        <f t="shared" si="12"/>
        <v>6.0967465655156327E-3</v>
      </c>
      <c r="D72">
        <f t="shared" si="13"/>
        <v>310.93407484129727</v>
      </c>
      <c r="E72">
        <f t="shared" si="10"/>
        <v>217.65385238890809</v>
      </c>
      <c r="F72">
        <f t="shared" si="14"/>
        <v>9.3280222452389179</v>
      </c>
      <c r="G72">
        <f t="shared" si="9"/>
        <v>0.1243736299365189</v>
      </c>
      <c r="H72">
        <f t="shared" si="11"/>
        <v>2.6128913852209852E-4</v>
      </c>
      <c r="I72">
        <f t="shared" si="15"/>
        <v>51000</v>
      </c>
    </row>
    <row r="73" spans="1:9" x14ac:dyDescent="0.3">
      <c r="A73">
        <v>52000</v>
      </c>
      <c r="B73">
        <f t="shared" si="8"/>
        <v>36400</v>
      </c>
      <c r="C73">
        <f t="shared" si="12"/>
        <v>5.5165644207607716E-3</v>
      </c>
      <c r="D73">
        <f t="shared" si="13"/>
        <v>286.86134987956012</v>
      </c>
      <c r="E73">
        <f t="shared" si="10"/>
        <v>200.80294491569208</v>
      </c>
      <c r="F73">
        <f t="shared" si="14"/>
        <v>8.6058404963868043</v>
      </c>
      <c r="G73">
        <f t="shared" si="9"/>
        <v>0.11474453995182406</v>
      </c>
      <c r="H73">
        <f t="shared" si="11"/>
        <v>2.3642418946117594E-4</v>
      </c>
      <c r="I73">
        <f t="shared" si="15"/>
        <v>52000</v>
      </c>
    </row>
    <row r="74" spans="1:9" x14ac:dyDescent="0.3">
      <c r="A74">
        <v>53000</v>
      </c>
      <c r="B74">
        <f t="shared" si="8"/>
        <v>37100</v>
      </c>
      <c r="C74">
        <f t="shared" si="12"/>
        <v>4.991593906910217E-3</v>
      </c>
      <c r="D74">
        <f t="shared" si="13"/>
        <v>264.55447706624147</v>
      </c>
      <c r="E74">
        <f t="shared" si="10"/>
        <v>185.18813394636905</v>
      </c>
      <c r="F74">
        <f t="shared" si="14"/>
        <v>7.9366343119872438</v>
      </c>
      <c r="G74">
        <f t="shared" si="9"/>
        <v>0.10582179082649659</v>
      </c>
      <c r="H74">
        <f t="shared" si="11"/>
        <v>2.1392545315329498E-4</v>
      </c>
      <c r="I74">
        <f t="shared" si="15"/>
        <v>52999.999999999993</v>
      </c>
    </row>
    <row r="75" spans="1:9" x14ac:dyDescent="0.3">
      <c r="A75">
        <v>54000</v>
      </c>
      <c r="B75">
        <f t="shared" si="8"/>
        <v>37800</v>
      </c>
      <c r="C75">
        <f t="shared" si="12"/>
        <v>4.5165809426126659E-3</v>
      </c>
      <c r="D75">
        <f t="shared" si="13"/>
        <v>243.89537090108396</v>
      </c>
      <c r="E75">
        <f t="shared" si="10"/>
        <v>170.72675963075878</v>
      </c>
      <c r="F75">
        <f t="shared" si="14"/>
        <v>7.316861127032519</v>
      </c>
      <c r="G75">
        <f t="shared" si="9"/>
        <v>9.7558148360433597E-2</v>
      </c>
      <c r="H75">
        <f t="shared" si="11"/>
        <v>1.9356775468339999E-4</v>
      </c>
      <c r="I75">
        <f t="shared" si="15"/>
        <v>54000</v>
      </c>
    </row>
    <row r="76" spans="1:9" x14ac:dyDescent="0.3">
      <c r="A76">
        <v>55000</v>
      </c>
      <c r="B76">
        <f t="shared" si="8"/>
        <v>38500</v>
      </c>
      <c r="C76">
        <f t="shared" si="12"/>
        <v>4.0867714384640666E-3</v>
      </c>
      <c r="D76">
        <f t="shared" si="13"/>
        <v>224.77242911552366</v>
      </c>
      <c r="E76">
        <f t="shared" si="10"/>
        <v>157.34070038086656</v>
      </c>
      <c r="F76">
        <f t="shared" si="14"/>
        <v>6.7431728734657099</v>
      </c>
      <c r="G76">
        <f t="shared" si="9"/>
        <v>8.9908971646209465E-2</v>
      </c>
      <c r="H76">
        <f t="shared" si="11"/>
        <v>1.751473473627457E-4</v>
      </c>
      <c r="I76">
        <f t="shared" si="15"/>
        <v>55000</v>
      </c>
    </row>
    <row r="77" spans="1:9" x14ac:dyDescent="0.3">
      <c r="A77">
        <v>56000</v>
      </c>
      <c r="B77">
        <f t="shared" si="8"/>
        <v>39200</v>
      </c>
      <c r="C77">
        <f t="shared" si="12"/>
        <v>3.697863716482929E-3</v>
      </c>
      <c r="D77">
        <f t="shared" si="13"/>
        <v>207.08036812304402</v>
      </c>
      <c r="E77">
        <f t="shared" si="10"/>
        <v>144.95625768613081</v>
      </c>
      <c r="F77">
        <f t="shared" si="14"/>
        <v>6.2124110436913202</v>
      </c>
      <c r="G77">
        <f t="shared" si="9"/>
        <v>8.28321472492176E-2</v>
      </c>
      <c r="H77">
        <f t="shared" si="11"/>
        <v>1.5847987356355409E-4</v>
      </c>
      <c r="I77">
        <f t="shared" si="15"/>
        <v>56000</v>
      </c>
    </row>
    <row r="78" spans="1:9" x14ac:dyDescent="0.3">
      <c r="A78">
        <v>57000</v>
      </c>
      <c r="B78">
        <f t="shared" si="8"/>
        <v>39900</v>
      </c>
      <c r="C78">
        <f t="shared" si="12"/>
        <v>3.345965457471272E-3</v>
      </c>
      <c r="D78">
        <f t="shared" si="13"/>
        <v>190.72003107586249</v>
      </c>
      <c r="E78">
        <f t="shared" si="10"/>
        <v>133.50402175310376</v>
      </c>
      <c r="F78">
        <f t="shared" si="14"/>
        <v>5.7216009322758747</v>
      </c>
      <c r="G78">
        <f t="shared" si="9"/>
        <v>7.6288012430344984E-2</v>
      </c>
      <c r="H78">
        <f t="shared" si="11"/>
        <v>1.4339851960591164E-4</v>
      </c>
      <c r="I78">
        <f t="shared" si="15"/>
        <v>57000</v>
      </c>
    </row>
    <row r="79" spans="1:9" x14ac:dyDescent="0.3">
      <c r="A79">
        <v>58000</v>
      </c>
      <c r="B79">
        <f t="shared" si="8"/>
        <v>40600</v>
      </c>
      <c r="C79">
        <f t="shared" si="12"/>
        <v>3.0275547453758127E-3</v>
      </c>
      <c r="D79">
        <f t="shared" si="13"/>
        <v>175.59817523179714</v>
      </c>
      <c r="E79">
        <f t="shared" si="10"/>
        <v>122.91872266225799</v>
      </c>
      <c r="F79">
        <f t="shared" si="14"/>
        <v>5.2679452569539142</v>
      </c>
      <c r="G79">
        <f t="shared" si="9"/>
        <v>7.0239270092718853E-2</v>
      </c>
      <c r="H79">
        <f t="shared" si="11"/>
        <v>1.2975234623039197E-4</v>
      </c>
      <c r="I79">
        <f t="shared" si="15"/>
        <v>58000.000000000007</v>
      </c>
    </row>
    <row r="80" spans="1:9" x14ac:dyDescent="0.3">
      <c r="A80">
        <v>59000</v>
      </c>
      <c r="B80">
        <f t="shared" si="8"/>
        <v>41300</v>
      </c>
      <c r="C80">
        <f t="shared" si="12"/>
        <v>2.7394448187683684E-3</v>
      </c>
      <c r="D80">
        <f t="shared" si="13"/>
        <v>161.62724430733374</v>
      </c>
      <c r="E80">
        <f t="shared" si="10"/>
        <v>113.13907101513361</v>
      </c>
      <c r="F80">
        <f t="shared" si="14"/>
        <v>4.8488173292200116</v>
      </c>
      <c r="G80">
        <f t="shared" si="9"/>
        <v>6.465089772293349E-2</v>
      </c>
      <c r="H80">
        <f t="shared" si="11"/>
        <v>1.1740477794721578E-4</v>
      </c>
      <c r="I80">
        <f t="shared" si="15"/>
        <v>59000</v>
      </c>
    </row>
    <row r="81" spans="1:9" x14ac:dyDescent="0.3">
      <c r="A81">
        <v>60000</v>
      </c>
      <c r="B81">
        <f t="shared" si="8"/>
        <v>42000</v>
      </c>
      <c r="C81">
        <f t="shared" si="12"/>
        <v>2.4787521766663585E-3</v>
      </c>
      <c r="D81">
        <f t="shared" si="13"/>
        <v>148.7251305999815</v>
      </c>
      <c r="E81">
        <f t="shared" si="10"/>
        <v>104.10759141998706</v>
      </c>
      <c r="F81">
        <f t="shared" si="14"/>
        <v>4.4617539179994443</v>
      </c>
      <c r="G81">
        <f t="shared" si="9"/>
        <v>5.9490052239992583E-2</v>
      </c>
      <c r="H81">
        <f t="shared" si="11"/>
        <v>1.0623223614284391E-4</v>
      </c>
      <c r="I81">
        <f t="shared" si="15"/>
        <v>60000</v>
      </c>
    </row>
    <row r="82" spans="1:9" x14ac:dyDescent="0.3">
      <c r="A82">
        <v>61000</v>
      </c>
      <c r="B82">
        <f t="shared" si="8"/>
        <v>42700</v>
      </c>
      <c r="C82">
        <f t="shared" si="12"/>
        <v>2.2428677194858012E-3</v>
      </c>
      <c r="D82">
        <f t="shared" si="13"/>
        <v>136.81493088863388</v>
      </c>
      <c r="E82">
        <f t="shared" si="10"/>
        <v>95.770451622043709</v>
      </c>
      <c r="F82">
        <f t="shared" si="14"/>
        <v>4.1044479266590166</v>
      </c>
      <c r="G82">
        <f t="shared" si="9"/>
        <v>5.472597235545356E-2</v>
      </c>
      <c r="H82">
        <f t="shared" si="11"/>
        <v>9.6122902263677209E-5</v>
      </c>
      <c r="I82">
        <f t="shared" si="15"/>
        <v>61000</v>
      </c>
    </row>
    <row r="83" spans="1:9" x14ac:dyDescent="0.3">
      <c r="A83">
        <v>62000</v>
      </c>
      <c r="B83">
        <f t="shared" si="8"/>
        <v>43400</v>
      </c>
      <c r="C83">
        <f t="shared" si="12"/>
        <v>2.029430636295734E-3</v>
      </c>
      <c r="D83">
        <f t="shared" si="13"/>
        <v>125.82469945033552</v>
      </c>
      <c r="E83">
        <f t="shared" si="10"/>
        <v>88.077289615234861</v>
      </c>
      <c r="F83">
        <f t="shared" si="14"/>
        <v>3.7747409835100654</v>
      </c>
      <c r="G83">
        <f t="shared" si="9"/>
        <v>5.0329879780134201E-2</v>
      </c>
      <c r="H83">
        <f t="shared" si="11"/>
        <v>8.6975598698388608E-5</v>
      </c>
      <c r="I83">
        <f t="shared" si="15"/>
        <v>62000</v>
      </c>
    </row>
    <row r="84" spans="1:9" x14ac:dyDescent="0.3">
      <c r="A84">
        <v>63000</v>
      </c>
      <c r="B84">
        <f t="shared" si="8"/>
        <v>44100</v>
      </c>
      <c r="C84">
        <f t="shared" si="12"/>
        <v>1.8363047770289056E-3</v>
      </c>
      <c r="D84">
        <f t="shared" si="13"/>
        <v>115.68720095282106</v>
      </c>
      <c r="E84">
        <f t="shared" si="10"/>
        <v>80.981040666974735</v>
      </c>
      <c r="F84">
        <f t="shared" si="14"/>
        <v>3.4706160285846317</v>
      </c>
      <c r="G84">
        <f t="shared" si="9"/>
        <v>0.05</v>
      </c>
      <c r="H84">
        <f t="shared" si="11"/>
        <v>7.8698776158381677E-5</v>
      </c>
      <c r="I84">
        <f t="shared" si="15"/>
        <v>63000.000000000007</v>
      </c>
    </row>
    <row r="85" spans="1:9" x14ac:dyDescent="0.3">
      <c r="A85">
        <v>64000</v>
      </c>
      <c r="B85">
        <f t="shared" si="8"/>
        <v>44800</v>
      </c>
      <c r="C85">
        <f t="shared" si="12"/>
        <v>1.6615572731739339E-3</v>
      </c>
      <c r="D85">
        <f t="shared" si="13"/>
        <v>106.33966548313177</v>
      </c>
      <c r="E85">
        <f t="shared" si="10"/>
        <v>74.437765838192234</v>
      </c>
      <c r="F85">
        <f t="shared" si="14"/>
        <v>3.1901899644939529</v>
      </c>
      <c r="G85">
        <f t="shared" si="9"/>
        <v>0.05</v>
      </c>
      <c r="H85">
        <f t="shared" si="11"/>
        <v>7.1209597421740024E-5</v>
      </c>
      <c r="I85">
        <f t="shared" si="15"/>
        <v>64000</v>
      </c>
    </row>
    <row r="86" spans="1:9" x14ac:dyDescent="0.3">
      <c r="A86">
        <v>65000</v>
      </c>
      <c r="B86">
        <f t="shared" si="8"/>
        <v>45500</v>
      </c>
      <c r="C86">
        <f t="shared" si="12"/>
        <v>1.5034391929775724E-3</v>
      </c>
      <c r="D86">
        <f t="shared" si="13"/>
        <v>97.72354754354221</v>
      </c>
      <c r="E86">
        <f t="shared" si="10"/>
        <v>68.406483280479549</v>
      </c>
      <c r="F86">
        <f t="shared" si="14"/>
        <v>2.931706426306266</v>
      </c>
      <c r="G86">
        <f t="shared" si="9"/>
        <v>0.05</v>
      </c>
      <c r="H86">
        <f t="shared" si="11"/>
        <v>6.4433108270467378E-5</v>
      </c>
      <c r="I86">
        <f t="shared" si="15"/>
        <v>65000</v>
      </c>
    </row>
    <row r="87" spans="1:9" x14ac:dyDescent="0.3">
      <c r="A87">
        <v>66000</v>
      </c>
      <c r="B87">
        <f t="shared" si="8"/>
        <v>46200</v>
      </c>
      <c r="C87">
        <f t="shared" si="12"/>
        <v>1.3603680375478928E-3</v>
      </c>
      <c r="D87">
        <f t="shared" si="13"/>
        <v>89.784290478160926</v>
      </c>
      <c r="E87">
        <f t="shared" si="10"/>
        <v>62.849003334712648</v>
      </c>
      <c r="F87">
        <f t="shared" si="14"/>
        <v>2.6935287143448279</v>
      </c>
      <c r="G87">
        <f t="shared" si="9"/>
        <v>0.05</v>
      </c>
      <c r="H87">
        <f t="shared" si="11"/>
        <v>5.8301487323481125E-5</v>
      </c>
      <c r="I87">
        <f t="shared" si="15"/>
        <v>66000</v>
      </c>
    </row>
    <row r="88" spans="1:9" x14ac:dyDescent="0.3">
      <c r="A88">
        <v>67000</v>
      </c>
      <c r="B88">
        <f t="shared" si="8"/>
        <v>46900</v>
      </c>
      <c r="C88">
        <f t="shared" si="12"/>
        <v>1.230911902673481E-3</v>
      </c>
      <c r="D88">
        <f t="shared" si="13"/>
        <v>82.47109747912323</v>
      </c>
      <c r="E88">
        <f t="shared" si="10"/>
        <v>57.72976823538626</v>
      </c>
      <c r="F88">
        <f t="shared" si="14"/>
        <v>2.4741329243736967</v>
      </c>
      <c r="G88">
        <f t="shared" si="9"/>
        <v>0.05</v>
      </c>
      <c r="H88">
        <f t="shared" si="11"/>
        <v>5.27533672574349E-5</v>
      </c>
      <c r="I88">
        <f t="shared" si="15"/>
        <v>67000</v>
      </c>
    </row>
    <row r="89" spans="1:9" x14ac:dyDescent="0.3">
      <c r="A89">
        <v>68000</v>
      </c>
      <c r="B89">
        <f t="shared" si="8"/>
        <v>47600</v>
      </c>
      <c r="C89">
        <f t="shared" si="12"/>
        <v>1.1137751478448024E-3</v>
      </c>
      <c r="D89">
        <f t="shared" si="13"/>
        <v>75.736710053446558</v>
      </c>
      <c r="E89">
        <f t="shared" si="10"/>
        <v>53.015697037412593</v>
      </c>
      <c r="F89">
        <f t="shared" si="14"/>
        <v>2.2721013016033966</v>
      </c>
      <c r="G89">
        <f t="shared" si="9"/>
        <v>0.05</v>
      </c>
      <c r="H89">
        <f t="shared" si="11"/>
        <v>4.7733220621920098E-5</v>
      </c>
      <c r="I89">
        <f t="shared" si="15"/>
        <v>68000</v>
      </c>
    </row>
    <row r="90" spans="1:9" x14ac:dyDescent="0.3">
      <c r="A90">
        <v>69000</v>
      </c>
      <c r="B90">
        <f t="shared" si="8"/>
        <v>48300</v>
      </c>
      <c r="C90">
        <f t="shared" si="12"/>
        <v>1.0077854290485105E-3</v>
      </c>
      <c r="D90">
        <f t="shared" si="13"/>
        <v>69.537194604347221</v>
      </c>
      <c r="E90">
        <f t="shared" si="10"/>
        <v>48.676036223043056</v>
      </c>
      <c r="F90">
        <f t="shared" si="14"/>
        <v>2.0861158381304166</v>
      </c>
      <c r="G90">
        <f t="shared" si="9"/>
        <v>0.05</v>
      </c>
      <c r="H90">
        <f t="shared" si="11"/>
        <v>4.3190804102079021E-5</v>
      </c>
      <c r="I90">
        <f t="shared" si="15"/>
        <v>69000</v>
      </c>
    </row>
    <row r="91" spans="1:9" x14ac:dyDescent="0.3">
      <c r="A91">
        <v>70000</v>
      </c>
      <c r="B91">
        <f t="shared" si="8"/>
        <v>49000</v>
      </c>
      <c r="C91">
        <f t="shared" si="12"/>
        <v>9.1188196555451624E-4</v>
      </c>
      <c r="D91">
        <f t="shared" si="13"/>
        <v>63.831737588816139</v>
      </c>
      <c r="E91">
        <f t="shared" si="10"/>
        <v>44.682216312171299</v>
      </c>
      <c r="F91">
        <f t="shared" si="14"/>
        <v>1.9149521276644841</v>
      </c>
      <c r="G91">
        <f t="shared" si="9"/>
        <v>0.05</v>
      </c>
      <c r="H91">
        <f t="shared" si="11"/>
        <v>3.9080655666622123E-5</v>
      </c>
      <c r="I91">
        <f t="shared" si="15"/>
        <v>70000</v>
      </c>
    </row>
    <row r="92" spans="1:9" x14ac:dyDescent="0.3">
      <c r="A92">
        <v>71000</v>
      </c>
      <c r="B92">
        <f t="shared" si="8"/>
        <v>49700</v>
      </c>
      <c r="C92">
        <f t="shared" si="12"/>
        <v>8.2510492326590384E-4</v>
      </c>
      <c r="D92">
        <f t="shared" si="13"/>
        <v>58.582449551879172</v>
      </c>
      <c r="E92">
        <f t="shared" si="10"/>
        <v>41.007714686315424</v>
      </c>
      <c r="F92">
        <f t="shared" si="14"/>
        <v>1.757473486556375</v>
      </c>
      <c r="G92">
        <f t="shared" si="9"/>
        <v>0.05</v>
      </c>
      <c r="H92">
        <f t="shared" si="11"/>
        <v>3.536163956853873E-5</v>
      </c>
      <c r="I92">
        <f t="shared" si="15"/>
        <v>71000</v>
      </c>
    </row>
    <row r="93" spans="1:9" x14ac:dyDescent="0.3">
      <c r="A93">
        <v>72000</v>
      </c>
      <c r="B93">
        <f t="shared" si="8"/>
        <v>50400</v>
      </c>
      <c r="C93">
        <f t="shared" si="12"/>
        <v>7.465858083766792E-4</v>
      </c>
      <c r="D93">
        <f t="shared" si="13"/>
        <v>53.754178203120901</v>
      </c>
      <c r="E93">
        <f t="shared" si="10"/>
        <v>37.627924742184632</v>
      </c>
      <c r="F93">
        <f t="shared" si="14"/>
        <v>1.6126253460936271</v>
      </c>
      <c r="G93">
        <f t="shared" si="9"/>
        <v>0.05</v>
      </c>
      <c r="H93">
        <f t="shared" si="11"/>
        <v>3.1996534644714822E-5</v>
      </c>
      <c r="I93">
        <f t="shared" si="15"/>
        <v>72000</v>
      </c>
    </row>
    <row r="94" spans="1:9" x14ac:dyDescent="0.3">
      <c r="A94">
        <v>73000</v>
      </c>
      <c r="B94">
        <f t="shared" si="8"/>
        <v>51100</v>
      </c>
      <c r="C94">
        <f t="shared" si="12"/>
        <v>6.7553877519384374E-4</v>
      </c>
      <c r="D94">
        <f t="shared" si="13"/>
        <v>49.314330589150593</v>
      </c>
      <c r="E94">
        <f t="shared" si="10"/>
        <v>34.520031412405416</v>
      </c>
      <c r="F94">
        <f t="shared" si="14"/>
        <v>1.4794299176745178</v>
      </c>
      <c r="G94">
        <f t="shared" si="9"/>
        <v>0.05</v>
      </c>
      <c r="H94">
        <f t="shared" si="11"/>
        <v>2.8951661794021874E-5</v>
      </c>
      <c r="I94">
        <f t="shared" si="15"/>
        <v>73000</v>
      </c>
    </row>
    <row r="95" spans="1:9" x14ac:dyDescent="0.3">
      <c r="A95">
        <v>74000</v>
      </c>
      <c r="B95">
        <f t="shared" si="8"/>
        <v>51800</v>
      </c>
      <c r="C95">
        <f t="shared" si="12"/>
        <v>6.112527611295723E-4</v>
      </c>
      <c r="D95">
        <f t="shared" si="13"/>
        <v>45.232704323588351</v>
      </c>
      <c r="E95">
        <f t="shared" si="10"/>
        <v>31.662893026511846</v>
      </c>
      <c r="F95">
        <f t="shared" si="14"/>
        <v>1.3569811297076504</v>
      </c>
      <c r="G95">
        <f t="shared" si="9"/>
        <v>0.05</v>
      </c>
      <c r="H95">
        <f t="shared" si="11"/>
        <v>2.6196546905553096E-5</v>
      </c>
      <c r="I95">
        <f t="shared" si="15"/>
        <v>74000</v>
      </c>
    </row>
    <row r="96" spans="1:9" x14ac:dyDescent="0.3">
      <c r="A96">
        <v>75000</v>
      </c>
      <c r="B96">
        <f t="shared" si="8"/>
        <v>52500</v>
      </c>
      <c r="C96">
        <f t="shared" si="12"/>
        <v>5.5308437014783363E-4</v>
      </c>
      <c r="D96">
        <f t="shared" si="13"/>
        <v>41.48132776108752</v>
      </c>
      <c r="E96">
        <f t="shared" si="10"/>
        <v>29.036929432761266</v>
      </c>
      <c r="F96">
        <f t="shared" si="14"/>
        <v>1.2444398328326256</v>
      </c>
      <c r="G96">
        <f t="shared" si="9"/>
        <v>0.05</v>
      </c>
      <c r="H96">
        <f t="shared" si="11"/>
        <v>2.3703615863478582E-5</v>
      </c>
      <c r="I96">
        <f t="shared" si="15"/>
        <v>75000</v>
      </c>
    </row>
    <row r="97" spans="1:9" x14ac:dyDescent="0.3">
      <c r="A97">
        <v>76000</v>
      </c>
      <c r="B97">
        <f t="shared" si="8"/>
        <v>53200</v>
      </c>
      <c r="C97">
        <f t="shared" si="12"/>
        <v>5.004514334406104E-4</v>
      </c>
      <c r="D97">
        <f t="shared" si="13"/>
        <v>38.034308941486387</v>
      </c>
      <c r="E97">
        <f t="shared" si="10"/>
        <v>26.624016259040474</v>
      </c>
      <c r="F97">
        <f t="shared" si="14"/>
        <v>1.1410292682445915</v>
      </c>
      <c r="G97">
        <f t="shared" si="9"/>
        <v>0.05</v>
      </c>
      <c r="H97">
        <f t="shared" si="11"/>
        <v>2.1447918576026156E-5</v>
      </c>
      <c r="I97">
        <f t="shared" si="15"/>
        <v>76000</v>
      </c>
    </row>
    <row r="98" spans="1:9" x14ac:dyDescent="0.3">
      <c r="A98">
        <v>77000</v>
      </c>
      <c r="B98">
        <f t="shared" si="8"/>
        <v>53900</v>
      </c>
      <c r="C98">
        <f t="shared" si="12"/>
        <v>4.5282718288679695E-4</v>
      </c>
      <c r="D98">
        <f t="shared" si="13"/>
        <v>34.867693082283367</v>
      </c>
      <c r="E98">
        <f t="shared" si="10"/>
        <v>24.407385157598355</v>
      </c>
      <c r="F98">
        <f t="shared" si="14"/>
        <v>1.0460307924685011</v>
      </c>
      <c r="G98">
        <f t="shared" si="9"/>
        <v>0.05</v>
      </c>
      <c r="H98">
        <f t="shared" si="11"/>
        <v>1.9406879266577015E-5</v>
      </c>
      <c r="I98">
        <f t="shared" si="15"/>
        <v>77000</v>
      </c>
    </row>
    <row r="99" spans="1:9" x14ac:dyDescent="0.3">
      <c r="A99">
        <v>78000</v>
      </c>
      <c r="B99">
        <f t="shared" si="8"/>
        <v>54600</v>
      </c>
      <c r="C99">
        <f t="shared" si="12"/>
        <v>4.0973497897978643E-4</v>
      </c>
      <c r="D99">
        <f t="shared" si="13"/>
        <v>31.959328360423342</v>
      </c>
      <c r="E99">
        <f t="shared" si="10"/>
        <v>22.371529852296337</v>
      </c>
      <c r="F99">
        <f t="shared" si="14"/>
        <v>0.95877985081270023</v>
      </c>
      <c r="G99">
        <f t="shared" si="9"/>
        <v>0.05</v>
      </c>
      <c r="H99">
        <f t="shared" si="11"/>
        <v>1.7560070527705134E-5</v>
      </c>
      <c r="I99">
        <f t="shared" si="15"/>
        <v>78000</v>
      </c>
    </row>
    <row r="100" spans="1:9" x14ac:dyDescent="0.3">
      <c r="A100">
        <v>79000</v>
      </c>
      <c r="B100">
        <f t="shared" si="8"/>
        <v>55300</v>
      </c>
      <c r="C100">
        <f t="shared" si="12"/>
        <v>3.7074354045908822E-4</v>
      </c>
      <c r="D100">
        <f t="shared" si="13"/>
        <v>29.288739696267971</v>
      </c>
      <c r="E100">
        <f t="shared" si="10"/>
        <v>20.502117787387579</v>
      </c>
      <c r="F100">
        <f t="shared" si="14"/>
        <v>0.8786621908880391</v>
      </c>
      <c r="G100">
        <f t="shared" si="9"/>
        <v>0.05</v>
      </c>
      <c r="H100">
        <f t="shared" si="11"/>
        <v>1.5889008876818066E-5</v>
      </c>
      <c r="I100">
        <f t="shared" si="15"/>
        <v>79000</v>
      </c>
    </row>
    <row r="101" spans="1:9" x14ac:dyDescent="0.3">
      <c r="A101">
        <v>80000</v>
      </c>
      <c r="B101">
        <f t="shared" si="8"/>
        <v>56000</v>
      </c>
      <c r="C101">
        <f t="shared" si="12"/>
        <v>3.3546262790251185E-4</v>
      </c>
      <c r="D101">
        <f t="shared" si="13"/>
        <v>26.837010232200949</v>
      </c>
      <c r="E101">
        <f t="shared" si="10"/>
        <v>18.785907162540664</v>
      </c>
      <c r="F101">
        <f t="shared" si="14"/>
        <v>0.80511030696602848</v>
      </c>
      <c r="G101">
        <f t="shared" si="9"/>
        <v>0.05</v>
      </c>
      <c r="H101">
        <f t="shared" si="11"/>
        <v>1.4376969767250509E-5</v>
      </c>
      <c r="I101">
        <f t="shared" si="15"/>
        <v>80000</v>
      </c>
    </row>
    <row r="102" spans="1:9" x14ac:dyDescent="0.3">
      <c r="A102">
        <v>81000</v>
      </c>
      <c r="B102">
        <f t="shared" si="8"/>
        <v>56700</v>
      </c>
      <c r="C102">
        <f t="shared" si="12"/>
        <v>3.0353913807886678E-4</v>
      </c>
      <c r="D102">
        <f t="shared" si="13"/>
        <v>24.586670184388208</v>
      </c>
      <c r="E102">
        <f t="shared" si="10"/>
        <v>17.210669129071746</v>
      </c>
      <c r="F102">
        <f t="shared" si="14"/>
        <v>0.73760010553164623</v>
      </c>
      <c r="G102">
        <f t="shared" si="9"/>
        <v>0.05</v>
      </c>
      <c r="H102">
        <f t="shared" si="11"/>
        <v>1.3008820203380005E-5</v>
      </c>
      <c r="I102">
        <f t="shared" si="15"/>
        <v>80999.999999999985</v>
      </c>
    </row>
    <row r="103" spans="1:9" x14ac:dyDescent="0.3">
      <c r="A103">
        <v>82000</v>
      </c>
      <c r="B103">
        <f t="shared" si="8"/>
        <v>57399.999999999993</v>
      </c>
      <c r="C103">
        <f t="shared" si="12"/>
        <v>2.7465356997214205E-4</v>
      </c>
      <c r="D103">
        <f t="shared" si="13"/>
        <v>22.521592737715647</v>
      </c>
      <c r="E103">
        <f t="shared" si="10"/>
        <v>15.765114916400952</v>
      </c>
      <c r="F103">
        <f t="shared" si="14"/>
        <v>0.67564778213146937</v>
      </c>
      <c r="G103">
        <f t="shared" si="9"/>
        <v>0.05</v>
      </c>
      <c r="H103">
        <f t="shared" si="11"/>
        <v>1.1770867284520374E-5</v>
      </c>
      <c r="I103">
        <f t="shared" si="15"/>
        <v>82000</v>
      </c>
    </row>
    <row r="104" spans="1:9" x14ac:dyDescent="0.3">
      <c r="A104">
        <v>83000</v>
      </c>
      <c r="B104">
        <f t="shared" si="8"/>
        <v>58099.999999999993</v>
      </c>
      <c r="C104">
        <f t="shared" si="12"/>
        <v>2.4851682710795185E-4</v>
      </c>
      <c r="D104">
        <f t="shared" si="13"/>
        <v>20.626896649960003</v>
      </c>
      <c r="E104">
        <f t="shared" si="10"/>
        <v>14.438827654972</v>
      </c>
      <c r="F104">
        <f t="shared" si="14"/>
        <v>0.61880689949880008</v>
      </c>
      <c r="G104">
        <f t="shared" si="9"/>
        <v>0.05</v>
      </c>
      <c r="H104">
        <f t="shared" si="11"/>
        <v>1.0650721161769366E-5</v>
      </c>
      <c r="I104">
        <f t="shared" si="15"/>
        <v>83000</v>
      </c>
    </row>
    <row r="105" spans="1:9" x14ac:dyDescent="0.3">
      <c r="A105">
        <v>84000</v>
      </c>
      <c r="B105">
        <f t="shared" si="8"/>
        <v>58799.999999999993</v>
      </c>
      <c r="C105">
        <f t="shared" si="12"/>
        <v>2.2486732417884819E-4</v>
      </c>
      <c r="D105">
        <f t="shared" si="13"/>
        <v>18.88885523102325</v>
      </c>
      <c r="E105">
        <f t="shared" si="10"/>
        <v>13.222198661716272</v>
      </c>
      <c r="F105">
        <f t="shared" si="14"/>
        <v>0.56666565693069748</v>
      </c>
      <c r="G105">
        <f t="shared" si="9"/>
        <v>0.05</v>
      </c>
      <c r="H105">
        <f t="shared" si="11"/>
        <v>9.6371710362363529E-6</v>
      </c>
      <c r="I105">
        <f t="shared" si="15"/>
        <v>84000</v>
      </c>
    </row>
    <row r="106" spans="1:9" x14ac:dyDescent="0.3">
      <c r="A106">
        <v>85000</v>
      </c>
      <c r="B106">
        <f t="shared" si="8"/>
        <v>59499.999999999993</v>
      </c>
      <c r="C106">
        <f t="shared" si="12"/>
        <v>2.0346836901064417E-4</v>
      </c>
      <c r="D106">
        <f t="shared" si="13"/>
        <v>17.294811365904753</v>
      </c>
      <c r="E106">
        <f t="shared" si="10"/>
        <v>12.106367956133326</v>
      </c>
      <c r="F106">
        <f t="shared" si="14"/>
        <v>0.5188443409771426</v>
      </c>
      <c r="G106">
        <f t="shared" si="9"/>
        <v>0.05</v>
      </c>
      <c r="H106">
        <f t="shared" si="11"/>
        <v>8.7200729575990359E-6</v>
      </c>
      <c r="I106">
        <f t="shared" si="15"/>
        <v>85000</v>
      </c>
    </row>
    <row r="107" spans="1:9" x14ac:dyDescent="0.3">
      <c r="A107">
        <v>86000</v>
      </c>
      <c r="B107">
        <f t="shared" si="8"/>
        <v>60199.999999999993</v>
      </c>
      <c r="C107">
        <f t="shared" si="12"/>
        <v>1.8410579366757919E-4</v>
      </c>
      <c r="D107">
        <f t="shared" si="13"/>
        <v>15.83309825541181</v>
      </c>
      <c r="E107">
        <f t="shared" si="10"/>
        <v>11.083168778788266</v>
      </c>
      <c r="F107">
        <f t="shared" si="14"/>
        <v>0.47499294766235428</v>
      </c>
      <c r="G107">
        <f t="shared" si="9"/>
        <v>0.05</v>
      </c>
      <c r="H107">
        <f t="shared" si="11"/>
        <v>7.8902483000391081E-6</v>
      </c>
      <c r="I107">
        <f t="shared" si="15"/>
        <v>85999.999999999985</v>
      </c>
    </row>
    <row r="108" spans="1:9" x14ac:dyDescent="0.3">
      <c r="A108">
        <v>87000</v>
      </c>
      <c r="B108">
        <f t="shared" si="8"/>
        <v>60899.999999999993</v>
      </c>
      <c r="C108">
        <f t="shared" si="12"/>
        <v>1.6658581098763324E-4</v>
      </c>
      <c r="D108">
        <f t="shared" si="13"/>
        <v>14.492965555924092</v>
      </c>
      <c r="E108">
        <f t="shared" si="10"/>
        <v>10.145075889146863</v>
      </c>
      <c r="F108">
        <f t="shared" si="14"/>
        <v>0.43478896667772277</v>
      </c>
      <c r="G108">
        <f t="shared" si="9"/>
        <v>0.05</v>
      </c>
      <c r="H108">
        <f t="shared" si="11"/>
        <v>7.1393918994699967E-6</v>
      </c>
      <c r="I108">
        <f t="shared" si="15"/>
        <v>87000</v>
      </c>
    </row>
    <row r="109" spans="1:9" x14ac:dyDescent="0.3">
      <c r="A109">
        <v>88000</v>
      </c>
      <c r="B109">
        <f t="shared" si="8"/>
        <v>61599.999999999993</v>
      </c>
      <c r="C109">
        <f t="shared" si="12"/>
        <v>1.507330750954765E-4</v>
      </c>
      <c r="D109">
        <f t="shared" si="13"/>
        <v>13.264510608401933</v>
      </c>
      <c r="E109">
        <f t="shared" si="10"/>
        <v>9.2851574258813514</v>
      </c>
      <c r="F109">
        <f t="shared" si="14"/>
        <v>0.39793531825205797</v>
      </c>
      <c r="G109">
        <f t="shared" si="9"/>
        <v>0.05</v>
      </c>
      <c r="H109">
        <f t="shared" si="11"/>
        <v>6.4599889326632794E-6</v>
      </c>
      <c r="I109">
        <f t="shared" si="15"/>
        <v>88000</v>
      </c>
    </row>
    <row r="110" spans="1:9" x14ac:dyDescent="0.3">
      <c r="A110">
        <v>89000</v>
      </c>
      <c r="B110">
        <f t="shared" si="8"/>
        <v>62299.999999999993</v>
      </c>
      <c r="C110">
        <f t="shared" si="12"/>
        <v>1.363889264820114E-4</v>
      </c>
      <c r="D110">
        <f t="shared" si="13"/>
        <v>12.138614456899015</v>
      </c>
      <c r="E110">
        <f t="shared" si="10"/>
        <v>8.4970301198293097</v>
      </c>
      <c r="F110">
        <f t="shared" si="14"/>
        <v>0.36415843370697043</v>
      </c>
      <c r="G110">
        <f t="shared" si="9"/>
        <v>0.05</v>
      </c>
      <c r="H110">
        <f t="shared" si="11"/>
        <v>5.845239706371918E-6</v>
      </c>
      <c r="I110">
        <f t="shared" si="15"/>
        <v>89000</v>
      </c>
    </row>
    <row r="111" spans="1:9" x14ac:dyDescent="0.3">
      <c r="A111">
        <v>90000</v>
      </c>
      <c r="B111">
        <f t="shared" si="8"/>
        <v>62999.999999999993</v>
      </c>
      <c r="C111">
        <f t="shared" si="12"/>
        <v>1.2340980408667956E-4</v>
      </c>
      <c r="D111">
        <f t="shared" si="13"/>
        <v>11.106882367801161</v>
      </c>
      <c r="E111">
        <f t="shared" si="10"/>
        <v>7.7748176574608117</v>
      </c>
      <c r="F111">
        <f t="shared" si="14"/>
        <v>0.33320647103403483</v>
      </c>
      <c r="G111">
        <f t="shared" si="9"/>
        <v>0.05</v>
      </c>
      <c r="H111">
        <f t="shared" si="11"/>
        <v>5.2889916037148389E-6</v>
      </c>
      <c r="I111">
        <f t="shared" si="15"/>
        <v>90000</v>
      </c>
    </row>
    <row r="112" spans="1:9" x14ac:dyDescent="0.3">
      <c r="A112">
        <v>91000</v>
      </c>
      <c r="B112">
        <f t="shared" si="8"/>
        <v>63699.999999999993</v>
      </c>
      <c r="C112">
        <f t="shared" si="12"/>
        <v>1.1166580849011478E-4</v>
      </c>
      <c r="D112">
        <f t="shared" si="13"/>
        <v>10.161588572600445</v>
      </c>
      <c r="E112">
        <f t="shared" si="10"/>
        <v>7.1131120008203101</v>
      </c>
      <c r="F112">
        <f t="shared" si="14"/>
        <v>0.30484765717801338</v>
      </c>
      <c r="G112">
        <f t="shared" si="9"/>
        <v>0.05</v>
      </c>
      <c r="H112">
        <f t="shared" si="11"/>
        <v>4.7856775067192056E-6</v>
      </c>
      <c r="I112">
        <f t="shared" si="15"/>
        <v>90999.999999999985</v>
      </c>
    </row>
    <row r="113" spans="1:9" x14ac:dyDescent="0.3">
      <c r="A113">
        <v>92000</v>
      </c>
      <c r="B113">
        <f t="shared" si="8"/>
        <v>64399.999999999993</v>
      </c>
      <c r="C113">
        <f t="shared" si="12"/>
        <v>1.0103940183709324E-4</v>
      </c>
      <c r="D113">
        <f t="shared" si="13"/>
        <v>9.2956249690125787</v>
      </c>
      <c r="E113">
        <f t="shared" si="10"/>
        <v>6.5069374783088039</v>
      </c>
      <c r="F113">
        <f t="shared" si="14"/>
        <v>0.27886874907037734</v>
      </c>
      <c r="G113">
        <f t="shared" si="9"/>
        <v>0.05</v>
      </c>
      <c r="H113">
        <f t="shared" si="11"/>
        <v>4.3302600787325676E-6</v>
      </c>
      <c r="I113">
        <f t="shared" si="15"/>
        <v>92000</v>
      </c>
    </row>
    <row r="114" spans="1:9" x14ac:dyDescent="0.3">
      <c r="A114">
        <v>93000</v>
      </c>
      <c r="B114">
        <f t="shared" si="8"/>
        <v>65099.999999999993</v>
      </c>
      <c r="C114">
        <f t="shared" si="12"/>
        <v>9.142423147817327E-5</v>
      </c>
      <c r="D114">
        <f t="shared" si="13"/>
        <v>8.5024535274701147</v>
      </c>
      <c r="E114">
        <f t="shared" si="10"/>
        <v>5.9517174692290791</v>
      </c>
      <c r="F114">
        <f t="shared" si="14"/>
        <v>0.25507360582410343</v>
      </c>
      <c r="G114">
        <f t="shared" si="9"/>
        <v>0.05</v>
      </c>
      <c r="H114">
        <f t="shared" si="11"/>
        <v>3.9181813490645693E-6</v>
      </c>
      <c r="I114">
        <f t="shared" si="15"/>
        <v>93000</v>
      </c>
    </row>
    <row r="115" spans="1:9" x14ac:dyDescent="0.3">
      <c r="A115">
        <v>94000</v>
      </c>
      <c r="B115">
        <f t="shared" si="8"/>
        <v>65800</v>
      </c>
      <c r="C115">
        <f t="shared" si="12"/>
        <v>8.2724065556632228E-5</v>
      </c>
      <c r="D115">
        <f t="shared" si="13"/>
        <v>7.7760621623234298</v>
      </c>
      <c r="E115">
        <f t="shared" si="10"/>
        <v>5.4432435136264008</v>
      </c>
      <c r="F115">
        <f t="shared" si="14"/>
        <v>0.2332818648697029</v>
      </c>
      <c r="G115">
        <f t="shared" si="9"/>
        <v>0.05</v>
      </c>
      <c r="H115">
        <f t="shared" si="11"/>
        <v>3.5453170952842385E-6</v>
      </c>
      <c r="I115">
        <f t="shared" si="15"/>
        <v>94000</v>
      </c>
    </row>
    <row r="116" spans="1:9" x14ac:dyDescent="0.3">
      <c r="A116">
        <v>95000</v>
      </c>
      <c r="B116">
        <f t="shared" si="8"/>
        <v>66500</v>
      </c>
      <c r="C116">
        <f t="shared" si="12"/>
        <v>7.4851829887700598E-5</v>
      </c>
      <c r="D116">
        <f t="shared" si="13"/>
        <v>7.1109238393315568</v>
      </c>
      <c r="E116">
        <f t="shared" si="10"/>
        <v>4.9776466875320899</v>
      </c>
      <c r="F116">
        <f t="shared" si="14"/>
        <v>0.2133277151799467</v>
      </c>
      <c r="G116">
        <f t="shared" si="9"/>
        <v>0.05</v>
      </c>
      <c r="H116">
        <f t="shared" si="11"/>
        <v>3.2079355666157399E-6</v>
      </c>
      <c r="I116">
        <f t="shared" si="15"/>
        <v>95000</v>
      </c>
    </row>
    <row r="117" spans="1:9" x14ac:dyDescent="0.3">
      <c r="A117">
        <v>96000</v>
      </c>
      <c r="B117">
        <f t="shared" si="8"/>
        <v>67200</v>
      </c>
      <c r="C117">
        <f t="shared" si="12"/>
        <v>6.7728736490853898E-5</v>
      </c>
      <c r="D117">
        <f t="shared" si="13"/>
        <v>6.5019587031219741</v>
      </c>
      <c r="E117">
        <f t="shared" si="10"/>
        <v>4.5513710921853816</v>
      </c>
      <c r="F117">
        <f t="shared" si="14"/>
        <v>0.19505876109365922</v>
      </c>
      <c r="G117">
        <f t="shared" si="9"/>
        <v>0.05</v>
      </c>
      <c r="H117">
        <f t="shared" si="11"/>
        <v>2.9026601353223097E-6</v>
      </c>
      <c r="I117">
        <f t="shared" si="15"/>
        <v>95999.999999999985</v>
      </c>
    </row>
    <row r="118" spans="1:9" x14ac:dyDescent="0.3">
      <c r="A118">
        <v>97000</v>
      </c>
      <c r="B118">
        <f t="shared" si="8"/>
        <v>67900</v>
      </c>
      <c r="C118">
        <f t="shared" si="12"/>
        <v>6.1283495053222024E-5</v>
      </c>
      <c r="D118">
        <f t="shared" si="13"/>
        <v>5.9444990201625361</v>
      </c>
      <c r="E118">
        <f t="shared" si="10"/>
        <v>4.1611493141137759</v>
      </c>
      <c r="F118">
        <f t="shared" si="14"/>
        <v>0.17833497060487608</v>
      </c>
      <c r="G118">
        <f t="shared" si="9"/>
        <v>0.05</v>
      </c>
      <c r="H118">
        <f t="shared" si="11"/>
        <v>2.6264355022809437E-6</v>
      </c>
      <c r="I118">
        <f t="shared" si="15"/>
        <v>97000</v>
      </c>
    </row>
    <row r="119" spans="1:9" x14ac:dyDescent="0.3">
      <c r="A119">
        <v>98000</v>
      </c>
      <c r="B119">
        <f t="shared" si="8"/>
        <v>68600</v>
      </c>
      <c r="C119">
        <f t="shared" si="12"/>
        <v>5.5451599432176945E-5</v>
      </c>
      <c r="D119">
        <f t="shared" si="13"/>
        <v>5.4342567443533403</v>
      </c>
      <c r="E119">
        <f t="shared" si="10"/>
        <v>3.8039797210473383</v>
      </c>
      <c r="F119">
        <f t="shared" si="14"/>
        <v>0.16302770233060021</v>
      </c>
      <c r="G119">
        <f t="shared" si="9"/>
        <v>0.05</v>
      </c>
      <c r="H119">
        <f t="shared" si="11"/>
        <v>2.3764971185218688E-6</v>
      </c>
      <c r="I119">
        <f t="shared" si="15"/>
        <v>98000</v>
      </c>
    </row>
    <row r="120" spans="1:9" x14ac:dyDescent="0.3">
      <c r="A120">
        <v>99000</v>
      </c>
      <c r="B120">
        <f t="shared" si="8"/>
        <v>69300</v>
      </c>
      <c r="C120">
        <f t="shared" si="12"/>
        <v>5.0174682056175283E-5</v>
      </c>
      <c r="D120">
        <f t="shared" si="13"/>
        <v>4.9672935235613531</v>
      </c>
      <c r="E120">
        <f t="shared" si="10"/>
        <v>3.4771054664929473</v>
      </c>
      <c r="F120">
        <f t="shared" si="14"/>
        <v>0.14901880570684059</v>
      </c>
      <c r="G120">
        <f t="shared" si="9"/>
        <v>0.05</v>
      </c>
      <c r="H120">
        <f t="shared" si="11"/>
        <v>2.1503435166932264E-6</v>
      </c>
      <c r="I120">
        <f t="shared" si="15"/>
        <v>99000</v>
      </c>
    </row>
    <row r="121" spans="1:9" x14ac:dyDescent="0.3">
      <c r="A121">
        <v>99500</v>
      </c>
      <c r="B121">
        <f t="shared" si="8"/>
        <v>69650</v>
      </c>
      <c r="C121">
        <f t="shared" si="12"/>
        <v>4.7727633936801882E-5</v>
      </c>
      <c r="D121">
        <f t="shared" si="13"/>
        <v>4.7488995767117874</v>
      </c>
      <c r="E121">
        <f t="shared" si="10"/>
        <v>3.3242297036982511</v>
      </c>
      <c r="F121">
        <f t="shared" si="14"/>
        <v>0.14246698730135363</v>
      </c>
      <c r="G121">
        <f t="shared" si="9"/>
        <v>0.05</v>
      </c>
      <c r="H121">
        <f t="shared" si="11"/>
        <v>2.0454700258629378E-6</v>
      </c>
      <c r="I121">
        <f t="shared" si="15"/>
        <v>99500</v>
      </c>
    </row>
    <row r="122" spans="1:9" x14ac:dyDescent="0.3">
      <c r="A122">
        <v>99600</v>
      </c>
      <c r="B122">
        <f t="shared" si="8"/>
        <v>69720</v>
      </c>
      <c r="C122">
        <f t="shared" si="12"/>
        <v>4.7252736044371869E-5</v>
      </c>
      <c r="D122">
        <f t="shared" si="13"/>
        <v>4.7063725100194382</v>
      </c>
      <c r="E122">
        <f t="shared" si="10"/>
        <v>3.2944607570136069</v>
      </c>
      <c r="F122">
        <f t="shared" si="14"/>
        <v>0.14119117530058314</v>
      </c>
      <c r="G122">
        <f t="shared" si="9"/>
        <v>0.05</v>
      </c>
      <c r="H122">
        <f t="shared" si="11"/>
        <v>2.0251172590445085E-6</v>
      </c>
      <c r="I122">
        <f t="shared" si="15"/>
        <v>99600</v>
      </c>
    </row>
    <row r="123" spans="1:9" x14ac:dyDescent="0.3">
      <c r="A123">
        <v>99700</v>
      </c>
      <c r="B123">
        <f t="shared" si="8"/>
        <v>69790</v>
      </c>
      <c r="C123">
        <f t="shared" si="12"/>
        <v>4.67825634649237E-5</v>
      </c>
      <c r="D123">
        <f t="shared" si="13"/>
        <v>4.664221577452893</v>
      </c>
      <c r="E123">
        <f t="shared" si="10"/>
        <v>3.2649551042170248</v>
      </c>
      <c r="F123">
        <f t="shared" si="14"/>
        <v>0.13992664732358678</v>
      </c>
      <c r="G123">
        <f t="shared" si="9"/>
        <v>0.05</v>
      </c>
      <c r="H123">
        <f t="shared" si="11"/>
        <v>2.0049670056395873E-6</v>
      </c>
      <c r="I123">
        <f t="shared" si="15"/>
        <v>99700</v>
      </c>
    </row>
    <row r="124" spans="1:9" x14ac:dyDescent="0.3">
      <c r="A124">
        <v>99800</v>
      </c>
      <c r="B124">
        <f t="shared" si="8"/>
        <v>69860</v>
      </c>
      <c r="C124">
        <f t="shared" si="12"/>
        <v>4.6317069180807618E-5</v>
      </c>
      <c r="D124">
        <f t="shared" si="13"/>
        <v>4.6224435042446004</v>
      </c>
      <c r="E124">
        <f t="shared" si="10"/>
        <v>3.2357104529712202</v>
      </c>
      <c r="F124">
        <f t="shared" si="14"/>
        <v>0.138673305127338</v>
      </c>
      <c r="G124">
        <f t="shared" si="9"/>
        <v>0.05</v>
      </c>
      <c r="H124">
        <f t="shared" si="11"/>
        <v>1.9850172506060408E-6</v>
      </c>
      <c r="I124">
        <f t="shared" si="15"/>
        <v>99800</v>
      </c>
    </row>
    <row r="125" spans="1:9" x14ac:dyDescent="0.3">
      <c r="A125">
        <v>99900</v>
      </c>
      <c r="B125">
        <f t="shared" si="8"/>
        <v>69930</v>
      </c>
      <c r="C125">
        <f t="shared" si="12"/>
        <v>4.5856206642207309E-5</v>
      </c>
      <c r="D125">
        <f t="shared" si="13"/>
        <v>4.5810350435565104</v>
      </c>
      <c r="E125">
        <f t="shared" si="10"/>
        <v>3.2067245304895571</v>
      </c>
      <c r="F125">
        <f t="shared" si="14"/>
        <v>0.13743105130669531</v>
      </c>
      <c r="G125">
        <f t="shared" si="9"/>
        <v>0.05</v>
      </c>
      <c r="H125">
        <f t="shared" si="11"/>
        <v>1.9652659989517416E-6</v>
      </c>
      <c r="I125">
        <f t="shared" si="15"/>
        <v>99900</v>
      </c>
    </row>
    <row r="126" spans="1:9" x14ac:dyDescent="0.3">
      <c r="A126">
        <v>100000</v>
      </c>
      <c r="B126">
        <f t="shared" si="8"/>
        <v>70000</v>
      </c>
      <c r="C126">
        <f t="shared" si="12"/>
        <v>4.5399929762484854E-5</v>
      </c>
      <c r="D126">
        <f>A126*C126</f>
        <v>4.5399929762484854</v>
      </c>
      <c r="E126">
        <f t="shared" si="10"/>
        <v>3.1779950833739399</v>
      </c>
      <c r="F126">
        <f t="shared" si="14"/>
        <v>0.13619978928745455</v>
      </c>
      <c r="G126">
        <f t="shared" si="9"/>
        <v>0.05</v>
      </c>
      <c r="H126">
        <f t="shared" si="11"/>
        <v>1.945711275535065E-6</v>
      </c>
      <c r="I126">
        <f t="shared" si="15"/>
        <v>100000</v>
      </c>
    </row>
    <row r="127" spans="1:9" x14ac:dyDescent="0.3">
      <c r="A127">
        <v>100100</v>
      </c>
      <c r="B127">
        <f t="shared" si="8"/>
        <v>70070</v>
      </c>
      <c r="C127">
        <f t="shared" si="12"/>
        <v>4.4948192913572043E-5</v>
      </c>
      <c r="D127">
        <f>A127*C127</f>
        <v>4.4993141106485615</v>
      </c>
      <c r="E127">
        <f t="shared" si="10"/>
        <v>3.1495198774539932</v>
      </c>
      <c r="F127">
        <f t="shared" si="14"/>
        <v>0.13497942331945684</v>
      </c>
      <c r="G127">
        <f t="shared" si="9"/>
        <v>0.05</v>
      </c>
      <c r="H127">
        <f t="shared" si="11"/>
        <v>1.9263511248673732E-6</v>
      </c>
      <c r="I127">
        <f t="shared" si="15"/>
        <v>100100</v>
      </c>
    </row>
    <row r="128" spans="1:9" x14ac:dyDescent="0.3">
      <c r="A128">
        <v>100200</v>
      </c>
      <c r="B128">
        <f t="shared" si="8"/>
        <v>70140</v>
      </c>
      <c r="C128">
        <f t="shared" si="12"/>
        <v>4.4500950921407464E-5</v>
      </c>
      <c r="D128">
        <f t="shared" ref="D128:D144" si="16">A128*C128</f>
        <v>4.4589952823250281</v>
      </c>
      <c r="E128">
        <f t="shared" si="10"/>
        <v>3.1212966976275194</v>
      </c>
      <c r="F128">
        <f t="shared" si="14"/>
        <v>0.13376985846975084</v>
      </c>
      <c r="G128">
        <f t="shared" si="9"/>
        <v>0.05</v>
      </c>
      <c r="H128">
        <f t="shared" si="11"/>
        <v>1.9071836109174629E-6</v>
      </c>
      <c r="I128">
        <f t="shared" si="15"/>
        <v>100200.00000000001</v>
      </c>
    </row>
    <row r="129" spans="1:9" x14ac:dyDescent="0.3">
      <c r="A129">
        <v>100300</v>
      </c>
      <c r="B129">
        <f t="shared" si="8"/>
        <v>70210</v>
      </c>
      <c r="C129">
        <f t="shared" si="12"/>
        <v>4.4058159061419361E-5</v>
      </c>
      <c r="D129">
        <f t="shared" si="16"/>
        <v>4.4190333538603621</v>
      </c>
      <c r="E129">
        <f t="shared" si="10"/>
        <v>3.0933233477022535</v>
      </c>
      <c r="F129">
        <f t="shared" si="14"/>
        <v>0.13257100061581087</v>
      </c>
      <c r="G129">
        <f t="shared" si="9"/>
        <v>0.05</v>
      </c>
      <c r="H129">
        <f t="shared" si="11"/>
        <v>1.8882068169179727E-6</v>
      </c>
      <c r="I129">
        <f t="shared" si="15"/>
        <v>100300</v>
      </c>
    </row>
    <row r="130" spans="1:9" x14ac:dyDescent="0.3">
      <c r="A130">
        <v>100400</v>
      </c>
      <c r="B130">
        <f t="shared" ref="B130:B144" si="17">A130*(1-$K$2)</f>
        <v>70280</v>
      </c>
      <c r="C130">
        <f t="shared" si="12"/>
        <v>4.3619773054052647E-5</v>
      </c>
      <c r="D130">
        <f t="shared" si="16"/>
        <v>4.3794252146268855</v>
      </c>
      <c r="E130">
        <f t="shared" si="10"/>
        <v>3.06559765023882</v>
      </c>
      <c r="F130">
        <f t="shared" si="14"/>
        <v>0.13138275643880656</v>
      </c>
      <c r="G130">
        <f t="shared" ref="G130:G144" si="18">MIN(25,SUM(MAX(0.01,($F130/$S$2)/($M$2-($N$2*0*($F130/$S$2)))),MAX(0.01,($F130/$S$2)/($M$2-($N$2*1*($F130/$S$2)))),MAX(0.01,($F130/$S$2)/($M$2-($N$2*2*($F130/$S$2)))),MAX(0.01,($F130/$S$2)/($M$2-($N$2*3*($F130/$S$2)))),MAX(0.01,($F130/$S$2)/($M$2-($N$2*4*($F130/$S$2))))))</f>
        <v>0.05</v>
      </c>
      <c r="H130">
        <f t="shared" si="11"/>
        <v>1.8694188451736846E-6</v>
      </c>
      <c r="I130">
        <f t="shared" si="15"/>
        <v>100400</v>
      </c>
    </row>
    <row r="131" spans="1:9" x14ac:dyDescent="0.3">
      <c r="A131">
        <v>100500</v>
      </c>
      <c r="B131">
        <f t="shared" si="17"/>
        <v>70350</v>
      </c>
      <c r="C131">
        <f t="shared" si="12"/>
        <v>4.3185749060341275E-5</v>
      </c>
      <c r="D131">
        <f t="shared" si="16"/>
        <v>4.3401677805642978</v>
      </c>
      <c r="E131">
        <f t="shared" ref="E131:E144" si="19">C131*B131</f>
        <v>3.0381174463950087</v>
      </c>
      <c r="F131">
        <f t="shared" si="14"/>
        <v>0.13020503341692893</v>
      </c>
      <c r="G131">
        <f t="shared" si="18"/>
        <v>0.05</v>
      </c>
      <c r="H131">
        <f t="shared" ref="H131:H144" si="20">F131/B131</f>
        <v>1.8508178168717688E-6</v>
      </c>
      <c r="I131">
        <f t="shared" si="15"/>
        <v>100500</v>
      </c>
    </row>
    <row r="132" spans="1:9" x14ac:dyDescent="0.3">
      <c r="A132">
        <v>101000</v>
      </c>
      <c r="B132">
        <f t="shared" si="17"/>
        <v>70700</v>
      </c>
      <c r="C132">
        <f t="shared" ref="C132:C144" si="21">EXP(-$J$2*A132)</f>
        <v>4.1079555225300724E-5</v>
      </c>
      <c r="D132">
        <f t="shared" si="16"/>
        <v>4.1490350777553733</v>
      </c>
      <c r="E132">
        <f t="shared" si="19"/>
        <v>2.904324554428761</v>
      </c>
      <c r="F132">
        <f t="shared" ref="F132:F144" si="22">D132*$L$2</f>
        <v>0.12447105233266119</v>
      </c>
      <c r="G132">
        <f t="shared" si="18"/>
        <v>0.05</v>
      </c>
      <c r="H132">
        <f t="shared" si="20"/>
        <v>1.7605523667986025E-6</v>
      </c>
      <c r="I132">
        <f t="shared" ref="I132:I144" si="23">LN((H132*(1-K$2))/L$2)/(-J$2)</f>
        <v>100999.99999999999</v>
      </c>
    </row>
    <row r="133" spans="1:9" x14ac:dyDescent="0.3">
      <c r="A133">
        <v>102000</v>
      </c>
      <c r="B133">
        <f t="shared" si="17"/>
        <v>71400</v>
      </c>
      <c r="C133">
        <f t="shared" si="21"/>
        <v>3.7170318684126666E-5</v>
      </c>
      <c r="D133">
        <f t="shared" si="16"/>
        <v>3.7913725057809198</v>
      </c>
      <c r="E133">
        <f t="shared" si="19"/>
        <v>2.6539607540466439</v>
      </c>
      <c r="F133">
        <f t="shared" si="22"/>
        <v>0.11374117517342759</v>
      </c>
      <c r="G133">
        <f t="shared" si="18"/>
        <v>0.05</v>
      </c>
      <c r="H133">
        <f t="shared" si="20"/>
        <v>1.5930136578911427E-6</v>
      </c>
      <c r="I133">
        <f t="shared" si="23"/>
        <v>102000</v>
      </c>
    </row>
    <row r="134" spans="1:9" x14ac:dyDescent="0.3">
      <c r="A134">
        <v>103000</v>
      </c>
      <c r="B134">
        <f t="shared" si="17"/>
        <v>72100</v>
      </c>
      <c r="C134">
        <f t="shared" si="21"/>
        <v>3.3633095185718968E-5</v>
      </c>
      <c r="D134">
        <f t="shared" si="16"/>
        <v>3.4642088041290537</v>
      </c>
      <c r="E134">
        <f t="shared" si="19"/>
        <v>2.4249461628903375</v>
      </c>
      <c r="F134">
        <f t="shared" si="22"/>
        <v>0.10392626412387161</v>
      </c>
      <c r="G134">
        <f t="shared" si="18"/>
        <v>0.05</v>
      </c>
      <c r="H134">
        <f t="shared" si="20"/>
        <v>1.4414183651022414E-6</v>
      </c>
      <c r="I134">
        <f t="shared" si="23"/>
        <v>103000</v>
      </c>
    </row>
    <row r="135" spans="1:9" x14ac:dyDescent="0.3">
      <c r="A135">
        <v>104000</v>
      </c>
      <c r="B135">
        <f t="shared" si="17"/>
        <v>72800</v>
      </c>
      <c r="C135">
        <f t="shared" si="21"/>
        <v>3.0432483008403625E-5</v>
      </c>
      <c r="D135">
        <f t="shared" si="16"/>
        <v>3.1649782328739771</v>
      </c>
      <c r="E135">
        <f t="shared" si="19"/>
        <v>2.215484763011784</v>
      </c>
      <c r="F135">
        <f t="shared" si="22"/>
        <v>9.4949346986219305E-2</v>
      </c>
      <c r="G135">
        <f t="shared" si="18"/>
        <v>0.05</v>
      </c>
      <c r="H135">
        <f t="shared" si="20"/>
        <v>1.3042492717887266E-6</v>
      </c>
      <c r="I135">
        <f t="shared" si="23"/>
        <v>104000</v>
      </c>
    </row>
    <row r="136" spans="1:9" x14ac:dyDescent="0.3">
      <c r="A136">
        <v>105000</v>
      </c>
      <c r="B136">
        <f t="shared" si="17"/>
        <v>73500</v>
      </c>
      <c r="C136">
        <f t="shared" si="21"/>
        <v>2.7536449349747158E-5</v>
      </c>
      <c r="D136">
        <f t="shared" si="16"/>
        <v>2.8913271817234518</v>
      </c>
      <c r="E136">
        <f t="shared" si="19"/>
        <v>2.0239290272064161</v>
      </c>
      <c r="F136">
        <f t="shared" si="22"/>
        <v>8.6739815451703547E-2</v>
      </c>
      <c r="G136">
        <f t="shared" si="18"/>
        <v>0.05</v>
      </c>
      <c r="H136">
        <f t="shared" si="20"/>
        <v>1.1801335435605924E-6</v>
      </c>
      <c r="I136">
        <f t="shared" si="23"/>
        <v>105000</v>
      </c>
    </row>
    <row r="137" spans="1:9" x14ac:dyDescent="0.3">
      <c r="A137">
        <v>106000</v>
      </c>
      <c r="B137">
        <f t="shared" si="17"/>
        <v>74200</v>
      </c>
      <c r="C137">
        <f t="shared" si="21"/>
        <v>2.4916009731503204E-5</v>
      </c>
      <c r="D137">
        <f t="shared" si="16"/>
        <v>2.6410970315393398</v>
      </c>
      <c r="E137">
        <f t="shared" si="19"/>
        <v>1.8487679220775377</v>
      </c>
      <c r="F137">
        <f t="shared" si="22"/>
        <v>7.9232910946180193E-2</v>
      </c>
      <c r="G137">
        <f t="shared" si="18"/>
        <v>0.05</v>
      </c>
      <c r="H137">
        <f t="shared" si="20"/>
        <v>1.0678289884929944E-6</v>
      </c>
      <c r="I137">
        <f t="shared" si="23"/>
        <v>105999.99999999999</v>
      </c>
    </row>
    <row r="138" spans="1:9" x14ac:dyDescent="0.3">
      <c r="A138">
        <v>107000</v>
      </c>
      <c r="B138">
        <f t="shared" si="17"/>
        <v>74900</v>
      </c>
      <c r="C138">
        <f t="shared" si="21"/>
        <v>2.254493791321217E-5</v>
      </c>
      <c r="D138">
        <f t="shared" si="16"/>
        <v>2.412308356713702</v>
      </c>
      <c r="E138">
        <f t="shared" si="19"/>
        <v>1.6886158496995916</v>
      </c>
      <c r="F138">
        <f t="shared" si="22"/>
        <v>7.2369250701411064E-2</v>
      </c>
      <c r="G138">
        <f t="shared" si="18"/>
        <v>0.05</v>
      </c>
      <c r="H138">
        <f t="shared" si="20"/>
        <v>9.6621162485195017E-7</v>
      </c>
      <c r="I138">
        <f t="shared" si="23"/>
        <v>107000</v>
      </c>
    </row>
    <row r="139" spans="1:9" x14ac:dyDescent="0.3">
      <c r="A139">
        <v>108000</v>
      </c>
      <c r="B139">
        <f t="shared" si="17"/>
        <v>75600</v>
      </c>
      <c r="C139">
        <f t="shared" si="21"/>
        <v>2.0399503411171922E-5</v>
      </c>
      <c r="D139">
        <f t="shared" si="16"/>
        <v>2.2031463684065677</v>
      </c>
      <c r="E139">
        <f t="shared" si="19"/>
        <v>1.5422024578845974</v>
      </c>
      <c r="F139">
        <f t="shared" si="22"/>
        <v>6.6094391052197027E-2</v>
      </c>
      <c r="G139">
        <f t="shared" si="18"/>
        <v>0.05</v>
      </c>
      <c r="H139">
        <f t="shared" si="20"/>
        <v>8.7426443190736803E-7</v>
      </c>
      <c r="I139">
        <f t="shared" si="23"/>
        <v>108000</v>
      </c>
    </row>
    <row r="140" spans="1:9" x14ac:dyDescent="0.3">
      <c r="A140">
        <v>109000</v>
      </c>
      <c r="B140">
        <f t="shared" si="17"/>
        <v>76300</v>
      </c>
      <c r="C140">
        <f t="shared" si="21"/>
        <v>1.8458233995780558E-5</v>
      </c>
      <c r="D140">
        <f t="shared" si="16"/>
        <v>2.0119475055400806</v>
      </c>
      <c r="E140">
        <f t="shared" si="19"/>
        <v>1.4083632538780566</v>
      </c>
      <c r="F140">
        <f t="shared" si="22"/>
        <v>6.0358425166202413E-2</v>
      </c>
      <c r="G140">
        <f t="shared" si="18"/>
        <v>0.05</v>
      </c>
      <c r="H140">
        <f t="shared" si="20"/>
        <v>7.9106717124773804E-7</v>
      </c>
      <c r="I140">
        <f t="shared" si="23"/>
        <v>109000</v>
      </c>
    </row>
    <row r="141" spans="1:9" x14ac:dyDescent="0.3">
      <c r="A141">
        <v>110000</v>
      </c>
      <c r="B141">
        <f t="shared" si="17"/>
        <v>77000</v>
      </c>
      <c r="C141">
        <f t="shared" si="21"/>
        <v>1.6701700790245659E-5</v>
      </c>
      <c r="D141">
        <f t="shared" si="16"/>
        <v>1.8371870869270226</v>
      </c>
      <c r="E141">
        <f t="shared" si="19"/>
        <v>1.2860309608489158</v>
      </c>
      <c r="F141">
        <f t="shared" si="22"/>
        <v>5.5115612607810678E-2</v>
      </c>
      <c r="G141">
        <f t="shared" si="18"/>
        <v>0.05</v>
      </c>
      <c r="H141">
        <f t="shared" si="20"/>
        <v>7.1578717672481399E-7</v>
      </c>
      <c r="I141">
        <f t="shared" si="23"/>
        <v>110000</v>
      </c>
    </row>
    <row r="142" spans="1:9" x14ac:dyDescent="0.3">
      <c r="A142">
        <v>111000</v>
      </c>
      <c r="B142">
        <f t="shared" si="17"/>
        <v>77700</v>
      </c>
      <c r="C142">
        <f t="shared" si="21"/>
        <v>1.5112323819855033E-5</v>
      </c>
      <c r="D142">
        <f t="shared" si="16"/>
        <v>1.6774679440039086</v>
      </c>
      <c r="E142">
        <f t="shared" si="19"/>
        <v>1.1742275608027362</v>
      </c>
      <c r="F142">
        <f t="shared" si="22"/>
        <v>5.0324038320117261E-2</v>
      </c>
      <c r="G142">
        <f t="shared" si="18"/>
        <v>0.05</v>
      </c>
      <c r="H142">
        <f t="shared" si="20"/>
        <v>6.4767102085093001E-7</v>
      </c>
      <c r="I142">
        <f t="shared" si="23"/>
        <v>110999.99999999999</v>
      </c>
    </row>
    <row r="143" spans="1:9" x14ac:dyDescent="0.3">
      <c r="A143">
        <v>112000</v>
      </c>
      <c r="B143">
        <f t="shared" si="17"/>
        <v>78400</v>
      </c>
      <c r="C143">
        <f t="shared" si="21"/>
        <v>1.3674196065680938E-5</v>
      </c>
      <c r="D143">
        <f t="shared" si="16"/>
        <v>1.5315099593562651</v>
      </c>
      <c r="E143">
        <f t="shared" si="19"/>
        <v>1.0720569715493855</v>
      </c>
      <c r="F143">
        <f t="shared" si="22"/>
        <v>4.5945298780687954E-2</v>
      </c>
      <c r="G143">
        <f t="shared" si="18"/>
        <v>0.05</v>
      </c>
      <c r="H143">
        <f t="shared" si="20"/>
        <v>5.8603697424346877E-7</v>
      </c>
      <c r="I143">
        <f t="shared" si="23"/>
        <v>112000</v>
      </c>
    </row>
    <row r="144" spans="1:9" x14ac:dyDescent="0.3">
      <c r="A144">
        <v>113000</v>
      </c>
      <c r="B144">
        <f t="shared" si="17"/>
        <v>79100</v>
      </c>
      <c r="C144">
        <f t="shared" si="21"/>
        <v>1.2372924261788221E-5</v>
      </c>
      <c r="D144">
        <f t="shared" si="16"/>
        <v>1.3981404415820691</v>
      </c>
      <c r="E144">
        <f t="shared" si="19"/>
        <v>0.97869830910744826</v>
      </c>
      <c r="F144">
        <f t="shared" si="22"/>
        <v>4.1944213247462073E-2</v>
      </c>
      <c r="G144">
        <f t="shared" si="18"/>
        <v>0.05</v>
      </c>
      <c r="H144">
        <f t="shared" si="20"/>
        <v>5.3026818264806662E-7</v>
      </c>
      <c r="I144">
        <f t="shared" si="23"/>
        <v>113000</v>
      </c>
    </row>
  </sheetData>
  <mergeCells count="1">
    <mergeCell ref="Q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A7AE-8B6D-4BB6-A1B2-743169472D8C}">
  <dimension ref="A1:F2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">
      <c r="A2">
        <v>0.05</v>
      </c>
      <c r="B2">
        <v>0.98550606319836798</v>
      </c>
      <c r="C2">
        <v>146</v>
      </c>
      <c r="D2">
        <v>0.45</v>
      </c>
      <c r="E2">
        <f>A2*B2*C2*D2</f>
        <v>3.2373874176066391</v>
      </c>
      <c r="F2">
        <f>E2/(B2*C2*D2)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2022-02-03T19:16:49Z</dcterms:created>
  <dcterms:modified xsi:type="dcterms:W3CDTF">2022-06-02T13:50:12Z</dcterms:modified>
</cp:coreProperties>
</file>