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hou\Documents\GitHub\PnET_CN_Succession\PnET-CN-Succession\EcologicalModeling_2024\"/>
    </mc:Choice>
  </mc:AlternateContent>
  <xr:revisionPtr revIDLastSave="0" documentId="13_ncr:1_{4BF1D612-8EBF-4384-AE66-CE6B1C88F4AF}" xr6:coauthVersionLast="47" xr6:coauthVersionMax="47" xr10:uidLastSave="{00000000-0000-0000-0000-000000000000}"/>
  <bookViews>
    <workbookView xWindow="-108" yWindow="-108" windowWidth="23256" windowHeight="12576" tabRatio="746" xr2:uid="{F100B030-45D9-4CB0-87CF-412D879F9B72}"/>
  </bookViews>
  <sheets>
    <sheet name="readme" sheetId="4" r:id="rId1"/>
    <sheet name="SpeciesName" sheetId="3" r:id="rId2"/>
    <sheet name="LandisDataSpecies" sheetId="1" r:id="rId3"/>
    <sheet name="PnETSpecies" sheetId="2" r:id="rId4"/>
    <sheet name="Generic_PnET_EMS" sheetId="5" r:id="rId5"/>
    <sheet name="Generic_PnET_HEM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X11" i="2"/>
  <c r="X10" i="2"/>
  <c r="F9" i="2"/>
  <c r="X9" i="2" s="1"/>
  <c r="F8" i="2"/>
  <c r="X8" i="2" s="1"/>
  <c r="F7" i="2"/>
  <c r="X7" i="2" s="1"/>
  <c r="F6" i="2"/>
  <c r="X6" i="2" s="1"/>
  <c r="F5" i="2"/>
  <c r="X5" i="2" s="1"/>
  <c r="F4" i="2"/>
  <c r="X4" i="2" s="1"/>
  <c r="F3" i="2"/>
  <c r="X3" i="2" s="1"/>
  <c r="X2" i="2"/>
</calcChain>
</file>

<file path=xl/sharedStrings.xml><?xml version="1.0" encoding="utf-8"?>
<sst xmlns="http://schemas.openxmlformats.org/spreadsheetml/2006/main" count="248" uniqueCount="187">
  <si>
    <t xml:space="preserve">seed_disper_Effective  </t>
  </si>
  <si>
    <t>post_fire_Regen</t>
  </si>
  <si>
    <t>none</t>
  </si>
  <si>
    <t>acerrubr</t>
  </si>
  <si>
    <t>acersacc</t>
  </si>
  <si>
    <t>betualle</t>
  </si>
  <si>
    <t>betupapy</t>
  </si>
  <si>
    <t>resprout</t>
  </si>
  <si>
    <t>fagugran</t>
  </si>
  <si>
    <t>picerube</t>
  </si>
  <si>
    <t>pinustro</t>
  </si>
  <si>
    <t>popugran</t>
  </si>
  <si>
    <t>querrubr</t>
  </si>
  <si>
    <t>tsugcana</t>
  </si>
  <si>
    <t xml:space="preserve">  </t>
  </si>
  <si>
    <t>species</t>
  </si>
  <si>
    <t xml:space="preserve">Longevity   </t>
  </si>
  <si>
    <t xml:space="preserve">sex_Maturity  </t>
  </si>
  <si>
    <t xml:space="preserve">shade_Tol.  </t>
  </si>
  <si>
    <t xml:space="preserve">fire_Tol.  </t>
  </si>
  <si>
    <t xml:space="preserve">seed_disp_Maximum  </t>
  </si>
  <si>
    <t xml:space="preserve">veg_ReprodProb   </t>
  </si>
  <si>
    <t xml:space="preserve">sprout_age_Min  </t>
  </si>
  <si>
    <t xml:space="preserve">sprout_age_Max   </t>
  </si>
  <si>
    <t>KWdLit</t>
  </si>
  <si>
    <t>FolLignin</t>
  </si>
  <si>
    <t>H3</t>
  </si>
  <si>
    <t>H4</t>
  </si>
  <si>
    <t>FolN</t>
  </si>
  <si>
    <t>SLWmax</t>
  </si>
  <si>
    <t>SLWDel</t>
  </si>
  <si>
    <t>TOfol</t>
  </si>
  <si>
    <t>AmaxA</t>
  </si>
  <si>
    <t>AmaxB</t>
  </si>
  <si>
    <t>HalfSat</t>
  </si>
  <si>
    <t>PsnTMin</t>
  </si>
  <si>
    <t>PsnTOpt</t>
  </si>
  <si>
    <t>PsnTMax</t>
  </si>
  <si>
    <t>k</t>
  </si>
  <si>
    <t>FracBelowG</t>
  </si>
  <si>
    <t>FracFol</t>
  </si>
  <si>
    <t>FrActWd</t>
  </si>
  <si>
    <t>LeafOnMinT</t>
  </si>
  <si>
    <t>EstRad</t>
  </si>
  <si>
    <t>EstMoist</t>
  </si>
  <si>
    <t>MaxLAI</t>
  </si>
  <si>
    <t>FLPctN</t>
  </si>
  <si>
    <t>WLPctN</t>
  </si>
  <si>
    <t>RLPctN</t>
  </si>
  <si>
    <t>Scentific_name</t>
  </si>
  <si>
    <t>Common_name</t>
  </si>
  <si>
    <t>Succession_stage</t>
  </si>
  <si>
    <t>Source</t>
  </si>
  <si>
    <t>abiebals</t>
  </si>
  <si>
    <t>Abies balsamea</t>
  </si>
  <si>
    <t>balsam fir</t>
  </si>
  <si>
    <t>Fire Effects Information System</t>
  </si>
  <si>
    <t>Acer rubrum</t>
  </si>
  <si>
    <t>red maple</t>
  </si>
  <si>
    <t>Acer saccharum</t>
  </si>
  <si>
    <t>sugar maple</t>
  </si>
  <si>
    <t>Betula alleghaniensis</t>
  </si>
  <si>
    <t>yellow birch</t>
  </si>
  <si>
    <t>betulent</t>
  </si>
  <si>
    <t>Betula lenta</t>
  </si>
  <si>
    <t>Black birch</t>
  </si>
  <si>
    <t>Betula papyrifera</t>
  </si>
  <si>
    <t>Paper birch</t>
  </si>
  <si>
    <t>betupopu</t>
  </si>
  <si>
    <t>Betula populifolia</t>
  </si>
  <si>
    <t>gray birch</t>
  </si>
  <si>
    <t>caryglab</t>
  </si>
  <si>
    <t>Carya glabra</t>
  </si>
  <si>
    <t>pignut hickory</t>
  </si>
  <si>
    <t>Fagus grandifolia</t>
  </si>
  <si>
    <t>American beech</t>
  </si>
  <si>
    <t>fraxamer</t>
  </si>
  <si>
    <t>Fraxinus americana</t>
  </si>
  <si>
    <t>white ash</t>
  </si>
  <si>
    <t>fraxnigr</t>
  </si>
  <si>
    <t>Fraxinus nigra</t>
  </si>
  <si>
    <t>black ash</t>
  </si>
  <si>
    <t>larilari</t>
  </si>
  <si>
    <t>Larix laricina</t>
  </si>
  <si>
    <t>tamarack</t>
  </si>
  <si>
    <t>ostrvirg</t>
  </si>
  <si>
    <t>Ostrya virginiana</t>
  </si>
  <si>
    <t>American hophornbeam</t>
  </si>
  <si>
    <t>piceglau</t>
  </si>
  <si>
    <t>Picea glauca</t>
  </si>
  <si>
    <t>white spruce</t>
  </si>
  <si>
    <t>picemari</t>
  </si>
  <si>
    <t>Picea mariana</t>
  </si>
  <si>
    <t>black spruce</t>
  </si>
  <si>
    <t>Picea ruben</t>
  </si>
  <si>
    <t>red spruce</t>
  </si>
  <si>
    <t>pinuresi</t>
  </si>
  <si>
    <t>inus resinosa</t>
  </si>
  <si>
    <t>red pine</t>
  </si>
  <si>
    <t>pinurigi</t>
  </si>
  <si>
    <t>Pinus rigida</t>
  </si>
  <si>
    <t>pitch pine</t>
  </si>
  <si>
    <t>Pinus strobus</t>
  </si>
  <si>
    <t>white pine</t>
  </si>
  <si>
    <t>pinutaed</t>
  </si>
  <si>
    <t>Pinus taeda</t>
  </si>
  <si>
    <t> loblolly pine</t>
  </si>
  <si>
    <t>popubals</t>
  </si>
  <si>
    <t>Populus balsamifera</t>
  </si>
  <si>
    <t>balsam poplar</t>
  </si>
  <si>
    <t>Populus grandidentata</t>
  </si>
  <si>
    <t>large-tooth aspen</t>
  </si>
  <si>
    <t>poputrem</t>
  </si>
  <si>
    <t>Populus tremuloides</t>
  </si>
  <si>
    <t>quaking aspen</t>
  </si>
  <si>
    <t>prunsero</t>
  </si>
  <si>
    <t>Prunus serotina</t>
  </si>
  <si>
    <t>black cherry</t>
  </si>
  <si>
    <t>queralba</t>
  </si>
  <si>
    <t>Quercus alba</t>
  </si>
  <si>
    <t>white oak</t>
  </si>
  <si>
    <t>quercocc</t>
  </si>
  <si>
    <t>Quercus coccinea</t>
  </si>
  <si>
    <t>scarlet oak</t>
  </si>
  <si>
    <t>querprin</t>
  </si>
  <si>
    <t>Quercus prinus</t>
  </si>
  <si>
    <t>chestnut oak</t>
  </si>
  <si>
    <t>Quercus rubra</t>
  </si>
  <si>
    <t>red oak</t>
  </si>
  <si>
    <t>https://www.fs.usda.gov/database/feis/plants/tree/querub/all.html</t>
  </si>
  <si>
    <t>quervelu</t>
  </si>
  <si>
    <t>Quercus velutina</t>
  </si>
  <si>
    <t>black oak</t>
  </si>
  <si>
    <t>thujocci</t>
  </si>
  <si>
    <t>Thuja occidentalis</t>
  </si>
  <si>
    <t>white-cedar</t>
  </si>
  <si>
    <t>tiliamer</t>
  </si>
  <si>
    <t>Tilia americana</t>
  </si>
  <si>
    <t>American basswood</t>
  </si>
  <si>
    <t>Tsuga canadensis</t>
  </si>
  <si>
    <t>eastern hemlock</t>
  </si>
  <si>
    <t>ulmuamer</t>
  </si>
  <si>
    <t>Ulmus americana</t>
  </si>
  <si>
    <t>American elm</t>
  </si>
  <si>
    <t>prunpens</t>
  </si>
  <si>
    <t>Prunus pensylvanica</t>
  </si>
  <si>
    <t>Pin cherry</t>
  </si>
  <si>
    <t>This file includes species parameters in the modeling</t>
  </si>
  <si>
    <t>SpeciesName</t>
  </si>
  <si>
    <t>Species names</t>
  </si>
  <si>
    <t>LandisDataSpecies</t>
  </si>
  <si>
    <t>Species parameters in LANDIS-II</t>
  </si>
  <si>
    <t>PnETSpecies</t>
  </si>
  <si>
    <t>Species parameters in PnET-Succession and PnET-CN-Succession</t>
  </si>
  <si>
    <t>Note: variables can be accessed in LANDIS-II PnET-Succession v5.1 User Guide</t>
  </si>
  <si>
    <t>GRespFrac</t>
  </si>
  <si>
    <t>FolNRetrans</t>
  </si>
  <si>
    <t>NImmobB</t>
  </si>
  <si>
    <t>NImmobA</t>
  </si>
  <si>
    <t>Kho</t>
  </si>
  <si>
    <t>MaxNStore</t>
  </si>
  <si>
    <t>FolNConRange</t>
  </si>
  <si>
    <t>&gt;&gt;For CN version, generic parameters for all species</t>
  </si>
  <si>
    <t>CanopySumScale</t>
  </si>
  <si>
    <t>Original</t>
  </si>
  <si>
    <t>ETMethod</t>
  </si>
  <si>
    <t>PrecipEvents</t>
  </si>
  <si>
    <t>MaxCanopyLayers</t>
  </si>
  <si>
    <t>PreventEstablishment</t>
  </si>
  <si>
    <t>PsnAgeRed</t>
  </si>
  <si>
    <t>MaintResp</t>
  </si>
  <si>
    <t>DNSC</t>
  </si>
  <si>
    <t>TOwood</t>
  </si>
  <si>
    <t>TOroot</t>
  </si>
  <si>
    <t>BFolResp</t>
  </si>
  <si>
    <t>PnETGenericParameters Value</t>
  </si>
  <si>
    <t>LandisData PnETGenericParameters</t>
  </si>
  <si>
    <t xml:space="preserve">InvertPest </t>
  </si>
  <si>
    <t>IMAX</t>
  </si>
  <si>
    <t>Dtemp</t>
  </si>
  <si>
    <t>MaxPest</t>
  </si>
  <si>
    <t xml:space="preserve">wythers </t>
  </si>
  <si>
    <t>Generic_PnET_EMS</t>
  </si>
  <si>
    <t>Generic_PnET_HEM</t>
  </si>
  <si>
    <t>Some generic parameters shared by all species at site EMS</t>
  </si>
  <si>
    <t>Some generic parameters shared by all species at site HEM</t>
  </si>
  <si>
    <t>InvertPest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</si>
</sst>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zhou\Documents\GitHub\PnET_CN_Succession\Zhou\Zhou_cases_cn\Data\Data_cn.xlsx" TargetMode="External"/><Relationship Id="rId1" Type="http://schemas.openxmlformats.org/officeDocument/2006/relationships/externalLinkPath" Target="/Users/zzhou/Documents/GitHub/PnET_CN_Succession/Zhou/Zhou_cases_cn/Data/Data_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_LANDIS_NEW_ENGLAND"/>
      <sheetName val="readme"/>
      <sheetName val="SPECIES_PNET_V200"/>
      <sheetName val="SPECIES_PNET_V_6_11_2021"/>
      <sheetName val="SPECIES_PNET_V00alt"/>
      <sheetName val="SpeciesName"/>
      <sheetName val="AMs"/>
      <sheetName val="EMS"/>
      <sheetName val="DataSource"/>
      <sheetName val="Sheet1"/>
      <sheetName val="Sheet2"/>
    </sheetNames>
    <sheetDataSet>
      <sheetData sheetId="0"/>
      <sheetData sheetId="1"/>
      <sheetData sheetId="2"/>
      <sheetData sheetId="3">
        <row r="5">
          <cell r="I5">
            <v>2</v>
          </cell>
        </row>
        <row r="6">
          <cell r="I6">
            <v>2.2000000000000002</v>
          </cell>
        </row>
        <row r="8">
          <cell r="I8">
            <v>2.44</v>
          </cell>
        </row>
        <row r="11">
          <cell r="I11">
            <v>2</v>
          </cell>
        </row>
        <row r="18">
          <cell r="I18">
            <v>1.2</v>
          </cell>
        </row>
        <row r="21">
          <cell r="I21">
            <v>1.5</v>
          </cell>
        </row>
        <row r="24">
          <cell r="I24">
            <v>2.7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database/feis/plants/tree/querub/a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8AD3-85A7-46DA-95D9-11313E129234}">
  <dimension ref="A1:D21"/>
  <sheetViews>
    <sheetView tabSelected="1" workbookViewId="0">
      <selection activeCell="M14" sqref="M14"/>
    </sheetView>
  </sheetViews>
  <sheetFormatPr defaultRowHeight="14.4" x14ac:dyDescent="0.3"/>
  <sheetData>
    <row r="1" spans="1:4" x14ac:dyDescent="0.3">
      <c r="A1" t="s">
        <v>147</v>
      </c>
    </row>
    <row r="3" spans="1:4" x14ac:dyDescent="0.3">
      <c r="A3" t="s">
        <v>148</v>
      </c>
      <c r="D3" t="s">
        <v>149</v>
      </c>
    </row>
    <row r="5" spans="1:4" x14ac:dyDescent="0.3">
      <c r="A5" t="s">
        <v>150</v>
      </c>
      <c r="D5" t="s">
        <v>151</v>
      </c>
    </row>
    <row r="7" spans="1:4" x14ac:dyDescent="0.3">
      <c r="A7" t="s">
        <v>152</v>
      </c>
      <c r="D7" t="s">
        <v>153</v>
      </c>
    </row>
    <row r="9" spans="1:4" x14ac:dyDescent="0.3">
      <c r="A9" t="s">
        <v>182</v>
      </c>
      <c r="D9" t="s">
        <v>184</v>
      </c>
    </row>
    <row r="11" spans="1:4" x14ac:dyDescent="0.3">
      <c r="A11" t="s">
        <v>183</v>
      </c>
      <c r="D11" t="s">
        <v>185</v>
      </c>
    </row>
    <row r="21" spans="1:1" x14ac:dyDescent="0.3">
      <c r="A21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A3ED-B710-44F5-AE4D-738135D06882}">
  <dimension ref="A1:E35"/>
  <sheetViews>
    <sheetView workbookViewId="0">
      <selection activeCell="M15" sqref="M15"/>
    </sheetView>
  </sheetViews>
  <sheetFormatPr defaultRowHeight="14.4" x14ac:dyDescent="0.3"/>
  <cols>
    <col min="1" max="1" width="14.33203125" style="2" customWidth="1"/>
    <col min="2" max="2" width="23.21875" style="2" customWidth="1"/>
    <col min="3" max="3" width="13.6640625" style="2" customWidth="1"/>
    <col min="4" max="4" width="13.109375" customWidth="1"/>
    <col min="5" max="5" width="8.88671875" style="3"/>
  </cols>
  <sheetData>
    <row r="1" spans="1:5" x14ac:dyDescent="0.3">
      <c r="A1" s="2" t="s">
        <v>15</v>
      </c>
      <c r="B1" s="2" t="s">
        <v>49</v>
      </c>
      <c r="C1" s="2" t="s">
        <v>50</v>
      </c>
      <c r="D1" t="s">
        <v>51</v>
      </c>
      <c r="E1" s="3" t="s">
        <v>52</v>
      </c>
    </row>
    <row r="2" spans="1:5" x14ac:dyDescent="0.3">
      <c r="A2" s="2" t="s">
        <v>53</v>
      </c>
      <c r="B2" s="2" t="s">
        <v>54</v>
      </c>
      <c r="C2" s="2" t="s">
        <v>55</v>
      </c>
      <c r="D2">
        <v>3</v>
      </c>
      <c r="E2" s="3" t="s">
        <v>56</v>
      </c>
    </row>
    <row r="3" spans="1:5" x14ac:dyDescent="0.3">
      <c r="A3" s="2" t="s">
        <v>3</v>
      </c>
      <c r="B3" s="2" t="s">
        <v>57</v>
      </c>
      <c r="C3" s="2" t="s">
        <v>58</v>
      </c>
      <c r="D3">
        <v>2</v>
      </c>
      <c r="E3" s="3" t="str">
        <f>+E2</f>
        <v>Fire Effects Information System</v>
      </c>
    </row>
    <row r="4" spans="1:5" x14ac:dyDescent="0.3">
      <c r="A4" s="2" t="s">
        <v>4</v>
      </c>
      <c r="B4" s="2" t="s">
        <v>59</v>
      </c>
      <c r="C4" s="2" t="s">
        <v>60</v>
      </c>
      <c r="D4">
        <v>3</v>
      </c>
      <c r="E4" s="3" t="str">
        <f>+E3</f>
        <v>Fire Effects Information System</v>
      </c>
    </row>
    <row r="5" spans="1:5" x14ac:dyDescent="0.3">
      <c r="A5" s="2" t="s">
        <v>5</v>
      </c>
      <c r="B5" s="2" t="s">
        <v>61</v>
      </c>
      <c r="C5" s="2" t="s">
        <v>62</v>
      </c>
      <c r="D5">
        <v>2</v>
      </c>
      <c r="E5" s="3" t="str">
        <f>+E4</f>
        <v>Fire Effects Information System</v>
      </c>
    </row>
    <row r="6" spans="1:5" x14ac:dyDescent="0.3">
      <c r="A6" s="2" t="s">
        <v>63</v>
      </c>
      <c r="B6" s="2" t="s">
        <v>64</v>
      </c>
      <c r="C6" s="2" t="s">
        <v>65</v>
      </c>
      <c r="D6">
        <v>1</v>
      </c>
      <c r="E6" s="3" t="str">
        <f t="shared" ref="E6:E28" si="0">+E5</f>
        <v>Fire Effects Information System</v>
      </c>
    </row>
    <row r="7" spans="1:5" x14ac:dyDescent="0.3">
      <c r="A7" s="2" t="s">
        <v>6</v>
      </c>
      <c r="B7" s="2" t="s">
        <v>66</v>
      </c>
      <c r="C7" s="2" t="s">
        <v>67</v>
      </c>
      <c r="D7">
        <v>1</v>
      </c>
      <c r="E7" s="3" t="str">
        <f t="shared" si="0"/>
        <v>Fire Effects Information System</v>
      </c>
    </row>
    <row r="8" spans="1:5" x14ac:dyDescent="0.3">
      <c r="A8" s="2" t="s">
        <v>68</v>
      </c>
      <c r="B8" s="2" t="s">
        <v>69</v>
      </c>
      <c r="C8" s="2" t="s">
        <v>70</v>
      </c>
      <c r="D8">
        <v>1</v>
      </c>
      <c r="E8" s="3" t="str">
        <f t="shared" si="0"/>
        <v>Fire Effects Information System</v>
      </c>
    </row>
    <row r="9" spans="1:5" x14ac:dyDescent="0.3">
      <c r="A9" s="2" t="s">
        <v>71</v>
      </c>
      <c r="B9" s="2" t="s">
        <v>72</v>
      </c>
      <c r="C9" s="2" t="s">
        <v>73</v>
      </c>
      <c r="D9">
        <v>2</v>
      </c>
      <c r="E9" s="3" t="str">
        <f t="shared" si="0"/>
        <v>Fire Effects Information System</v>
      </c>
    </row>
    <row r="10" spans="1:5" x14ac:dyDescent="0.3">
      <c r="A10" s="2" t="s">
        <v>8</v>
      </c>
      <c r="B10" s="2" t="s">
        <v>74</v>
      </c>
      <c r="C10" s="2" t="s">
        <v>75</v>
      </c>
      <c r="D10">
        <v>3</v>
      </c>
      <c r="E10" s="3" t="str">
        <f t="shared" si="0"/>
        <v>Fire Effects Information System</v>
      </c>
    </row>
    <row r="11" spans="1:5" x14ac:dyDescent="0.3">
      <c r="A11" s="2" t="s">
        <v>76</v>
      </c>
      <c r="B11" s="2" t="s">
        <v>77</v>
      </c>
      <c r="C11" s="2" t="s">
        <v>78</v>
      </c>
      <c r="D11">
        <v>2</v>
      </c>
      <c r="E11" s="3" t="str">
        <f t="shared" si="0"/>
        <v>Fire Effects Information System</v>
      </c>
    </row>
    <row r="12" spans="1:5" x14ac:dyDescent="0.3">
      <c r="A12" s="2" t="s">
        <v>79</v>
      </c>
      <c r="B12" s="2" t="s">
        <v>80</v>
      </c>
      <c r="C12" s="2" t="s">
        <v>81</v>
      </c>
      <c r="D12">
        <v>2</v>
      </c>
      <c r="E12" s="3" t="str">
        <f t="shared" si="0"/>
        <v>Fire Effects Information System</v>
      </c>
    </row>
    <row r="13" spans="1:5" x14ac:dyDescent="0.3">
      <c r="A13" s="2" t="s">
        <v>82</v>
      </c>
      <c r="B13" s="2" t="s">
        <v>83</v>
      </c>
      <c r="C13" s="2" t="s">
        <v>84</v>
      </c>
      <c r="D13">
        <v>1</v>
      </c>
      <c r="E13" s="3" t="str">
        <f t="shared" si="0"/>
        <v>Fire Effects Information System</v>
      </c>
    </row>
    <row r="14" spans="1:5" x14ac:dyDescent="0.3">
      <c r="A14" s="2" t="s">
        <v>85</v>
      </c>
      <c r="B14" s="2" t="s">
        <v>86</v>
      </c>
      <c r="C14" s="2" t="s">
        <v>87</v>
      </c>
      <c r="D14">
        <v>3</v>
      </c>
      <c r="E14" s="3" t="str">
        <f t="shared" si="0"/>
        <v>Fire Effects Information System</v>
      </c>
    </row>
    <row r="15" spans="1:5" x14ac:dyDescent="0.3">
      <c r="A15" s="2" t="s">
        <v>88</v>
      </c>
      <c r="B15" s="2" t="s">
        <v>89</v>
      </c>
      <c r="C15" s="2" t="s">
        <v>90</v>
      </c>
      <c r="D15">
        <v>2</v>
      </c>
      <c r="E15" s="3" t="str">
        <f t="shared" si="0"/>
        <v>Fire Effects Information System</v>
      </c>
    </row>
    <row r="16" spans="1:5" x14ac:dyDescent="0.3">
      <c r="A16" s="2" t="s">
        <v>91</v>
      </c>
      <c r="B16" s="2" t="s">
        <v>92</v>
      </c>
      <c r="C16" s="2" t="s">
        <v>93</v>
      </c>
      <c r="D16">
        <v>2</v>
      </c>
      <c r="E16" s="3" t="str">
        <f t="shared" si="0"/>
        <v>Fire Effects Information System</v>
      </c>
    </row>
    <row r="17" spans="1:5" x14ac:dyDescent="0.3">
      <c r="A17" s="2" t="s">
        <v>9</v>
      </c>
      <c r="B17" s="2" t="s">
        <v>94</v>
      </c>
      <c r="C17" s="2" t="s">
        <v>95</v>
      </c>
      <c r="D17">
        <v>3</v>
      </c>
      <c r="E17" s="3" t="str">
        <f t="shared" si="0"/>
        <v>Fire Effects Information System</v>
      </c>
    </row>
    <row r="18" spans="1:5" x14ac:dyDescent="0.3">
      <c r="A18" s="2" t="s">
        <v>96</v>
      </c>
      <c r="B18" s="2" t="s">
        <v>97</v>
      </c>
      <c r="C18" s="2" t="s">
        <v>98</v>
      </c>
      <c r="D18">
        <v>1</v>
      </c>
      <c r="E18" s="3" t="str">
        <f t="shared" si="0"/>
        <v>Fire Effects Information System</v>
      </c>
    </row>
    <row r="19" spans="1:5" x14ac:dyDescent="0.3">
      <c r="A19" s="2" t="s">
        <v>99</v>
      </c>
      <c r="B19" s="2" t="s">
        <v>100</v>
      </c>
      <c r="C19" s="2" t="s">
        <v>101</v>
      </c>
      <c r="D19">
        <v>1</v>
      </c>
      <c r="E19" s="3" t="str">
        <f t="shared" si="0"/>
        <v>Fire Effects Information System</v>
      </c>
    </row>
    <row r="20" spans="1:5" x14ac:dyDescent="0.3">
      <c r="A20" s="2" t="s">
        <v>10</v>
      </c>
      <c r="B20" s="2" t="s">
        <v>102</v>
      </c>
      <c r="C20" s="2" t="s">
        <v>103</v>
      </c>
      <c r="D20">
        <v>2</v>
      </c>
      <c r="E20" s="3" t="str">
        <f t="shared" si="0"/>
        <v>Fire Effects Information System</v>
      </c>
    </row>
    <row r="21" spans="1:5" x14ac:dyDescent="0.3">
      <c r="A21" s="2" t="s">
        <v>104</v>
      </c>
      <c r="B21" s="2" t="s">
        <v>105</v>
      </c>
      <c r="C21" s="2" t="s">
        <v>106</v>
      </c>
      <c r="D21">
        <v>2</v>
      </c>
      <c r="E21" s="3" t="str">
        <f t="shared" si="0"/>
        <v>Fire Effects Information System</v>
      </c>
    </row>
    <row r="22" spans="1:5" x14ac:dyDescent="0.3">
      <c r="A22" s="2" t="s">
        <v>107</v>
      </c>
      <c r="B22" s="2" t="s">
        <v>108</v>
      </c>
      <c r="C22" s="2" t="s">
        <v>109</v>
      </c>
      <c r="D22">
        <v>1</v>
      </c>
      <c r="E22" s="3" t="str">
        <f t="shared" si="0"/>
        <v>Fire Effects Information System</v>
      </c>
    </row>
    <row r="23" spans="1:5" x14ac:dyDescent="0.3">
      <c r="A23" s="2" t="s">
        <v>11</v>
      </c>
      <c r="B23" s="2" t="s">
        <v>110</v>
      </c>
      <c r="C23" s="2" t="s">
        <v>111</v>
      </c>
      <c r="D23">
        <v>1</v>
      </c>
      <c r="E23" s="3" t="str">
        <f t="shared" si="0"/>
        <v>Fire Effects Information System</v>
      </c>
    </row>
    <row r="24" spans="1:5" x14ac:dyDescent="0.3">
      <c r="A24" s="2" t="s">
        <v>112</v>
      </c>
      <c r="B24" s="2" t="s">
        <v>113</v>
      </c>
      <c r="C24" s="2" t="s">
        <v>114</v>
      </c>
      <c r="D24">
        <v>1</v>
      </c>
      <c r="E24" s="3" t="str">
        <f t="shared" si="0"/>
        <v>Fire Effects Information System</v>
      </c>
    </row>
    <row r="25" spans="1:5" x14ac:dyDescent="0.3">
      <c r="A25" s="2" t="s">
        <v>115</v>
      </c>
      <c r="B25" s="2" t="s">
        <v>116</v>
      </c>
      <c r="C25" s="2" t="s">
        <v>117</v>
      </c>
      <c r="D25">
        <v>1</v>
      </c>
      <c r="E25" s="3" t="str">
        <f t="shared" si="0"/>
        <v>Fire Effects Information System</v>
      </c>
    </row>
    <row r="26" spans="1:5" x14ac:dyDescent="0.3">
      <c r="A26" s="2" t="s">
        <v>118</v>
      </c>
      <c r="B26" s="2" t="s">
        <v>119</v>
      </c>
      <c r="C26" s="2" t="s">
        <v>120</v>
      </c>
      <c r="D26">
        <v>2</v>
      </c>
      <c r="E26" s="3" t="str">
        <f t="shared" si="0"/>
        <v>Fire Effects Information System</v>
      </c>
    </row>
    <row r="27" spans="1:5" x14ac:dyDescent="0.3">
      <c r="A27" s="2" t="s">
        <v>121</v>
      </c>
      <c r="B27" s="2" t="s">
        <v>122</v>
      </c>
      <c r="C27" s="2" t="s">
        <v>123</v>
      </c>
      <c r="D27">
        <v>2</v>
      </c>
      <c r="E27" s="3" t="str">
        <f t="shared" si="0"/>
        <v>Fire Effects Information System</v>
      </c>
    </row>
    <row r="28" spans="1:5" x14ac:dyDescent="0.3">
      <c r="A28" s="2" t="s">
        <v>124</v>
      </c>
      <c r="B28" s="2" t="s">
        <v>125</v>
      </c>
      <c r="C28" s="2" t="s">
        <v>126</v>
      </c>
      <c r="D28">
        <v>2</v>
      </c>
      <c r="E28" s="3" t="str">
        <f t="shared" si="0"/>
        <v>Fire Effects Information System</v>
      </c>
    </row>
    <row r="29" spans="1:5" x14ac:dyDescent="0.3">
      <c r="A29" s="2" t="s">
        <v>12</v>
      </c>
      <c r="B29" s="2" t="s">
        <v>127</v>
      </c>
      <c r="C29" s="2" t="s">
        <v>128</v>
      </c>
      <c r="D29">
        <v>2</v>
      </c>
      <c r="E29" s="4" t="s">
        <v>129</v>
      </c>
    </row>
    <row r="30" spans="1:5" x14ac:dyDescent="0.3">
      <c r="A30" s="2" t="s">
        <v>130</v>
      </c>
      <c r="B30" s="2" t="s">
        <v>131</v>
      </c>
      <c r="C30" s="2" t="s">
        <v>132</v>
      </c>
      <c r="D30">
        <v>2</v>
      </c>
      <c r="E30" s="3" t="s">
        <v>56</v>
      </c>
    </row>
    <row r="31" spans="1:5" x14ac:dyDescent="0.3">
      <c r="A31" s="2" t="s">
        <v>133</v>
      </c>
      <c r="B31" s="2" t="s">
        <v>134</v>
      </c>
      <c r="C31" s="2" t="s">
        <v>135</v>
      </c>
      <c r="D31">
        <v>3</v>
      </c>
      <c r="E31" s="3" t="s">
        <v>56</v>
      </c>
    </row>
    <row r="32" spans="1:5" x14ac:dyDescent="0.3">
      <c r="A32" s="2" t="s">
        <v>136</v>
      </c>
      <c r="B32" s="2" t="s">
        <v>137</v>
      </c>
      <c r="C32" s="2" t="s">
        <v>138</v>
      </c>
      <c r="D32">
        <v>2</v>
      </c>
      <c r="E32" s="3" t="s">
        <v>56</v>
      </c>
    </row>
    <row r="33" spans="1:5" x14ac:dyDescent="0.3">
      <c r="A33" s="2" t="s">
        <v>13</v>
      </c>
      <c r="B33" s="2" t="s">
        <v>139</v>
      </c>
      <c r="C33" s="2" t="s">
        <v>140</v>
      </c>
      <c r="D33">
        <v>3</v>
      </c>
      <c r="E33" s="3" t="s">
        <v>56</v>
      </c>
    </row>
    <row r="34" spans="1:5" x14ac:dyDescent="0.3">
      <c r="A34" s="2" t="s">
        <v>141</v>
      </c>
      <c r="B34" s="2" t="s">
        <v>142</v>
      </c>
      <c r="C34" s="2" t="s">
        <v>143</v>
      </c>
      <c r="D34">
        <v>2</v>
      </c>
      <c r="E34" s="3" t="s">
        <v>56</v>
      </c>
    </row>
    <row r="35" spans="1:5" x14ac:dyDescent="0.3">
      <c r="A35" s="2" t="s">
        <v>144</v>
      </c>
      <c r="B35" s="2" t="s">
        <v>145</v>
      </c>
      <c r="C35" s="2" t="s">
        <v>146</v>
      </c>
      <c r="D35">
        <v>1</v>
      </c>
      <c r="E35" s="3" t="s">
        <v>56</v>
      </c>
    </row>
  </sheetData>
  <hyperlinks>
    <hyperlink ref="E29" r:id="rId1" xr:uid="{D160355D-8AA1-4998-B5DF-9FC1922C71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66C-EE65-4075-A57A-E4706A337E3F}">
  <dimension ref="A1:K12"/>
  <sheetViews>
    <sheetView workbookViewId="0">
      <selection activeCell="A2" sqref="A2"/>
    </sheetView>
  </sheetViews>
  <sheetFormatPr defaultRowHeight="14.4" x14ac:dyDescent="0.3"/>
  <cols>
    <col min="1" max="1" width="25.88671875" customWidth="1"/>
  </cols>
  <sheetData>
    <row r="1" spans="1:11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0</v>
      </c>
      <c r="G1" t="s">
        <v>20</v>
      </c>
      <c r="H1" t="s">
        <v>21</v>
      </c>
      <c r="I1" t="s">
        <v>22</v>
      </c>
      <c r="J1" t="s">
        <v>23</v>
      </c>
      <c r="K1" t="s">
        <v>1</v>
      </c>
    </row>
    <row r="2" spans="1:11" x14ac:dyDescent="0.3">
      <c r="A2" t="s">
        <v>3</v>
      </c>
      <c r="B2">
        <v>235</v>
      </c>
      <c r="C2">
        <v>5</v>
      </c>
      <c r="D2">
        <v>4</v>
      </c>
      <c r="E2">
        <v>1</v>
      </c>
      <c r="F2">
        <v>100</v>
      </c>
      <c r="G2">
        <v>200</v>
      </c>
      <c r="H2">
        <v>0.75</v>
      </c>
      <c r="I2">
        <v>0</v>
      </c>
      <c r="J2">
        <v>150</v>
      </c>
      <c r="K2" t="s">
        <v>2</v>
      </c>
    </row>
    <row r="3" spans="1:11" x14ac:dyDescent="0.3">
      <c r="A3" t="s">
        <v>4</v>
      </c>
      <c r="B3">
        <v>300</v>
      </c>
      <c r="C3">
        <v>40</v>
      </c>
      <c r="D3">
        <v>5</v>
      </c>
      <c r="E3">
        <v>1</v>
      </c>
      <c r="F3">
        <v>100</v>
      </c>
      <c r="G3">
        <v>200</v>
      </c>
      <c r="H3">
        <v>0.1</v>
      </c>
      <c r="I3">
        <v>0</v>
      </c>
      <c r="J3">
        <v>60</v>
      </c>
      <c r="K3" t="s">
        <v>2</v>
      </c>
    </row>
    <row r="4" spans="1:11" x14ac:dyDescent="0.3">
      <c r="A4" t="s">
        <v>5</v>
      </c>
      <c r="B4">
        <v>300</v>
      </c>
      <c r="C4">
        <v>40</v>
      </c>
      <c r="D4">
        <v>3</v>
      </c>
      <c r="E4">
        <v>2</v>
      </c>
      <c r="F4">
        <v>100</v>
      </c>
      <c r="G4">
        <v>400</v>
      </c>
      <c r="H4">
        <v>0.1</v>
      </c>
      <c r="I4">
        <v>0</v>
      </c>
      <c r="J4">
        <v>180</v>
      </c>
      <c r="K4" t="s">
        <v>2</v>
      </c>
    </row>
    <row r="5" spans="1:11" x14ac:dyDescent="0.3">
      <c r="A5" t="s">
        <v>6</v>
      </c>
      <c r="B5">
        <v>150</v>
      </c>
      <c r="C5">
        <v>40</v>
      </c>
      <c r="D5">
        <v>4</v>
      </c>
      <c r="E5">
        <v>2</v>
      </c>
      <c r="F5">
        <v>100</v>
      </c>
      <c r="G5">
        <v>600</v>
      </c>
      <c r="H5">
        <v>0.75</v>
      </c>
      <c r="I5">
        <v>0</v>
      </c>
      <c r="J5">
        <v>150</v>
      </c>
      <c r="K5" t="s">
        <v>2</v>
      </c>
    </row>
    <row r="6" spans="1:11" x14ac:dyDescent="0.3">
      <c r="A6" t="s">
        <v>8</v>
      </c>
      <c r="B6">
        <v>300</v>
      </c>
      <c r="C6">
        <v>10</v>
      </c>
      <c r="D6">
        <v>5</v>
      </c>
      <c r="E6">
        <v>1</v>
      </c>
      <c r="F6">
        <v>30</v>
      </c>
      <c r="G6">
        <v>300</v>
      </c>
      <c r="H6">
        <v>0.7</v>
      </c>
      <c r="I6">
        <v>10</v>
      </c>
      <c r="J6">
        <v>200</v>
      </c>
      <c r="K6" t="s">
        <v>7</v>
      </c>
    </row>
    <row r="7" spans="1:11" x14ac:dyDescent="0.3">
      <c r="A7" t="s">
        <v>9</v>
      </c>
      <c r="B7">
        <v>350</v>
      </c>
      <c r="C7">
        <v>15</v>
      </c>
      <c r="D7">
        <v>5</v>
      </c>
      <c r="E7">
        <v>2</v>
      </c>
      <c r="F7">
        <v>80</v>
      </c>
      <c r="G7">
        <v>125</v>
      </c>
      <c r="H7">
        <v>0</v>
      </c>
      <c r="I7">
        <v>0</v>
      </c>
      <c r="J7">
        <v>0</v>
      </c>
      <c r="K7" t="s">
        <v>2</v>
      </c>
    </row>
    <row r="8" spans="1:11" x14ac:dyDescent="0.3">
      <c r="A8" t="s">
        <v>10</v>
      </c>
      <c r="B8">
        <v>400</v>
      </c>
      <c r="C8">
        <v>25</v>
      </c>
      <c r="D8">
        <v>3</v>
      </c>
      <c r="E8">
        <v>3</v>
      </c>
      <c r="F8">
        <v>60</v>
      </c>
      <c r="G8">
        <v>210</v>
      </c>
      <c r="H8">
        <v>0</v>
      </c>
      <c r="I8">
        <v>0</v>
      </c>
      <c r="J8">
        <v>0</v>
      </c>
      <c r="K8" t="s">
        <v>2</v>
      </c>
    </row>
    <row r="9" spans="1:11" x14ac:dyDescent="0.3">
      <c r="A9" t="s">
        <v>11</v>
      </c>
      <c r="B9">
        <v>110</v>
      </c>
      <c r="C9">
        <v>20</v>
      </c>
      <c r="D9">
        <v>1</v>
      </c>
      <c r="E9">
        <v>1</v>
      </c>
      <c r="F9">
        <v>1000</v>
      </c>
      <c r="G9">
        <v>5000</v>
      </c>
      <c r="H9">
        <v>0.9</v>
      </c>
      <c r="I9">
        <v>0</v>
      </c>
      <c r="J9">
        <v>100</v>
      </c>
      <c r="K9" t="s">
        <v>7</v>
      </c>
    </row>
    <row r="10" spans="1:11" x14ac:dyDescent="0.3">
      <c r="A10" t="s">
        <v>12</v>
      </c>
      <c r="B10">
        <v>250</v>
      </c>
      <c r="C10">
        <v>30</v>
      </c>
      <c r="D10">
        <v>3</v>
      </c>
      <c r="E10">
        <v>2</v>
      </c>
      <c r="F10">
        <v>30</v>
      </c>
      <c r="G10">
        <v>800</v>
      </c>
      <c r="H10">
        <v>0.5</v>
      </c>
      <c r="I10">
        <v>20</v>
      </c>
      <c r="J10">
        <v>200</v>
      </c>
      <c r="K10" t="s">
        <v>7</v>
      </c>
    </row>
    <row r="11" spans="1:11" x14ac:dyDescent="0.3">
      <c r="A11" t="s">
        <v>13</v>
      </c>
      <c r="B11">
        <v>500</v>
      </c>
      <c r="C11">
        <v>20</v>
      </c>
      <c r="D11">
        <v>5</v>
      </c>
      <c r="E11">
        <v>2</v>
      </c>
      <c r="F11">
        <v>30</v>
      </c>
      <c r="G11">
        <v>100</v>
      </c>
      <c r="H11">
        <v>0</v>
      </c>
      <c r="I11">
        <v>0</v>
      </c>
      <c r="J11">
        <v>0</v>
      </c>
      <c r="K11" t="s">
        <v>2</v>
      </c>
    </row>
    <row r="12" spans="1:11" x14ac:dyDescent="0.3">
      <c r="A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6497-E644-41D2-946D-0419E3EC0C32}">
  <dimension ref="A1:Z11"/>
  <sheetViews>
    <sheetView workbookViewId="0">
      <selection activeCell="E19" sqref="E19"/>
    </sheetView>
  </sheetViews>
  <sheetFormatPr defaultRowHeight="14.4" x14ac:dyDescent="0.3"/>
  <cols>
    <col min="1" max="1" width="16.88671875" customWidth="1"/>
  </cols>
  <sheetData>
    <row r="1" spans="1:26" x14ac:dyDescent="0.3">
      <c r="A1" t="s">
        <v>15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</row>
    <row r="2" spans="1:26" x14ac:dyDescent="0.3">
      <c r="A2" t="s">
        <v>3</v>
      </c>
      <c r="B2">
        <v>8.1000000000000003E-2</v>
      </c>
      <c r="C2">
        <v>0.11</v>
      </c>
      <c r="D2">
        <v>111</v>
      </c>
      <c r="E2">
        <v>152</v>
      </c>
      <c r="F2">
        <v>1.85</v>
      </c>
      <c r="G2">
        <v>100</v>
      </c>
      <c r="H2">
        <v>0.2</v>
      </c>
      <c r="I2">
        <v>1</v>
      </c>
      <c r="J2">
        <v>-46</v>
      </c>
      <c r="K2">
        <v>71.900000000000006</v>
      </c>
      <c r="L2">
        <v>137</v>
      </c>
      <c r="M2">
        <v>6.5</v>
      </c>
      <c r="N2">
        <v>26.5</v>
      </c>
      <c r="O2">
        <v>41</v>
      </c>
      <c r="P2">
        <v>0.57999999999999996</v>
      </c>
      <c r="Q2">
        <v>0.35</v>
      </c>
      <c r="R2">
        <v>2.1000000000000001E-2</v>
      </c>
      <c r="S2" s="1">
        <v>4.0000000000000003E-5</v>
      </c>
      <c r="T2">
        <v>2.5</v>
      </c>
      <c r="U2">
        <v>0.78700000000000003</v>
      </c>
      <c r="V2">
        <v>1</v>
      </c>
      <c r="W2">
        <v>5</v>
      </c>
      <c r="X2">
        <f t="shared" ref="X2:X11" si="0">F2*0.5/1.3/100</f>
        <v>7.1153846153846154E-3</v>
      </c>
      <c r="Y2">
        <v>2E-3</v>
      </c>
      <c r="Z2">
        <v>0.01</v>
      </c>
    </row>
    <row r="3" spans="1:26" x14ac:dyDescent="0.3">
      <c r="A3" t="s">
        <v>4</v>
      </c>
      <c r="B3">
        <v>7.4999999999999997E-2</v>
      </c>
      <c r="C3">
        <v>0.11</v>
      </c>
      <c r="D3">
        <v>105</v>
      </c>
      <c r="E3">
        <v>145</v>
      </c>
      <c r="F3">
        <f>[1]SPECIES_PNET_V_6_11_2021!I5</f>
        <v>2</v>
      </c>
      <c r="G3">
        <v>100</v>
      </c>
      <c r="H3">
        <v>0.2</v>
      </c>
      <c r="I3">
        <v>1</v>
      </c>
      <c r="J3">
        <v>-46</v>
      </c>
      <c r="K3">
        <v>71.900000000000006</v>
      </c>
      <c r="L3">
        <v>100</v>
      </c>
      <c r="M3">
        <v>6.5</v>
      </c>
      <c r="N3">
        <v>24.1</v>
      </c>
      <c r="O3">
        <v>36</v>
      </c>
      <c r="P3">
        <v>0.57999999999999996</v>
      </c>
      <c r="Q3">
        <v>0.37</v>
      </c>
      <c r="R3">
        <v>1.9E-2</v>
      </c>
      <c r="S3" s="1">
        <v>4.0000000000000003E-5</v>
      </c>
      <c r="T3">
        <v>2.5</v>
      </c>
      <c r="U3">
        <v>0.83</v>
      </c>
      <c r="V3">
        <v>1</v>
      </c>
      <c r="W3">
        <v>5</v>
      </c>
      <c r="X3">
        <f t="shared" si="0"/>
        <v>7.6923076923076919E-3</v>
      </c>
      <c r="Y3">
        <v>2E-3</v>
      </c>
      <c r="Z3">
        <v>0.01</v>
      </c>
    </row>
    <row r="4" spans="1:26" x14ac:dyDescent="0.3">
      <c r="A4" t="s">
        <v>5</v>
      </c>
      <c r="B4">
        <v>7.4999999999999997E-2</v>
      </c>
      <c r="C4">
        <v>0.11</v>
      </c>
      <c r="D4">
        <v>105</v>
      </c>
      <c r="E4">
        <v>145</v>
      </c>
      <c r="F4">
        <f>[1]SPECIES_PNET_V_6_11_2021!I6</f>
        <v>2.2000000000000002</v>
      </c>
      <c r="G4">
        <v>100</v>
      </c>
      <c r="H4">
        <v>0.2</v>
      </c>
      <c r="I4">
        <v>1</v>
      </c>
      <c r="J4">
        <v>-46</v>
      </c>
      <c r="K4">
        <v>71.900000000000006</v>
      </c>
      <c r="L4">
        <v>175</v>
      </c>
      <c r="M4">
        <v>6.5</v>
      </c>
      <c r="N4">
        <v>21.5</v>
      </c>
      <c r="O4">
        <v>34</v>
      </c>
      <c r="P4">
        <v>0.57999999999999996</v>
      </c>
      <c r="Q4">
        <v>0.33</v>
      </c>
      <c r="R4">
        <v>2.1999999999999999E-2</v>
      </c>
      <c r="S4" s="1">
        <v>4.0000000000000003E-5</v>
      </c>
      <c r="T4">
        <v>2.5</v>
      </c>
      <c r="U4">
        <v>0.72499999999999998</v>
      </c>
      <c r="V4">
        <v>1</v>
      </c>
      <c r="W4">
        <v>5</v>
      </c>
      <c r="X4">
        <f t="shared" si="0"/>
        <v>8.4615384615384613E-3</v>
      </c>
      <c r="Y4">
        <v>2E-3</v>
      </c>
      <c r="Z4">
        <v>0.01</v>
      </c>
    </row>
    <row r="5" spans="1:26" x14ac:dyDescent="0.3">
      <c r="A5" t="s">
        <v>6</v>
      </c>
      <c r="B5">
        <v>7.4999999999999997E-2</v>
      </c>
      <c r="C5">
        <v>0.11</v>
      </c>
      <c r="D5">
        <v>105</v>
      </c>
      <c r="E5">
        <v>145</v>
      </c>
      <c r="F5">
        <f>[1]SPECIES_PNET_V_6_11_2021!I8</f>
        <v>2.44</v>
      </c>
      <c r="G5">
        <v>110</v>
      </c>
      <c r="H5">
        <v>0.2</v>
      </c>
      <c r="I5">
        <v>1</v>
      </c>
      <c r="J5">
        <v>-46</v>
      </c>
      <c r="K5">
        <v>71.900000000000006</v>
      </c>
      <c r="L5">
        <v>213</v>
      </c>
      <c r="M5">
        <v>5.8</v>
      </c>
      <c r="N5">
        <v>19.5</v>
      </c>
      <c r="O5">
        <v>31</v>
      </c>
      <c r="P5">
        <v>0.57999999999999996</v>
      </c>
      <c r="Q5">
        <v>0.31</v>
      </c>
      <c r="R5">
        <v>2.3E-2</v>
      </c>
      <c r="S5" s="1">
        <v>4.0000000000000003E-5</v>
      </c>
      <c r="T5">
        <v>1.8</v>
      </c>
      <c r="U5">
        <v>0.78200000000000003</v>
      </c>
      <c r="V5">
        <v>1</v>
      </c>
      <c r="W5">
        <v>5</v>
      </c>
      <c r="X5">
        <f t="shared" si="0"/>
        <v>9.3846153846153853E-3</v>
      </c>
      <c r="Y5">
        <v>2E-3</v>
      </c>
      <c r="Z5">
        <v>0.01</v>
      </c>
    </row>
    <row r="6" spans="1:26" x14ac:dyDescent="0.3">
      <c r="A6" t="s">
        <v>8</v>
      </c>
      <c r="B6">
        <v>7.4999999999999997E-2</v>
      </c>
      <c r="C6">
        <v>0.24</v>
      </c>
      <c r="D6">
        <v>111</v>
      </c>
      <c r="E6">
        <v>152</v>
      </c>
      <c r="F6">
        <f>[1]SPECIES_PNET_V_6_11_2021!I11</f>
        <v>2</v>
      </c>
      <c r="G6">
        <v>100</v>
      </c>
      <c r="H6">
        <v>0.2</v>
      </c>
      <c r="I6">
        <v>1</v>
      </c>
      <c r="J6">
        <v>-46</v>
      </c>
      <c r="K6">
        <v>71.900000000000006</v>
      </c>
      <c r="L6">
        <v>100</v>
      </c>
      <c r="M6">
        <v>6.7</v>
      </c>
      <c r="N6">
        <v>26.4</v>
      </c>
      <c r="O6">
        <v>40</v>
      </c>
      <c r="P6">
        <v>0.57999999999999996</v>
      </c>
      <c r="Q6">
        <v>0.375</v>
      </c>
      <c r="R6">
        <v>1.9E-2</v>
      </c>
      <c r="S6" s="1">
        <v>4.0000000000000003E-5</v>
      </c>
      <c r="T6">
        <v>2.7</v>
      </c>
      <c r="U6">
        <v>0.82799999999999996</v>
      </c>
      <c r="V6">
        <v>1</v>
      </c>
      <c r="W6">
        <v>5</v>
      </c>
      <c r="X6">
        <f t="shared" si="0"/>
        <v>7.6923076923076919E-3</v>
      </c>
      <c r="Y6">
        <v>2E-3</v>
      </c>
      <c r="Z6">
        <v>0.01</v>
      </c>
    </row>
    <row r="7" spans="1:26" x14ac:dyDescent="0.3">
      <c r="A7" t="s">
        <v>9</v>
      </c>
      <c r="B7">
        <v>0.125</v>
      </c>
      <c r="C7">
        <v>0.25</v>
      </c>
      <c r="D7">
        <v>118</v>
      </c>
      <c r="E7">
        <v>160</v>
      </c>
      <c r="F7">
        <f>[1]SPECIES_PNET_V_6_11_2021!I18</f>
        <v>1.2</v>
      </c>
      <c r="G7">
        <v>210</v>
      </c>
      <c r="H7">
        <v>0</v>
      </c>
      <c r="I7">
        <v>0.25</v>
      </c>
      <c r="J7">
        <v>5.3</v>
      </c>
      <c r="K7">
        <v>21.5</v>
      </c>
      <c r="L7">
        <v>100</v>
      </c>
      <c r="M7">
        <v>5.6</v>
      </c>
      <c r="N7">
        <v>19.5</v>
      </c>
      <c r="O7">
        <v>31</v>
      </c>
      <c r="P7">
        <v>0.5</v>
      </c>
      <c r="Q7">
        <v>0.37</v>
      </c>
      <c r="R7">
        <v>4.9000000000000002E-2</v>
      </c>
      <c r="S7" s="1">
        <v>4.0000000000000003E-5</v>
      </c>
      <c r="T7">
        <v>1.6</v>
      </c>
      <c r="U7">
        <v>0.71399999999999997</v>
      </c>
      <c r="V7">
        <v>1</v>
      </c>
      <c r="W7">
        <v>5</v>
      </c>
      <c r="X7">
        <f t="shared" si="0"/>
        <v>4.6153846153846149E-3</v>
      </c>
      <c r="Y7">
        <v>2E-3</v>
      </c>
      <c r="Z7">
        <v>0.01</v>
      </c>
    </row>
    <row r="8" spans="1:26" x14ac:dyDescent="0.3">
      <c r="A8" t="s">
        <v>10</v>
      </c>
      <c r="B8">
        <v>0.125</v>
      </c>
      <c r="C8">
        <v>0.25</v>
      </c>
      <c r="D8">
        <v>118</v>
      </c>
      <c r="E8">
        <v>160</v>
      </c>
      <c r="F8">
        <f>[1]SPECIES_PNET_V_6_11_2021!I21</f>
        <v>1.5</v>
      </c>
      <c r="G8">
        <v>215</v>
      </c>
      <c r="H8">
        <v>0</v>
      </c>
      <c r="I8">
        <v>0.5</v>
      </c>
      <c r="J8">
        <v>5.3</v>
      </c>
      <c r="K8">
        <v>21.5</v>
      </c>
      <c r="L8">
        <v>175</v>
      </c>
      <c r="M8">
        <v>6.2</v>
      </c>
      <c r="N8">
        <v>23</v>
      </c>
      <c r="O8">
        <v>36</v>
      </c>
      <c r="P8">
        <v>0.5</v>
      </c>
      <c r="Q8">
        <v>0.33</v>
      </c>
      <c r="R8">
        <v>6.9000000000000006E-2</v>
      </c>
      <c r="S8" s="1">
        <v>4.0000000000000003E-5</v>
      </c>
      <c r="T8">
        <v>2.2000000000000002</v>
      </c>
      <c r="U8">
        <v>0.73199999999999998</v>
      </c>
      <c r="V8">
        <v>1</v>
      </c>
      <c r="W8">
        <v>5</v>
      </c>
      <c r="X8">
        <f t="shared" si="0"/>
        <v>5.7692307692307687E-3</v>
      </c>
      <c r="Y8">
        <v>2E-3</v>
      </c>
      <c r="Z8">
        <v>0.01</v>
      </c>
    </row>
    <row r="9" spans="1:26" x14ac:dyDescent="0.3">
      <c r="A9" t="s">
        <v>11</v>
      </c>
      <c r="B9">
        <v>0.107</v>
      </c>
      <c r="C9">
        <v>0.16</v>
      </c>
      <c r="D9">
        <v>100</v>
      </c>
      <c r="E9">
        <v>140</v>
      </c>
      <c r="F9">
        <f>[1]SPECIES_PNET_V_6_11_2021!I24</f>
        <v>2.7</v>
      </c>
      <c r="G9">
        <v>125</v>
      </c>
      <c r="H9">
        <v>0.2</v>
      </c>
      <c r="I9">
        <v>1</v>
      </c>
      <c r="J9">
        <v>-46</v>
      </c>
      <c r="K9">
        <v>71.900000000000006</v>
      </c>
      <c r="L9">
        <v>250</v>
      </c>
      <c r="M9">
        <v>6.1</v>
      </c>
      <c r="N9">
        <v>21</v>
      </c>
      <c r="O9">
        <v>33</v>
      </c>
      <c r="P9">
        <v>0.57999999999999996</v>
      </c>
      <c r="Q9">
        <v>0.28999999999999998</v>
      </c>
      <c r="R9">
        <v>0.03</v>
      </c>
      <c r="S9" s="1">
        <v>4.0000000000000003E-5</v>
      </c>
      <c r="T9">
        <v>2.5</v>
      </c>
      <c r="U9">
        <v>0.63800000000000001</v>
      </c>
      <c r="V9">
        <v>1</v>
      </c>
      <c r="W9">
        <v>5</v>
      </c>
      <c r="X9">
        <f t="shared" si="0"/>
        <v>1.0384615384615386E-2</v>
      </c>
      <c r="Y9">
        <v>2E-3</v>
      </c>
      <c r="Z9">
        <v>0.01</v>
      </c>
    </row>
    <row r="10" spans="1:26" x14ac:dyDescent="0.3">
      <c r="A10" t="s">
        <v>12</v>
      </c>
      <c r="B10">
        <v>7.4999999999999997E-2</v>
      </c>
      <c r="C10">
        <v>0.17</v>
      </c>
      <c r="D10">
        <v>111</v>
      </c>
      <c r="E10">
        <v>152</v>
      </c>
      <c r="F10">
        <v>2.2999999999999998</v>
      </c>
      <c r="G10">
        <v>100</v>
      </c>
      <c r="H10">
        <v>0.2</v>
      </c>
      <c r="I10">
        <v>1</v>
      </c>
      <c r="J10">
        <v>-46</v>
      </c>
      <c r="K10">
        <v>71.900000000000006</v>
      </c>
      <c r="L10">
        <v>175</v>
      </c>
      <c r="M10">
        <v>6.7</v>
      </c>
      <c r="N10">
        <v>26.5</v>
      </c>
      <c r="O10">
        <v>40</v>
      </c>
      <c r="P10">
        <v>0.57999999999999996</v>
      </c>
      <c r="Q10">
        <v>0.33</v>
      </c>
      <c r="R10">
        <v>2.1999999999999999E-2</v>
      </c>
      <c r="S10" s="1">
        <v>4.0000000000000003E-5</v>
      </c>
      <c r="T10">
        <v>2.7</v>
      </c>
      <c r="U10">
        <v>0.72799999999999998</v>
      </c>
      <c r="V10">
        <v>1</v>
      </c>
      <c r="W10">
        <v>5</v>
      </c>
      <c r="X10">
        <f t="shared" si="0"/>
        <v>8.8461538461538439E-3</v>
      </c>
      <c r="Y10">
        <v>2E-3</v>
      </c>
      <c r="Z10">
        <v>0.01</v>
      </c>
    </row>
    <row r="11" spans="1:26" x14ac:dyDescent="0.3">
      <c r="A11" t="s">
        <v>13</v>
      </c>
      <c r="B11">
        <v>2.4E-2</v>
      </c>
      <c r="C11">
        <v>0.25</v>
      </c>
      <c r="D11">
        <v>105</v>
      </c>
      <c r="E11">
        <v>145</v>
      </c>
      <c r="F11">
        <v>1.4</v>
      </c>
      <c r="G11">
        <v>110</v>
      </c>
      <c r="H11">
        <v>0</v>
      </c>
      <c r="I11">
        <v>0.33329999999999999</v>
      </c>
      <c r="J11">
        <v>5.3</v>
      </c>
      <c r="K11">
        <v>21.5</v>
      </c>
      <c r="L11">
        <v>100</v>
      </c>
      <c r="M11">
        <v>6.7</v>
      </c>
      <c r="N11">
        <v>26</v>
      </c>
      <c r="O11">
        <v>40</v>
      </c>
      <c r="P11">
        <v>0.5</v>
      </c>
      <c r="Q11">
        <v>0.37</v>
      </c>
      <c r="R11">
        <v>4.9000000000000002E-2</v>
      </c>
      <c r="S11" s="1">
        <v>4.0000000000000003E-5</v>
      </c>
      <c r="T11">
        <v>2.7</v>
      </c>
      <c r="U11">
        <v>0.81399999999999995</v>
      </c>
      <c r="V11">
        <v>1</v>
      </c>
      <c r="W11">
        <v>5</v>
      </c>
      <c r="X11">
        <f t="shared" si="0"/>
        <v>5.3846153846153844E-3</v>
      </c>
      <c r="Y11">
        <v>2E-3</v>
      </c>
      <c r="Z11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E404-187F-4EE4-B20A-4FCDB8ADDE0A}">
  <dimension ref="A1:B29"/>
  <sheetViews>
    <sheetView workbookViewId="0">
      <selection activeCell="B15" sqref="B15"/>
    </sheetView>
  </sheetViews>
  <sheetFormatPr defaultRowHeight="14.4" x14ac:dyDescent="0.3"/>
  <cols>
    <col min="1" max="1" width="31" customWidth="1"/>
  </cols>
  <sheetData>
    <row r="1" spans="1:2" x14ac:dyDescent="0.3">
      <c r="A1" t="s">
        <v>176</v>
      </c>
    </row>
    <row r="2" spans="1:2" x14ac:dyDescent="0.3">
      <c r="A2" t="s">
        <v>175</v>
      </c>
    </row>
    <row r="4" spans="1:2" x14ac:dyDescent="0.3">
      <c r="A4" t="s">
        <v>174</v>
      </c>
      <c r="B4">
        <v>0.1</v>
      </c>
    </row>
    <row r="5" spans="1:2" x14ac:dyDescent="0.3">
      <c r="A5" t="s">
        <v>173</v>
      </c>
      <c r="B5">
        <v>2.8000000000000001E-2</v>
      </c>
    </row>
    <row r="6" spans="1:2" x14ac:dyDescent="0.3">
      <c r="A6" t="s">
        <v>172</v>
      </c>
      <c r="B6">
        <v>2.5000000000000001E-2</v>
      </c>
    </row>
    <row r="7" spans="1:2" x14ac:dyDescent="0.3">
      <c r="A7" t="s">
        <v>171</v>
      </c>
      <c r="B7">
        <v>0.05</v>
      </c>
    </row>
    <row r="8" spans="1:2" x14ac:dyDescent="0.3">
      <c r="A8" t="s">
        <v>170</v>
      </c>
      <c r="B8">
        <v>2.3E-3</v>
      </c>
    </row>
    <row r="9" spans="1:2" x14ac:dyDescent="0.3">
      <c r="A9" t="s">
        <v>169</v>
      </c>
      <c r="B9">
        <v>5</v>
      </c>
    </row>
    <row r="10" spans="1:2" x14ac:dyDescent="0.3">
      <c r="A10" t="s">
        <v>168</v>
      </c>
      <c r="B10" s="2" t="b">
        <v>0</v>
      </c>
    </row>
    <row r="11" spans="1:2" x14ac:dyDescent="0.3">
      <c r="A11" t="s">
        <v>167</v>
      </c>
      <c r="B11">
        <v>2</v>
      </c>
    </row>
    <row r="12" spans="1:2" x14ac:dyDescent="0.3">
      <c r="A12" t="s">
        <v>178</v>
      </c>
      <c r="B12">
        <v>5</v>
      </c>
    </row>
    <row r="13" spans="1:2" x14ac:dyDescent="0.3">
      <c r="A13" t="s">
        <v>181</v>
      </c>
      <c r="B13" s="2" t="b">
        <v>1</v>
      </c>
    </row>
    <row r="14" spans="1:2" x14ac:dyDescent="0.3">
      <c r="A14" t="s">
        <v>166</v>
      </c>
      <c r="B14" s="2">
        <v>11</v>
      </c>
    </row>
    <row r="15" spans="1:2" x14ac:dyDescent="0.3">
      <c r="A15" t="s">
        <v>177</v>
      </c>
      <c r="B15" s="2" t="b">
        <v>0</v>
      </c>
    </row>
    <row r="16" spans="1:2" x14ac:dyDescent="0.3">
      <c r="A16" t="s">
        <v>179</v>
      </c>
      <c r="B16" s="2" t="b">
        <v>1</v>
      </c>
    </row>
    <row r="17" spans="1:2" x14ac:dyDescent="0.3">
      <c r="A17" t="s">
        <v>180</v>
      </c>
      <c r="B17" s="2">
        <v>0.01</v>
      </c>
    </row>
    <row r="18" spans="1:2" x14ac:dyDescent="0.3">
      <c r="A18" t="s">
        <v>165</v>
      </c>
      <c r="B18" s="2" t="s">
        <v>164</v>
      </c>
    </row>
    <row r="19" spans="1:2" x14ac:dyDescent="0.3">
      <c r="A19" t="s">
        <v>163</v>
      </c>
      <c r="B19">
        <v>0.1</v>
      </c>
    </row>
    <row r="22" spans="1:2" x14ac:dyDescent="0.3">
      <c r="A22" t="s">
        <v>162</v>
      </c>
    </row>
    <row r="23" spans="1:2" x14ac:dyDescent="0.3">
      <c r="A23" t="s">
        <v>161</v>
      </c>
      <c r="B23">
        <v>0.6</v>
      </c>
    </row>
    <row r="24" spans="1:2" x14ac:dyDescent="0.3">
      <c r="A24" t="s">
        <v>160</v>
      </c>
      <c r="B24">
        <v>21</v>
      </c>
    </row>
    <row r="25" spans="1:2" x14ac:dyDescent="0.3">
      <c r="A25" t="s">
        <v>159</v>
      </c>
      <c r="B25">
        <v>7.4999999999999997E-2</v>
      </c>
    </row>
    <row r="26" spans="1:2" x14ac:dyDescent="0.3">
      <c r="A26" t="s">
        <v>158</v>
      </c>
      <c r="B26">
        <v>151</v>
      </c>
    </row>
    <row r="27" spans="1:2" x14ac:dyDescent="0.3">
      <c r="A27" t="s">
        <v>157</v>
      </c>
      <c r="B27">
        <v>-35</v>
      </c>
    </row>
    <row r="28" spans="1:2" x14ac:dyDescent="0.3">
      <c r="A28" t="s">
        <v>156</v>
      </c>
      <c r="B28">
        <v>0.5</v>
      </c>
    </row>
    <row r="29" spans="1:2" x14ac:dyDescent="0.3">
      <c r="A29" t="s">
        <v>155</v>
      </c>
      <c r="B29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B4AF-2AD1-497F-8A1D-4F6FCB3B81A0}">
  <dimension ref="A1:B28"/>
  <sheetViews>
    <sheetView workbookViewId="0">
      <selection activeCell="B19" sqref="B19"/>
    </sheetView>
  </sheetViews>
  <sheetFormatPr defaultRowHeight="14.4" x14ac:dyDescent="0.3"/>
  <cols>
    <col min="1" max="1" width="29.21875" customWidth="1"/>
    <col min="2" max="2" width="8.88671875" style="2"/>
  </cols>
  <sheetData>
    <row r="1" spans="1:2" x14ac:dyDescent="0.3">
      <c r="A1" t="s">
        <v>176</v>
      </c>
    </row>
    <row r="3" spans="1:2" x14ac:dyDescent="0.3">
      <c r="A3" t="s">
        <v>174</v>
      </c>
      <c r="B3" s="2">
        <v>0.1</v>
      </c>
    </row>
    <row r="4" spans="1:2" x14ac:dyDescent="0.3">
      <c r="A4" t="s">
        <v>173</v>
      </c>
      <c r="B4" s="2">
        <v>1.7999999999999999E-2</v>
      </c>
    </row>
    <row r="5" spans="1:2" x14ac:dyDescent="0.3">
      <c r="A5" t="s">
        <v>172</v>
      </c>
      <c r="B5" s="2">
        <v>1.4500000000000001E-2</v>
      </c>
    </row>
    <row r="6" spans="1:2" x14ac:dyDescent="0.3">
      <c r="A6" t="s">
        <v>171</v>
      </c>
      <c r="B6" s="2">
        <v>0.05</v>
      </c>
    </row>
    <row r="7" spans="1:2" x14ac:dyDescent="0.3">
      <c r="A7" t="s">
        <v>170</v>
      </c>
      <c r="B7" s="2">
        <v>2.3E-3</v>
      </c>
    </row>
    <row r="8" spans="1:2" x14ac:dyDescent="0.3">
      <c r="A8" t="s">
        <v>169</v>
      </c>
      <c r="B8" s="2">
        <v>5</v>
      </c>
    </row>
    <row r="9" spans="1:2" x14ac:dyDescent="0.3">
      <c r="A9" t="s">
        <v>168</v>
      </c>
      <c r="B9" s="2" t="b">
        <v>0</v>
      </c>
    </row>
    <row r="10" spans="1:2" x14ac:dyDescent="0.3">
      <c r="A10" t="s">
        <v>167</v>
      </c>
      <c r="B10" s="2">
        <v>2</v>
      </c>
    </row>
    <row r="11" spans="1:2" x14ac:dyDescent="0.3">
      <c r="A11" t="s">
        <v>178</v>
      </c>
      <c r="B11" s="2">
        <v>5</v>
      </c>
    </row>
    <row r="12" spans="1:2" x14ac:dyDescent="0.3">
      <c r="A12" t="s">
        <v>181</v>
      </c>
      <c r="B12" s="2" t="b">
        <v>1</v>
      </c>
    </row>
    <row r="13" spans="1:2" x14ac:dyDescent="0.3">
      <c r="A13" t="s">
        <v>166</v>
      </c>
      <c r="B13" s="2">
        <v>11</v>
      </c>
    </row>
    <row r="14" spans="1:2" x14ac:dyDescent="0.3">
      <c r="A14" t="s">
        <v>186</v>
      </c>
      <c r="B14" s="2" t="b">
        <v>0</v>
      </c>
    </row>
    <row r="15" spans="1:2" x14ac:dyDescent="0.3">
      <c r="A15" t="s">
        <v>179</v>
      </c>
      <c r="B15" s="2" t="b">
        <v>1</v>
      </c>
    </row>
    <row r="16" spans="1:2" x14ac:dyDescent="0.3">
      <c r="A16" t="s">
        <v>180</v>
      </c>
      <c r="B16" s="2">
        <v>0.01</v>
      </c>
    </row>
    <row r="17" spans="1:2" x14ac:dyDescent="0.3">
      <c r="A17" t="s">
        <v>165</v>
      </c>
      <c r="B17" s="2" t="s">
        <v>164</v>
      </c>
    </row>
    <row r="18" spans="1:2" x14ac:dyDescent="0.3">
      <c r="A18" t="s">
        <v>163</v>
      </c>
      <c r="B18" s="2">
        <v>0.1</v>
      </c>
    </row>
    <row r="21" spans="1:2" x14ac:dyDescent="0.3">
      <c r="A21" t="s">
        <v>162</v>
      </c>
    </row>
    <row r="22" spans="1:2" x14ac:dyDescent="0.3">
      <c r="A22" t="s">
        <v>161</v>
      </c>
      <c r="B22" s="2">
        <v>0.6</v>
      </c>
    </row>
    <row r="23" spans="1:2" x14ac:dyDescent="0.3">
      <c r="A23" t="s">
        <v>160</v>
      </c>
      <c r="B23" s="2">
        <v>21</v>
      </c>
    </row>
    <row r="24" spans="1:2" x14ac:dyDescent="0.3">
      <c r="A24" t="s">
        <v>159</v>
      </c>
      <c r="B24" s="2">
        <v>7.4999999999999997E-2</v>
      </c>
    </row>
    <row r="25" spans="1:2" x14ac:dyDescent="0.3">
      <c r="A25" t="s">
        <v>158</v>
      </c>
      <c r="B25" s="2">
        <v>151</v>
      </c>
    </row>
    <row r="26" spans="1:2" x14ac:dyDescent="0.3">
      <c r="A26" t="s">
        <v>157</v>
      </c>
      <c r="B26" s="2">
        <v>-35</v>
      </c>
    </row>
    <row r="27" spans="1:2" x14ac:dyDescent="0.3">
      <c r="A27" t="s">
        <v>156</v>
      </c>
      <c r="B27" s="2">
        <v>0.5</v>
      </c>
    </row>
    <row r="28" spans="1:2" x14ac:dyDescent="0.3">
      <c r="A28" t="s">
        <v>155</v>
      </c>
      <c r="B28" s="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SpeciesName</vt:lpstr>
      <vt:lpstr>LandisDataSpecies</vt:lpstr>
      <vt:lpstr>PnETSpecies</vt:lpstr>
      <vt:lpstr>Generic_PnET_EMS</vt:lpstr>
      <vt:lpstr>Generic_PnET_HEM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Zaixing Zhou</dc:creator>
  <cp:lastModifiedBy>Zaixing Zhou</cp:lastModifiedBy>
  <dcterms:created xsi:type="dcterms:W3CDTF">2024-10-17T15:04:12Z</dcterms:created>
  <dcterms:modified xsi:type="dcterms:W3CDTF">2024-10-17T18:53:31Z</dcterms:modified>
</cp:coreProperties>
</file>