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na\moje\programovani\Braasi\braasi_desktop\"/>
    </mc:Choice>
  </mc:AlternateContent>
  <xr:revisionPtr revIDLastSave="0" documentId="13_ncr:1_{66CABBDA-C94C-49A0-A30C-2BE8F79B8EB2}" xr6:coauthVersionLast="47" xr6:coauthVersionMax="47" xr10:uidLastSave="{00000000-0000-0000-0000-000000000000}"/>
  <bookViews>
    <workbookView xWindow="-120" yWindow="-120" windowWidth="29040" windowHeight="15720" tabRatio="898" xr2:uid="{00000000-000D-0000-FFFF-FFFF00000000}"/>
  </bookViews>
  <sheets>
    <sheet name="notes" sheetId="24" r:id="rId1"/>
    <sheet name="stock_on_hand" sheetId="3" r:id="rId2"/>
    <sheet name="Sheet3" sheetId="35" r:id="rId3"/>
    <sheet name="Sheet4" sheetId="36" r:id="rId4"/>
    <sheet name="stock_on_hand_pro" sheetId="27" r:id="rId5"/>
    <sheet name="orders" sheetId="5" r:id="rId6"/>
    <sheet name="transaction_history" sheetId="6" r:id="rId7"/>
    <sheet name="transactions" sheetId="19" r:id="rId8"/>
    <sheet name="BOM" sheetId="7" r:id="rId9"/>
    <sheet name="units" sheetId="8" r:id="rId10"/>
    <sheet name="commodities" sheetId="9" r:id="rId11"/>
    <sheet name="subcommodities" sheetId="21" r:id="rId12"/>
    <sheet name="users" sheetId="16" r:id="rId13"/>
    <sheet name="locations" sheetId="10" r:id="rId14"/>
    <sheet name="material_list" sheetId="20" r:id="rId15"/>
    <sheet name="products" sheetId="12" r:id="rId16"/>
    <sheet name="material_width" sheetId="32" r:id="rId17"/>
    <sheet name="purchase_parts" sheetId="13" r:id="rId18"/>
    <sheet name="suppliers" sheetId="14" r:id="rId19"/>
  </sheets>
  <definedNames>
    <definedName name="_xlnm._FilterDatabase" localSheetId="8" hidden="1">BOM!$A$1:$C$1989</definedName>
    <definedName name="_xlnm._FilterDatabase" localSheetId="10" hidden="1">commodities!$A$1:$B$11</definedName>
    <definedName name="_xlnm._FilterDatabase" localSheetId="14" hidden="1">material_list!$A$2:$H$334</definedName>
    <definedName name="_xlnm._FilterDatabase" localSheetId="16" hidden="1">material_width!$A$2:$E$2</definedName>
    <definedName name="_xlnm._FilterDatabase" localSheetId="15" hidden="1">products!$A$2:$G$80</definedName>
    <definedName name="_xlnm._FilterDatabase" localSheetId="2" hidden="1">Sheet3!$A$1:$FR$334</definedName>
    <definedName name="_xlnm._FilterDatabase" localSheetId="3" hidden="1">Sheet4!$U$2:$AA$122</definedName>
    <definedName name="_xlnm._FilterDatabase" localSheetId="1" hidden="1">stock_on_hand!$A$2:$K$334</definedName>
    <definedName name="_xlnm._FilterDatabase" localSheetId="4" hidden="1">stock_on_hand_pro!$A$2:$C$158</definedName>
  </definedNames>
  <calcPr calcId="191029"/>
  <pivotCaches>
    <pivotCache cacheId="9" r:id="rId2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35" l="1"/>
  <c r="L4" i="35"/>
  <c r="L5" i="35"/>
  <c r="L6" i="35"/>
  <c r="L7" i="35"/>
  <c r="L8" i="35"/>
  <c r="L9" i="35"/>
  <c r="L10" i="35"/>
  <c r="L11" i="35"/>
  <c r="L12" i="35"/>
  <c r="L13" i="35"/>
  <c r="L14" i="35"/>
  <c r="L15" i="35"/>
  <c r="L16" i="35"/>
  <c r="L17" i="35"/>
  <c r="L18" i="35"/>
  <c r="L19" i="35"/>
  <c r="L20" i="35"/>
  <c r="L21" i="35"/>
  <c r="L22" i="35"/>
  <c r="L23" i="35"/>
  <c r="L24" i="35"/>
  <c r="L25" i="35"/>
  <c r="L26" i="35"/>
  <c r="L27" i="35"/>
  <c r="L28" i="35"/>
  <c r="L29" i="35"/>
  <c r="L30" i="35"/>
  <c r="L31" i="35"/>
  <c r="L32" i="35"/>
  <c r="L33" i="35"/>
  <c r="L34" i="35"/>
  <c r="L35" i="35"/>
  <c r="L36" i="35"/>
  <c r="L37" i="35"/>
  <c r="L38" i="35"/>
  <c r="L39" i="35"/>
  <c r="L40" i="35"/>
  <c r="L41" i="35"/>
  <c r="L42" i="35"/>
  <c r="L43" i="35"/>
  <c r="L44" i="35"/>
  <c r="L45" i="35"/>
  <c r="L46" i="35"/>
  <c r="L47" i="35"/>
  <c r="L48" i="35"/>
  <c r="L49" i="35"/>
  <c r="L50" i="35"/>
  <c r="L51" i="35"/>
  <c r="L52" i="35"/>
  <c r="L53" i="35"/>
  <c r="L54" i="35"/>
  <c r="L55" i="35"/>
  <c r="L56" i="35"/>
  <c r="L57" i="35"/>
  <c r="L58" i="35"/>
  <c r="L59" i="35"/>
  <c r="L60" i="35"/>
  <c r="L61" i="35"/>
  <c r="L62" i="35"/>
  <c r="L63" i="35"/>
  <c r="L64" i="35"/>
  <c r="L65" i="35"/>
  <c r="L66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L186" i="35"/>
  <c r="L187" i="35"/>
  <c r="L188" i="35"/>
  <c r="L189" i="35"/>
  <c r="L190" i="35"/>
  <c r="L191" i="35"/>
  <c r="L192" i="35"/>
  <c r="L193" i="35"/>
  <c r="L194" i="35"/>
  <c r="L195" i="35"/>
  <c r="L196" i="35"/>
  <c r="L197" i="35"/>
  <c r="L198" i="35"/>
  <c r="L199" i="35"/>
  <c r="L200" i="35"/>
  <c r="L201" i="35"/>
  <c r="L202" i="35"/>
  <c r="L203" i="35"/>
  <c r="L204" i="35"/>
  <c r="L205" i="35"/>
  <c r="L206" i="35"/>
  <c r="L207" i="35"/>
  <c r="L208" i="35"/>
  <c r="L209" i="35"/>
  <c r="L210" i="35"/>
  <c r="L211" i="35"/>
  <c r="L212" i="35"/>
  <c r="L213" i="35"/>
  <c r="L214" i="35"/>
  <c r="L215" i="35"/>
  <c r="L216" i="35"/>
  <c r="L217" i="35"/>
  <c r="L218" i="35"/>
  <c r="L219" i="35"/>
  <c r="L220" i="35"/>
  <c r="L221" i="35"/>
  <c r="L222" i="35"/>
  <c r="L223" i="35"/>
  <c r="L224" i="35"/>
  <c r="L225" i="35"/>
  <c r="L226" i="35"/>
  <c r="L227" i="35"/>
  <c r="L228" i="35"/>
  <c r="L229" i="35"/>
  <c r="L230" i="35"/>
  <c r="L231" i="35"/>
  <c r="L232" i="35"/>
  <c r="L233" i="35"/>
  <c r="L234" i="35"/>
  <c r="L235" i="35"/>
  <c r="L236" i="35"/>
  <c r="L237" i="35"/>
  <c r="L238" i="35"/>
  <c r="L239" i="35"/>
  <c r="L240" i="35"/>
  <c r="L241" i="35"/>
  <c r="L242" i="35"/>
  <c r="L243" i="35"/>
  <c r="L244" i="35"/>
  <c r="L245" i="35"/>
  <c r="L246" i="35"/>
  <c r="L247" i="35"/>
  <c r="L248" i="35"/>
  <c r="L249" i="35"/>
  <c r="L250" i="35"/>
  <c r="L251" i="35"/>
  <c r="L252" i="35"/>
  <c r="L253" i="35"/>
  <c r="L254" i="35"/>
  <c r="L255" i="35"/>
  <c r="L256" i="35"/>
  <c r="L257" i="35"/>
  <c r="L258" i="35"/>
  <c r="L259" i="35"/>
  <c r="L260" i="35"/>
  <c r="L261" i="35"/>
  <c r="L262" i="35"/>
  <c r="L263" i="35"/>
  <c r="L264" i="35"/>
  <c r="L265" i="35"/>
  <c r="L266" i="35"/>
  <c r="L267" i="35"/>
  <c r="L268" i="35"/>
  <c r="L269" i="35"/>
  <c r="L270" i="35"/>
  <c r="L271" i="35"/>
  <c r="L272" i="35"/>
  <c r="L273" i="35"/>
  <c r="L274" i="35"/>
  <c r="L275" i="35"/>
  <c r="L276" i="35"/>
  <c r="L277" i="35"/>
  <c r="L278" i="35"/>
  <c r="L279" i="35"/>
  <c r="L280" i="35"/>
  <c r="L281" i="35"/>
  <c r="L282" i="35"/>
  <c r="L283" i="35"/>
  <c r="L284" i="35"/>
  <c r="L285" i="35"/>
  <c r="L286" i="35"/>
  <c r="L287" i="35"/>
  <c r="L288" i="35"/>
  <c r="L289" i="35"/>
  <c r="L290" i="35"/>
  <c r="L291" i="35"/>
  <c r="L292" i="35"/>
  <c r="L293" i="35"/>
  <c r="L294" i="35"/>
  <c r="L295" i="35"/>
  <c r="L296" i="35"/>
  <c r="L297" i="35"/>
  <c r="L298" i="35"/>
  <c r="L299" i="35"/>
  <c r="L300" i="35"/>
  <c r="L301" i="35"/>
  <c r="L302" i="35"/>
  <c r="L303" i="35"/>
  <c r="L304" i="35"/>
  <c r="L305" i="35"/>
  <c r="L306" i="35"/>
  <c r="L307" i="35"/>
  <c r="L308" i="35"/>
  <c r="L309" i="35"/>
  <c r="L310" i="35"/>
  <c r="L311" i="35"/>
  <c r="L312" i="35"/>
  <c r="L313" i="35"/>
  <c r="L314" i="35"/>
  <c r="L315" i="35"/>
  <c r="L316" i="35"/>
  <c r="L317" i="35"/>
  <c r="L318" i="35"/>
  <c r="L319" i="35"/>
  <c r="L320" i="35"/>
  <c r="L321" i="35"/>
  <c r="L322" i="35"/>
  <c r="L323" i="35"/>
  <c r="L324" i="35"/>
  <c r="L325" i="35"/>
  <c r="L326" i="35"/>
  <c r="L327" i="35"/>
  <c r="L328" i="35"/>
  <c r="L329" i="35"/>
  <c r="L330" i="35"/>
  <c r="L331" i="35"/>
  <c r="L332" i="35"/>
  <c r="L333" i="35"/>
  <c r="L334" i="35"/>
  <c r="L2" i="35"/>
  <c r="Z4" i="36" l="1"/>
  <c r="Z5" i="36"/>
  <c r="Z6" i="36"/>
  <c r="Z7" i="36"/>
  <c r="Z8" i="36"/>
  <c r="Z9" i="36"/>
  <c r="Z10" i="36"/>
  <c r="Z11" i="36"/>
  <c r="Z12" i="36"/>
  <c r="Z13" i="36"/>
  <c r="Z14" i="36"/>
  <c r="Z15" i="36"/>
  <c r="Z16" i="36"/>
  <c r="Z17" i="36"/>
  <c r="Z18" i="36"/>
  <c r="Z19" i="36"/>
  <c r="Z20" i="36"/>
  <c r="Z21" i="36"/>
  <c r="Z22" i="36"/>
  <c r="Z23" i="36"/>
  <c r="Z24" i="36"/>
  <c r="Z25" i="36"/>
  <c r="Z26" i="36"/>
  <c r="Z27" i="36"/>
  <c r="Z28" i="36"/>
  <c r="Z29" i="36"/>
  <c r="Z30" i="36"/>
  <c r="Z31" i="36"/>
  <c r="Z32" i="36"/>
  <c r="Z33" i="36"/>
  <c r="Z34" i="36"/>
  <c r="Z35" i="36"/>
  <c r="Z36" i="36"/>
  <c r="Z37" i="36"/>
  <c r="Z38" i="36"/>
  <c r="Z39" i="36"/>
  <c r="Z40" i="36"/>
  <c r="Z41" i="36"/>
  <c r="Z42" i="36"/>
  <c r="Z43" i="36"/>
  <c r="Z44" i="36"/>
  <c r="Z45" i="36"/>
  <c r="Z46" i="36"/>
  <c r="Z47" i="36"/>
  <c r="Z48" i="36"/>
  <c r="Z49" i="36"/>
  <c r="Z50" i="36"/>
  <c r="Z51" i="36"/>
  <c r="Z52" i="36"/>
  <c r="Z53" i="36"/>
  <c r="Z54" i="36"/>
  <c r="Z55" i="36"/>
  <c r="Z56" i="36"/>
  <c r="Z57" i="36"/>
  <c r="Z58" i="36"/>
  <c r="Z59" i="36"/>
  <c r="Z60" i="36"/>
  <c r="Z61" i="36"/>
  <c r="Z62" i="36"/>
  <c r="Z63" i="36"/>
  <c r="Z64" i="36"/>
  <c r="Z65" i="36"/>
  <c r="Z66" i="36"/>
  <c r="Z67" i="36"/>
  <c r="Z68" i="36"/>
  <c r="Z69" i="36"/>
  <c r="Z70" i="36"/>
  <c r="Z71" i="36"/>
  <c r="Z72" i="36"/>
  <c r="Z73" i="36"/>
  <c r="Z74" i="36"/>
  <c r="Z75" i="36"/>
  <c r="Z76" i="36"/>
  <c r="Z77" i="36"/>
  <c r="Z78" i="36"/>
  <c r="Z79" i="36"/>
  <c r="Z80" i="36"/>
  <c r="Z81" i="36"/>
  <c r="Z82" i="36"/>
  <c r="Z83" i="36"/>
  <c r="Z84" i="36"/>
  <c r="Z85" i="36"/>
  <c r="Z86" i="36"/>
  <c r="Z87" i="36"/>
  <c r="Z88" i="36"/>
  <c r="Z89" i="36"/>
  <c r="Z90" i="36"/>
  <c r="Z91" i="36"/>
  <c r="Z92" i="36"/>
  <c r="Z93" i="36"/>
  <c r="Z94" i="36"/>
  <c r="Z95" i="36"/>
  <c r="Z96" i="36"/>
  <c r="Z97" i="36"/>
  <c r="Z98" i="36"/>
  <c r="Z99" i="36"/>
  <c r="Z100" i="36"/>
  <c r="Z101" i="36"/>
  <c r="Z102" i="36"/>
  <c r="Z103" i="36"/>
  <c r="Z104" i="36"/>
  <c r="Z105" i="36"/>
  <c r="Z106" i="36"/>
  <c r="Z107" i="36"/>
  <c r="Z108" i="36"/>
  <c r="Z109" i="36"/>
  <c r="Z110" i="36"/>
  <c r="Z111" i="36"/>
  <c r="Z112" i="36"/>
  <c r="Z113" i="36"/>
  <c r="Z114" i="36"/>
  <c r="Z115" i="36"/>
  <c r="Z116" i="36"/>
  <c r="Z117" i="36"/>
  <c r="Z118" i="36"/>
  <c r="Z119" i="36"/>
  <c r="Z120" i="36"/>
  <c r="Z121" i="36"/>
  <c r="Z122" i="36"/>
  <c r="Z3" i="36"/>
  <c r="Y4" i="36"/>
  <c r="AA4" i="36" s="1"/>
  <c r="Y5" i="36"/>
  <c r="AA5" i="36" s="1"/>
  <c r="Y6" i="36"/>
  <c r="AA6" i="36" s="1"/>
  <c r="Y7" i="36"/>
  <c r="AA7" i="36" s="1"/>
  <c r="Y8" i="36"/>
  <c r="AA8" i="36" s="1"/>
  <c r="Y9" i="36"/>
  <c r="AA9" i="36" s="1"/>
  <c r="Y10" i="36"/>
  <c r="AA10" i="36" s="1"/>
  <c r="Y11" i="36"/>
  <c r="AA11" i="36" s="1"/>
  <c r="Y12" i="36"/>
  <c r="AA12" i="36" s="1"/>
  <c r="Y13" i="36"/>
  <c r="AA13" i="36" s="1"/>
  <c r="Y14" i="36"/>
  <c r="AA14" i="36" s="1"/>
  <c r="Y15" i="36"/>
  <c r="AA15" i="36" s="1"/>
  <c r="Y16" i="36"/>
  <c r="AA16" i="36" s="1"/>
  <c r="Y17" i="36"/>
  <c r="AA17" i="36" s="1"/>
  <c r="Y18" i="36"/>
  <c r="AA18" i="36" s="1"/>
  <c r="Y19" i="36"/>
  <c r="AA19" i="36" s="1"/>
  <c r="Y20" i="36"/>
  <c r="AA20" i="36" s="1"/>
  <c r="Y21" i="36"/>
  <c r="AA21" i="36" s="1"/>
  <c r="Y22" i="36"/>
  <c r="AA22" i="36" s="1"/>
  <c r="Y23" i="36"/>
  <c r="AA23" i="36" s="1"/>
  <c r="Y24" i="36"/>
  <c r="AA24" i="36" s="1"/>
  <c r="Y25" i="36"/>
  <c r="AA25" i="36" s="1"/>
  <c r="Y26" i="36"/>
  <c r="AA26" i="36" s="1"/>
  <c r="Y27" i="36"/>
  <c r="AA27" i="36" s="1"/>
  <c r="Y28" i="36"/>
  <c r="AA28" i="36" s="1"/>
  <c r="Y29" i="36"/>
  <c r="AA29" i="36" s="1"/>
  <c r="Y30" i="36"/>
  <c r="AA30" i="36" s="1"/>
  <c r="Y31" i="36"/>
  <c r="AA31" i="36" s="1"/>
  <c r="Y32" i="36"/>
  <c r="AA32" i="36" s="1"/>
  <c r="Y33" i="36"/>
  <c r="AA33" i="36" s="1"/>
  <c r="Y34" i="36"/>
  <c r="AA34" i="36" s="1"/>
  <c r="Y35" i="36"/>
  <c r="AA35" i="36" s="1"/>
  <c r="Y36" i="36"/>
  <c r="AA36" i="36" s="1"/>
  <c r="Y37" i="36"/>
  <c r="AA37" i="36" s="1"/>
  <c r="Y38" i="36"/>
  <c r="AA38" i="36" s="1"/>
  <c r="Y39" i="36"/>
  <c r="AA39" i="36" s="1"/>
  <c r="Y40" i="36"/>
  <c r="AA40" i="36" s="1"/>
  <c r="Y41" i="36"/>
  <c r="AA41" i="36" s="1"/>
  <c r="Y42" i="36"/>
  <c r="AA42" i="36" s="1"/>
  <c r="Y43" i="36"/>
  <c r="AA43" i="36" s="1"/>
  <c r="Y44" i="36"/>
  <c r="AA44" i="36" s="1"/>
  <c r="Y45" i="36"/>
  <c r="AA45" i="36" s="1"/>
  <c r="Y46" i="36"/>
  <c r="AA46" i="36" s="1"/>
  <c r="Y47" i="36"/>
  <c r="AA47" i="36" s="1"/>
  <c r="Y48" i="36"/>
  <c r="AA48" i="36" s="1"/>
  <c r="Y49" i="36"/>
  <c r="AA49" i="36" s="1"/>
  <c r="Y50" i="36"/>
  <c r="AA50" i="36" s="1"/>
  <c r="Y51" i="36"/>
  <c r="AA51" i="36" s="1"/>
  <c r="Y52" i="36"/>
  <c r="AA52" i="36" s="1"/>
  <c r="Y53" i="36"/>
  <c r="AA53" i="36" s="1"/>
  <c r="Y54" i="36"/>
  <c r="AA54" i="36" s="1"/>
  <c r="Y55" i="36"/>
  <c r="AA55" i="36" s="1"/>
  <c r="Y56" i="36"/>
  <c r="AA56" i="36" s="1"/>
  <c r="Y57" i="36"/>
  <c r="AA57" i="36" s="1"/>
  <c r="Y58" i="36"/>
  <c r="AA58" i="36" s="1"/>
  <c r="Y59" i="36"/>
  <c r="AA59" i="36" s="1"/>
  <c r="Y60" i="36"/>
  <c r="AA60" i="36" s="1"/>
  <c r="Y61" i="36"/>
  <c r="AA61" i="36" s="1"/>
  <c r="Y62" i="36"/>
  <c r="AA62" i="36" s="1"/>
  <c r="Y63" i="36"/>
  <c r="AA63" i="36" s="1"/>
  <c r="Y64" i="36"/>
  <c r="AA64" i="36" s="1"/>
  <c r="Y65" i="36"/>
  <c r="AA65" i="36" s="1"/>
  <c r="Y66" i="36"/>
  <c r="AA66" i="36" s="1"/>
  <c r="Y67" i="36"/>
  <c r="AA67" i="36" s="1"/>
  <c r="Y68" i="36"/>
  <c r="AA68" i="36" s="1"/>
  <c r="Y69" i="36"/>
  <c r="AA69" i="36" s="1"/>
  <c r="Y70" i="36"/>
  <c r="AA70" i="36" s="1"/>
  <c r="Y71" i="36"/>
  <c r="AA71" i="36" s="1"/>
  <c r="Y72" i="36"/>
  <c r="AA72" i="36" s="1"/>
  <c r="Y73" i="36"/>
  <c r="AA73" i="36" s="1"/>
  <c r="Y74" i="36"/>
  <c r="AA74" i="36" s="1"/>
  <c r="Y75" i="36"/>
  <c r="AA75" i="36" s="1"/>
  <c r="Y76" i="36"/>
  <c r="AA76" i="36" s="1"/>
  <c r="Y77" i="36"/>
  <c r="AA77" i="36" s="1"/>
  <c r="Y78" i="36"/>
  <c r="AA78" i="36" s="1"/>
  <c r="Y79" i="36"/>
  <c r="AA79" i="36" s="1"/>
  <c r="Y80" i="36"/>
  <c r="AA80" i="36" s="1"/>
  <c r="Y81" i="36"/>
  <c r="AA81" i="36" s="1"/>
  <c r="Y82" i="36"/>
  <c r="AA82" i="36" s="1"/>
  <c r="Y83" i="36"/>
  <c r="AA83" i="36" s="1"/>
  <c r="Y84" i="36"/>
  <c r="AA84" i="36" s="1"/>
  <c r="Y85" i="36"/>
  <c r="AA85" i="36" s="1"/>
  <c r="Y86" i="36"/>
  <c r="AA86" i="36" s="1"/>
  <c r="Y87" i="36"/>
  <c r="AA87" i="36" s="1"/>
  <c r="Y88" i="36"/>
  <c r="AA88" i="36" s="1"/>
  <c r="Y89" i="36"/>
  <c r="AA89" i="36" s="1"/>
  <c r="Y90" i="36"/>
  <c r="AA90" i="36" s="1"/>
  <c r="Y91" i="36"/>
  <c r="AA91" i="36" s="1"/>
  <c r="Y92" i="36"/>
  <c r="AA92" i="36" s="1"/>
  <c r="Y93" i="36"/>
  <c r="AA93" i="36" s="1"/>
  <c r="Y94" i="36"/>
  <c r="AA94" i="36" s="1"/>
  <c r="Y95" i="36"/>
  <c r="AA95" i="36" s="1"/>
  <c r="Y96" i="36"/>
  <c r="AA96" i="36" s="1"/>
  <c r="Y97" i="36"/>
  <c r="AA97" i="36" s="1"/>
  <c r="Y98" i="36"/>
  <c r="AA98" i="36" s="1"/>
  <c r="Y99" i="36"/>
  <c r="AA99" i="36" s="1"/>
  <c r="Y100" i="36"/>
  <c r="AA100" i="36" s="1"/>
  <c r="Y101" i="36"/>
  <c r="AA101" i="36" s="1"/>
  <c r="Y102" i="36"/>
  <c r="AA102" i="36" s="1"/>
  <c r="Y103" i="36"/>
  <c r="AA103" i="36" s="1"/>
  <c r="Y104" i="36"/>
  <c r="AA104" i="36" s="1"/>
  <c r="Y105" i="36"/>
  <c r="AA105" i="36" s="1"/>
  <c r="Y106" i="36"/>
  <c r="AA106" i="36" s="1"/>
  <c r="Y107" i="36"/>
  <c r="AA107" i="36" s="1"/>
  <c r="Y108" i="36"/>
  <c r="AA108" i="36" s="1"/>
  <c r="Y109" i="36"/>
  <c r="AA109" i="36" s="1"/>
  <c r="Y110" i="36"/>
  <c r="AA110" i="36" s="1"/>
  <c r="Y111" i="36"/>
  <c r="AA111" i="36" s="1"/>
  <c r="Y112" i="36"/>
  <c r="AA112" i="36" s="1"/>
  <c r="Y113" i="36"/>
  <c r="AA113" i="36" s="1"/>
  <c r="Y114" i="36"/>
  <c r="AA114" i="36" s="1"/>
  <c r="Y115" i="36"/>
  <c r="AA115" i="36" s="1"/>
  <c r="Y116" i="36"/>
  <c r="AA116" i="36" s="1"/>
  <c r="Y117" i="36"/>
  <c r="AA117" i="36" s="1"/>
  <c r="Y118" i="36"/>
  <c r="AA118" i="36" s="1"/>
  <c r="Y119" i="36"/>
  <c r="AA119" i="36" s="1"/>
  <c r="Y120" i="36"/>
  <c r="AA120" i="36" s="1"/>
  <c r="Y121" i="36"/>
  <c r="AA121" i="36" s="1"/>
  <c r="Y122" i="36"/>
  <c r="AA122" i="36" s="1"/>
  <c r="Y3" i="36"/>
  <c r="AA3" i="36" s="1"/>
  <c r="J147" i="3"/>
  <c r="J203" i="3"/>
  <c r="J211" i="3"/>
  <c r="J267" i="3"/>
  <c r="J275" i="3"/>
  <c r="J283" i="3"/>
  <c r="J331" i="3"/>
  <c r="I9" i="35"/>
  <c r="J9" i="35" s="1"/>
  <c r="K9" i="35" s="1"/>
  <c r="I10" i="35"/>
  <c r="J10" i="35" s="1"/>
  <c r="K10" i="35" s="1"/>
  <c r="I11" i="35"/>
  <c r="J11" i="35" s="1"/>
  <c r="K11" i="35" s="1"/>
  <c r="I12" i="35"/>
  <c r="J12" i="35" s="1"/>
  <c r="K12" i="35" s="1"/>
  <c r="I13" i="35"/>
  <c r="J13" i="35" s="1"/>
  <c r="K13" i="35" s="1"/>
  <c r="I14" i="35"/>
  <c r="J14" i="35" s="1"/>
  <c r="K14" i="35" s="1"/>
  <c r="I15" i="35"/>
  <c r="J15" i="35" s="1"/>
  <c r="K15" i="35" s="1"/>
  <c r="I17" i="35"/>
  <c r="J17" i="35" s="1"/>
  <c r="K17" i="35" s="1"/>
  <c r="I18" i="35"/>
  <c r="J18" i="35" s="1"/>
  <c r="K18" i="35" s="1"/>
  <c r="I19" i="35"/>
  <c r="J19" i="35" s="1"/>
  <c r="K19" i="35" s="1"/>
  <c r="I20" i="35"/>
  <c r="J20" i="35" s="1"/>
  <c r="K20" i="35" s="1"/>
  <c r="I21" i="35"/>
  <c r="J21" i="35" s="1"/>
  <c r="K21" i="35" s="1"/>
  <c r="I22" i="35"/>
  <c r="J22" i="35" s="1"/>
  <c r="K22" i="35" s="1"/>
  <c r="I23" i="35"/>
  <c r="J23" i="35" s="1"/>
  <c r="K23" i="35" s="1"/>
  <c r="I24" i="35"/>
  <c r="J24" i="35" s="1"/>
  <c r="K24" i="35" s="1"/>
  <c r="I25" i="35"/>
  <c r="J25" i="35" s="1"/>
  <c r="K25" i="35" s="1"/>
  <c r="I27" i="35"/>
  <c r="J27" i="35" s="1"/>
  <c r="K27" i="35" s="1"/>
  <c r="I28" i="35"/>
  <c r="J28" i="35" s="1"/>
  <c r="K28" i="35" s="1"/>
  <c r="I29" i="35"/>
  <c r="J29" i="35" s="1"/>
  <c r="K29" i="35" s="1"/>
  <c r="I30" i="35"/>
  <c r="J30" i="35" s="1"/>
  <c r="K30" i="35" s="1"/>
  <c r="I31" i="35"/>
  <c r="J31" i="35" s="1"/>
  <c r="K31" i="35" s="1"/>
  <c r="I33" i="35"/>
  <c r="J33" i="35" s="1"/>
  <c r="K33" i="35" s="1"/>
  <c r="I34" i="35"/>
  <c r="J34" i="35" s="1"/>
  <c r="K34" i="35" s="1"/>
  <c r="I35" i="35"/>
  <c r="J35" i="35" s="1"/>
  <c r="K35" i="35" s="1"/>
  <c r="I36" i="35"/>
  <c r="J36" i="35" s="1"/>
  <c r="K36" i="35" s="1"/>
  <c r="I37" i="35"/>
  <c r="J37" i="35" s="1"/>
  <c r="K37" i="35" s="1"/>
  <c r="I38" i="35"/>
  <c r="J38" i="35" s="1"/>
  <c r="K38" i="35" s="1"/>
  <c r="I39" i="35"/>
  <c r="J39" i="35" s="1"/>
  <c r="K39" i="35" s="1"/>
  <c r="I40" i="35"/>
  <c r="J40" i="35" s="1"/>
  <c r="K40" i="35" s="1"/>
  <c r="I41" i="35"/>
  <c r="J41" i="35" s="1"/>
  <c r="K41" i="35" s="1"/>
  <c r="I42" i="35"/>
  <c r="J42" i="35" s="1"/>
  <c r="K42" i="35" s="1"/>
  <c r="I43" i="35"/>
  <c r="J43" i="35" s="1"/>
  <c r="K43" i="35" s="1"/>
  <c r="I44" i="35"/>
  <c r="J44" i="35" s="1"/>
  <c r="K44" i="35" s="1"/>
  <c r="I45" i="35"/>
  <c r="J45" i="35" s="1"/>
  <c r="K45" i="35" s="1"/>
  <c r="I46" i="35"/>
  <c r="J46" i="35" s="1"/>
  <c r="K46" i="35" s="1"/>
  <c r="I47" i="35"/>
  <c r="J47" i="35" s="1"/>
  <c r="K47" i="35" s="1"/>
  <c r="I48" i="35"/>
  <c r="J48" i="35" s="1"/>
  <c r="K48" i="35" s="1"/>
  <c r="I49" i="35"/>
  <c r="J49" i="35" s="1"/>
  <c r="K49" i="35" s="1"/>
  <c r="I50" i="35"/>
  <c r="J50" i="35" s="1"/>
  <c r="K50" i="35" s="1"/>
  <c r="I51" i="35"/>
  <c r="J51" i="35" s="1"/>
  <c r="K51" i="35" s="1"/>
  <c r="I52" i="35"/>
  <c r="J52" i="35" s="1"/>
  <c r="K52" i="35" s="1"/>
  <c r="I55" i="35"/>
  <c r="J55" i="35" s="1"/>
  <c r="K55" i="35" s="1"/>
  <c r="I56" i="35"/>
  <c r="J56" i="35" s="1"/>
  <c r="K56" i="35" s="1"/>
  <c r="I57" i="35"/>
  <c r="J57" i="35" s="1"/>
  <c r="K57" i="35" s="1"/>
  <c r="I58" i="35"/>
  <c r="J58" i="35" s="1"/>
  <c r="K58" i="35" s="1"/>
  <c r="I59" i="35"/>
  <c r="J59" i="35" s="1"/>
  <c r="K59" i="35" s="1"/>
  <c r="I60" i="35"/>
  <c r="J60" i="35" s="1"/>
  <c r="K60" i="35" s="1"/>
  <c r="I64" i="35"/>
  <c r="J64" i="35" s="1"/>
  <c r="K64" i="35" s="1"/>
  <c r="I67" i="35"/>
  <c r="J67" i="35" s="1"/>
  <c r="K67" i="35" s="1"/>
  <c r="I68" i="35"/>
  <c r="J68" i="35" s="1"/>
  <c r="K68" i="35" s="1"/>
  <c r="I71" i="35"/>
  <c r="J71" i="35" s="1"/>
  <c r="K71" i="35" s="1"/>
  <c r="I72" i="35"/>
  <c r="J72" i="35" s="1"/>
  <c r="K72" i="35" s="1"/>
  <c r="I80" i="35"/>
  <c r="J80" i="35" s="1"/>
  <c r="K80" i="35" s="1"/>
  <c r="I85" i="35"/>
  <c r="J85" i="35" s="1"/>
  <c r="K85" i="35" s="1"/>
  <c r="I86" i="35"/>
  <c r="J86" i="35" s="1"/>
  <c r="K86" i="35" s="1"/>
  <c r="I87" i="35"/>
  <c r="J87" i="35" s="1"/>
  <c r="K87" i="35" s="1"/>
  <c r="I88" i="35"/>
  <c r="J88" i="35" s="1"/>
  <c r="K88" i="35" s="1"/>
  <c r="I89" i="35"/>
  <c r="J89" i="35" s="1"/>
  <c r="K89" i="35" s="1"/>
  <c r="I90" i="35"/>
  <c r="J90" i="35" s="1"/>
  <c r="K90" i="35" s="1"/>
  <c r="I91" i="35"/>
  <c r="J91" i="35" s="1"/>
  <c r="K91" i="35" s="1"/>
  <c r="I92" i="35"/>
  <c r="J92" i="35" s="1"/>
  <c r="K92" i="35" s="1"/>
  <c r="I93" i="35"/>
  <c r="J93" i="35" s="1"/>
  <c r="K93" i="35" s="1"/>
  <c r="I94" i="35"/>
  <c r="J94" i="35" s="1"/>
  <c r="K94" i="35" s="1"/>
  <c r="I95" i="35"/>
  <c r="J95" i="35" s="1"/>
  <c r="K95" i="35" s="1"/>
  <c r="I96" i="35"/>
  <c r="J96" i="35" s="1"/>
  <c r="K96" i="35" s="1"/>
  <c r="I97" i="35"/>
  <c r="J97" i="35" s="1"/>
  <c r="K97" i="35" s="1"/>
  <c r="I98" i="35"/>
  <c r="J98" i="35" s="1"/>
  <c r="K98" i="35" s="1"/>
  <c r="I99" i="35"/>
  <c r="J99" i="35" s="1"/>
  <c r="K99" i="35" s="1"/>
  <c r="I100" i="35"/>
  <c r="J100" i="35" s="1"/>
  <c r="K100" i="35" s="1"/>
  <c r="I101" i="35"/>
  <c r="J101" i="35" s="1"/>
  <c r="K101" i="35" s="1"/>
  <c r="I102" i="35"/>
  <c r="J102" i="35" s="1"/>
  <c r="K102" i="35" s="1"/>
  <c r="I105" i="35"/>
  <c r="J105" i="35" s="1"/>
  <c r="K105" i="35" s="1"/>
  <c r="I106" i="35"/>
  <c r="J106" i="35" s="1"/>
  <c r="K106" i="35" s="1"/>
  <c r="I107" i="35"/>
  <c r="J107" i="35" s="1"/>
  <c r="K107" i="35" s="1"/>
  <c r="I108" i="35"/>
  <c r="J108" i="35" s="1"/>
  <c r="K108" i="35" s="1"/>
  <c r="I109" i="35"/>
  <c r="J109" i="35" s="1"/>
  <c r="K109" i="35" s="1"/>
  <c r="I110" i="35"/>
  <c r="J110" i="35" s="1"/>
  <c r="K110" i="35" s="1"/>
  <c r="I111" i="35"/>
  <c r="J111" i="35" s="1"/>
  <c r="K111" i="35" s="1"/>
  <c r="I112" i="35"/>
  <c r="J112" i="35" s="1"/>
  <c r="K112" i="35" s="1"/>
  <c r="I113" i="35"/>
  <c r="J113" i="35" s="1"/>
  <c r="K113" i="35" s="1"/>
  <c r="I114" i="35"/>
  <c r="J114" i="35" s="1"/>
  <c r="K114" i="35" s="1"/>
  <c r="I115" i="35"/>
  <c r="J115" i="35" s="1"/>
  <c r="K115" i="35" s="1"/>
  <c r="I116" i="35"/>
  <c r="J116" i="35" s="1"/>
  <c r="K116" i="35" s="1"/>
  <c r="I117" i="35"/>
  <c r="J117" i="35" s="1"/>
  <c r="K117" i="35" s="1"/>
  <c r="I120" i="35"/>
  <c r="J120" i="35" s="1"/>
  <c r="K120" i="35" s="1"/>
  <c r="I121" i="35"/>
  <c r="J121" i="35" s="1"/>
  <c r="K121" i="35" s="1"/>
  <c r="I126" i="35"/>
  <c r="J126" i="35" s="1"/>
  <c r="K126" i="35" s="1"/>
  <c r="I127" i="35"/>
  <c r="J127" i="35" s="1"/>
  <c r="K127" i="35" s="1"/>
  <c r="I129" i="35"/>
  <c r="J129" i="35" s="1"/>
  <c r="K129" i="35" s="1"/>
  <c r="I130" i="35"/>
  <c r="J130" i="35" s="1"/>
  <c r="K130" i="35" s="1"/>
  <c r="I132" i="35"/>
  <c r="J132" i="35" s="1"/>
  <c r="K132" i="35" s="1"/>
  <c r="I133" i="35"/>
  <c r="J133" i="35" s="1"/>
  <c r="K133" i="35" s="1"/>
  <c r="I134" i="35"/>
  <c r="J134" i="35" s="1"/>
  <c r="K134" i="35" s="1"/>
  <c r="I135" i="35"/>
  <c r="J135" i="35" s="1"/>
  <c r="K135" i="35" s="1"/>
  <c r="I136" i="35"/>
  <c r="J136" i="35" s="1"/>
  <c r="K136" i="35" s="1"/>
  <c r="I137" i="35"/>
  <c r="J137" i="35" s="1"/>
  <c r="K137" i="35" s="1"/>
  <c r="I138" i="35"/>
  <c r="J138" i="35" s="1"/>
  <c r="K138" i="35" s="1"/>
  <c r="I139" i="35"/>
  <c r="J139" i="35" s="1"/>
  <c r="K139" i="35" s="1"/>
  <c r="I140" i="35"/>
  <c r="J140" i="35" s="1"/>
  <c r="K140" i="35" s="1"/>
  <c r="I141" i="35"/>
  <c r="J141" i="35" s="1"/>
  <c r="K141" i="35" s="1"/>
  <c r="I142" i="35"/>
  <c r="J142" i="35" s="1"/>
  <c r="K142" i="35" s="1"/>
  <c r="I143" i="35"/>
  <c r="J143" i="35" s="1"/>
  <c r="K143" i="35" s="1"/>
  <c r="I144" i="35"/>
  <c r="J144" i="35" s="1"/>
  <c r="K144" i="35" s="1"/>
  <c r="I145" i="35"/>
  <c r="J145" i="35" s="1"/>
  <c r="K145" i="35" s="1"/>
  <c r="I146" i="35"/>
  <c r="J146" i="35" s="1"/>
  <c r="K146" i="35" s="1"/>
  <c r="I147" i="35"/>
  <c r="J147" i="35" s="1"/>
  <c r="K147" i="35" s="1"/>
  <c r="I148" i="35"/>
  <c r="J148" i="35" s="1"/>
  <c r="K148" i="35" s="1"/>
  <c r="I149" i="35"/>
  <c r="J149" i="35" s="1"/>
  <c r="K149" i="35" s="1"/>
  <c r="I150" i="35"/>
  <c r="J150" i="35" s="1"/>
  <c r="K150" i="35" s="1"/>
  <c r="I151" i="35"/>
  <c r="J151" i="35" s="1"/>
  <c r="K151" i="35" s="1"/>
  <c r="I152" i="35"/>
  <c r="J152" i="35" s="1"/>
  <c r="K152" i="35" s="1"/>
  <c r="I153" i="35"/>
  <c r="J153" i="35" s="1"/>
  <c r="K153" i="35" s="1"/>
  <c r="I154" i="35"/>
  <c r="J154" i="35" s="1"/>
  <c r="K154" i="35" s="1"/>
  <c r="I155" i="35"/>
  <c r="J155" i="35" s="1"/>
  <c r="K155" i="35" s="1"/>
  <c r="I161" i="35"/>
  <c r="J161" i="35" s="1"/>
  <c r="K161" i="35" s="1"/>
  <c r="I162" i="35"/>
  <c r="J162" i="35" s="1"/>
  <c r="K162" i="35" s="1"/>
  <c r="I163" i="35"/>
  <c r="J163" i="35" s="1"/>
  <c r="K163" i="35" s="1"/>
  <c r="I164" i="35"/>
  <c r="J164" i="35" s="1"/>
  <c r="K164" i="35" s="1"/>
  <c r="I165" i="35"/>
  <c r="J165" i="35" s="1"/>
  <c r="K165" i="35" s="1"/>
  <c r="I166" i="35"/>
  <c r="J166" i="35" s="1"/>
  <c r="K166" i="35" s="1"/>
  <c r="I170" i="35"/>
  <c r="J170" i="35" s="1"/>
  <c r="K170" i="35" s="1"/>
  <c r="I177" i="35"/>
  <c r="J177" i="35" s="1"/>
  <c r="K177" i="35" s="1"/>
  <c r="I179" i="35"/>
  <c r="J179" i="35" s="1"/>
  <c r="K179" i="35" s="1"/>
  <c r="I180" i="35"/>
  <c r="J180" i="35" s="1"/>
  <c r="K180" i="35" s="1"/>
  <c r="I181" i="35"/>
  <c r="J181" i="35" s="1"/>
  <c r="K181" i="35" s="1"/>
  <c r="I184" i="35"/>
  <c r="J184" i="35" s="1"/>
  <c r="K184" i="35" s="1"/>
  <c r="I185" i="35"/>
  <c r="J185" i="35" s="1"/>
  <c r="K185" i="35" s="1"/>
  <c r="I186" i="35"/>
  <c r="J186" i="35" s="1"/>
  <c r="K186" i="35" s="1"/>
  <c r="I187" i="35"/>
  <c r="J187" i="35" s="1"/>
  <c r="K187" i="35" s="1"/>
  <c r="I188" i="35"/>
  <c r="J188" i="35" s="1"/>
  <c r="K188" i="35" s="1"/>
  <c r="I189" i="35"/>
  <c r="J189" i="35" s="1"/>
  <c r="K189" i="35" s="1"/>
  <c r="I191" i="35"/>
  <c r="J191" i="35" s="1"/>
  <c r="K191" i="35" s="1"/>
  <c r="I192" i="35"/>
  <c r="J192" i="35" s="1"/>
  <c r="K192" i="35" s="1"/>
  <c r="I193" i="35"/>
  <c r="J193" i="35" s="1"/>
  <c r="K193" i="35" s="1"/>
  <c r="I195" i="35"/>
  <c r="J195" i="35" s="1"/>
  <c r="K195" i="35" s="1"/>
  <c r="I196" i="35"/>
  <c r="J196" i="35" s="1"/>
  <c r="K196" i="35" s="1"/>
  <c r="I197" i="35"/>
  <c r="J197" i="35" s="1"/>
  <c r="K197" i="35" s="1"/>
  <c r="I198" i="35"/>
  <c r="J198" i="35" s="1"/>
  <c r="K198" i="35" s="1"/>
  <c r="I199" i="35"/>
  <c r="J199" i="35" s="1"/>
  <c r="K199" i="35" s="1"/>
  <c r="I200" i="35"/>
  <c r="J200" i="35" s="1"/>
  <c r="K200" i="35" s="1"/>
  <c r="I201" i="35"/>
  <c r="J201" i="35" s="1"/>
  <c r="K201" i="35" s="1"/>
  <c r="I202" i="35"/>
  <c r="J202" i="35" s="1"/>
  <c r="K202" i="35" s="1"/>
  <c r="I203" i="35"/>
  <c r="J203" i="35" s="1"/>
  <c r="K203" i="35" s="1"/>
  <c r="I204" i="35"/>
  <c r="J204" i="35" s="1"/>
  <c r="K204" i="35" s="1"/>
  <c r="I205" i="35"/>
  <c r="J205" i="35" s="1"/>
  <c r="K205" i="35" s="1"/>
  <c r="I206" i="35"/>
  <c r="J206" i="35" s="1"/>
  <c r="K206" i="35" s="1"/>
  <c r="I211" i="35"/>
  <c r="J211" i="35" s="1"/>
  <c r="K211" i="35" s="1"/>
  <c r="I212" i="35"/>
  <c r="J212" i="35" s="1"/>
  <c r="K212" i="35" s="1"/>
  <c r="I213" i="35"/>
  <c r="J213" i="35" s="1"/>
  <c r="K213" i="35" s="1"/>
  <c r="I216" i="35"/>
  <c r="J216" i="35" s="1"/>
  <c r="K216" i="35" s="1"/>
  <c r="I217" i="35"/>
  <c r="J217" i="35" s="1"/>
  <c r="K217" i="35" s="1"/>
  <c r="I218" i="35"/>
  <c r="J218" i="35" s="1"/>
  <c r="K218" i="35" s="1"/>
  <c r="I219" i="35"/>
  <c r="J219" i="35" s="1"/>
  <c r="K219" i="35" s="1"/>
  <c r="I221" i="35"/>
  <c r="J221" i="35" s="1"/>
  <c r="K221" i="35" s="1"/>
  <c r="I222" i="35"/>
  <c r="J222" i="35" s="1"/>
  <c r="K222" i="35" s="1"/>
  <c r="I224" i="35"/>
  <c r="J224" i="35" s="1"/>
  <c r="K224" i="35" s="1"/>
  <c r="I225" i="35"/>
  <c r="J225" i="35" s="1"/>
  <c r="K225" i="35" s="1"/>
  <c r="I226" i="35"/>
  <c r="J226" i="35" s="1"/>
  <c r="K226" i="35" s="1"/>
  <c r="I227" i="35"/>
  <c r="J227" i="35" s="1"/>
  <c r="K227" i="35" s="1"/>
  <c r="I228" i="35"/>
  <c r="J228" i="35" s="1"/>
  <c r="K228" i="35" s="1"/>
  <c r="I229" i="35"/>
  <c r="J229" i="35" s="1"/>
  <c r="K229" i="35" s="1"/>
  <c r="I238" i="35"/>
  <c r="J238" i="35" s="1"/>
  <c r="K238" i="35" s="1"/>
  <c r="I239" i="35"/>
  <c r="J239" i="35" s="1"/>
  <c r="K239" i="35" s="1"/>
  <c r="I240" i="35"/>
  <c r="J240" i="35" s="1"/>
  <c r="K240" i="35" s="1"/>
  <c r="I241" i="35"/>
  <c r="J241" i="35" s="1"/>
  <c r="K241" i="35" s="1"/>
  <c r="I242" i="35"/>
  <c r="J242" i="35" s="1"/>
  <c r="K242" i="35" s="1"/>
  <c r="I244" i="35"/>
  <c r="J244" i="35" s="1"/>
  <c r="K244" i="35" s="1"/>
  <c r="I245" i="35"/>
  <c r="J245" i="35" s="1"/>
  <c r="K245" i="35" s="1"/>
  <c r="I251" i="35"/>
  <c r="J251" i="35" s="1"/>
  <c r="K251" i="35" s="1"/>
  <c r="I252" i="35"/>
  <c r="J252" i="35" s="1"/>
  <c r="K252" i="35" s="1"/>
  <c r="I253" i="35"/>
  <c r="J253" i="35" s="1"/>
  <c r="K253" i="35" s="1"/>
  <c r="I254" i="35"/>
  <c r="J254" i="35" s="1"/>
  <c r="K254" i="35" s="1"/>
  <c r="I255" i="35"/>
  <c r="J255" i="35" s="1"/>
  <c r="K255" i="35" s="1"/>
  <c r="I256" i="35"/>
  <c r="J256" i="35" s="1"/>
  <c r="K256" i="35" s="1"/>
  <c r="I258" i="35"/>
  <c r="J258" i="35" s="1"/>
  <c r="K258" i="35" s="1"/>
  <c r="I259" i="35"/>
  <c r="J259" i="35" s="1"/>
  <c r="K259" i="35" s="1"/>
  <c r="I260" i="35"/>
  <c r="J260" i="35" s="1"/>
  <c r="K260" i="35" s="1"/>
  <c r="I261" i="35"/>
  <c r="J261" i="35" s="1"/>
  <c r="K261" i="35" s="1"/>
  <c r="I266" i="35"/>
  <c r="J266" i="35" s="1"/>
  <c r="K266" i="35" s="1"/>
  <c r="I268" i="35"/>
  <c r="J268" i="35" s="1"/>
  <c r="K268" i="35" s="1"/>
  <c r="I272" i="35"/>
  <c r="J272" i="35" s="1"/>
  <c r="K272" i="35" s="1"/>
  <c r="I273" i="35"/>
  <c r="J273" i="35" s="1"/>
  <c r="K273" i="35" s="1"/>
  <c r="I277" i="35"/>
  <c r="J277" i="35" s="1"/>
  <c r="K277" i="35" s="1"/>
  <c r="I279" i="35"/>
  <c r="J279" i="35" s="1"/>
  <c r="K279" i="35" s="1"/>
  <c r="I280" i="35"/>
  <c r="J280" i="35" s="1"/>
  <c r="K280" i="35" s="1"/>
  <c r="I283" i="35"/>
  <c r="J283" i="35" s="1"/>
  <c r="K283" i="35" s="1"/>
  <c r="I284" i="35"/>
  <c r="J284" i="35" s="1"/>
  <c r="K284" i="35" s="1"/>
  <c r="I285" i="35"/>
  <c r="J285" i="35" s="1"/>
  <c r="K285" i="35" s="1"/>
  <c r="I286" i="35"/>
  <c r="J286" i="35" s="1"/>
  <c r="K286" i="35" s="1"/>
  <c r="I287" i="35"/>
  <c r="J287" i="35" s="1"/>
  <c r="K287" i="35" s="1"/>
  <c r="I288" i="35"/>
  <c r="J288" i="35" s="1"/>
  <c r="K288" i="35" s="1"/>
  <c r="I289" i="35"/>
  <c r="J289" i="35" s="1"/>
  <c r="K289" i="35" s="1"/>
  <c r="I290" i="35"/>
  <c r="J290" i="35" s="1"/>
  <c r="K290" i="35" s="1"/>
  <c r="I291" i="35"/>
  <c r="J291" i="35" s="1"/>
  <c r="K291" i="35" s="1"/>
  <c r="I292" i="35"/>
  <c r="J292" i="35" s="1"/>
  <c r="K292" i="35" s="1"/>
  <c r="I293" i="35"/>
  <c r="J293" i="35" s="1"/>
  <c r="K293" i="35" s="1"/>
  <c r="I294" i="35"/>
  <c r="J294" i="35" s="1"/>
  <c r="K294" i="35" s="1"/>
  <c r="I295" i="35"/>
  <c r="J295" i="35" s="1"/>
  <c r="K295" i="35" s="1"/>
  <c r="I297" i="35"/>
  <c r="J297" i="35" s="1"/>
  <c r="K297" i="35" s="1"/>
  <c r="I304" i="35"/>
  <c r="J304" i="35" s="1"/>
  <c r="K304" i="35" s="1"/>
  <c r="I305" i="35"/>
  <c r="J305" i="35" s="1"/>
  <c r="K305" i="35" s="1"/>
  <c r="I306" i="35"/>
  <c r="J306" i="35" s="1"/>
  <c r="K306" i="35" s="1"/>
  <c r="I307" i="35"/>
  <c r="J307" i="35" s="1"/>
  <c r="K307" i="35" s="1"/>
  <c r="I308" i="35"/>
  <c r="J308" i="35" s="1"/>
  <c r="K308" i="35" s="1"/>
  <c r="I314" i="35"/>
  <c r="J314" i="35" s="1"/>
  <c r="K314" i="35" s="1"/>
  <c r="I324" i="35"/>
  <c r="J324" i="35" s="1"/>
  <c r="K324" i="35" s="1"/>
  <c r="I329" i="35"/>
  <c r="J329" i="35" s="1"/>
  <c r="K329" i="35" s="1"/>
  <c r="I330" i="35"/>
  <c r="J330" i="35" s="1"/>
  <c r="K330" i="35" s="1"/>
  <c r="I331" i="35"/>
  <c r="J331" i="35" s="1"/>
  <c r="K331" i="35" s="1"/>
  <c r="I332" i="35"/>
  <c r="J332" i="35" s="1"/>
  <c r="K332" i="35" s="1"/>
  <c r="I333" i="35"/>
  <c r="J333" i="35" s="1"/>
  <c r="K333" i="35" s="1"/>
  <c r="I334" i="35"/>
  <c r="J334" i="35" s="1"/>
  <c r="K334" i="35" s="1"/>
  <c r="S1" i="35"/>
  <c r="CS81" i="35" s="1"/>
  <c r="T1" i="35"/>
  <c r="CT99" i="35" s="1"/>
  <c r="U1" i="35"/>
  <c r="CU119" i="35" s="1"/>
  <c r="V1" i="35"/>
  <c r="W1" i="35"/>
  <c r="CW73" i="35" s="1"/>
  <c r="X1" i="35"/>
  <c r="CX119" i="35" s="1"/>
  <c r="Y1" i="35"/>
  <c r="CY83" i="35" s="1"/>
  <c r="Z1" i="35"/>
  <c r="CZ91" i="35" s="1"/>
  <c r="AA1" i="35"/>
  <c r="DA58" i="35" s="1"/>
  <c r="AB1" i="35"/>
  <c r="DB104" i="35" s="1"/>
  <c r="AC1" i="35"/>
  <c r="DC123" i="35" s="1"/>
  <c r="AD1" i="35"/>
  <c r="AE1" i="35"/>
  <c r="DE99" i="35" s="1"/>
  <c r="AF1" i="35"/>
  <c r="DF85" i="35" s="1"/>
  <c r="AG1" i="35"/>
  <c r="DG85" i="35" s="1"/>
  <c r="AH1" i="35"/>
  <c r="DH100" i="35" s="1"/>
  <c r="AI1" i="35"/>
  <c r="DI88" i="35" s="1"/>
  <c r="AJ1" i="35"/>
  <c r="DJ100" i="35" s="1"/>
  <c r="AK1" i="35"/>
  <c r="DK51" i="35" s="1"/>
  <c r="AL1" i="35"/>
  <c r="AM1" i="35"/>
  <c r="DM101" i="35" s="1"/>
  <c r="AN1" i="35"/>
  <c r="DN65" i="35" s="1"/>
  <c r="AO1" i="35"/>
  <c r="DO39" i="35" s="1"/>
  <c r="AP1" i="35"/>
  <c r="DP78" i="35" s="1"/>
  <c r="AQ1" i="35"/>
  <c r="DQ103" i="35" s="1"/>
  <c r="AR1" i="35"/>
  <c r="DR120" i="35" s="1"/>
  <c r="AS1" i="35"/>
  <c r="DS98" i="35" s="1"/>
  <c r="AT1" i="35"/>
  <c r="AU1" i="35"/>
  <c r="DU119" i="35" s="1"/>
  <c r="AV1" i="35"/>
  <c r="DV119" i="35" s="1"/>
  <c r="AW1" i="35"/>
  <c r="DW92" i="35" s="1"/>
  <c r="AX1" i="35"/>
  <c r="DX86" i="35" s="1"/>
  <c r="AY1" i="35"/>
  <c r="DY62" i="35" s="1"/>
  <c r="AZ1" i="35"/>
  <c r="DZ92" i="35" s="1"/>
  <c r="BA1" i="35"/>
  <c r="EA116" i="35" s="1"/>
  <c r="BB1" i="35"/>
  <c r="BC1" i="35"/>
  <c r="EC90" i="35" s="1"/>
  <c r="BD1" i="35"/>
  <c r="ED94" i="35" s="1"/>
  <c r="BE1" i="35"/>
  <c r="EE59" i="35" s="1"/>
  <c r="BF1" i="35"/>
  <c r="EF73" i="35" s="1"/>
  <c r="BG1" i="35"/>
  <c r="EG93" i="35" s="1"/>
  <c r="BH1" i="35"/>
  <c r="EH112" i="35" s="1"/>
  <c r="BI1" i="35"/>
  <c r="EI112" i="35" s="1"/>
  <c r="BJ1" i="35"/>
  <c r="EJ94" i="35" s="1"/>
  <c r="BK1" i="35"/>
  <c r="EK96" i="35" s="1"/>
  <c r="BL1" i="35"/>
  <c r="EL90" i="35" s="1"/>
  <c r="BM1" i="35"/>
  <c r="EM97" i="35" s="1"/>
  <c r="BN1" i="35"/>
  <c r="EN119" i="35" s="1"/>
  <c r="BO1" i="35"/>
  <c r="EO77" i="35" s="1"/>
  <c r="BP1" i="35"/>
  <c r="EP87" i="35" s="1"/>
  <c r="BQ1" i="35"/>
  <c r="EQ87" i="35" s="1"/>
  <c r="BR1" i="35"/>
  <c r="ER105" i="35" s="1"/>
  <c r="BS1" i="35"/>
  <c r="ES110" i="35" s="1"/>
  <c r="BT1" i="35"/>
  <c r="ET110" i="35" s="1"/>
  <c r="BU1" i="35"/>
  <c r="EU110" i="35" s="1"/>
  <c r="BV1" i="35"/>
  <c r="EV111" i="35" s="1"/>
  <c r="BW1" i="35"/>
  <c r="EW103" i="35" s="1"/>
  <c r="BX1" i="35"/>
  <c r="EX83" i="35" s="1"/>
  <c r="BY1" i="35"/>
  <c r="EY90" i="35" s="1"/>
  <c r="BZ1" i="35"/>
  <c r="EZ120" i="35" s="1"/>
  <c r="CA1" i="35"/>
  <c r="FA68" i="35" s="1"/>
  <c r="CB1" i="35"/>
  <c r="FB68" i="35" s="1"/>
  <c r="CC1" i="35"/>
  <c r="FC119" i="35" s="1"/>
  <c r="CD1" i="35"/>
  <c r="FD92" i="35" s="1"/>
  <c r="CE1" i="35"/>
  <c r="FE94" i="35" s="1"/>
  <c r="CF1" i="35"/>
  <c r="FF63" i="35" s="1"/>
  <c r="CG1" i="35"/>
  <c r="FG101" i="35" s="1"/>
  <c r="CH1" i="35"/>
  <c r="FH63" i="35" s="1"/>
  <c r="CI1" i="35"/>
  <c r="FI88" i="35" s="1"/>
  <c r="CJ1" i="35"/>
  <c r="FJ81" i="35" s="1"/>
  <c r="CK1" i="35"/>
  <c r="FK91" i="35" s="1"/>
  <c r="CL1" i="35"/>
  <c r="FL96" i="35" s="1"/>
  <c r="CM1" i="35"/>
  <c r="FM84" i="35" s="1"/>
  <c r="CN1" i="35"/>
  <c r="FN96" i="35" s="1"/>
  <c r="CO1" i="35"/>
  <c r="FO116" i="35" s="1"/>
  <c r="CP1" i="35"/>
  <c r="CQ1" i="35"/>
  <c r="FQ77" i="35" s="1"/>
  <c r="R1" i="35"/>
  <c r="CR98" i="35" s="1"/>
  <c r="D96" i="36"/>
  <c r="C96" i="36"/>
  <c r="H19" i="3"/>
  <c r="H27" i="3"/>
  <c r="H35" i="3"/>
  <c r="H43" i="3"/>
  <c r="H51" i="3"/>
  <c r="H59" i="3"/>
  <c r="H67" i="3"/>
  <c r="H75" i="3"/>
  <c r="H83" i="3"/>
  <c r="H91" i="3"/>
  <c r="H99" i="3"/>
  <c r="H107" i="3"/>
  <c r="H115" i="3"/>
  <c r="H123" i="3"/>
  <c r="H131" i="3"/>
  <c r="H139" i="3"/>
  <c r="H147" i="3"/>
  <c r="H155" i="3"/>
  <c r="H163" i="3"/>
  <c r="H171" i="3"/>
  <c r="H187" i="3"/>
  <c r="H195" i="3"/>
  <c r="H203" i="3"/>
  <c r="H211" i="3"/>
  <c r="H219" i="3"/>
  <c r="H227" i="3"/>
  <c r="H235" i="3"/>
  <c r="H251" i="3"/>
  <c r="H259" i="3"/>
  <c r="H267" i="3"/>
  <c r="H275" i="3"/>
  <c r="H283" i="3"/>
  <c r="H291" i="3"/>
  <c r="H299" i="3"/>
  <c r="H315" i="3"/>
  <c r="H323" i="3"/>
  <c r="H331" i="3"/>
  <c r="H11" i="3"/>
  <c r="H179" i="3"/>
  <c r="H243" i="3"/>
  <c r="H307" i="3"/>
  <c r="G4" i="3"/>
  <c r="H4" i="3"/>
  <c r="I4" i="3"/>
  <c r="J4" i="3"/>
  <c r="K4" i="3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4" i="3"/>
  <c r="H34" i="3"/>
  <c r="I34" i="3"/>
  <c r="J34" i="3"/>
  <c r="K34" i="3"/>
  <c r="G35" i="3"/>
  <c r="I35" i="3"/>
  <c r="J35" i="3"/>
  <c r="K35" i="3"/>
  <c r="G36" i="3"/>
  <c r="H36" i="3"/>
  <c r="I36" i="3"/>
  <c r="J36" i="3"/>
  <c r="K36" i="3"/>
  <c r="G37" i="3"/>
  <c r="H37" i="3"/>
  <c r="I37" i="3"/>
  <c r="J37" i="3"/>
  <c r="K37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I43" i="3"/>
  <c r="J43" i="3"/>
  <c r="K43" i="3"/>
  <c r="G44" i="3"/>
  <c r="H44" i="3"/>
  <c r="I44" i="3"/>
  <c r="J44" i="3"/>
  <c r="K44" i="3"/>
  <c r="G45" i="3"/>
  <c r="H45" i="3"/>
  <c r="I45" i="3"/>
  <c r="J45" i="3"/>
  <c r="K45" i="3"/>
  <c r="G46" i="3"/>
  <c r="H46" i="3"/>
  <c r="I46" i="3"/>
  <c r="J46" i="3"/>
  <c r="K46" i="3"/>
  <c r="G47" i="3"/>
  <c r="H47" i="3"/>
  <c r="I47" i="3"/>
  <c r="J47" i="3"/>
  <c r="K47" i="3"/>
  <c r="G48" i="3"/>
  <c r="H48" i="3"/>
  <c r="I48" i="3"/>
  <c r="J48" i="3"/>
  <c r="K48" i="3"/>
  <c r="G49" i="3"/>
  <c r="H49" i="3"/>
  <c r="I49" i="3"/>
  <c r="J49" i="3"/>
  <c r="K49" i="3"/>
  <c r="G50" i="3"/>
  <c r="H50" i="3"/>
  <c r="I50" i="3"/>
  <c r="J50" i="3"/>
  <c r="K50" i="3"/>
  <c r="G51" i="3"/>
  <c r="I51" i="3"/>
  <c r="J51" i="3"/>
  <c r="K51" i="3"/>
  <c r="G52" i="3"/>
  <c r="H52" i="3"/>
  <c r="I52" i="3"/>
  <c r="J52" i="3"/>
  <c r="K52" i="3"/>
  <c r="G53" i="3"/>
  <c r="H53" i="3"/>
  <c r="I53" i="3"/>
  <c r="J53" i="3"/>
  <c r="K53" i="3"/>
  <c r="G54" i="3"/>
  <c r="H54" i="3"/>
  <c r="I54" i="3"/>
  <c r="J54" i="3"/>
  <c r="K54" i="3"/>
  <c r="G55" i="3"/>
  <c r="H55" i="3"/>
  <c r="I55" i="3"/>
  <c r="J55" i="3"/>
  <c r="K55" i="3"/>
  <c r="G56" i="3"/>
  <c r="H56" i="3"/>
  <c r="I56" i="3"/>
  <c r="J56" i="3"/>
  <c r="K56" i="3"/>
  <c r="G57" i="3"/>
  <c r="H57" i="3"/>
  <c r="I57" i="3"/>
  <c r="J57" i="3"/>
  <c r="K57" i="3"/>
  <c r="G58" i="3"/>
  <c r="H58" i="3"/>
  <c r="I58" i="3"/>
  <c r="J58" i="3"/>
  <c r="K58" i="3"/>
  <c r="G59" i="3"/>
  <c r="I59" i="3"/>
  <c r="J59" i="3"/>
  <c r="K59" i="3"/>
  <c r="G60" i="3"/>
  <c r="H60" i="3"/>
  <c r="I60" i="3"/>
  <c r="J60" i="3"/>
  <c r="K60" i="3"/>
  <c r="G61" i="3"/>
  <c r="H61" i="3"/>
  <c r="I61" i="3"/>
  <c r="J61" i="3"/>
  <c r="K61" i="3"/>
  <c r="G62" i="3"/>
  <c r="H62" i="3"/>
  <c r="I62" i="3"/>
  <c r="J62" i="3"/>
  <c r="K62" i="3"/>
  <c r="G63" i="3"/>
  <c r="H63" i="3"/>
  <c r="I63" i="3"/>
  <c r="J63" i="3"/>
  <c r="K63" i="3"/>
  <c r="G64" i="3"/>
  <c r="H64" i="3"/>
  <c r="I64" i="3"/>
  <c r="J64" i="3"/>
  <c r="K64" i="3"/>
  <c r="G65" i="3"/>
  <c r="H65" i="3"/>
  <c r="I65" i="3"/>
  <c r="J65" i="3"/>
  <c r="K65" i="3"/>
  <c r="G66" i="3"/>
  <c r="H66" i="3"/>
  <c r="I66" i="3"/>
  <c r="J66" i="3"/>
  <c r="K66" i="3"/>
  <c r="G67" i="3"/>
  <c r="I67" i="3"/>
  <c r="J67" i="3"/>
  <c r="K67" i="3"/>
  <c r="G68" i="3"/>
  <c r="H68" i="3"/>
  <c r="I68" i="3"/>
  <c r="J68" i="3"/>
  <c r="K68" i="3"/>
  <c r="G69" i="3"/>
  <c r="H69" i="3"/>
  <c r="I69" i="3"/>
  <c r="J69" i="3"/>
  <c r="K69" i="3"/>
  <c r="G70" i="3"/>
  <c r="H70" i="3"/>
  <c r="I70" i="3"/>
  <c r="J70" i="3"/>
  <c r="K70" i="3"/>
  <c r="G71" i="3"/>
  <c r="H71" i="3"/>
  <c r="I71" i="3"/>
  <c r="J71" i="3"/>
  <c r="K71" i="3"/>
  <c r="G72" i="3"/>
  <c r="H72" i="3"/>
  <c r="I72" i="3"/>
  <c r="J72" i="3"/>
  <c r="K72" i="3"/>
  <c r="G73" i="3"/>
  <c r="H73" i="3"/>
  <c r="I73" i="3"/>
  <c r="J73" i="3"/>
  <c r="K73" i="3"/>
  <c r="G74" i="3"/>
  <c r="H74" i="3"/>
  <c r="I74" i="3"/>
  <c r="J74" i="3"/>
  <c r="K74" i="3"/>
  <c r="G75" i="3"/>
  <c r="I75" i="3"/>
  <c r="J75" i="3"/>
  <c r="K75" i="3"/>
  <c r="G76" i="3"/>
  <c r="H76" i="3"/>
  <c r="I76" i="3"/>
  <c r="J76" i="3"/>
  <c r="K76" i="3"/>
  <c r="G77" i="3"/>
  <c r="H77" i="3"/>
  <c r="I77" i="3"/>
  <c r="J77" i="3"/>
  <c r="K77" i="3"/>
  <c r="G78" i="3"/>
  <c r="H78" i="3"/>
  <c r="I78" i="3"/>
  <c r="J78" i="3"/>
  <c r="K78" i="3"/>
  <c r="G79" i="3"/>
  <c r="H79" i="3"/>
  <c r="I79" i="3"/>
  <c r="J79" i="3"/>
  <c r="K79" i="3"/>
  <c r="G80" i="3"/>
  <c r="H80" i="3"/>
  <c r="I80" i="3"/>
  <c r="J80" i="3"/>
  <c r="K80" i="3"/>
  <c r="G81" i="3"/>
  <c r="H81" i="3"/>
  <c r="I81" i="3"/>
  <c r="J81" i="3"/>
  <c r="K81" i="3"/>
  <c r="G82" i="3"/>
  <c r="H82" i="3"/>
  <c r="I82" i="3"/>
  <c r="J82" i="3"/>
  <c r="K82" i="3"/>
  <c r="G83" i="3"/>
  <c r="I83" i="3"/>
  <c r="J83" i="3"/>
  <c r="K83" i="3"/>
  <c r="G84" i="3"/>
  <c r="H84" i="3"/>
  <c r="I84" i="3"/>
  <c r="J84" i="3"/>
  <c r="K84" i="3"/>
  <c r="G85" i="3"/>
  <c r="H85" i="3"/>
  <c r="I85" i="3"/>
  <c r="J85" i="3"/>
  <c r="K85" i="3"/>
  <c r="G86" i="3"/>
  <c r="H86" i="3"/>
  <c r="I86" i="3"/>
  <c r="J86" i="3"/>
  <c r="K86" i="3"/>
  <c r="G87" i="3"/>
  <c r="H87" i="3"/>
  <c r="I87" i="3"/>
  <c r="J87" i="3"/>
  <c r="K87" i="3"/>
  <c r="G88" i="3"/>
  <c r="H88" i="3"/>
  <c r="I88" i="3"/>
  <c r="J88" i="3"/>
  <c r="K88" i="3"/>
  <c r="G89" i="3"/>
  <c r="H89" i="3"/>
  <c r="I89" i="3"/>
  <c r="J89" i="3"/>
  <c r="K89" i="3"/>
  <c r="G90" i="3"/>
  <c r="H90" i="3"/>
  <c r="I90" i="3"/>
  <c r="J90" i="3"/>
  <c r="K90" i="3"/>
  <c r="G91" i="3"/>
  <c r="I91" i="3"/>
  <c r="J91" i="3"/>
  <c r="K91" i="3"/>
  <c r="G92" i="3"/>
  <c r="H92" i="3"/>
  <c r="I92" i="3"/>
  <c r="J92" i="3"/>
  <c r="K92" i="3"/>
  <c r="G93" i="3"/>
  <c r="H93" i="3"/>
  <c r="I93" i="3"/>
  <c r="J93" i="3"/>
  <c r="K93" i="3"/>
  <c r="G94" i="3"/>
  <c r="H94" i="3"/>
  <c r="I94" i="3"/>
  <c r="J94" i="3"/>
  <c r="K94" i="3"/>
  <c r="G95" i="3"/>
  <c r="H95" i="3"/>
  <c r="I95" i="3"/>
  <c r="J95" i="3"/>
  <c r="K95" i="3"/>
  <c r="G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I99" i="3"/>
  <c r="J99" i="3"/>
  <c r="K99" i="3"/>
  <c r="G100" i="3"/>
  <c r="H100" i="3"/>
  <c r="I100" i="3"/>
  <c r="J100" i="3"/>
  <c r="K100" i="3"/>
  <c r="G101" i="3"/>
  <c r="H101" i="3"/>
  <c r="I101" i="3"/>
  <c r="J101" i="3"/>
  <c r="K101" i="3"/>
  <c r="G102" i="3"/>
  <c r="H102" i="3"/>
  <c r="I102" i="3"/>
  <c r="J102" i="3"/>
  <c r="K102" i="3"/>
  <c r="G103" i="3"/>
  <c r="H103" i="3"/>
  <c r="I103" i="3"/>
  <c r="J103" i="3"/>
  <c r="K103" i="3"/>
  <c r="G104" i="3"/>
  <c r="H104" i="3"/>
  <c r="I104" i="3"/>
  <c r="J104" i="3"/>
  <c r="K104" i="3"/>
  <c r="G105" i="3"/>
  <c r="H105" i="3"/>
  <c r="I105" i="3"/>
  <c r="J105" i="3"/>
  <c r="K105" i="3"/>
  <c r="G106" i="3"/>
  <c r="H106" i="3"/>
  <c r="I106" i="3"/>
  <c r="J106" i="3"/>
  <c r="K106" i="3"/>
  <c r="G107" i="3"/>
  <c r="I107" i="3"/>
  <c r="J107" i="3"/>
  <c r="K107" i="3"/>
  <c r="G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G111" i="3"/>
  <c r="H111" i="3"/>
  <c r="I111" i="3"/>
  <c r="J111" i="3"/>
  <c r="K111" i="3"/>
  <c r="G112" i="3"/>
  <c r="H112" i="3"/>
  <c r="I112" i="3"/>
  <c r="J112" i="3"/>
  <c r="K112" i="3"/>
  <c r="G113" i="3"/>
  <c r="H113" i="3"/>
  <c r="I113" i="3"/>
  <c r="J113" i="3"/>
  <c r="K113" i="3"/>
  <c r="G114" i="3"/>
  <c r="H114" i="3"/>
  <c r="I114" i="3"/>
  <c r="J114" i="3"/>
  <c r="K114" i="3"/>
  <c r="G115" i="3"/>
  <c r="I115" i="3"/>
  <c r="J115" i="3"/>
  <c r="K115" i="3"/>
  <c r="G116" i="3"/>
  <c r="H116" i="3"/>
  <c r="I116" i="3"/>
  <c r="J116" i="3"/>
  <c r="K116" i="3"/>
  <c r="G117" i="3"/>
  <c r="H117" i="3"/>
  <c r="I117" i="3"/>
  <c r="J117" i="3"/>
  <c r="K117" i="3"/>
  <c r="G118" i="3"/>
  <c r="H118" i="3"/>
  <c r="I118" i="3"/>
  <c r="J118" i="3"/>
  <c r="K118" i="3"/>
  <c r="G119" i="3"/>
  <c r="H119" i="3"/>
  <c r="I119" i="3"/>
  <c r="J119" i="3"/>
  <c r="K119" i="3"/>
  <c r="G120" i="3"/>
  <c r="H120" i="3"/>
  <c r="I120" i="3"/>
  <c r="J120" i="3"/>
  <c r="K120" i="3"/>
  <c r="G121" i="3"/>
  <c r="H121" i="3"/>
  <c r="I121" i="3"/>
  <c r="J121" i="3"/>
  <c r="K121" i="3"/>
  <c r="G122" i="3"/>
  <c r="H122" i="3"/>
  <c r="I122" i="3"/>
  <c r="J122" i="3"/>
  <c r="K122" i="3"/>
  <c r="G123" i="3"/>
  <c r="I123" i="3"/>
  <c r="J123" i="3"/>
  <c r="K123" i="3"/>
  <c r="G124" i="3"/>
  <c r="H124" i="3"/>
  <c r="I124" i="3"/>
  <c r="J124" i="3"/>
  <c r="K124" i="3"/>
  <c r="G125" i="3"/>
  <c r="H125" i="3"/>
  <c r="I125" i="3"/>
  <c r="J125" i="3"/>
  <c r="K125" i="3"/>
  <c r="G126" i="3"/>
  <c r="H126" i="3"/>
  <c r="I126" i="3"/>
  <c r="J126" i="3"/>
  <c r="K126" i="3"/>
  <c r="G127" i="3"/>
  <c r="H127" i="3"/>
  <c r="I127" i="3"/>
  <c r="J127" i="3"/>
  <c r="K127" i="3"/>
  <c r="G128" i="3"/>
  <c r="H128" i="3"/>
  <c r="I128" i="3"/>
  <c r="J128" i="3"/>
  <c r="K128" i="3"/>
  <c r="G129" i="3"/>
  <c r="H129" i="3"/>
  <c r="I129" i="3"/>
  <c r="J129" i="3"/>
  <c r="K129" i="3"/>
  <c r="G130" i="3"/>
  <c r="H130" i="3"/>
  <c r="I130" i="3"/>
  <c r="J130" i="3"/>
  <c r="K130" i="3"/>
  <c r="G131" i="3"/>
  <c r="I131" i="3"/>
  <c r="J131" i="3"/>
  <c r="K131" i="3"/>
  <c r="G132" i="3"/>
  <c r="H132" i="3"/>
  <c r="I132" i="3"/>
  <c r="J132" i="3"/>
  <c r="K132" i="3"/>
  <c r="G133" i="3"/>
  <c r="H133" i="3"/>
  <c r="I133" i="3"/>
  <c r="J133" i="3"/>
  <c r="K133" i="3"/>
  <c r="G134" i="3"/>
  <c r="H134" i="3"/>
  <c r="I134" i="3"/>
  <c r="J134" i="3"/>
  <c r="K134" i="3"/>
  <c r="G135" i="3"/>
  <c r="H135" i="3"/>
  <c r="I135" i="3"/>
  <c r="J135" i="3"/>
  <c r="K135" i="3"/>
  <c r="G136" i="3"/>
  <c r="H136" i="3"/>
  <c r="I136" i="3"/>
  <c r="J136" i="3"/>
  <c r="K136" i="3"/>
  <c r="G137" i="3"/>
  <c r="H137" i="3"/>
  <c r="I137" i="3"/>
  <c r="J137" i="3"/>
  <c r="K137" i="3"/>
  <c r="G138" i="3"/>
  <c r="H138" i="3"/>
  <c r="I138" i="3"/>
  <c r="J138" i="3"/>
  <c r="K138" i="3"/>
  <c r="G139" i="3"/>
  <c r="I139" i="3"/>
  <c r="J139" i="3"/>
  <c r="K139" i="3"/>
  <c r="G140" i="3"/>
  <c r="H140" i="3"/>
  <c r="I140" i="3"/>
  <c r="J140" i="3"/>
  <c r="K140" i="3"/>
  <c r="G141" i="3"/>
  <c r="H141" i="3"/>
  <c r="I141" i="3"/>
  <c r="J141" i="3"/>
  <c r="K141" i="3"/>
  <c r="G142" i="3"/>
  <c r="H142" i="3"/>
  <c r="I142" i="3"/>
  <c r="J142" i="3"/>
  <c r="K142" i="3"/>
  <c r="G143" i="3"/>
  <c r="H143" i="3"/>
  <c r="I143" i="3"/>
  <c r="J143" i="3"/>
  <c r="K143" i="3"/>
  <c r="G144" i="3"/>
  <c r="H144" i="3"/>
  <c r="I144" i="3"/>
  <c r="J144" i="3"/>
  <c r="K144" i="3"/>
  <c r="G145" i="3"/>
  <c r="H145" i="3"/>
  <c r="I145" i="3"/>
  <c r="J145" i="3"/>
  <c r="K145" i="3"/>
  <c r="G146" i="3"/>
  <c r="H146" i="3"/>
  <c r="I146" i="3"/>
  <c r="J146" i="3"/>
  <c r="K146" i="3"/>
  <c r="G147" i="3"/>
  <c r="I147" i="3"/>
  <c r="K147" i="3"/>
  <c r="G148" i="3"/>
  <c r="H148" i="3"/>
  <c r="I148" i="3"/>
  <c r="J148" i="3"/>
  <c r="K148" i="3"/>
  <c r="G149" i="3"/>
  <c r="H149" i="3"/>
  <c r="I149" i="3"/>
  <c r="J149" i="3"/>
  <c r="K149" i="3"/>
  <c r="G150" i="3"/>
  <c r="H150" i="3"/>
  <c r="I150" i="3"/>
  <c r="J150" i="3"/>
  <c r="K150" i="3"/>
  <c r="G151" i="3"/>
  <c r="H151" i="3"/>
  <c r="I151" i="3"/>
  <c r="J151" i="3"/>
  <c r="K151" i="3"/>
  <c r="G152" i="3"/>
  <c r="H152" i="3"/>
  <c r="I152" i="3"/>
  <c r="J152" i="3"/>
  <c r="K152" i="3"/>
  <c r="G153" i="3"/>
  <c r="H153" i="3"/>
  <c r="I153" i="3"/>
  <c r="J153" i="3"/>
  <c r="K153" i="3"/>
  <c r="G154" i="3"/>
  <c r="H154" i="3"/>
  <c r="I154" i="3"/>
  <c r="J154" i="3"/>
  <c r="K154" i="3"/>
  <c r="G155" i="3"/>
  <c r="I155" i="3"/>
  <c r="J155" i="3"/>
  <c r="K155" i="3"/>
  <c r="G156" i="3"/>
  <c r="H156" i="3"/>
  <c r="I156" i="3"/>
  <c r="J156" i="3"/>
  <c r="K156" i="3"/>
  <c r="G157" i="3"/>
  <c r="H157" i="3"/>
  <c r="I157" i="3"/>
  <c r="J157" i="3"/>
  <c r="K157" i="3"/>
  <c r="G158" i="3"/>
  <c r="H158" i="3"/>
  <c r="I158" i="3"/>
  <c r="J158" i="3"/>
  <c r="K158" i="3"/>
  <c r="G159" i="3"/>
  <c r="H159" i="3"/>
  <c r="I159" i="3"/>
  <c r="J159" i="3"/>
  <c r="K159" i="3"/>
  <c r="G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G163" i="3"/>
  <c r="I163" i="3"/>
  <c r="J163" i="3"/>
  <c r="K163" i="3"/>
  <c r="G164" i="3"/>
  <c r="H164" i="3"/>
  <c r="I164" i="3"/>
  <c r="J164" i="3"/>
  <c r="K164" i="3"/>
  <c r="G165" i="3"/>
  <c r="H165" i="3"/>
  <c r="I165" i="3"/>
  <c r="J165" i="3"/>
  <c r="K165" i="3"/>
  <c r="G166" i="3"/>
  <c r="H166" i="3"/>
  <c r="I166" i="3"/>
  <c r="J166" i="3"/>
  <c r="K166" i="3"/>
  <c r="G167" i="3"/>
  <c r="H167" i="3"/>
  <c r="I167" i="3"/>
  <c r="J167" i="3"/>
  <c r="K167" i="3"/>
  <c r="G168" i="3"/>
  <c r="H168" i="3"/>
  <c r="I168" i="3"/>
  <c r="J168" i="3"/>
  <c r="K168" i="3"/>
  <c r="G169" i="3"/>
  <c r="H169" i="3"/>
  <c r="I169" i="3"/>
  <c r="J169" i="3"/>
  <c r="K169" i="3"/>
  <c r="G170" i="3"/>
  <c r="H170" i="3"/>
  <c r="I170" i="3"/>
  <c r="J170" i="3"/>
  <c r="K170" i="3"/>
  <c r="G171" i="3"/>
  <c r="I171" i="3"/>
  <c r="J171" i="3"/>
  <c r="K171" i="3"/>
  <c r="G172" i="3"/>
  <c r="H172" i="3"/>
  <c r="I172" i="3"/>
  <c r="J172" i="3"/>
  <c r="K172" i="3"/>
  <c r="G173" i="3"/>
  <c r="H173" i="3"/>
  <c r="I173" i="3"/>
  <c r="J173" i="3"/>
  <c r="K173" i="3"/>
  <c r="G174" i="3"/>
  <c r="H174" i="3"/>
  <c r="I174" i="3"/>
  <c r="J174" i="3"/>
  <c r="K174" i="3"/>
  <c r="G175" i="3"/>
  <c r="H175" i="3"/>
  <c r="I175" i="3"/>
  <c r="J175" i="3"/>
  <c r="K175" i="3"/>
  <c r="G176" i="3"/>
  <c r="H176" i="3"/>
  <c r="I176" i="3"/>
  <c r="J176" i="3"/>
  <c r="K176" i="3"/>
  <c r="G177" i="3"/>
  <c r="H177" i="3"/>
  <c r="I177" i="3"/>
  <c r="J177" i="3"/>
  <c r="K177" i="3"/>
  <c r="G178" i="3"/>
  <c r="H178" i="3"/>
  <c r="I178" i="3"/>
  <c r="J178" i="3"/>
  <c r="K178" i="3"/>
  <c r="G179" i="3"/>
  <c r="I179" i="3"/>
  <c r="J179" i="3"/>
  <c r="K179" i="3"/>
  <c r="G180" i="3"/>
  <c r="H180" i="3"/>
  <c r="I180" i="3"/>
  <c r="J180" i="3"/>
  <c r="K180" i="3"/>
  <c r="G181" i="3"/>
  <c r="H181" i="3"/>
  <c r="I181" i="3"/>
  <c r="J181" i="3"/>
  <c r="K181" i="3"/>
  <c r="G182" i="3"/>
  <c r="H182" i="3"/>
  <c r="I182" i="3"/>
  <c r="J182" i="3"/>
  <c r="K182" i="3"/>
  <c r="G183" i="3"/>
  <c r="H183" i="3"/>
  <c r="I183" i="3"/>
  <c r="J183" i="3"/>
  <c r="K183" i="3"/>
  <c r="G184" i="3"/>
  <c r="H184" i="3"/>
  <c r="I184" i="3"/>
  <c r="J184" i="3"/>
  <c r="K184" i="3"/>
  <c r="G185" i="3"/>
  <c r="H185" i="3"/>
  <c r="I185" i="3"/>
  <c r="J185" i="3"/>
  <c r="K185" i="3"/>
  <c r="G186" i="3"/>
  <c r="H186" i="3"/>
  <c r="I186" i="3"/>
  <c r="J186" i="3"/>
  <c r="K186" i="3"/>
  <c r="G187" i="3"/>
  <c r="I187" i="3"/>
  <c r="J187" i="3"/>
  <c r="K187" i="3"/>
  <c r="G188" i="3"/>
  <c r="H188" i="3"/>
  <c r="I188" i="3"/>
  <c r="J188" i="3"/>
  <c r="K188" i="3"/>
  <c r="G189" i="3"/>
  <c r="H189" i="3"/>
  <c r="I189" i="3"/>
  <c r="J189" i="3"/>
  <c r="K189" i="3"/>
  <c r="G190" i="3"/>
  <c r="H190" i="3"/>
  <c r="I190" i="3"/>
  <c r="J190" i="3"/>
  <c r="K190" i="3"/>
  <c r="G191" i="3"/>
  <c r="H191" i="3"/>
  <c r="I191" i="3"/>
  <c r="J191" i="3"/>
  <c r="K191" i="3"/>
  <c r="G192" i="3"/>
  <c r="H192" i="3"/>
  <c r="I192" i="3"/>
  <c r="J192" i="3"/>
  <c r="K192" i="3"/>
  <c r="G193" i="3"/>
  <c r="H193" i="3"/>
  <c r="I193" i="3"/>
  <c r="J193" i="3"/>
  <c r="K193" i="3"/>
  <c r="G194" i="3"/>
  <c r="H194" i="3"/>
  <c r="I194" i="3"/>
  <c r="J194" i="3"/>
  <c r="K194" i="3"/>
  <c r="G195" i="3"/>
  <c r="I195" i="3"/>
  <c r="J195" i="3"/>
  <c r="K195" i="3"/>
  <c r="G196" i="3"/>
  <c r="H196" i="3"/>
  <c r="I196" i="3"/>
  <c r="J196" i="3"/>
  <c r="K196" i="3"/>
  <c r="G197" i="3"/>
  <c r="H197" i="3"/>
  <c r="I197" i="3"/>
  <c r="J197" i="3"/>
  <c r="K197" i="3"/>
  <c r="G198" i="3"/>
  <c r="H198" i="3"/>
  <c r="I198" i="3"/>
  <c r="J198" i="3"/>
  <c r="K198" i="3"/>
  <c r="G199" i="3"/>
  <c r="H199" i="3"/>
  <c r="I199" i="3"/>
  <c r="J199" i="3"/>
  <c r="K199" i="3"/>
  <c r="G200" i="3"/>
  <c r="H200" i="3"/>
  <c r="I200" i="3"/>
  <c r="J200" i="3"/>
  <c r="K200" i="3"/>
  <c r="G201" i="3"/>
  <c r="H201" i="3"/>
  <c r="I201" i="3"/>
  <c r="J201" i="3"/>
  <c r="K201" i="3"/>
  <c r="G202" i="3"/>
  <c r="H202" i="3"/>
  <c r="I202" i="3"/>
  <c r="J202" i="3"/>
  <c r="K202" i="3"/>
  <c r="G203" i="3"/>
  <c r="I203" i="3"/>
  <c r="K203" i="3"/>
  <c r="G204" i="3"/>
  <c r="H204" i="3"/>
  <c r="I204" i="3"/>
  <c r="J204" i="3"/>
  <c r="K204" i="3"/>
  <c r="G205" i="3"/>
  <c r="H205" i="3"/>
  <c r="I205" i="3"/>
  <c r="J205" i="3"/>
  <c r="K205" i="3"/>
  <c r="G206" i="3"/>
  <c r="H206" i="3"/>
  <c r="I206" i="3"/>
  <c r="J206" i="3"/>
  <c r="K206" i="3"/>
  <c r="G207" i="3"/>
  <c r="H207" i="3"/>
  <c r="I207" i="3"/>
  <c r="J207" i="3"/>
  <c r="K207" i="3"/>
  <c r="G208" i="3"/>
  <c r="H208" i="3"/>
  <c r="I208" i="3"/>
  <c r="J208" i="3"/>
  <c r="K208" i="3"/>
  <c r="G209" i="3"/>
  <c r="H209" i="3"/>
  <c r="I209" i="3"/>
  <c r="J209" i="3"/>
  <c r="K209" i="3"/>
  <c r="G210" i="3"/>
  <c r="H210" i="3"/>
  <c r="I210" i="3"/>
  <c r="J210" i="3"/>
  <c r="K210" i="3"/>
  <c r="G211" i="3"/>
  <c r="I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G215" i="3"/>
  <c r="H215" i="3"/>
  <c r="I215" i="3"/>
  <c r="J215" i="3"/>
  <c r="K215" i="3"/>
  <c r="G216" i="3"/>
  <c r="H216" i="3"/>
  <c r="I216" i="3"/>
  <c r="J216" i="3"/>
  <c r="K216" i="3"/>
  <c r="G217" i="3"/>
  <c r="H217" i="3"/>
  <c r="I217" i="3"/>
  <c r="J217" i="3"/>
  <c r="K217" i="3"/>
  <c r="G218" i="3"/>
  <c r="H218" i="3"/>
  <c r="I218" i="3"/>
  <c r="J218" i="3"/>
  <c r="K218" i="3"/>
  <c r="G219" i="3"/>
  <c r="I219" i="3"/>
  <c r="J219" i="3"/>
  <c r="K219" i="3"/>
  <c r="G220" i="3"/>
  <c r="H220" i="3"/>
  <c r="I220" i="3"/>
  <c r="J220" i="3"/>
  <c r="K220" i="3"/>
  <c r="G221" i="3"/>
  <c r="H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G224" i="3"/>
  <c r="H224" i="3"/>
  <c r="I224" i="3"/>
  <c r="J224" i="3"/>
  <c r="K224" i="3"/>
  <c r="G225" i="3"/>
  <c r="H225" i="3"/>
  <c r="I225" i="3"/>
  <c r="J225" i="3"/>
  <c r="K225" i="3"/>
  <c r="G226" i="3"/>
  <c r="H226" i="3"/>
  <c r="I226" i="3"/>
  <c r="J226" i="3"/>
  <c r="K226" i="3"/>
  <c r="G227" i="3"/>
  <c r="I227" i="3"/>
  <c r="J227" i="3"/>
  <c r="K227" i="3"/>
  <c r="G228" i="3"/>
  <c r="H228" i="3"/>
  <c r="I228" i="3"/>
  <c r="J228" i="3"/>
  <c r="K228" i="3"/>
  <c r="G229" i="3"/>
  <c r="H229" i="3"/>
  <c r="I229" i="3"/>
  <c r="J229" i="3"/>
  <c r="K229" i="3"/>
  <c r="G230" i="3"/>
  <c r="H230" i="3"/>
  <c r="I230" i="3"/>
  <c r="J230" i="3"/>
  <c r="K230" i="3"/>
  <c r="G231" i="3"/>
  <c r="H231" i="3"/>
  <c r="I231" i="3"/>
  <c r="J231" i="3"/>
  <c r="K231" i="3"/>
  <c r="G232" i="3"/>
  <c r="H232" i="3"/>
  <c r="I232" i="3"/>
  <c r="J232" i="3"/>
  <c r="K232" i="3"/>
  <c r="G233" i="3"/>
  <c r="H233" i="3"/>
  <c r="I233" i="3"/>
  <c r="J233" i="3"/>
  <c r="K233" i="3"/>
  <c r="G234" i="3"/>
  <c r="H234" i="3"/>
  <c r="I234" i="3"/>
  <c r="J234" i="3"/>
  <c r="K234" i="3"/>
  <c r="G235" i="3"/>
  <c r="I235" i="3"/>
  <c r="J235" i="3"/>
  <c r="K235" i="3"/>
  <c r="G236" i="3"/>
  <c r="H236" i="3"/>
  <c r="I236" i="3"/>
  <c r="J236" i="3"/>
  <c r="K236" i="3"/>
  <c r="G237" i="3"/>
  <c r="H237" i="3"/>
  <c r="I237" i="3"/>
  <c r="J237" i="3"/>
  <c r="K237" i="3"/>
  <c r="G238" i="3"/>
  <c r="H238" i="3"/>
  <c r="I238" i="3"/>
  <c r="J238" i="3"/>
  <c r="K238" i="3"/>
  <c r="G239" i="3"/>
  <c r="H239" i="3"/>
  <c r="I239" i="3"/>
  <c r="J239" i="3"/>
  <c r="K239" i="3"/>
  <c r="G240" i="3"/>
  <c r="H240" i="3"/>
  <c r="I240" i="3"/>
  <c r="J240" i="3"/>
  <c r="K240" i="3"/>
  <c r="G241" i="3"/>
  <c r="H241" i="3"/>
  <c r="I241" i="3"/>
  <c r="J241" i="3"/>
  <c r="K241" i="3"/>
  <c r="G242" i="3"/>
  <c r="H242" i="3"/>
  <c r="I242" i="3"/>
  <c r="J242" i="3"/>
  <c r="K242" i="3"/>
  <c r="G243" i="3"/>
  <c r="I243" i="3"/>
  <c r="J243" i="3"/>
  <c r="K243" i="3"/>
  <c r="G244" i="3"/>
  <c r="H244" i="3"/>
  <c r="I244" i="3"/>
  <c r="J244" i="3"/>
  <c r="K244" i="3"/>
  <c r="G245" i="3"/>
  <c r="H245" i="3"/>
  <c r="I245" i="3"/>
  <c r="J245" i="3"/>
  <c r="K245" i="3"/>
  <c r="G246" i="3"/>
  <c r="H246" i="3"/>
  <c r="I246" i="3"/>
  <c r="J246" i="3"/>
  <c r="K246" i="3"/>
  <c r="G247" i="3"/>
  <c r="H247" i="3"/>
  <c r="I247" i="3"/>
  <c r="J247" i="3"/>
  <c r="K247" i="3"/>
  <c r="G248" i="3"/>
  <c r="H248" i="3"/>
  <c r="I248" i="3"/>
  <c r="J248" i="3"/>
  <c r="K248" i="3"/>
  <c r="G249" i="3"/>
  <c r="H249" i="3"/>
  <c r="I249" i="3"/>
  <c r="J249" i="3"/>
  <c r="K249" i="3"/>
  <c r="G250" i="3"/>
  <c r="H250" i="3"/>
  <c r="I250" i="3"/>
  <c r="J250" i="3"/>
  <c r="K250" i="3"/>
  <c r="G251" i="3"/>
  <c r="I251" i="3"/>
  <c r="J251" i="3"/>
  <c r="K251" i="3"/>
  <c r="G252" i="3"/>
  <c r="H252" i="3"/>
  <c r="I252" i="3"/>
  <c r="J252" i="3"/>
  <c r="K252" i="3"/>
  <c r="G253" i="3"/>
  <c r="H253" i="3"/>
  <c r="I253" i="3"/>
  <c r="J253" i="3"/>
  <c r="K253" i="3"/>
  <c r="G254" i="3"/>
  <c r="H254" i="3"/>
  <c r="I254" i="3"/>
  <c r="J254" i="3"/>
  <c r="K254" i="3"/>
  <c r="G255" i="3"/>
  <c r="H255" i="3"/>
  <c r="I255" i="3"/>
  <c r="J255" i="3"/>
  <c r="K255" i="3"/>
  <c r="G256" i="3"/>
  <c r="H256" i="3"/>
  <c r="I256" i="3"/>
  <c r="J256" i="3"/>
  <c r="K256" i="3"/>
  <c r="G257" i="3"/>
  <c r="H257" i="3"/>
  <c r="I257" i="3"/>
  <c r="J257" i="3"/>
  <c r="K257" i="3"/>
  <c r="G258" i="3"/>
  <c r="H258" i="3"/>
  <c r="I258" i="3"/>
  <c r="J258" i="3"/>
  <c r="K258" i="3"/>
  <c r="G259" i="3"/>
  <c r="I259" i="3"/>
  <c r="J259" i="3"/>
  <c r="K259" i="3"/>
  <c r="G260" i="3"/>
  <c r="H260" i="3"/>
  <c r="I260" i="3"/>
  <c r="J260" i="3"/>
  <c r="K260" i="3"/>
  <c r="G261" i="3"/>
  <c r="H261" i="3"/>
  <c r="I261" i="3"/>
  <c r="J261" i="3"/>
  <c r="K261" i="3"/>
  <c r="G262" i="3"/>
  <c r="H262" i="3"/>
  <c r="I262" i="3"/>
  <c r="J262" i="3"/>
  <c r="K262" i="3"/>
  <c r="G263" i="3"/>
  <c r="H263" i="3"/>
  <c r="I263" i="3"/>
  <c r="J263" i="3"/>
  <c r="K263" i="3"/>
  <c r="G264" i="3"/>
  <c r="H264" i="3"/>
  <c r="I264" i="3"/>
  <c r="J264" i="3"/>
  <c r="K264" i="3"/>
  <c r="G265" i="3"/>
  <c r="H265" i="3"/>
  <c r="I265" i="3"/>
  <c r="J265" i="3"/>
  <c r="K265" i="3"/>
  <c r="G266" i="3"/>
  <c r="H266" i="3"/>
  <c r="I266" i="3"/>
  <c r="J266" i="3"/>
  <c r="K266" i="3"/>
  <c r="G267" i="3"/>
  <c r="I267" i="3"/>
  <c r="K267" i="3"/>
  <c r="G268" i="3"/>
  <c r="H268" i="3"/>
  <c r="I268" i="3"/>
  <c r="J268" i="3"/>
  <c r="K268" i="3"/>
  <c r="G269" i="3"/>
  <c r="H269" i="3"/>
  <c r="I269" i="3"/>
  <c r="J269" i="3"/>
  <c r="K269" i="3"/>
  <c r="G270" i="3"/>
  <c r="H270" i="3"/>
  <c r="I270" i="3"/>
  <c r="J270" i="3"/>
  <c r="K270" i="3"/>
  <c r="G271" i="3"/>
  <c r="H271" i="3"/>
  <c r="I271" i="3"/>
  <c r="J271" i="3"/>
  <c r="K271" i="3"/>
  <c r="G272" i="3"/>
  <c r="H272" i="3"/>
  <c r="I272" i="3"/>
  <c r="J272" i="3"/>
  <c r="K272" i="3"/>
  <c r="G273" i="3"/>
  <c r="H273" i="3"/>
  <c r="I273" i="3"/>
  <c r="J273" i="3"/>
  <c r="K273" i="3"/>
  <c r="G274" i="3"/>
  <c r="H274" i="3"/>
  <c r="I274" i="3"/>
  <c r="J274" i="3"/>
  <c r="K274" i="3"/>
  <c r="G275" i="3"/>
  <c r="I275" i="3"/>
  <c r="K275" i="3"/>
  <c r="G276" i="3"/>
  <c r="H276" i="3"/>
  <c r="I276" i="3"/>
  <c r="J276" i="3"/>
  <c r="K276" i="3"/>
  <c r="G277" i="3"/>
  <c r="H277" i="3"/>
  <c r="I277" i="3"/>
  <c r="J277" i="3"/>
  <c r="K277" i="3"/>
  <c r="G278" i="3"/>
  <c r="H278" i="3"/>
  <c r="I278" i="3"/>
  <c r="J278" i="3"/>
  <c r="K278" i="3"/>
  <c r="G279" i="3"/>
  <c r="H279" i="3"/>
  <c r="I279" i="3"/>
  <c r="J279" i="3"/>
  <c r="K279" i="3"/>
  <c r="G280" i="3"/>
  <c r="H280" i="3"/>
  <c r="I280" i="3"/>
  <c r="J280" i="3"/>
  <c r="K280" i="3"/>
  <c r="G281" i="3"/>
  <c r="H281" i="3"/>
  <c r="I281" i="3"/>
  <c r="J281" i="3"/>
  <c r="K281" i="3"/>
  <c r="G282" i="3"/>
  <c r="H282" i="3"/>
  <c r="I282" i="3"/>
  <c r="J282" i="3"/>
  <c r="K282" i="3"/>
  <c r="G283" i="3"/>
  <c r="I283" i="3"/>
  <c r="K283" i="3"/>
  <c r="G284" i="3"/>
  <c r="H284" i="3"/>
  <c r="I284" i="3"/>
  <c r="J284" i="3"/>
  <c r="K284" i="3"/>
  <c r="G285" i="3"/>
  <c r="H285" i="3"/>
  <c r="I285" i="3"/>
  <c r="J285" i="3"/>
  <c r="K285" i="3"/>
  <c r="G286" i="3"/>
  <c r="H286" i="3"/>
  <c r="I286" i="3"/>
  <c r="J286" i="3"/>
  <c r="K286" i="3"/>
  <c r="G287" i="3"/>
  <c r="H287" i="3"/>
  <c r="I287" i="3"/>
  <c r="J287" i="3"/>
  <c r="K287" i="3"/>
  <c r="G288" i="3"/>
  <c r="H288" i="3"/>
  <c r="I288" i="3"/>
  <c r="J288" i="3"/>
  <c r="K288" i="3"/>
  <c r="G289" i="3"/>
  <c r="H289" i="3"/>
  <c r="I289" i="3"/>
  <c r="J289" i="3"/>
  <c r="K289" i="3"/>
  <c r="G290" i="3"/>
  <c r="H290" i="3"/>
  <c r="I290" i="3"/>
  <c r="J290" i="3"/>
  <c r="K290" i="3"/>
  <c r="G291" i="3"/>
  <c r="I291" i="3"/>
  <c r="J291" i="3"/>
  <c r="K291" i="3"/>
  <c r="G292" i="3"/>
  <c r="H292" i="3"/>
  <c r="I292" i="3"/>
  <c r="J292" i="3"/>
  <c r="K292" i="3"/>
  <c r="G293" i="3"/>
  <c r="H293" i="3"/>
  <c r="I293" i="3"/>
  <c r="J293" i="3"/>
  <c r="K293" i="3"/>
  <c r="G294" i="3"/>
  <c r="H294" i="3"/>
  <c r="I294" i="3"/>
  <c r="J294" i="3"/>
  <c r="K294" i="3"/>
  <c r="G295" i="3"/>
  <c r="H295" i="3"/>
  <c r="I295" i="3"/>
  <c r="J295" i="3"/>
  <c r="K295" i="3"/>
  <c r="G296" i="3"/>
  <c r="H296" i="3"/>
  <c r="I296" i="3"/>
  <c r="J296" i="3"/>
  <c r="K296" i="3"/>
  <c r="G297" i="3"/>
  <c r="H297" i="3"/>
  <c r="I297" i="3"/>
  <c r="J297" i="3"/>
  <c r="K297" i="3"/>
  <c r="G298" i="3"/>
  <c r="H298" i="3"/>
  <c r="I298" i="3"/>
  <c r="J298" i="3"/>
  <c r="K298" i="3"/>
  <c r="G299" i="3"/>
  <c r="I299" i="3"/>
  <c r="J299" i="3"/>
  <c r="K299" i="3"/>
  <c r="G300" i="3"/>
  <c r="H300" i="3"/>
  <c r="I300" i="3"/>
  <c r="J300" i="3"/>
  <c r="K300" i="3"/>
  <c r="G301" i="3"/>
  <c r="H301" i="3"/>
  <c r="I301" i="3"/>
  <c r="J301" i="3"/>
  <c r="K301" i="3"/>
  <c r="G302" i="3"/>
  <c r="H302" i="3"/>
  <c r="I302" i="3"/>
  <c r="J302" i="3"/>
  <c r="K302" i="3"/>
  <c r="G303" i="3"/>
  <c r="H303" i="3"/>
  <c r="I303" i="3"/>
  <c r="J303" i="3"/>
  <c r="K303" i="3"/>
  <c r="G304" i="3"/>
  <c r="H304" i="3"/>
  <c r="I304" i="3"/>
  <c r="J304" i="3"/>
  <c r="K304" i="3"/>
  <c r="G305" i="3"/>
  <c r="H305" i="3"/>
  <c r="I305" i="3"/>
  <c r="J305" i="3"/>
  <c r="K305" i="3"/>
  <c r="G306" i="3"/>
  <c r="H306" i="3"/>
  <c r="I306" i="3"/>
  <c r="J306" i="3"/>
  <c r="K306" i="3"/>
  <c r="G307" i="3"/>
  <c r="I307" i="3"/>
  <c r="J307" i="3"/>
  <c r="K307" i="3"/>
  <c r="G308" i="3"/>
  <c r="H308" i="3"/>
  <c r="I308" i="3"/>
  <c r="J308" i="3"/>
  <c r="K308" i="3"/>
  <c r="G309" i="3"/>
  <c r="H309" i="3"/>
  <c r="I309" i="3"/>
  <c r="J309" i="3"/>
  <c r="K309" i="3"/>
  <c r="G310" i="3"/>
  <c r="H310" i="3"/>
  <c r="I310" i="3"/>
  <c r="J310" i="3"/>
  <c r="K310" i="3"/>
  <c r="G311" i="3"/>
  <c r="H311" i="3"/>
  <c r="I311" i="3"/>
  <c r="J311" i="3"/>
  <c r="K311" i="3"/>
  <c r="G312" i="3"/>
  <c r="H312" i="3"/>
  <c r="I312" i="3"/>
  <c r="J312" i="3"/>
  <c r="K312" i="3"/>
  <c r="G313" i="3"/>
  <c r="H313" i="3"/>
  <c r="I313" i="3"/>
  <c r="J313" i="3"/>
  <c r="K313" i="3"/>
  <c r="G314" i="3"/>
  <c r="H314" i="3"/>
  <c r="I314" i="3"/>
  <c r="J314" i="3"/>
  <c r="K314" i="3"/>
  <c r="G315" i="3"/>
  <c r="I315" i="3"/>
  <c r="J315" i="3"/>
  <c r="K315" i="3"/>
  <c r="G316" i="3"/>
  <c r="H316" i="3"/>
  <c r="I316" i="3"/>
  <c r="J316" i="3"/>
  <c r="K316" i="3"/>
  <c r="G317" i="3"/>
  <c r="H317" i="3"/>
  <c r="I317" i="3"/>
  <c r="J317" i="3"/>
  <c r="K317" i="3"/>
  <c r="G318" i="3"/>
  <c r="H318" i="3"/>
  <c r="I318" i="3"/>
  <c r="J318" i="3"/>
  <c r="K318" i="3"/>
  <c r="G319" i="3"/>
  <c r="H319" i="3"/>
  <c r="I319" i="3"/>
  <c r="J319" i="3"/>
  <c r="K319" i="3"/>
  <c r="G320" i="3"/>
  <c r="H320" i="3"/>
  <c r="I320" i="3"/>
  <c r="J320" i="3"/>
  <c r="K320" i="3"/>
  <c r="G321" i="3"/>
  <c r="H321" i="3"/>
  <c r="I321" i="3"/>
  <c r="J321" i="3"/>
  <c r="K321" i="3"/>
  <c r="G322" i="3"/>
  <c r="H322" i="3"/>
  <c r="I322" i="3"/>
  <c r="J322" i="3"/>
  <c r="K322" i="3"/>
  <c r="G323" i="3"/>
  <c r="I323" i="3"/>
  <c r="J323" i="3"/>
  <c r="K323" i="3"/>
  <c r="G324" i="3"/>
  <c r="H324" i="3"/>
  <c r="I324" i="3"/>
  <c r="J324" i="3"/>
  <c r="K324" i="3"/>
  <c r="G325" i="3"/>
  <c r="H325" i="3"/>
  <c r="I325" i="3"/>
  <c r="J325" i="3"/>
  <c r="K325" i="3"/>
  <c r="G326" i="3"/>
  <c r="H326" i="3"/>
  <c r="I326" i="3"/>
  <c r="J326" i="3"/>
  <c r="K326" i="3"/>
  <c r="G327" i="3"/>
  <c r="H327" i="3"/>
  <c r="I327" i="3"/>
  <c r="J327" i="3"/>
  <c r="K327" i="3"/>
  <c r="G328" i="3"/>
  <c r="H328" i="3"/>
  <c r="I328" i="3"/>
  <c r="J328" i="3"/>
  <c r="K328" i="3"/>
  <c r="G329" i="3"/>
  <c r="H329" i="3"/>
  <c r="I329" i="3"/>
  <c r="J329" i="3"/>
  <c r="K329" i="3"/>
  <c r="G330" i="3"/>
  <c r="H330" i="3"/>
  <c r="I330" i="3"/>
  <c r="J330" i="3"/>
  <c r="K330" i="3"/>
  <c r="G331" i="3"/>
  <c r="I331" i="3"/>
  <c r="K331" i="3"/>
  <c r="G332" i="3"/>
  <c r="H332" i="3"/>
  <c r="I332" i="3"/>
  <c r="J332" i="3"/>
  <c r="K332" i="3"/>
  <c r="G333" i="3"/>
  <c r="H333" i="3"/>
  <c r="I333" i="3"/>
  <c r="J333" i="3"/>
  <c r="K333" i="3"/>
  <c r="G334" i="3"/>
  <c r="H334" i="3"/>
  <c r="I334" i="3"/>
  <c r="J334" i="3"/>
  <c r="K334" i="3"/>
  <c r="I3" i="3"/>
  <c r="H3" i="3"/>
  <c r="J3" i="3"/>
  <c r="K3" i="3"/>
  <c r="G3" i="3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61" i="32"/>
  <c r="E62" i="32"/>
  <c r="E63" i="32"/>
  <c r="E64" i="32"/>
  <c r="E65" i="32"/>
  <c r="E66" i="32"/>
  <c r="E67" i="32"/>
  <c r="E68" i="32"/>
  <c r="E69" i="32"/>
  <c r="E70" i="32"/>
  <c r="E71" i="32"/>
  <c r="E72" i="32"/>
  <c r="E73" i="32"/>
  <c r="E74" i="32"/>
  <c r="E75" i="32"/>
  <c r="E76" i="32"/>
  <c r="E77" i="32"/>
  <c r="E78" i="32"/>
  <c r="E79" i="32"/>
  <c r="E80" i="32"/>
  <c r="E81" i="32"/>
  <c r="E82" i="32"/>
  <c r="E83" i="32"/>
  <c r="E84" i="32"/>
  <c r="E85" i="32"/>
  <c r="E86" i="32"/>
  <c r="E87" i="32"/>
  <c r="E88" i="32"/>
  <c r="E89" i="32"/>
  <c r="E90" i="32"/>
  <c r="E91" i="32"/>
  <c r="E92" i="32"/>
  <c r="E93" i="32"/>
  <c r="E94" i="32"/>
  <c r="E95" i="32"/>
  <c r="E96" i="32"/>
  <c r="E97" i="32"/>
  <c r="E98" i="32"/>
  <c r="E99" i="32"/>
  <c r="E100" i="32"/>
  <c r="E101" i="32"/>
  <c r="E102" i="32"/>
  <c r="E103" i="32"/>
  <c r="E104" i="32"/>
  <c r="E105" i="32"/>
  <c r="E106" i="32"/>
  <c r="E107" i="32"/>
  <c r="E108" i="32"/>
  <c r="E109" i="32"/>
  <c r="E110" i="32"/>
  <c r="E111" i="32"/>
  <c r="E3" i="3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F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F115" i="7"/>
  <c r="E116" i="7"/>
  <c r="F116" i="7"/>
  <c r="E117" i="7"/>
  <c r="F117" i="7"/>
  <c r="E118" i="7"/>
  <c r="F118" i="7"/>
  <c r="E119" i="7"/>
  <c r="F119" i="7"/>
  <c r="E120" i="7"/>
  <c r="F120" i="7"/>
  <c r="E121" i="7"/>
  <c r="F121" i="7"/>
  <c r="E122" i="7"/>
  <c r="F122" i="7"/>
  <c r="E123" i="7"/>
  <c r="F123" i="7"/>
  <c r="E124" i="7"/>
  <c r="F124" i="7"/>
  <c r="E125" i="7"/>
  <c r="F125" i="7"/>
  <c r="E126" i="7"/>
  <c r="F126" i="7"/>
  <c r="E127" i="7"/>
  <c r="F127" i="7"/>
  <c r="E128" i="7"/>
  <c r="F128" i="7"/>
  <c r="E129" i="7"/>
  <c r="F129" i="7"/>
  <c r="E130" i="7"/>
  <c r="F130" i="7"/>
  <c r="E131" i="7"/>
  <c r="F131" i="7"/>
  <c r="E132" i="7"/>
  <c r="F132" i="7"/>
  <c r="E133" i="7"/>
  <c r="F133" i="7"/>
  <c r="E134" i="7"/>
  <c r="F134" i="7"/>
  <c r="E135" i="7"/>
  <c r="F135" i="7"/>
  <c r="E136" i="7"/>
  <c r="F136" i="7"/>
  <c r="E137" i="7"/>
  <c r="F137" i="7"/>
  <c r="E138" i="7"/>
  <c r="F138" i="7"/>
  <c r="E139" i="7"/>
  <c r="F139" i="7"/>
  <c r="E140" i="7"/>
  <c r="F140" i="7"/>
  <c r="E141" i="7"/>
  <c r="F141" i="7"/>
  <c r="E142" i="7"/>
  <c r="F142" i="7"/>
  <c r="E143" i="7"/>
  <c r="F143" i="7"/>
  <c r="E144" i="7"/>
  <c r="F144" i="7"/>
  <c r="E145" i="7"/>
  <c r="F145" i="7"/>
  <c r="E146" i="7"/>
  <c r="F146" i="7"/>
  <c r="E147" i="7"/>
  <c r="F147" i="7"/>
  <c r="E148" i="7"/>
  <c r="F148" i="7"/>
  <c r="E149" i="7"/>
  <c r="F149" i="7"/>
  <c r="E150" i="7"/>
  <c r="F150" i="7"/>
  <c r="E151" i="7"/>
  <c r="F151" i="7"/>
  <c r="E152" i="7"/>
  <c r="F152" i="7"/>
  <c r="E153" i="7"/>
  <c r="F153" i="7"/>
  <c r="E154" i="7"/>
  <c r="F154" i="7"/>
  <c r="E155" i="7"/>
  <c r="F155" i="7"/>
  <c r="E156" i="7"/>
  <c r="F156" i="7"/>
  <c r="E157" i="7"/>
  <c r="F157" i="7"/>
  <c r="E158" i="7"/>
  <c r="F158" i="7"/>
  <c r="E159" i="7"/>
  <c r="F159" i="7"/>
  <c r="E160" i="7"/>
  <c r="F160" i="7"/>
  <c r="E161" i="7"/>
  <c r="F161" i="7"/>
  <c r="E162" i="7"/>
  <c r="F162" i="7"/>
  <c r="E163" i="7"/>
  <c r="F163" i="7"/>
  <c r="E164" i="7"/>
  <c r="F164" i="7"/>
  <c r="E165" i="7"/>
  <c r="F165" i="7"/>
  <c r="E166" i="7"/>
  <c r="F166" i="7"/>
  <c r="E167" i="7"/>
  <c r="F167" i="7"/>
  <c r="E168" i="7"/>
  <c r="F168" i="7"/>
  <c r="E169" i="7"/>
  <c r="F169" i="7"/>
  <c r="E170" i="7"/>
  <c r="F170" i="7"/>
  <c r="E171" i="7"/>
  <c r="F171" i="7"/>
  <c r="E172" i="7"/>
  <c r="F172" i="7"/>
  <c r="E173" i="7"/>
  <c r="F173" i="7"/>
  <c r="E174" i="7"/>
  <c r="F174" i="7"/>
  <c r="E175" i="7"/>
  <c r="F175" i="7"/>
  <c r="E176" i="7"/>
  <c r="F176" i="7"/>
  <c r="E177" i="7"/>
  <c r="F177" i="7"/>
  <c r="E178" i="7"/>
  <c r="F178" i="7"/>
  <c r="E179" i="7"/>
  <c r="F179" i="7"/>
  <c r="E180" i="7"/>
  <c r="F180" i="7"/>
  <c r="E181" i="7"/>
  <c r="F181" i="7"/>
  <c r="E182" i="7"/>
  <c r="F182" i="7"/>
  <c r="E183" i="7"/>
  <c r="F183" i="7"/>
  <c r="E184" i="7"/>
  <c r="F184" i="7"/>
  <c r="E185" i="7"/>
  <c r="F185" i="7"/>
  <c r="E186" i="7"/>
  <c r="F186" i="7"/>
  <c r="E187" i="7"/>
  <c r="F187" i="7"/>
  <c r="E188" i="7"/>
  <c r="F188" i="7"/>
  <c r="E189" i="7"/>
  <c r="F189" i="7"/>
  <c r="E190" i="7"/>
  <c r="F190" i="7"/>
  <c r="E191" i="7"/>
  <c r="F191" i="7"/>
  <c r="E192" i="7"/>
  <c r="F192" i="7"/>
  <c r="E193" i="7"/>
  <c r="F193" i="7"/>
  <c r="E194" i="7"/>
  <c r="F194" i="7"/>
  <c r="E195" i="7"/>
  <c r="F195" i="7"/>
  <c r="E196" i="7"/>
  <c r="F196" i="7"/>
  <c r="E197" i="7"/>
  <c r="F197" i="7"/>
  <c r="E198" i="7"/>
  <c r="F198" i="7"/>
  <c r="E199" i="7"/>
  <c r="F199" i="7"/>
  <c r="E200" i="7"/>
  <c r="F200" i="7"/>
  <c r="E201" i="7"/>
  <c r="F201" i="7"/>
  <c r="E202" i="7"/>
  <c r="F202" i="7"/>
  <c r="E203" i="7"/>
  <c r="F203" i="7"/>
  <c r="E204" i="7"/>
  <c r="F204" i="7"/>
  <c r="E205" i="7"/>
  <c r="F205" i="7"/>
  <c r="E206" i="7"/>
  <c r="F206" i="7"/>
  <c r="E207" i="7"/>
  <c r="F207" i="7"/>
  <c r="E208" i="7"/>
  <c r="F208" i="7"/>
  <c r="E209" i="7"/>
  <c r="F209" i="7"/>
  <c r="E210" i="7"/>
  <c r="F210" i="7"/>
  <c r="E211" i="7"/>
  <c r="F211" i="7"/>
  <c r="E212" i="7"/>
  <c r="F212" i="7"/>
  <c r="E213" i="7"/>
  <c r="F213" i="7"/>
  <c r="E214" i="7"/>
  <c r="F214" i="7"/>
  <c r="E215" i="7"/>
  <c r="F215" i="7"/>
  <c r="E216" i="7"/>
  <c r="F216" i="7"/>
  <c r="E217" i="7"/>
  <c r="F217" i="7"/>
  <c r="E218" i="7"/>
  <c r="F218" i="7"/>
  <c r="E219" i="7"/>
  <c r="F219" i="7"/>
  <c r="E220" i="7"/>
  <c r="F220" i="7"/>
  <c r="E221" i="7"/>
  <c r="F221" i="7"/>
  <c r="E222" i="7"/>
  <c r="F222" i="7"/>
  <c r="E223" i="7"/>
  <c r="F223" i="7"/>
  <c r="E224" i="7"/>
  <c r="F224" i="7"/>
  <c r="E225" i="7"/>
  <c r="F225" i="7"/>
  <c r="E226" i="7"/>
  <c r="F226" i="7"/>
  <c r="E227" i="7"/>
  <c r="F227" i="7"/>
  <c r="E228" i="7"/>
  <c r="F228" i="7"/>
  <c r="E229" i="7"/>
  <c r="F229" i="7"/>
  <c r="E230" i="7"/>
  <c r="F230" i="7"/>
  <c r="E231" i="7"/>
  <c r="F231" i="7"/>
  <c r="E232" i="7"/>
  <c r="F232" i="7"/>
  <c r="E233" i="7"/>
  <c r="F233" i="7"/>
  <c r="E234" i="7"/>
  <c r="F234" i="7"/>
  <c r="E235" i="7"/>
  <c r="F235" i="7"/>
  <c r="E236" i="7"/>
  <c r="F236" i="7"/>
  <c r="E237" i="7"/>
  <c r="F237" i="7"/>
  <c r="E238" i="7"/>
  <c r="F238" i="7"/>
  <c r="E239" i="7"/>
  <c r="F239" i="7"/>
  <c r="E240" i="7"/>
  <c r="F240" i="7"/>
  <c r="E241" i="7"/>
  <c r="F241" i="7"/>
  <c r="E242" i="7"/>
  <c r="F242" i="7"/>
  <c r="E243" i="7"/>
  <c r="F243" i="7"/>
  <c r="E244" i="7"/>
  <c r="F244" i="7"/>
  <c r="E245" i="7"/>
  <c r="F245" i="7"/>
  <c r="E246" i="7"/>
  <c r="F246" i="7"/>
  <c r="E247" i="7"/>
  <c r="F247" i="7"/>
  <c r="E248" i="7"/>
  <c r="F248" i="7"/>
  <c r="E249" i="7"/>
  <c r="F249" i="7"/>
  <c r="E250" i="7"/>
  <c r="F250" i="7"/>
  <c r="E251" i="7"/>
  <c r="F251" i="7"/>
  <c r="E252" i="7"/>
  <c r="F252" i="7"/>
  <c r="E253" i="7"/>
  <c r="F253" i="7"/>
  <c r="E254" i="7"/>
  <c r="F254" i="7"/>
  <c r="E255" i="7"/>
  <c r="F255" i="7"/>
  <c r="E256" i="7"/>
  <c r="F256" i="7"/>
  <c r="E257" i="7"/>
  <c r="F257" i="7"/>
  <c r="E258" i="7"/>
  <c r="F258" i="7"/>
  <c r="E259" i="7"/>
  <c r="F259" i="7"/>
  <c r="E260" i="7"/>
  <c r="F260" i="7"/>
  <c r="E261" i="7"/>
  <c r="F261" i="7"/>
  <c r="E262" i="7"/>
  <c r="F262" i="7"/>
  <c r="E263" i="7"/>
  <c r="F263" i="7"/>
  <c r="E264" i="7"/>
  <c r="F264" i="7"/>
  <c r="E265" i="7"/>
  <c r="F265" i="7"/>
  <c r="E266" i="7"/>
  <c r="F266" i="7"/>
  <c r="E267" i="7"/>
  <c r="F267" i="7"/>
  <c r="E268" i="7"/>
  <c r="F268" i="7"/>
  <c r="E269" i="7"/>
  <c r="F269" i="7"/>
  <c r="E270" i="7"/>
  <c r="F270" i="7"/>
  <c r="E271" i="7"/>
  <c r="F271" i="7"/>
  <c r="E272" i="7"/>
  <c r="F272" i="7"/>
  <c r="E273" i="7"/>
  <c r="F273" i="7"/>
  <c r="E274" i="7"/>
  <c r="F274" i="7"/>
  <c r="E275" i="7"/>
  <c r="F275" i="7"/>
  <c r="E276" i="7"/>
  <c r="F276" i="7"/>
  <c r="E277" i="7"/>
  <c r="F277" i="7"/>
  <c r="E278" i="7"/>
  <c r="F278" i="7"/>
  <c r="E279" i="7"/>
  <c r="F279" i="7"/>
  <c r="E280" i="7"/>
  <c r="F280" i="7"/>
  <c r="E281" i="7"/>
  <c r="F281" i="7"/>
  <c r="E282" i="7"/>
  <c r="F282" i="7"/>
  <c r="E283" i="7"/>
  <c r="F283" i="7"/>
  <c r="E284" i="7"/>
  <c r="F284" i="7"/>
  <c r="E285" i="7"/>
  <c r="F285" i="7"/>
  <c r="E286" i="7"/>
  <c r="F286" i="7"/>
  <c r="E287" i="7"/>
  <c r="F287" i="7"/>
  <c r="E288" i="7"/>
  <c r="F288" i="7"/>
  <c r="E289" i="7"/>
  <c r="F289" i="7"/>
  <c r="E290" i="7"/>
  <c r="F290" i="7"/>
  <c r="E291" i="7"/>
  <c r="F291" i="7"/>
  <c r="E292" i="7"/>
  <c r="F292" i="7"/>
  <c r="E293" i="7"/>
  <c r="F293" i="7"/>
  <c r="E294" i="7"/>
  <c r="F294" i="7"/>
  <c r="E295" i="7"/>
  <c r="F295" i="7"/>
  <c r="E296" i="7"/>
  <c r="F296" i="7"/>
  <c r="E297" i="7"/>
  <c r="F297" i="7"/>
  <c r="E298" i="7"/>
  <c r="F298" i="7"/>
  <c r="E299" i="7"/>
  <c r="F299" i="7"/>
  <c r="E300" i="7"/>
  <c r="F300" i="7"/>
  <c r="E301" i="7"/>
  <c r="F301" i="7"/>
  <c r="E302" i="7"/>
  <c r="F302" i="7"/>
  <c r="E303" i="7"/>
  <c r="F303" i="7"/>
  <c r="E304" i="7"/>
  <c r="F304" i="7"/>
  <c r="E305" i="7"/>
  <c r="F305" i="7"/>
  <c r="E306" i="7"/>
  <c r="F306" i="7"/>
  <c r="E307" i="7"/>
  <c r="F307" i="7"/>
  <c r="E308" i="7"/>
  <c r="F308" i="7"/>
  <c r="E309" i="7"/>
  <c r="F309" i="7"/>
  <c r="E310" i="7"/>
  <c r="F310" i="7"/>
  <c r="E311" i="7"/>
  <c r="F311" i="7"/>
  <c r="E312" i="7"/>
  <c r="F312" i="7"/>
  <c r="E313" i="7"/>
  <c r="F313" i="7"/>
  <c r="E314" i="7"/>
  <c r="F314" i="7"/>
  <c r="E315" i="7"/>
  <c r="F315" i="7"/>
  <c r="E316" i="7"/>
  <c r="F316" i="7"/>
  <c r="E317" i="7"/>
  <c r="F317" i="7"/>
  <c r="E318" i="7"/>
  <c r="F318" i="7"/>
  <c r="E319" i="7"/>
  <c r="F319" i="7"/>
  <c r="E320" i="7"/>
  <c r="F320" i="7"/>
  <c r="E321" i="7"/>
  <c r="F321" i="7"/>
  <c r="E322" i="7"/>
  <c r="F322" i="7"/>
  <c r="E323" i="7"/>
  <c r="F323" i="7"/>
  <c r="E324" i="7"/>
  <c r="F324" i="7"/>
  <c r="E325" i="7"/>
  <c r="F325" i="7"/>
  <c r="E326" i="7"/>
  <c r="F326" i="7"/>
  <c r="E327" i="7"/>
  <c r="F327" i="7"/>
  <c r="E328" i="7"/>
  <c r="F328" i="7"/>
  <c r="E329" i="7"/>
  <c r="F329" i="7"/>
  <c r="E330" i="7"/>
  <c r="F330" i="7"/>
  <c r="E331" i="7"/>
  <c r="F331" i="7"/>
  <c r="E332" i="7"/>
  <c r="F332" i="7"/>
  <c r="E333" i="7"/>
  <c r="F333" i="7"/>
  <c r="E334" i="7"/>
  <c r="F334" i="7"/>
  <c r="E335" i="7"/>
  <c r="F335" i="7"/>
  <c r="E336" i="7"/>
  <c r="F336" i="7"/>
  <c r="E337" i="7"/>
  <c r="F337" i="7"/>
  <c r="E338" i="7"/>
  <c r="F338" i="7"/>
  <c r="E339" i="7"/>
  <c r="F339" i="7"/>
  <c r="E340" i="7"/>
  <c r="F340" i="7"/>
  <c r="E341" i="7"/>
  <c r="F341" i="7"/>
  <c r="E342" i="7"/>
  <c r="F342" i="7"/>
  <c r="E343" i="7"/>
  <c r="F343" i="7"/>
  <c r="E344" i="7"/>
  <c r="F344" i="7"/>
  <c r="E345" i="7"/>
  <c r="F345" i="7"/>
  <c r="E346" i="7"/>
  <c r="F346" i="7"/>
  <c r="E347" i="7"/>
  <c r="F347" i="7"/>
  <c r="E348" i="7"/>
  <c r="F348" i="7"/>
  <c r="E349" i="7"/>
  <c r="F349" i="7"/>
  <c r="E350" i="7"/>
  <c r="F350" i="7"/>
  <c r="E351" i="7"/>
  <c r="F351" i="7"/>
  <c r="E352" i="7"/>
  <c r="F352" i="7"/>
  <c r="E353" i="7"/>
  <c r="F353" i="7"/>
  <c r="E354" i="7"/>
  <c r="F354" i="7"/>
  <c r="E355" i="7"/>
  <c r="F355" i="7"/>
  <c r="E356" i="7"/>
  <c r="F356" i="7"/>
  <c r="E357" i="7"/>
  <c r="F357" i="7"/>
  <c r="E358" i="7"/>
  <c r="F358" i="7"/>
  <c r="E359" i="7"/>
  <c r="F359" i="7"/>
  <c r="E360" i="7"/>
  <c r="F360" i="7"/>
  <c r="E361" i="7"/>
  <c r="F361" i="7"/>
  <c r="E362" i="7"/>
  <c r="F362" i="7"/>
  <c r="E363" i="7"/>
  <c r="F363" i="7"/>
  <c r="E364" i="7"/>
  <c r="F364" i="7"/>
  <c r="E365" i="7"/>
  <c r="F365" i="7"/>
  <c r="E366" i="7"/>
  <c r="F366" i="7"/>
  <c r="E367" i="7"/>
  <c r="F367" i="7"/>
  <c r="E368" i="7"/>
  <c r="F368" i="7"/>
  <c r="E369" i="7"/>
  <c r="F369" i="7"/>
  <c r="E370" i="7"/>
  <c r="F370" i="7"/>
  <c r="E371" i="7"/>
  <c r="F371" i="7"/>
  <c r="E372" i="7"/>
  <c r="F372" i="7"/>
  <c r="E373" i="7"/>
  <c r="F373" i="7"/>
  <c r="E374" i="7"/>
  <c r="F374" i="7"/>
  <c r="E375" i="7"/>
  <c r="F375" i="7"/>
  <c r="E376" i="7"/>
  <c r="F376" i="7"/>
  <c r="E377" i="7"/>
  <c r="F377" i="7"/>
  <c r="E378" i="7"/>
  <c r="F378" i="7"/>
  <c r="E379" i="7"/>
  <c r="F379" i="7"/>
  <c r="E380" i="7"/>
  <c r="F380" i="7"/>
  <c r="E381" i="7"/>
  <c r="F381" i="7"/>
  <c r="E382" i="7"/>
  <c r="F382" i="7"/>
  <c r="E383" i="7"/>
  <c r="F383" i="7"/>
  <c r="E384" i="7"/>
  <c r="F384" i="7"/>
  <c r="E385" i="7"/>
  <c r="F385" i="7"/>
  <c r="E386" i="7"/>
  <c r="F386" i="7"/>
  <c r="E387" i="7"/>
  <c r="F387" i="7"/>
  <c r="E388" i="7"/>
  <c r="F388" i="7"/>
  <c r="E389" i="7"/>
  <c r="F389" i="7"/>
  <c r="E390" i="7"/>
  <c r="F390" i="7"/>
  <c r="E391" i="7"/>
  <c r="F391" i="7"/>
  <c r="E392" i="7"/>
  <c r="F392" i="7"/>
  <c r="E393" i="7"/>
  <c r="F393" i="7"/>
  <c r="E394" i="7"/>
  <c r="F394" i="7"/>
  <c r="E395" i="7"/>
  <c r="F395" i="7"/>
  <c r="E396" i="7"/>
  <c r="F396" i="7"/>
  <c r="E397" i="7"/>
  <c r="F397" i="7"/>
  <c r="E398" i="7"/>
  <c r="F398" i="7"/>
  <c r="E399" i="7"/>
  <c r="F399" i="7"/>
  <c r="E400" i="7"/>
  <c r="F400" i="7"/>
  <c r="E401" i="7"/>
  <c r="F401" i="7"/>
  <c r="E402" i="7"/>
  <c r="F402" i="7"/>
  <c r="E403" i="7"/>
  <c r="F403" i="7"/>
  <c r="E404" i="7"/>
  <c r="F404" i="7"/>
  <c r="E405" i="7"/>
  <c r="F405" i="7"/>
  <c r="E406" i="7"/>
  <c r="F406" i="7"/>
  <c r="E407" i="7"/>
  <c r="F407" i="7"/>
  <c r="E408" i="7"/>
  <c r="F408" i="7"/>
  <c r="E409" i="7"/>
  <c r="F409" i="7"/>
  <c r="E410" i="7"/>
  <c r="F410" i="7"/>
  <c r="E411" i="7"/>
  <c r="F411" i="7"/>
  <c r="E412" i="7"/>
  <c r="F412" i="7"/>
  <c r="E413" i="7"/>
  <c r="F413" i="7"/>
  <c r="E414" i="7"/>
  <c r="F414" i="7"/>
  <c r="E415" i="7"/>
  <c r="F415" i="7"/>
  <c r="E416" i="7"/>
  <c r="F416" i="7"/>
  <c r="E417" i="7"/>
  <c r="F417" i="7"/>
  <c r="E418" i="7"/>
  <c r="F418" i="7"/>
  <c r="E419" i="7"/>
  <c r="F419" i="7"/>
  <c r="E420" i="7"/>
  <c r="F420" i="7"/>
  <c r="E421" i="7"/>
  <c r="F421" i="7"/>
  <c r="E422" i="7"/>
  <c r="F422" i="7"/>
  <c r="E423" i="7"/>
  <c r="F423" i="7"/>
  <c r="E424" i="7"/>
  <c r="F424" i="7"/>
  <c r="E425" i="7"/>
  <c r="F425" i="7"/>
  <c r="E426" i="7"/>
  <c r="F426" i="7"/>
  <c r="E427" i="7"/>
  <c r="F427" i="7"/>
  <c r="E428" i="7"/>
  <c r="F428" i="7"/>
  <c r="E429" i="7"/>
  <c r="F429" i="7"/>
  <c r="E430" i="7"/>
  <c r="F430" i="7"/>
  <c r="E431" i="7"/>
  <c r="F431" i="7"/>
  <c r="E432" i="7"/>
  <c r="F432" i="7"/>
  <c r="E433" i="7"/>
  <c r="F433" i="7"/>
  <c r="E434" i="7"/>
  <c r="F434" i="7"/>
  <c r="E435" i="7"/>
  <c r="F435" i="7"/>
  <c r="E436" i="7"/>
  <c r="F436" i="7"/>
  <c r="E437" i="7"/>
  <c r="F437" i="7"/>
  <c r="E438" i="7"/>
  <c r="F438" i="7"/>
  <c r="E439" i="7"/>
  <c r="F439" i="7"/>
  <c r="E440" i="7"/>
  <c r="F440" i="7"/>
  <c r="E441" i="7"/>
  <c r="F441" i="7"/>
  <c r="E442" i="7"/>
  <c r="F442" i="7"/>
  <c r="E443" i="7"/>
  <c r="F443" i="7"/>
  <c r="E444" i="7"/>
  <c r="F444" i="7"/>
  <c r="E445" i="7"/>
  <c r="F445" i="7"/>
  <c r="E446" i="7"/>
  <c r="F446" i="7"/>
  <c r="E447" i="7"/>
  <c r="F447" i="7"/>
  <c r="E448" i="7"/>
  <c r="F448" i="7"/>
  <c r="E449" i="7"/>
  <c r="F449" i="7"/>
  <c r="E450" i="7"/>
  <c r="F450" i="7"/>
  <c r="E451" i="7"/>
  <c r="F451" i="7"/>
  <c r="E452" i="7"/>
  <c r="F452" i="7"/>
  <c r="E453" i="7"/>
  <c r="F453" i="7"/>
  <c r="E454" i="7"/>
  <c r="F454" i="7"/>
  <c r="E455" i="7"/>
  <c r="F455" i="7"/>
  <c r="E456" i="7"/>
  <c r="F456" i="7"/>
  <c r="E457" i="7"/>
  <c r="F457" i="7"/>
  <c r="E458" i="7"/>
  <c r="F458" i="7"/>
  <c r="E459" i="7"/>
  <c r="F459" i="7"/>
  <c r="E460" i="7"/>
  <c r="F460" i="7"/>
  <c r="E461" i="7"/>
  <c r="F461" i="7"/>
  <c r="E462" i="7"/>
  <c r="F462" i="7"/>
  <c r="E463" i="7"/>
  <c r="F463" i="7"/>
  <c r="E464" i="7"/>
  <c r="F464" i="7"/>
  <c r="E465" i="7"/>
  <c r="F465" i="7"/>
  <c r="E466" i="7"/>
  <c r="F466" i="7"/>
  <c r="E467" i="7"/>
  <c r="F467" i="7"/>
  <c r="E468" i="7"/>
  <c r="F468" i="7"/>
  <c r="E469" i="7"/>
  <c r="F469" i="7"/>
  <c r="E470" i="7"/>
  <c r="F470" i="7"/>
  <c r="E471" i="7"/>
  <c r="F471" i="7"/>
  <c r="E472" i="7"/>
  <c r="F472" i="7"/>
  <c r="E473" i="7"/>
  <c r="F473" i="7"/>
  <c r="E474" i="7"/>
  <c r="F474" i="7"/>
  <c r="E475" i="7"/>
  <c r="F475" i="7"/>
  <c r="E476" i="7"/>
  <c r="F476" i="7"/>
  <c r="E477" i="7"/>
  <c r="F477" i="7"/>
  <c r="E478" i="7"/>
  <c r="F478" i="7"/>
  <c r="E479" i="7"/>
  <c r="F479" i="7"/>
  <c r="E480" i="7"/>
  <c r="F480" i="7"/>
  <c r="E481" i="7"/>
  <c r="F481" i="7"/>
  <c r="E482" i="7"/>
  <c r="F482" i="7"/>
  <c r="E483" i="7"/>
  <c r="F483" i="7"/>
  <c r="E484" i="7"/>
  <c r="F484" i="7"/>
  <c r="E485" i="7"/>
  <c r="F485" i="7"/>
  <c r="E486" i="7"/>
  <c r="F486" i="7"/>
  <c r="E487" i="7"/>
  <c r="F487" i="7"/>
  <c r="E488" i="7"/>
  <c r="F488" i="7"/>
  <c r="E489" i="7"/>
  <c r="F489" i="7"/>
  <c r="E490" i="7"/>
  <c r="F490" i="7"/>
  <c r="E491" i="7"/>
  <c r="F491" i="7"/>
  <c r="E492" i="7"/>
  <c r="F492" i="7"/>
  <c r="E493" i="7"/>
  <c r="F493" i="7"/>
  <c r="E494" i="7"/>
  <c r="F494" i="7"/>
  <c r="E495" i="7"/>
  <c r="F495" i="7"/>
  <c r="E496" i="7"/>
  <c r="F496" i="7"/>
  <c r="E497" i="7"/>
  <c r="F497" i="7"/>
  <c r="E498" i="7"/>
  <c r="F498" i="7"/>
  <c r="E499" i="7"/>
  <c r="F499" i="7"/>
  <c r="E500" i="7"/>
  <c r="F500" i="7"/>
  <c r="E501" i="7"/>
  <c r="F501" i="7"/>
  <c r="E502" i="7"/>
  <c r="F502" i="7"/>
  <c r="E503" i="7"/>
  <c r="F503" i="7"/>
  <c r="E504" i="7"/>
  <c r="F504" i="7"/>
  <c r="E505" i="7"/>
  <c r="F505" i="7"/>
  <c r="E506" i="7"/>
  <c r="F506" i="7"/>
  <c r="E507" i="7"/>
  <c r="F507" i="7"/>
  <c r="E508" i="7"/>
  <c r="F508" i="7"/>
  <c r="E509" i="7"/>
  <c r="F509" i="7"/>
  <c r="E510" i="7"/>
  <c r="F510" i="7"/>
  <c r="E511" i="7"/>
  <c r="F511" i="7"/>
  <c r="E512" i="7"/>
  <c r="F512" i="7"/>
  <c r="E513" i="7"/>
  <c r="F513" i="7"/>
  <c r="E514" i="7"/>
  <c r="F514" i="7"/>
  <c r="E515" i="7"/>
  <c r="F515" i="7"/>
  <c r="E516" i="7"/>
  <c r="F516" i="7"/>
  <c r="E517" i="7"/>
  <c r="F517" i="7"/>
  <c r="E518" i="7"/>
  <c r="F518" i="7"/>
  <c r="E519" i="7"/>
  <c r="F519" i="7"/>
  <c r="E520" i="7"/>
  <c r="F520" i="7"/>
  <c r="E521" i="7"/>
  <c r="F521" i="7"/>
  <c r="E522" i="7"/>
  <c r="F522" i="7"/>
  <c r="E523" i="7"/>
  <c r="F523" i="7"/>
  <c r="E524" i="7"/>
  <c r="F524" i="7"/>
  <c r="E525" i="7"/>
  <c r="F525" i="7"/>
  <c r="E526" i="7"/>
  <c r="F526" i="7"/>
  <c r="E527" i="7"/>
  <c r="F527" i="7"/>
  <c r="E528" i="7"/>
  <c r="F528" i="7"/>
  <c r="E529" i="7"/>
  <c r="F529" i="7"/>
  <c r="E530" i="7"/>
  <c r="F530" i="7"/>
  <c r="E531" i="7"/>
  <c r="F531" i="7"/>
  <c r="E532" i="7"/>
  <c r="F532" i="7"/>
  <c r="E533" i="7"/>
  <c r="F533" i="7"/>
  <c r="E534" i="7"/>
  <c r="F534" i="7"/>
  <c r="E535" i="7"/>
  <c r="F535" i="7"/>
  <c r="E536" i="7"/>
  <c r="F536" i="7"/>
  <c r="E537" i="7"/>
  <c r="F537" i="7"/>
  <c r="E538" i="7"/>
  <c r="F538" i="7"/>
  <c r="E539" i="7"/>
  <c r="F539" i="7"/>
  <c r="E540" i="7"/>
  <c r="F540" i="7"/>
  <c r="E541" i="7"/>
  <c r="F541" i="7"/>
  <c r="E542" i="7"/>
  <c r="F542" i="7"/>
  <c r="E543" i="7"/>
  <c r="F543" i="7"/>
  <c r="E544" i="7"/>
  <c r="F544" i="7"/>
  <c r="E545" i="7"/>
  <c r="F545" i="7"/>
  <c r="E546" i="7"/>
  <c r="F546" i="7"/>
  <c r="E547" i="7"/>
  <c r="F547" i="7"/>
  <c r="E548" i="7"/>
  <c r="F548" i="7"/>
  <c r="E549" i="7"/>
  <c r="F549" i="7"/>
  <c r="E550" i="7"/>
  <c r="F550" i="7"/>
  <c r="E551" i="7"/>
  <c r="F551" i="7"/>
  <c r="E552" i="7"/>
  <c r="F552" i="7"/>
  <c r="E553" i="7"/>
  <c r="F553" i="7"/>
  <c r="E554" i="7"/>
  <c r="F554" i="7"/>
  <c r="E555" i="7"/>
  <c r="F555" i="7"/>
  <c r="E556" i="7"/>
  <c r="F556" i="7"/>
  <c r="E557" i="7"/>
  <c r="F557" i="7"/>
  <c r="E558" i="7"/>
  <c r="F558" i="7"/>
  <c r="E559" i="7"/>
  <c r="F559" i="7"/>
  <c r="E560" i="7"/>
  <c r="F560" i="7"/>
  <c r="E561" i="7"/>
  <c r="F561" i="7"/>
  <c r="E562" i="7"/>
  <c r="F562" i="7"/>
  <c r="E563" i="7"/>
  <c r="F563" i="7"/>
  <c r="E564" i="7"/>
  <c r="F564" i="7"/>
  <c r="E565" i="7"/>
  <c r="F565" i="7"/>
  <c r="E566" i="7"/>
  <c r="F566" i="7"/>
  <c r="E567" i="7"/>
  <c r="F567" i="7"/>
  <c r="E568" i="7"/>
  <c r="F568" i="7"/>
  <c r="E569" i="7"/>
  <c r="F569" i="7"/>
  <c r="E570" i="7"/>
  <c r="F570" i="7"/>
  <c r="E571" i="7"/>
  <c r="F571" i="7"/>
  <c r="E572" i="7"/>
  <c r="F572" i="7"/>
  <c r="E573" i="7"/>
  <c r="F573" i="7"/>
  <c r="E574" i="7"/>
  <c r="F574" i="7"/>
  <c r="E575" i="7"/>
  <c r="F575" i="7"/>
  <c r="E576" i="7"/>
  <c r="F576" i="7"/>
  <c r="E577" i="7"/>
  <c r="F577" i="7"/>
  <c r="E578" i="7"/>
  <c r="F578" i="7"/>
  <c r="E579" i="7"/>
  <c r="F579" i="7"/>
  <c r="E580" i="7"/>
  <c r="F580" i="7"/>
  <c r="E581" i="7"/>
  <c r="F581" i="7"/>
  <c r="E582" i="7"/>
  <c r="F582" i="7"/>
  <c r="E583" i="7"/>
  <c r="F583" i="7"/>
  <c r="E584" i="7"/>
  <c r="F584" i="7"/>
  <c r="E585" i="7"/>
  <c r="F585" i="7"/>
  <c r="E586" i="7"/>
  <c r="F586" i="7"/>
  <c r="E587" i="7"/>
  <c r="F587" i="7"/>
  <c r="E588" i="7"/>
  <c r="F588" i="7"/>
  <c r="E589" i="7"/>
  <c r="F589" i="7"/>
  <c r="E590" i="7"/>
  <c r="F590" i="7"/>
  <c r="E591" i="7"/>
  <c r="F591" i="7"/>
  <c r="E592" i="7"/>
  <c r="F592" i="7"/>
  <c r="E593" i="7"/>
  <c r="F593" i="7"/>
  <c r="E594" i="7"/>
  <c r="F594" i="7"/>
  <c r="E595" i="7"/>
  <c r="F595" i="7"/>
  <c r="E596" i="7"/>
  <c r="F596" i="7"/>
  <c r="E597" i="7"/>
  <c r="F597" i="7"/>
  <c r="E598" i="7"/>
  <c r="F598" i="7"/>
  <c r="E599" i="7"/>
  <c r="F599" i="7"/>
  <c r="E600" i="7"/>
  <c r="F600" i="7"/>
  <c r="E601" i="7"/>
  <c r="F601" i="7"/>
  <c r="E602" i="7"/>
  <c r="F602" i="7"/>
  <c r="E603" i="7"/>
  <c r="F603" i="7"/>
  <c r="E604" i="7"/>
  <c r="F604" i="7"/>
  <c r="E605" i="7"/>
  <c r="F605" i="7"/>
  <c r="E606" i="7"/>
  <c r="F606" i="7"/>
  <c r="E607" i="7"/>
  <c r="F607" i="7"/>
  <c r="E608" i="7"/>
  <c r="F608" i="7"/>
  <c r="E609" i="7"/>
  <c r="F609" i="7"/>
  <c r="E610" i="7"/>
  <c r="F610" i="7"/>
  <c r="E611" i="7"/>
  <c r="F611" i="7"/>
  <c r="E612" i="7"/>
  <c r="F612" i="7"/>
  <c r="E613" i="7"/>
  <c r="F613" i="7"/>
  <c r="E614" i="7"/>
  <c r="F614" i="7"/>
  <c r="E615" i="7"/>
  <c r="F615" i="7"/>
  <c r="E616" i="7"/>
  <c r="F616" i="7"/>
  <c r="E617" i="7"/>
  <c r="F617" i="7"/>
  <c r="E618" i="7"/>
  <c r="F618" i="7"/>
  <c r="E619" i="7"/>
  <c r="F619" i="7"/>
  <c r="E620" i="7"/>
  <c r="F620" i="7"/>
  <c r="E621" i="7"/>
  <c r="F621" i="7"/>
  <c r="E622" i="7"/>
  <c r="F622" i="7"/>
  <c r="E623" i="7"/>
  <c r="F623" i="7"/>
  <c r="E624" i="7"/>
  <c r="F624" i="7"/>
  <c r="E625" i="7"/>
  <c r="F625" i="7"/>
  <c r="E626" i="7"/>
  <c r="F626" i="7"/>
  <c r="E627" i="7"/>
  <c r="F627" i="7"/>
  <c r="E628" i="7"/>
  <c r="F628" i="7"/>
  <c r="E629" i="7"/>
  <c r="F629" i="7"/>
  <c r="E630" i="7"/>
  <c r="F630" i="7"/>
  <c r="E631" i="7"/>
  <c r="F631" i="7"/>
  <c r="E632" i="7"/>
  <c r="F632" i="7"/>
  <c r="E633" i="7"/>
  <c r="F633" i="7"/>
  <c r="E634" i="7"/>
  <c r="F634" i="7"/>
  <c r="E635" i="7"/>
  <c r="F635" i="7"/>
  <c r="E636" i="7"/>
  <c r="F636" i="7"/>
  <c r="E637" i="7"/>
  <c r="F637" i="7"/>
  <c r="E638" i="7"/>
  <c r="F638" i="7"/>
  <c r="E639" i="7"/>
  <c r="F639" i="7"/>
  <c r="E640" i="7"/>
  <c r="F640" i="7"/>
  <c r="E641" i="7"/>
  <c r="F641" i="7"/>
  <c r="E642" i="7"/>
  <c r="F642" i="7"/>
  <c r="E643" i="7"/>
  <c r="F643" i="7"/>
  <c r="E644" i="7"/>
  <c r="F644" i="7"/>
  <c r="E645" i="7"/>
  <c r="F645" i="7"/>
  <c r="E646" i="7"/>
  <c r="F646" i="7"/>
  <c r="E647" i="7"/>
  <c r="F647" i="7"/>
  <c r="E648" i="7"/>
  <c r="F648" i="7"/>
  <c r="E649" i="7"/>
  <c r="F649" i="7"/>
  <c r="E650" i="7"/>
  <c r="F650" i="7"/>
  <c r="E651" i="7"/>
  <c r="F651" i="7"/>
  <c r="E652" i="7"/>
  <c r="F652" i="7"/>
  <c r="E653" i="7"/>
  <c r="F653" i="7"/>
  <c r="E654" i="7"/>
  <c r="F654" i="7"/>
  <c r="E655" i="7"/>
  <c r="F655" i="7"/>
  <c r="E656" i="7"/>
  <c r="F656" i="7"/>
  <c r="E657" i="7"/>
  <c r="F657" i="7"/>
  <c r="E658" i="7"/>
  <c r="F658" i="7"/>
  <c r="E659" i="7"/>
  <c r="F659" i="7"/>
  <c r="E660" i="7"/>
  <c r="F660" i="7"/>
  <c r="E661" i="7"/>
  <c r="F661" i="7"/>
  <c r="E662" i="7"/>
  <c r="F662" i="7"/>
  <c r="E663" i="7"/>
  <c r="F663" i="7"/>
  <c r="E664" i="7"/>
  <c r="F664" i="7"/>
  <c r="E665" i="7"/>
  <c r="F665" i="7"/>
  <c r="E666" i="7"/>
  <c r="F666" i="7"/>
  <c r="E667" i="7"/>
  <c r="F667" i="7"/>
  <c r="E668" i="7"/>
  <c r="F668" i="7"/>
  <c r="E669" i="7"/>
  <c r="F669" i="7"/>
  <c r="E670" i="7"/>
  <c r="F670" i="7"/>
  <c r="E671" i="7"/>
  <c r="F671" i="7"/>
  <c r="E672" i="7"/>
  <c r="F672" i="7"/>
  <c r="E673" i="7"/>
  <c r="F673" i="7"/>
  <c r="E674" i="7"/>
  <c r="F674" i="7"/>
  <c r="E675" i="7"/>
  <c r="F675" i="7"/>
  <c r="E676" i="7"/>
  <c r="F676" i="7"/>
  <c r="E677" i="7"/>
  <c r="F677" i="7"/>
  <c r="E678" i="7"/>
  <c r="F678" i="7"/>
  <c r="E679" i="7"/>
  <c r="F679" i="7"/>
  <c r="E680" i="7"/>
  <c r="F680" i="7"/>
  <c r="E681" i="7"/>
  <c r="F681" i="7"/>
  <c r="E682" i="7"/>
  <c r="F682" i="7"/>
  <c r="E683" i="7"/>
  <c r="F683" i="7"/>
  <c r="E684" i="7"/>
  <c r="F684" i="7"/>
  <c r="E685" i="7"/>
  <c r="F685" i="7"/>
  <c r="E686" i="7"/>
  <c r="F686" i="7"/>
  <c r="E687" i="7"/>
  <c r="F687" i="7"/>
  <c r="E688" i="7"/>
  <c r="F688" i="7"/>
  <c r="E689" i="7"/>
  <c r="F689" i="7"/>
  <c r="E690" i="7"/>
  <c r="F690" i="7"/>
  <c r="E691" i="7"/>
  <c r="F691" i="7"/>
  <c r="E692" i="7"/>
  <c r="F692" i="7"/>
  <c r="E693" i="7"/>
  <c r="F693" i="7"/>
  <c r="E694" i="7"/>
  <c r="F694" i="7"/>
  <c r="E695" i="7"/>
  <c r="F695" i="7"/>
  <c r="E696" i="7"/>
  <c r="F696" i="7"/>
  <c r="E697" i="7"/>
  <c r="F697" i="7"/>
  <c r="E698" i="7"/>
  <c r="F698" i="7"/>
  <c r="E699" i="7"/>
  <c r="F699" i="7"/>
  <c r="E700" i="7"/>
  <c r="F700" i="7"/>
  <c r="E701" i="7"/>
  <c r="F701" i="7"/>
  <c r="E702" i="7"/>
  <c r="F702" i="7"/>
  <c r="E703" i="7"/>
  <c r="F703" i="7"/>
  <c r="E704" i="7"/>
  <c r="F704" i="7"/>
  <c r="E705" i="7"/>
  <c r="F705" i="7"/>
  <c r="E706" i="7"/>
  <c r="F706" i="7"/>
  <c r="E707" i="7"/>
  <c r="F707" i="7"/>
  <c r="E708" i="7"/>
  <c r="F708" i="7"/>
  <c r="E709" i="7"/>
  <c r="F709" i="7"/>
  <c r="E710" i="7"/>
  <c r="F710" i="7"/>
  <c r="E711" i="7"/>
  <c r="F711" i="7"/>
  <c r="E712" i="7"/>
  <c r="F712" i="7"/>
  <c r="E713" i="7"/>
  <c r="F713" i="7"/>
  <c r="E714" i="7"/>
  <c r="F714" i="7"/>
  <c r="E715" i="7"/>
  <c r="F715" i="7"/>
  <c r="E716" i="7"/>
  <c r="F716" i="7"/>
  <c r="E717" i="7"/>
  <c r="F717" i="7"/>
  <c r="E718" i="7"/>
  <c r="F718" i="7"/>
  <c r="E719" i="7"/>
  <c r="F719" i="7"/>
  <c r="E720" i="7"/>
  <c r="F720" i="7"/>
  <c r="E721" i="7"/>
  <c r="F721" i="7"/>
  <c r="E722" i="7"/>
  <c r="F722" i="7"/>
  <c r="E723" i="7"/>
  <c r="F723" i="7"/>
  <c r="E724" i="7"/>
  <c r="F724" i="7"/>
  <c r="E725" i="7"/>
  <c r="F725" i="7"/>
  <c r="E726" i="7"/>
  <c r="F726" i="7"/>
  <c r="E727" i="7"/>
  <c r="F727" i="7"/>
  <c r="E728" i="7"/>
  <c r="F728" i="7"/>
  <c r="E729" i="7"/>
  <c r="F729" i="7"/>
  <c r="E730" i="7"/>
  <c r="F730" i="7"/>
  <c r="E731" i="7"/>
  <c r="F731" i="7"/>
  <c r="E732" i="7"/>
  <c r="F732" i="7"/>
  <c r="E733" i="7"/>
  <c r="F733" i="7"/>
  <c r="E734" i="7"/>
  <c r="F734" i="7"/>
  <c r="E735" i="7"/>
  <c r="F735" i="7"/>
  <c r="E736" i="7"/>
  <c r="F736" i="7"/>
  <c r="E737" i="7"/>
  <c r="F737" i="7"/>
  <c r="E738" i="7"/>
  <c r="F738" i="7"/>
  <c r="E739" i="7"/>
  <c r="F739" i="7"/>
  <c r="E740" i="7"/>
  <c r="F740" i="7"/>
  <c r="E741" i="7"/>
  <c r="F741" i="7"/>
  <c r="E742" i="7"/>
  <c r="F742" i="7"/>
  <c r="E743" i="7"/>
  <c r="F743" i="7"/>
  <c r="E744" i="7"/>
  <c r="F744" i="7"/>
  <c r="E745" i="7"/>
  <c r="F745" i="7"/>
  <c r="E746" i="7"/>
  <c r="F746" i="7"/>
  <c r="E747" i="7"/>
  <c r="F747" i="7"/>
  <c r="E748" i="7"/>
  <c r="F748" i="7"/>
  <c r="E749" i="7"/>
  <c r="F749" i="7"/>
  <c r="E750" i="7"/>
  <c r="F750" i="7"/>
  <c r="E751" i="7"/>
  <c r="F751" i="7"/>
  <c r="E752" i="7"/>
  <c r="F752" i="7"/>
  <c r="E753" i="7"/>
  <c r="F753" i="7"/>
  <c r="E754" i="7"/>
  <c r="F754" i="7"/>
  <c r="E755" i="7"/>
  <c r="F755" i="7"/>
  <c r="E756" i="7"/>
  <c r="F756" i="7"/>
  <c r="E757" i="7"/>
  <c r="F757" i="7"/>
  <c r="E758" i="7"/>
  <c r="F758" i="7"/>
  <c r="E759" i="7"/>
  <c r="F759" i="7"/>
  <c r="E760" i="7"/>
  <c r="F760" i="7"/>
  <c r="E761" i="7"/>
  <c r="F761" i="7"/>
  <c r="E762" i="7"/>
  <c r="F762" i="7"/>
  <c r="E763" i="7"/>
  <c r="F763" i="7"/>
  <c r="E764" i="7"/>
  <c r="F764" i="7"/>
  <c r="E765" i="7"/>
  <c r="F765" i="7"/>
  <c r="E766" i="7"/>
  <c r="F766" i="7"/>
  <c r="E767" i="7"/>
  <c r="F767" i="7"/>
  <c r="E768" i="7"/>
  <c r="F768" i="7"/>
  <c r="E769" i="7"/>
  <c r="F769" i="7"/>
  <c r="E770" i="7"/>
  <c r="F770" i="7"/>
  <c r="E771" i="7"/>
  <c r="F771" i="7"/>
  <c r="E772" i="7"/>
  <c r="F772" i="7"/>
  <c r="E773" i="7"/>
  <c r="F773" i="7"/>
  <c r="E774" i="7"/>
  <c r="F774" i="7"/>
  <c r="E775" i="7"/>
  <c r="F775" i="7"/>
  <c r="E776" i="7"/>
  <c r="F776" i="7"/>
  <c r="E777" i="7"/>
  <c r="F777" i="7"/>
  <c r="E778" i="7"/>
  <c r="F778" i="7"/>
  <c r="E779" i="7"/>
  <c r="F779" i="7"/>
  <c r="E780" i="7"/>
  <c r="F780" i="7"/>
  <c r="E781" i="7"/>
  <c r="F781" i="7"/>
  <c r="E782" i="7"/>
  <c r="F782" i="7"/>
  <c r="E783" i="7"/>
  <c r="F783" i="7"/>
  <c r="E784" i="7"/>
  <c r="F784" i="7"/>
  <c r="E785" i="7"/>
  <c r="F785" i="7"/>
  <c r="E786" i="7"/>
  <c r="F786" i="7"/>
  <c r="E787" i="7"/>
  <c r="F787" i="7"/>
  <c r="E788" i="7"/>
  <c r="F788" i="7"/>
  <c r="E789" i="7"/>
  <c r="F789" i="7"/>
  <c r="E790" i="7"/>
  <c r="F790" i="7"/>
  <c r="E791" i="7"/>
  <c r="F791" i="7"/>
  <c r="E792" i="7"/>
  <c r="F792" i="7"/>
  <c r="E793" i="7"/>
  <c r="F793" i="7"/>
  <c r="E794" i="7"/>
  <c r="F794" i="7"/>
  <c r="E795" i="7"/>
  <c r="F795" i="7"/>
  <c r="E796" i="7"/>
  <c r="F796" i="7"/>
  <c r="E797" i="7"/>
  <c r="F797" i="7"/>
  <c r="E798" i="7"/>
  <c r="F798" i="7"/>
  <c r="E799" i="7"/>
  <c r="F799" i="7"/>
  <c r="E800" i="7"/>
  <c r="F800" i="7"/>
  <c r="E801" i="7"/>
  <c r="F801" i="7"/>
  <c r="E802" i="7"/>
  <c r="F802" i="7"/>
  <c r="E803" i="7"/>
  <c r="F803" i="7"/>
  <c r="E804" i="7"/>
  <c r="F804" i="7"/>
  <c r="E805" i="7"/>
  <c r="F805" i="7"/>
  <c r="E806" i="7"/>
  <c r="F806" i="7"/>
  <c r="E807" i="7"/>
  <c r="F807" i="7"/>
  <c r="E808" i="7"/>
  <c r="F808" i="7"/>
  <c r="E809" i="7"/>
  <c r="F809" i="7"/>
  <c r="E810" i="7"/>
  <c r="F810" i="7"/>
  <c r="E811" i="7"/>
  <c r="F811" i="7"/>
  <c r="E812" i="7"/>
  <c r="F812" i="7"/>
  <c r="E813" i="7"/>
  <c r="F813" i="7"/>
  <c r="E814" i="7"/>
  <c r="F814" i="7"/>
  <c r="E815" i="7"/>
  <c r="F815" i="7"/>
  <c r="E816" i="7"/>
  <c r="F816" i="7"/>
  <c r="E817" i="7"/>
  <c r="F817" i="7"/>
  <c r="E818" i="7"/>
  <c r="F818" i="7"/>
  <c r="E819" i="7"/>
  <c r="F819" i="7"/>
  <c r="E820" i="7"/>
  <c r="F820" i="7"/>
  <c r="E821" i="7"/>
  <c r="F821" i="7"/>
  <c r="E822" i="7"/>
  <c r="F822" i="7"/>
  <c r="E823" i="7"/>
  <c r="F823" i="7"/>
  <c r="E824" i="7"/>
  <c r="F824" i="7"/>
  <c r="E825" i="7"/>
  <c r="F825" i="7"/>
  <c r="E826" i="7"/>
  <c r="F826" i="7"/>
  <c r="E827" i="7"/>
  <c r="F827" i="7"/>
  <c r="E828" i="7"/>
  <c r="F828" i="7"/>
  <c r="E829" i="7"/>
  <c r="F829" i="7"/>
  <c r="E830" i="7"/>
  <c r="F830" i="7"/>
  <c r="E831" i="7"/>
  <c r="F831" i="7"/>
  <c r="E832" i="7"/>
  <c r="F832" i="7"/>
  <c r="E833" i="7"/>
  <c r="F833" i="7"/>
  <c r="E834" i="7"/>
  <c r="F834" i="7"/>
  <c r="E835" i="7"/>
  <c r="F835" i="7"/>
  <c r="E836" i="7"/>
  <c r="F836" i="7"/>
  <c r="E837" i="7"/>
  <c r="F837" i="7"/>
  <c r="E838" i="7"/>
  <c r="F838" i="7"/>
  <c r="E839" i="7"/>
  <c r="F839" i="7"/>
  <c r="E840" i="7"/>
  <c r="F840" i="7"/>
  <c r="E841" i="7"/>
  <c r="F841" i="7"/>
  <c r="E842" i="7"/>
  <c r="F842" i="7"/>
  <c r="E843" i="7"/>
  <c r="F843" i="7"/>
  <c r="E844" i="7"/>
  <c r="F844" i="7"/>
  <c r="E845" i="7"/>
  <c r="F845" i="7"/>
  <c r="E846" i="7"/>
  <c r="F846" i="7"/>
  <c r="E847" i="7"/>
  <c r="F847" i="7"/>
  <c r="E848" i="7"/>
  <c r="F848" i="7"/>
  <c r="E849" i="7"/>
  <c r="F849" i="7"/>
  <c r="E850" i="7"/>
  <c r="F850" i="7"/>
  <c r="E851" i="7"/>
  <c r="F851" i="7"/>
  <c r="E852" i="7"/>
  <c r="F852" i="7"/>
  <c r="E853" i="7"/>
  <c r="F853" i="7"/>
  <c r="E854" i="7"/>
  <c r="F854" i="7"/>
  <c r="E855" i="7"/>
  <c r="F855" i="7"/>
  <c r="E856" i="7"/>
  <c r="F856" i="7"/>
  <c r="E857" i="7"/>
  <c r="F857" i="7"/>
  <c r="E858" i="7"/>
  <c r="F858" i="7"/>
  <c r="E859" i="7"/>
  <c r="F859" i="7"/>
  <c r="E860" i="7"/>
  <c r="F860" i="7"/>
  <c r="E861" i="7"/>
  <c r="F861" i="7"/>
  <c r="E862" i="7"/>
  <c r="F862" i="7"/>
  <c r="E863" i="7"/>
  <c r="F863" i="7"/>
  <c r="E864" i="7"/>
  <c r="F864" i="7"/>
  <c r="E865" i="7"/>
  <c r="F865" i="7"/>
  <c r="E866" i="7"/>
  <c r="F866" i="7"/>
  <c r="E867" i="7"/>
  <c r="F867" i="7"/>
  <c r="E868" i="7"/>
  <c r="F868" i="7"/>
  <c r="E869" i="7"/>
  <c r="F869" i="7"/>
  <c r="E870" i="7"/>
  <c r="F870" i="7"/>
  <c r="E871" i="7"/>
  <c r="F871" i="7"/>
  <c r="E872" i="7"/>
  <c r="F872" i="7"/>
  <c r="E873" i="7"/>
  <c r="F873" i="7"/>
  <c r="E874" i="7"/>
  <c r="F874" i="7"/>
  <c r="E875" i="7"/>
  <c r="F875" i="7"/>
  <c r="E876" i="7"/>
  <c r="F876" i="7"/>
  <c r="E877" i="7"/>
  <c r="F877" i="7"/>
  <c r="E878" i="7"/>
  <c r="F878" i="7"/>
  <c r="E879" i="7"/>
  <c r="F879" i="7"/>
  <c r="E880" i="7"/>
  <c r="F880" i="7"/>
  <c r="E881" i="7"/>
  <c r="F881" i="7"/>
  <c r="E882" i="7"/>
  <c r="F882" i="7"/>
  <c r="E883" i="7"/>
  <c r="F883" i="7"/>
  <c r="E884" i="7"/>
  <c r="F884" i="7"/>
  <c r="E885" i="7"/>
  <c r="F885" i="7"/>
  <c r="E886" i="7"/>
  <c r="F886" i="7"/>
  <c r="E887" i="7"/>
  <c r="F887" i="7"/>
  <c r="E888" i="7"/>
  <c r="F888" i="7"/>
  <c r="E889" i="7"/>
  <c r="F889" i="7"/>
  <c r="E890" i="7"/>
  <c r="F890" i="7"/>
  <c r="E891" i="7"/>
  <c r="F891" i="7"/>
  <c r="E892" i="7"/>
  <c r="F892" i="7"/>
  <c r="E893" i="7"/>
  <c r="F893" i="7"/>
  <c r="E894" i="7"/>
  <c r="F894" i="7"/>
  <c r="E895" i="7"/>
  <c r="F895" i="7"/>
  <c r="E896" i="7"/>
  <c r="F896" i="7"/>
  <c r="E897" i="7"/>
  <c r="F897" i="7"/>
  <c r="E898" i="7"/>
  <c r="F898" i="7"/>
  <c r="E899" i="7"/>
  <c r="F899" i="7"/>
  <c r="E900" i="7"/>
  <c r="F900" i="7"/>
  <c r="E901" i="7"/>
  <c r="F901" i="7"/>
  <c r="E902" i="7"/>
  <c r="F902" i="7"/>
  <c r="E903" i="7"/>
  <c r="F903" i="7"/>
  <c r="E904" i="7"/>
  <c r="F904" i="7"/>
  <c r="E905" i="7"/>
  <c r="F905" i="7"/>
  <c r="E906" i="7"/>
  <c r="F906" i="7"/>
  <c r="E907" i="7"/>
  <c r="F907" i="7"/>
  <c r="E908" i="7"/>
  <c r="F908" i="7"/>
  <c r="E909" i="7"/>
  <c r="F909" i="7"/>
  <c r="E910" i="7"/>
  <c r="F910" i="7"/>
  <c r="E911" i="7"/>
  <c r="F911" i="7"/>
  <c r="E912" i="7"/>
  <c r="F912" i="7"/>
  <c r="E913" i="7"/>
  <c r="F913" i="7"/>
  <c r="E914" i="7"/>
  <c r="F914" i="7"/>
  <c r="E915" i="7"/>
  <c r="F915" i="7"/>
  <c r="E916" i="7"/>
  <c r="F916" i="7"/>
  <c r="E917" i="7"/>
  <c r="F917" i="7"/>
  <c r="E918" i="7"/>
  <c r="F918" i="7"/>
  <c r="E919" i="7"/>
  <c r="F919" i="7"/>
  <c r="E920" i="7"/>
  <c r="F920" i="7"/>
  <c r="E921" i="7"/>
  <c r="F921" i="7"/>
  <c r="E922" i="7"/>
  <c r="F922" i="7"/>
  <c r="E923" i="7"/>
  <c r="F923" i="7"/>
  <c r="E924" i="7"/>
  <c r="F924" i="7"/>
  <c r="E925" i="7"/>
  <c r="F925" i="7"/>
  <c r="E926" i="7"/>
  <c r="F926" i="7"/>
  <c r="E927" i="7"/>
  <c r="F927" i="7"/>
  <c r="E928" i="7"/>
  <c r="F928" i="7"/>
  <c r="E929" i="7"/>
  <c r="F929" i="7"/>
  <c r="E930" i="7"/>
  <c r="F930" i="7"/>
  <c r="E931" i="7"/>
  <c r="F931" i="7"/>
  <c r="E932" i="7"/>
  <c r="F932" i="7"/>
  <c r="E933" i="7"/>
  <c r="F933" i="7"/>
  <c r="E934" i="7"/>
  <c r="F934" i="7"/>
  <c r="E935" i="7"/>
  <c r="F935" i="7"/>
  <c r="E936" i="7"/>
  <c r="F936" i="7"/>
  <c r="E937" i="7"/>
  <c r="F937" i="7"/>
  <c r="E938" i="7"/>
  <c r="F938" i="7"/>
  <c r="E939" i="7"/>
  <c r="F939" i="7"/>
  <c r="E940" i="7"/>
  <c r="F940" i="7"/>
  <c r="E941" i="7"/>
  <c r="F941" i="7"/>
  <c r="E942" i="7"/>
  <c r="F942" i="7"/>
  <c r="E943" i="7"/>
  <c r="F943" i="7"/>
  <c r="E944" i="7"/>
  <c r="F944" i="7"/>
  <c r="E945" i="7"/>
  <c r="F945" i="7"/>
  <c r="E946" i="7"/>
  <c r="F946" i="7"/>
  <c r="E947" i="7"/>
  <c r="F947" i="7"/>
  <c r="E948" i="7"/>
  <c r="F948" i="7"/>
  <c r="E949" i="7"/>
  <c r="F949" i="7"/>
  <c r="E950" i="7"/>
  <c r="F950" i="7"/>
  <c r="E951" i="7"/>
  <c r="F951" i="7"/>
  <c r="E952" i="7"/>
  <c r="F952" i="7"/>
  <c r="E953" i="7"/>
  <c r="F953" i="7"/>
  <c r="E954" i="7"/>
  <c r="F954" i="7"/>
  <c r="E955" i="7"/>
  <c r="F955" i="7"/>
  <c r="E956" i="7"/>
  <c r="F956" i="7"/>
  <c r="E957" i="7"/>
  <c r="F957" i="7"/>
  <c r="E958" i="7"/>
  <c r="F958" i="7"/>
  <c r="E959" i="7"/>
  <c r="F959" i="7"/>
  <c r="E960" i="7"/>
  <c r="F960" i="7"/>
  <c r="E961" i="7"/>
  <c r="F961" i="7"/>
  <c r="E962" i="7"/>
  <c r="F962" i="7"/>
  <c r="E963" i="7"/>
  <c r="F963" i="7"/>
  <c r="E964" i="7"/>
  <c r="F964" i="7"/>
  <c r="E965" i="7"/>
  <c r="F965" i="7"/>
  <c r="E966" i="7"/>
  <c r="F966" i="7"/>
  <c r="E967" i="7"/>
  <c r="F967" i="7"/>
  <c r="E968" i="7"/>
  <c r="F968" i="7"/>
  <c r="E969" i="7"/>
  <c r="F969" i="7"/>
  <c r="E970" i="7"/>
  <c r="F970" i="7"/>
  <c r="E971" i="7"/>
  <c r="F971" i="7"/>
  <c r="E972" i="7"/>
  <c r="F972" i="7"/>
  <c r="E973" i="7"/>
  <c r="F973" i="7"/>
  <c r="E974" i="7"/>
  <c r="F974" i="7"/>
  <c r="E975" i="7"/>
  <c r="F975" i="7"/>
  <c r="E976" i="7"/>
  <c r="F976" i="7"/>
  <c r="E977" i="7"/>
  <c r="F977" i="7"/>
  <c r="E978" i="7"/>
  <c r="F978" i="7"/>
  <c r="E979" i="7"/>
  <c r="F979" i="7"/>
  <c r="E980" i="7"/>
  <c r="F980" i="7"/>
  <c r="E981" i="7"/>
  <c r="F981" i="7"/>
  <c r="E982" i="7"/>
  <c r="F982" i="7"/>
  <c r="E983" i="7"/>
  <c r="F983" i="7"/>
  <c r="E984" i="7"/>
  <c r="F984" i="7"/>
  <c r="E985" i="7"/>
  <c r="F985" i="7"/>
  <c r="E986" i="7"/>
  <c r="F986" i="7"/>
  <c r="E987" i="7"/>
  <c r="F987" i="7"/>
  <c r="E988" i="7"/>
  <c r="F988" i="7"/>
  <c r="E989" i="7"/>
  <c r="F989" i="7"/>
  <c r="E990" i="7"/>
  <c r="F990" i="7"/>
  <c r="E991" i="7"/>
  <c r="F991" i="7"/>
  <c r="E992" i="7"/>
  <c r="F992" i="7"/>
  <c r="E993" i="7"/>
  <c r="F993" i="7"/>
  <c r="E994" i="7"/>
  <c r="F994" i="7"/>
  <c r="E995" i="7"/>
  <c r="F995" i="7"/>
  <c r="E996" i="7"/>
  <c r="F996" i="7"/>
  <c r="E997" i="7"/>
  <c r="F997" i="7"/>
  <c r="E998" i="7"/>
  <c r="F998" i="7"/>
  <c r="E999" i="7"/>
  <c r="F999" i="7"/>
  <c r="E1000" i="7"/>
  <c r="F1000" i="7"/>
  <c r="E1001" i="7"/>
  <c r="F1001" i="7"/>
  <c r="E1002" i="7"/>
  <c r="F1002" i="7"/>
  <c r="E1003" i="7"/>
  <c r="F1003" i="7"/>
  <c r="E1004" i="7"/>
  <c r="F1004" i="7"/>
  <c r="E1005" i="7"/>
  <c r="F1005" i="7"/>
  <c r="E1006" i="7"/>
  <c r="F1006" i="7"/>
  <c r="E1007" i="7"/>
  <c r="F1007" i="7"/>
  <c r="E1008" i="7"/>
  <c r="F1008" i="7"/>
  <c r="E1009" i="7"/>
  <c r="F1009" i="7"/>
  <c r="E1010" i="7"/>
  <c r="F1010" i="7"/>
  <c r="E1011" i="7"/>
  <c r="F1011" i="7"/>
  <c r="E1012" i="7"/>
  <c r="F1012" i="7"/>
  <c r="E1013" i="7"/>
  <c r="F1013" i="7"/>
  <c r="E1014" i="7"/>
  <c r="F1014" i="7"/>
  <c r="E1015" i="7"/>
  <c r="F1015" i="7"/>
  <c r="E1016" i="7"/>
  <c r="F1016" i="7"/>
  <c r="E1017" i="7"/>
  <c r="F1017" i="7"/>
  <c r="E1018" i="7"/>
  <c r="F1018" i="7"/>
  <c r="E1019" i="7"/>
  <c r="F1019" i="7"/>
  <c r="E1020" i="7"/>
  <c r="F1020" i="7"/>
  <c r="E1021" i="7"/>
  <c r="F1021" i="7"/>
  <c r="E1022" i="7"/>
  <c r="F1022" i="7"/>
  <c r="E1023" i="7"/>
  <c r="F1023" i="7"/>
  <c r="E1024" i="7"/>
  <c r="F1024" i="7"/>
  <c r="E1025" i="7"/>
  <c r="F1025" i="7"/>
  <c r="E1026" i="7"/>
  <c r="F1026" i="7"/>
  <c r="E1027" i="7"/>
  <c r="F1027" i="7"/>
  <c r="E1028" i="7"/>
  <c r="F1028" i="7"/>
  <c r="E1029" i="7"/>
  <c r="F1029" i="7"/>
  <c r="E1030" i="7"/>
  <c r="F1030" i="7"/>
  <c r="E1031" i="7"/>
  <c r="F1031" i="7"/>
  <c r="E1032" i="7"/>
  <c r="F1032" i="7"/>
  <c r="E1033" i="7"/>
  <c r="F1033" i="7"/>
  <c r="E1034" i="7"/>
  <c r="F1034" i="7"/>
  <c r="E1035" i="7"/>
  <c r="F1035" i="7"/>
  <c r="E1036" i="7"/>
  <c r="F1036" i="7"/>
  <c r="E1037" i="7"/>
  <c r="F1037" i="7"/>
  <c r="E1038" i="7"/>
  <c r="F1038" i="7"/>
  <c r="E1039" i="7"/>
  <c r="F1039" i="7"/>
  <c r="E1040" i="7"/>
  <c r="F1040" i="7"/>
  <c r="E1041" i="7"/>
  <c r="F1041" i="7"/>
  <c r="E1042" i="7"/>
  <c r="F1042" i="7"/>
  <c r="E1043" i="7"/>
  <c r="F1043" i="7"/>
  <c r="E1044" i="7"/>
  <c r="F1044" i="7"/>
  <c r="E1045" i="7"/>
  <c r="F1045" i="7"/>
  <c r="E1046" i="7"/>
  <c r="F1046" i="7"/>
  <c r="E1047" i="7"/>
  <c r="F1047" i="7"/>
  <c r="E1048" i="7"/>
  <c r="F1048" i="7"/>
  <c r="E1049" i="7"/>
  <c r="F1049" i="7"/>
  <c r="E1050" i="7"/>
  <c r="F1050" i="7"/>
  <c r="E1051" i="7"/>
  <c r="F1051" i="7"/>
  <c r="E1052" i="7"/>
  <c r="F1052" i="7"/>
  <c r="E1053" i="7"/>
  <c r="F1053" i="7"/>
  <c r="E1054" i="7"/>
  <c r="F1054" i="7"/>
  <c r="E1055" i="7"/>
  <c r="F1055" i="7"/>
  <c r="E1056" i="7"/>
  <c r="F1056" i="7"/>
  <c r="E1057" i="7"/>
  <c r="F1057" i="7"/>
  <c r="E1058" i="7"/>
  <c r="F1058" i="7"/>
  <c r="E1059" i="7"/>
  <c r="F1059" i="7"/>
  <c r="E1060" i="7"/>
  <c r="F1060" i="7"/>
  <c r="E1061" i="7"/>
  <c r="F1061" i="7"/>
  <c r="E1062" i="7"/>
  <c r="F1062" i="7"/>
  <c r="E1063" i="7"/>
  <c r="F1063" i="7"/>
  <c r="E1064" i="7"/>
  <c r="F1064" i="7"/>
  <c r="E1065" i="7"/>
  <c r="F1065" i="7"/>
  <c r="E1066" i="7"/>
  <c r="F1066" i="7"/>
  <c r="E1067" i="7"/>
  <c r="F1067" i="7"/>
  <c r="E1068" i="7"/>
  <c r="F1068" i="7"/>
  <c r="E1069" i="7"/>
  <c r="F1069" i="7"/>
  <c r="E1070" i="7"/>
  <c r="F1070" i="7"/>
  <c r="E1071" i="7"/>
  <c r="F1071" i="7"/>
  <c r="E1072" i="7"/>
  <c r="F1072" i="7"/>
  <c r="E1073" i="7"/>
  <c r="F1073" i="7"/>
  <c r="E1074" i="7"/>
  <c r="F1074" i="7"/>
  <c r="E1075" i="7"/>
  <c r="F1075" i="7"/>
  <c r="E1076" i="7"/>
  <c r="F1076" i="7"/>
  <c r="E1077" i="7"/>
  <c r="F1077" i="7"/>
  <c r="E1078" i="7"/>
  <c r="F1078" i="7"/>
  <c r="E1079" i="7"/>
  <c r="F1079" i="7"/>
  <c r="E1080" i="7"/>
  <c r="F1080" i="7"/>
  <c r="E1081" i="7"/>
  <c r="F1081" i="7"/>
  <c r="E1082" i="7"/>
  <c r="F1082" i="7"/>
  <c r="E1083" i="7"/>
  <c r="F1083" i="7"/>
  <c r="E1084" i="7"/>
  <c r="F1084" i="7"/>
  <c r="E1085" i="7"/>
  <c r="F1085" i="7"/>
  <c r="E1086" i="7"/>
  <c r="F1086" i="7"/>
  <c r="E1087" i="7"/>
  <c r="F1087" i="7"/>
  <c r="E1088" i="7"/>
  <c r="F1088" i="7"/>
  <c r="E1089" i="7"/>
  <c r="F1089" i="7"/>
  <c r="E1090" i="7"/>
  <c r="F1090" i="7"/>
  <c r="E1091" i="7"/>
  <c r="F1091" i="7"/>
  <c r="E1092" i="7"/>
  <c r="F1092" i="7"/>
  <c r="E1093" i="7"/>
  <c r="F1093" i="7"/>
  <c r="E1094" i="7"/>
  <c r="F1094" i="7"/>
  <c r="E1095" i="7"/>
  <c r="F1095" i="7"/>
  <c r="E1096" i="7"/>
  <c r="F1096" i="7"/>
  <c r="E1097" i="7"/>
  <c r="F1097" i="7"/>
  <c r="E1098" i="7"/>
  <c r="F1098" i="7"/>
  <c r="E1099" i="7"/>
  <c r="F1099" i="7"/>
  <c r="E1100" i="7"/>
  <c r="F1100" i="7"/>
  <c r="E1101" i="7"/>
  <c r="F1101" i="7"/>
  <c r="E1102" i="7"/>
  <c r="F1102" i="7"/>
  <c r="E1103" i="7"/>
  <c r="F1103" i="7"/>
  <c r="E1104" i="7"/>
  <c r="F1104" i="7"/>
  <c r="E1105" i="7"/>
  <c r="F1105" i="7"/>
  <c r="E1106" i="7"/>
  <c r="F1106" i="7"/>
  <c r="E1107" i="7"/>
  <c r="F1107" i="7"/>
  <c r="E1108" i="7"/>
  <c r="F1108" i="7"/>
  <c r="E1109" i="7"/>
  <c r="F1109" i="7"/>
  <c r="E1110" i="7"/>
  <c r="F1110" i="7"/>
  <c r="E1111" i="7"/>
  <c r="F1111" i="7"/>
  <c r="E1112" i="7"/>
  <c r="F1112" i="7"/>
  <c r="E1113" i="7"/>
  <c r="F1113" i="7"/>
  <c r="E1114" i="7"/>
  <c r="F1114" i="7"/>
  <c r="E1115" i="7"/>
  <c r="F1115" i="7"/>
  <c r="E1116" i="7"/>
  <c r="F1116" i="7"/>
  <c r="E1117" i="7"/>
  <c r="F1117" i="7"/>
  <c r="E1118" i="7"/>
  <c r="F1118" i="7"/>
  <c r="E1119" i="7"/>
  <c r="F1119" i="7"/>
  <c r="E1120" i="7"/>
  <c r="F1120" i="7"/>
  <c r="E1121" i="7"/>
  <c r="F1121" i="7"/>
  <c r="E1122" i="7"/>
  <c r="F1122" i="7"/>
  <c r="E1123" i="7"/>
  <c r="F1123" i="7"/>
  <c r="E1124" i="7"/>
  <c r="F1124" i="7"/>
  <c r="E1125" i="7"/>
  <c r="F1125" i="7"/>
  <c r="E1126" i="7"/>
  <c r="F1126" i="7"/>
  <c r="E1127" i="7"/>
  <c r="F1127" i="7"/>
  <c r="E1128" i="7"/>
  <c r="F1128" i="7"/>
  <c r="E1129" i="7"/>
  <c r="F1129" i="7"/>
  <c r="E1130" i="7"/>
  <c r="F1130" i="7"/>
  <c r="E1131" i="7"/>
  <c r="F1131" i="7"/>
  <c r="E1132" i="7"/>
  <c r="F1132" i="7"/>
  <c r="E1133" i="7"/>
  <c r="F1133" i="7"/>
  <c r="E1134" i="7"/>
  <c r="F1134" i="7"/>
  <c r="E1135" i="7"/>
  <c r="F1135" i="7"/>
  <c r="E1136" i="7"/>
  <c r="F1136" i="7"/>
  <c r="E1137" i="7"/>
  <c r="F1137" i="7"/>
  <c r="E1138" i="7"/>
  <c r="F1138" i="7"/>
  <c r="E1139" i="7"/>
  <c r="F1139" i="7"/>
  <c r="E1140" i="7"/>
  <c r="F1140" i="7"/>
  <c r="E1141" i="7"/>
  <c r="F1141" i="7"/>
  <c r="E1142" i="7"/>
  <c r="F1142" i="7"/>
  <c r="E1143" i="7"/>
  <c r="F1143" i="7"/>
  <c r="E1144" i="7"/>
  <c r="F1144" i="7"/>
  <c r="E1145" i="7"/>
  <c r="F1145" i="7"/>
  <c r="E1146" i="7"/>
  <c r="F1146" i="7"/>
  <c r="E1147" i="7"/>
  <c r="F1147" i="7"/>
  <c r="E1148" i="7"/>
  <c r="F1148" i="7"/>
  <c r="E1149" i="7"/>
  <c r="F1149" i="7"/>
  <c r="E1150" i="7"/>
  <c r="F1150" i="7"/>
  <c r="E1151" i="7"/>
  <c r="F1151" i="7"/>
  <c r="E1152" i="7"/>
  <c r="F1152" i="7"/>
  <c r="E1153" i="7"/>
  <c r="F1153" i="7"/>
  <c r="E1154" i="7"/>
  <c r="F1154" i="7"/>
  <c r="E1155" i="7"/>
  <c r="F1155" i="7"/>
  <c r="E1156" i="7"/>
  <c r="F1156" i="7"/>
  <c r="E1157" i="7"/>
  <c r="F1157" i="7"/>
  <c r="E1158" i="7"/>
  <c r="F1158" i="7"/>
  <c r="E1159" i="7"/>
  <c r="F1159" i="7"/>
  <c r="E1160" i="7"/>
  <c r="F1160" i="7"/>
  <c r="E1161" i="7"/>
  <c r="F1161" i="7"/>
  <c r="E1162" i="7"/>
  <c r="F1162" i="7"/>
  <c r="E1163" i="7"/>
  <c r="F1163" i="7"/>
  <c r="E1164" i="7"/>
  <c r="F1164" i="7"/>
  <c r="E1165" i="7"/>
  <c r="F1165" i="7"/>
  <c r="E1166" i="7"/>
  <c r="F1166" i="7"/>
  <c r="E1167" i="7"/>
  <c r="F1167" i="7"/>
  <c r="E1168" i="7"/>
  <c r="F1168" i="7"/>
  <c r="E1169" i="7"/>
  <c r="F1169" i="7"/>
  <c r="E1170" i="7"/>
  <c r="F1170" i="7"/>
  <c r="E1171" i="7"/>
  <c r="F1171" i="7"/>
  <c r="E1172" i="7"/>
  <c r="F1172" i="7"/>
  <c r="E1173" i="7"/>
  <c r="F1173" i="7"/>
  <c r="E1174" i="7"/>
  <c r="F1174" i="7"/>
  <c r="E1175" i="7"/>
  <c r="F1175" i="7"/>
  <c r="E1176" i="7"/>
  <c r="F1176" i="7"/>
  <c r="E1177" i="7"/>
  <c r="F1177" i="7"/>
  <c r="E1178" i="7"/>
  <c r="F1178" i="7"/>
  <c r="E1179" i="7"/>
  <c r="F1179" i="7"/>
  <c r="E1180" i="7"/>
  <c r="F1180" i="7"/>
  <c r="E1181" i="7"/>
  <c r="F1181" i="7"/>
  <c r="E1182" i="7"/>
  <c r="F1182" i="7"/>
  <c r="E1183" i="7"/>
  <c r="F1183" i="7"/>
  <c r="E1184" i="7"/>
  <c r="F1184" i="7"/>
  <c r="E1185" i="7"/>
  <c r="F1185" i="7"/>
  <c r="E1186" i="7"/>
  <c r="F1186" i="7"/>
  <c r="E1187" i="7"/>
  <c r="F1187" i="7"/>
  <c r="E1188" i="7"/>
  <c r="F1188" i="7"/>
  <c r="E1189" i="7"/>
  <c r="F1189" i="7"/>
  <c r="E1190" i="7"/>
  <c r="F1190" i="7"/>
  <c r="E1191" i="7"/>
  <c r="F1191" i="7"/>
  <c r="E1192" i="7"/>
  <c r="F1192" i="7"/>
  <c r="E1193" i="7"/>
  <c r="F1193" i="7"/>
  <c r="E1194" i="7"/>
  <c r="F1194" i="7"/>
  <c r="E1195" i="7"/>
  <c r="F1195" i="7"/>
  <c r="E1196" i="7"/>
  <c r="F1196" i="7"/>
  <c r="E1197" i="7"/>
  <c r="F1197" i="7"/>
  <c r="E1198" i="7"/>
  <c r="F1198" i="7"/>
  <c r="E1199" i="7"/>
  <c r="F1199" i="7"/>
  <c r="E1200" i="7"/>
  <c r="F1200" i="7"/>
  <c r="E1201" i="7"/>
  <c r="F1201" i="7"/>
  <c r="E1202" i="7"/>
  <c r="F1202" i="7"/>
  <c r="E1203" i="7"/>
  <c r="F1203" i="7"/>
  <c r="E1204" i="7"/>
  <c r="F1204" i="7"/>
  <c r="E1205" i="7"/>
  <c r="F1205" i="7"/>
  <c r="E1206" i="7"/>
  <c r="F1206" i="7"/>
  <c r="E1207" i="7"/>
  <c r="F1207" i="7"/>
  <c r="E1208" i="7"/>
  <c r="F1208" i="7"/>
  <c r="E1209" i="7"/>
  <c r="F1209" i="7"/>
  <c r="E1210" i="7"/>
  <c r="F1210" i="7"/>
  <c r="E1211" i="7"/>
  <c r="F1211" i="7"/>
  <c r="E1212" i="7"/>
  <c r="F1212" i="7"/>
  <c r="E1213" i="7"/>
  <c r="F1213" i="7"/>
  <c r="E1214" i="7"/>
  <c r="F1214" i="7"/>
  <c r="E1215" i="7"/>
  <c r="F1215" i="7"/>
  <c r="E1216" i="7"/>
  <c r="F1216" i="7"/>
  <c r="E1217" i="7"/>
  <c r="F1217" i="7"/>
  <c r="E1218" i="7"/>
  <c r="F1218" i="7"/>
  <c r="E1219" i="7"/>
  <c r="F1219" i="7"/>
  <c r="E1220" i="7"/>
  <c r="F1220" i="7"/>
  <c r="E1221" i="7"/>
  <c r="F1221" i="7"/>
  <c r="E1222" i="7"/>
  <c r="F1222" i="7"/>
  <c r="E1223" i="7"/>
  <c r="F1223" i="7"/>
  <c r="E1224" i="7"/>
  <c r="F1224" i="7"/>
  <c r="E1225" i="7"/>
  <c r="F1225" i="7"/>
  <c r="E1226" i="7"/>
  <c r="F1226" i="7"/>
  <c r="E1227" i="7"/>
  <c r="F1227" i="7"/>
  <c r="E1228" i="7"/>
  <c r="F1228" i="7"/>
  <c r="E1229" i="7"/>
  <c r="F1229" i="7"/>
  <c r="E1230" i="7"/>
  <c r="F1230" i="7"/>
  <c r="E1231" i="7"/>
  <c r="F1231" i="7"/>
  <c r="E1232" i="7"/>
  <c r="F1232" i="7"/>
  <c r="E1233" i="7"/>
  <c r="F1233" i="7"/>
  <c r="E1234" i="7"/>
  <c r="F1234" i="7"/>
  <c r="E1235" i="7"/>
  <c r="F1235" i="7"/>
  <c r="E1236" i="7"/>
  <c r="F1236" i="7"/>
  <c r="E1237" i="7"/>
  <c r="F1237" i="7"/>
  <c r="E1238" i="7"/>
  <c r="F1238" i="7"/>
  <c r="E1239" i="7"/>
  <c r="F1239" i="7"/>
  <c r="E1240" i="7"/>
  <c r="F1240" i="7"/>
  <c r="E1241" i="7"/>
  <c r="F1241" i="7"/>
  <c r="E1242" i="7"/>
  <c r="F1242" i="7"/>
  <c r="E1243" i="7"/>
  <c r="F1243" i="7"/>
  <c r="E1244" i="7"/>
  <c r="F1244" i="7"/>
  <c r="E1245" i="7"/>
  <c r="F1245" i="7"/>
  <c r="E1246" i="7"/>
  <c r="F1246" i="7"/>
  <c r="E1247" i="7"/>
  <c r="F1247" i="7"/>
  <c r="E1248" i="7"/>
  <c r="F1248" i="7"/>
  <c r="E1249" i="7"/>
  <c r="F1249" i="7"/>
  <c r="E1250" i="7"/>
  <c r="F1250" i="7"/>
  <c r="E1251" i="7"/>
  <c r="F1251" i="7"/>
  <c r="E1252" i="7"/>
  <c r="F1252" i="7"/>
  <c r="E1253" i="7"/>
  <c r="F1253" i="7"/>
  <c r="E1254" i="7"/>
  <c r="F1254" i="7"/>
  <c r="E1255" i="7"/>
  <c r="F1255" i="7"/>
  <c r="E1256" i="7"/>
  <c r="F1256" i="7"/>
  <c r="E1257" i="7"/>
  <c r="F1257" i="7"/>
  <c r="E1258" i="7"/>
  <c r="F1258" i="7"/>
  <c r="E1259" i="7"/>
  <c r="F1259" i="7"/>
  <c r="E1260" i="7"/>
  <c r="F1260" i="7"/>
  <c r="E1261" i="7"/>
  <c r="F1261" i="7"/>
  <c r="E1262" i="7"/>
  <c r="F1262" i="7"/>
  <c r="E1263" i="7"/>
  <c r="F1263" i="7"/>
  <c r="E1264" i="7"/>
  <c r="F1264" i="7"/>
  <c r="E1265" i="7"/>
  <c r="F1265" i="7"/>
  <c r="E1266" i="7"/>
  <c r="F1266" i="7"/>
  <c r="E1267" i="7"/>
  <c r="F1267" i="7"/>
  <c r="E1268" i="7"/>
  <c r="F1268" i="7"/>
  <c r="E1269" i="7"/>
  <c r="F1269" i="7"/>
  <c r="E1270" i="7"/>
  <c r="F1270" i="7"/>
  <c r="E1271" i="7"/>
  <c r="F1271" i="7"/>
  <c r="E1272" i="7"/>
  <c r="F1272" i="7"/>
  <c r="E1273" i="7"/>
  <c r="F1273" i="7"/>
  <c r="E1274" i="7"/>
  <c r="F1274" i="7"/>
  <c r="E1275" i="7"/>
  <c r="F1275" i="7"/>
  <c r="E1276" i="7"/>
  <c r="F1276" i="7"/>
  <c r="E1277" i="7"/>
  <c r="F1277" i="7"/>
  <c r="E1278" i="7"/>
  <c r="F1278" i="7"/>
  <c r="E1279" i="7"/>
  <c r="F1279" i="7"/>
  <c r="E1280" i="7"/>
  <c r="F1280" i="7"/>
  <c r="E1281" i="7"/>
  <c r="F1281" i="7"/>
  <c r="E1282" i="7"/>
  <c r="F1282" i="7"/>
  <c r="E1283" i="7"/>
  <c r="F1283" i="7"/>
  <c r="E1284" i="7"/>
  <c r="F1284" i="7"/>
  <c r="E1285" i="7"/>
  <c r="F1285" i="7"/>
  <c r="E1286" i="7"/>
  <c r="F1286" i="7"/>
  <c r="E1287" i="7"/>
  <c r="F1287" i="7"/>
  <c r="E1288" i="7"/>
  <c r="F1288" i="7"/>
  <c r="E1289" i="7"/>
  <c r="F1289" i="7"/>
  <c r="E1290" i="7"/>
  <c r="F1290" i="7"/>
  <c r="E1291" i="7"/>
  <c r="F1291" i="7"/>
  <c r="E1292" i="7"/>
  <c r="F1292" i="7"/>
  <c r="E1293" i="7"/>
  <c r="F1293" i="7"/>
  <c r="E1294" i="7"/>
  <c r="F1294" i="7"/>
  <c r="E1295" i="7"/>
  <c r="F1295" i="7"/>
  <c r="E1296" i="7"/>
  <c r="F1296" i="7"/>
  <c r="E1297" i="7"/>
  <c r="F1297" i="7"/>
  <c r="E1298" i="7"/>
  <c r="F1298" i="7"/>
  <c r="E1299" i="7"/>
  <c r="F1299" i="7"/>
  <c r="E1300" i="7"/>
  <c r="F1300" i="7"/>
  <c r="E1301" i="7"/>
  <c r="F1301" i="7"/>
  <c r="E1302" i="7"/>
  <c r="F1302" i="7"/>
  <c r="E1303" i="7"/>
  <c r="F1303" i="7"/>
  <c r="E1304" i="7"/>
  <c r="F1304" i="7"/>
  <c r="E1305" i="7"/>
  <c r="F1305" i="7"/>
  <c r="E1306" i="7"/>
  <c r="F1306" i="7"/>
  <c r="E1307" i="7"/>
  <c r="F1307" i="7"/>
  <c r="E1308" i="7"/>
  <c r="F1308" i="7"/>
  <c r="E1309" i="7"/>
  <c r="F1309" i="7"/>
  <c r="E1310" i="7"/>
  <c r="F1310" i="7"/>
  <c r="E1311" i="7"/>
  <c r="F1311" i="7"/>
  <c r="E1312" i="7"/>
  <c r="F1312" i="7"/>
  <c r="E1313" i="7"/>
  <c r="F1313" i="7"/>
  <c r="E1314" i="7"/>
  <c r="F1314" i="7"/>
  <c r="E1315" i="7"/>
  <c r="F1315" i="7"/>
  <c r="E1316" i="7"/>
  <c r="F1316" i="7"/>
  <c r="E1317" i="7"/>
  <c r="F1317" i="7"/>
  <c r="E1318" i="7"/>
  <c r="F1318" i="7"/>
  <c r="E1319" i="7"/>
  <c r="F1319" i="7"/>
  <c r="E1320" i="7"/>
  <c r="F1320" i="7"/>
  <c r="E1321" i="7"/>
  <c r="F1321" i="7"/>
  <c r="E1322" i="7"/>
  <c r="F1322" i="7"/>
  <c r="E1323" i="7"/>
  <c r="F1323" i="7"/>
  <c r="E1324" i="7"/>
  <c r="F1324" i="7"/>
  <c r="E1325" i="7"/>
  <c r="F1325" i="7"/>
  <c r="E1326" i="7"/>
  <c r="F1326" i="7"/>
  <c r="E1327" i="7"/>
  <c r="F1327" i="7"/>
  <c r="E1328" i="7"/>
  <c r="F1328" i="7"/>
  <c r="E1329" i="7"/>
  <c r="F1329" i="7"/>
  <c r="E1330" i="7"/>
  <c r="F1330" i="7"/>
  <c r="E1331" i="7"/>
  <c r="F1331" i="7"/>
  <c r="E1332" i="7"/>
  <c r="F1332" i="7"/>
  <c r="E1333" i="7"/>
  <c r="F1333" i="7"/>
  <c r="E1334" i="7"/>
  <c r="F1334" i="7"/>
  <c r="E1335" i="7"/>
  <c r="F1335" i="7"/>
  <c r="E1336" i="7"/>
  <c r="F1336" i="7"/>
  <c r="E1337" i="7"/>
  <c r="F1337" i="7"/>
  <c r="E1338" i="7"/>
  <c r="F1338" i="7"/>
  <c r="E1339" i="7"/>
  <c r="F1339" i="7"/>
  <c r="E1340" i="7"/>
  <c r="F1340" i="7"/>
  <c r="E1341" i="7"/>
  <c r="F1341" i="7"/>
  <c r="E1342" i="7"/>
  <c r="F1342" i="7"/>
  <c r="E1343" i="7"/>
  <c r="F1343" i="7"/>
  <c r="E1344" i="7"/>
  <c r="F1344" i="7"/>
  <c r="E1345" i="7"/>
  <c r="F1345" i="7"/>
  <c r="E1346" i="7"/>
  <c r="F1346" i="7"/>
  <c r="E1347" i="7"/>
  <c r="F1347" i="7"/>
  <c r="E1348" i="7"/>
  <c r="F1348" i="7"/>
  <c r="E1349" i="7"/>
  <c r="F1349" i="7"/>
  <c r="E1350" i="7"/>
  <c r="F1350" i="7"/>
  <c r="E1351" i="7"/>
  <c r="F1351" i="7"/>
  <c r="E1352" i="7"/>
  <c r="F1352" i="7"/>
  <c r="E1353" i="7"/>
  <c r="F1353" i="7"/>
  <c r="E1354" i="7"/>
  <c r="F1354" i="7"/>
  <c r="E1355" i="7"/>
  <c r="F1355" i="7"/>
  <c r="E1356" i="7"/>
  <c r="F1356" i="7"/>
  <c r="E1357" i="7"/>
  <c r="F1357" i="7"/>
  <c r="E1358" i="7"/>
  <c r="F1358" i="7"/>
  <c r="E1359" i="7"/>
  <c r="F1359" i="7"/>
  <c r="E1360" i="7"/>
  <c r="F1360" i="7"/>
  <c r="E1361" i="7"/>
  <c r="F1361" i="7"/>
  <c r="E1362" i="7"/>
  <c r="F1362" i="7"/>
  <c r="E1363" i="7"/>
  <c r="F1363" i="7"/>
  <c r="E1364" i="7"/>
  <c r="F1364" i="7"/>
  <c r="E1365" i="7"/>
  <c r="F1365" i="7"/>
  <c r="E1366" i="7"/>
  <c r="F1366" i="7"/>
  <c r="E1367" i="7"/>
  <c r="F1367" i="7"/>
  <c r="E1368" i="7"/>
  <c r="F1368" i="7"/>
  <c r="E1369" i="7"/>
  <c r="F1369" i="7"/>
  <c r="E1370" i="7"/>
  <c r="F1370" i="7"/>
  <c r="E1371" i="7"/>
  <c r="F1371" i="7"/>
  <c r="E1372" i="7"/>
  <c r="F1372" i="7"/>
  <c r="E1373" i="7"/>
  <c r="F1373" i="7"/>
  <c r="E1374" i="7"/>
  <c r="F1374" i="7"/>
  <c r="E1375" i="7"/>
  <c r="F1375" i="7"/>
  <c r="E1376" i="7"/>
  <c r="F1376" i="7"/>
  <c r="E1377" i="7"/>
  <c r="F1377" i="7"/>
  <c r="E1378" i="7"/>
  <c r="F1378" i="7"/>
  <c r="E1379" i="7"/>
  <c r="F1379" i="7"/>
  <c r="E1380" i="7"/>
  <c r="F1380" i="7"/>
  <c r="E1381" i="7"/>
  <c r="F1381" i="7"/>
  <c r="E1382" i="7"/>
  <c r="F1382" i="7"/>
  <c r="E1383" i="7"/>
  <c r="F1383" i="7"/>
  <c r="E1384" i="7"/>
  <c r="F1384" i="7"/>
  <c r="E1385" i="7"/>
  <c r="F1385" i="7"/>
  <c r="E1386" i="7"/>
  <c r="F1386" i="7"/>
  <c r="E1387" i="7"/>
  <c r="F1387" i="7"/>
  <c r="E1388" i="7"/>
  <c r="F1388" i="7"/>
  <c r="E1389" i="7"/>
  <c r="F1389" i="7"/>
  <c r="E1390" i="7"/>
  <c r="F1390" i="7"/>
  <c r="E1391" i="7"/>
  <c r="F1391" i="7"/>
  <c r="E1392" i="7"/>
  <c r="F1392" i="7"/>
  <c r="E1393" i="7"/>
  <c r="F1393" i="7"/>
  <c r="E1394" i="7"/>
  <c r="F1394" i="7"/>
  <c r="E1395" i="7"/>
  <c r="F1395" i="7"/>
  <c r="E1396" i="7"/>
  <c r="F1396" i="7"/>
  <c r="E1397" i="7"/>
  <c r="F1397" i="7"/>
  <c r="E1398" i="7"/>
  <c r="F1398" i="7"/>
  <c r="E1399" i="7"/>
  <c r="F1399" i="7"/>
  <c r="E1400" i="7"/>
  <c r="F1400" i="7"/>
  <c r="E1401" i="7"/>
  <c r="F1401" i="7"/>
  <c r="E1402" i="7"/>
  <c r="F1402" i="7"/>
  <c r="E1403" i="7"/>
  <c r="F1403" i="7"/>
  <c r="E1404" i="7"/>
  <c r="F1404" i="7"/>
  <c r="E1405" i="7"/>
  <c r="F1405" i="7"/>
  <c r="E1406" i="7"/>
  <c r="F1406" i="7"/>
  <c r="E1407" i="7"/>
  <c r="F1407" i="7"/>
  <c r="E1408" i="7"/>
  <c r="F1408" i="7"/>
  <c r="E1409" i="7"/>
  <c r="F1409" i="7"/>
  <c r="E1410" i="7"/>
  <c r="F1410" i="7"/>
  <c r="E1411" i="7"/>
  <c r="F1411" i="7"/>
  <c r="E1412" i="7"/>
  <c r="F1412" i="7"/>
  <c r="E1413" i="7"/>
  <c r="F1413" i="7"/>
  <c r="E1414" i="7"/>
  <c r="F1414" i="7"/>
  <c r="E1415" i="7"/>
  <c r="F1415" i="7"/>
  <c r="E1416" i="7"/>
  <c r="F1416" i="7"/>
  <c r="E1417" i="7"/>
  <c r="F1417" i="7"/>
  <c r="E1418" i="7"/>
  <c r="F1418" i="7"/>
  <c r="E1419" i="7"/>
  <c r="F1419" i="7"/>
  <c r="E1420" i="7"/>
  <c r="F1420" i="7"/>
  <c r="E1421" i="7"/>
  <c r="F1421" i="7"/>
  <c r="E1422" i="7"/>
  <c r="F1422" i="7"/>
  <c r="E1423" i="7"/>
  <c r="F1423" i="7"/>
  <c r="E1424" i="7"/>
  <c r="F1424" i="7"/>
  <c r="E1425" i="7"/>
  <c r="F1425" i="7"/>
  <c r="E1426" i="7"/>
  <c r="F1426" i="7"/>
  <c r="E1427" i="7"/>
  <c r="F1427" i="7"/>
  <c r="E1428" i="7"/>
  <c r="F1428" i="7"/>
  <c r="E1429" i="7"/>
  <c r="F1429" i="7"/>
  <c r="E1430" i="7"/>
  <c r="F1430" i="7"/>
  <c r="E1431" i="7"/>
  <c r="F1431" i="7"/>
  <c r="E1432" i="7"/>
  <c r="F1432" i="7"/>
  <c r="E1433" i="7"/>
  <c r="F1433" i="7"/>
  <c r="E1434" i="7"/>
  <c r="F1434" i="7"/>
  <c r="E1435" i="7"/>
  <c r="F1435" i="7"/>
  <c r="E1436" i="7"/>
  <c r="F1436" i="7"/>
  <c r="E1437" i="7"/>
  <c r="F1437" i="7"/>
  <c r="E1438" i="7"/>
  <c r="F1438" i="7"/>
  <c r="E1439" i="7"/>
  <c r="F1439" i="7"/>
  <c r="E1440" i="7"/>
  <c r="F1440" i="7"/>
  <c r="E1441" i="7"/>
  <c r="F1441" i="7"/>
  <c r="E1442" i="7"/>
  <c r="F1442" i="7"/>
  <c r="E1443" i="7"/>
  <c r="F1443" i="7"/>
  <c r="E1444" i="7"/>
  <c r="F1444" i="7"/>
  <c r="E1445" i="7"/>
  <c r="F1445" i="7"/>
  <c r="E1446" i="7"/>
  <c r="F1446" i="7"/>
  <c r="E1447" i="7"/>
  <c r="F1447" i="7"/>
  <c r="E1448" i="7"/>
  <c r="F1448" i="7"/>
  <c r="E1449" i="7"/>
  <c r="F1449" i="7"/>
  <c r="E1450" i="7"/>
  <c r="F1450" i="7"/>
  <c r="E1451" i="7"/>
  <c r="F1451" i="7"/>
  <c r="E1452" i="7"/>
  <c r="F1452" i="7"/>
  <c r="E1453" i="7"/>
  <c r="F1453" i="7"/>
  <c r="E1454" i="7"/>
  <c r="F1454" i="7"/>
  <c r="E1455" i="7"/>
  <c r="F1455" i="7"/>
  <c r="E1456" i="7"/>
  <c r="F1456" i="7"/>
  <c r="E1457" i="7"/>
  <c r="F1457" i="7"/>
  <c r="E1458" i="7"/>
  <c r="F1458" i="7"/>
  <c r="E1459" i="7"/>
  <c r="F1459" i="7"/>
  <c r="E1460" i="7"/>
  <c r="F1460" i="7"/>
  <c r="E1461" i="7"/>
  <c r="F1461" i="7"/>
  <c r="E1462" i="7"/>
  <c r="F1462" i="7"/>
  <c r="E1463" i="7"/>
  <c r="F1463" i="7"/>
  <c r="E1464" i="7"/>
  <c r="F1464" i="7"/>
  <c r="E1465" i="7"/>
  <c r="F1465" i="7"/>
  <c r="E1466" i="7"/>
  <c r="F1466" i="7"/>
  <c r="E1467" i="7"/>
  <c r="F1467" i="7"/>
  <c r="E1468" i="7"/>
  <c r="F1468" i="7"/>
  <c r="E1469" i="7"/>
  <c r="F1469" i="7"/>
  <c r="E1470" i="7"/>
  <c r="F1470" i="7"/>
  <c r="E1471" i="7"/>
  <c r="F1471" i="7"/>
  <c r="E1472" i="7"/>
  <c r="F1472" i="7"/>
  <c r="E1473" i="7"/>
  <c r="F1473" i="7"/>
  <c r="E1474" i="7"/>
  <c r="F1474" i="7"/>
  <c r="E1475" i="7"/>
  <c r="F1475" i="7"/>
  <c r="E1476" i="7"/>
  <c r="F1476" i="7"/>
  <c r="E1477" i="7"/>
  <c r="F1477" i="7"/>
  <c r="E1478" i="7"/>
  <c r="F1478" i="7"/>
  <c r="E1479" i="7"/>
  <c r="F1479" i="7"/>
  <c r="E1480" i="7"/>
  <c r="F1480" i="7"/>
  <c r="E1481" i="7"/>
  <c r="F1481" i="7"/>
  <c r="E1482" i="7"/>
  <c r="F1482" i="7"/>
  <c r="E1483" i="7"/>
  <c r="F1483" i="7"/>
  <c r="E1484" i="7"/>
  <c r="F1484" i="7"/>
  <c r="E1485" i="7"/>
  <c r="F1485" i="7"/>
  <c r="E1486" i="7"/>
  <c r="F1486" i="7"/>
  <c r="E1487" i="7"/>
  <c r="F1487" i="7"/>
  <c r="E1488" i="7"/>
  <c r="F1488" i="7"/>
  <c r="E1489" i="7"/>
  <c r="F1489" i="7"/>
  <c r="E1490" i="7"/>
  <c r="F1490" i="7"/>
  <c r="E1491" i="7"/>
  <c r="F1491" i="7"/>
  <c r="E1492" i="7"/>
  <c r="F1492" i="7"/>
  <c r="E1493" i="7"/>
  <c r="F1493" i="7"/>
  <c r="E1494" i="7"/>
  <c r="F1494" i="7"/>
  <c r="E1495" i="7"/>
  <c r="F1495" i="7"/>
  <c r="E1496" i="7"/>
  <c r="F1496" i="7"/>
  <c r="E1497" i="7"/>
  <c r="F1497" i="7"/>
  <c r="E1498" i="7"/>
  <c r="F1498" i="7"/>
  <c r="E1499" i="7"/>
  <c r="F1499" i="7"/>
  <c r="E1500" i="7"/>
  <c r="F1500" i="7"/>
  <c r="E1501" i="7"/>
  <c r="F1501" i="7"/>
  <c r="E1502" i="7"/>
  <c r="F1502" i="7"/>
  <c r="E1503" i="7"/>
  <c r="F1503" i="7"/>
  <c r="E1504" i="7"/>
  <c r="F1504" i="7"/>
  <c r="E1505" i="7"/>
  <c r="F1505" i="7"/>
  <c r="E1506" i="7"/>
  <c r="F1506" i="7"/>
  <c r="E1507" i="7"/>
  <c r="F1507" i="7"/>
  <c r="E1508" i="7"/>
  <c r="F1508" i="7"/>
  <c r="E1509" i="7"/>
  <c r="F1509" i="7"/>
  <c r="E1510" i="7"/>
  <c r="F1510" i="7"/>
  <c r="E1511" i="7"/>
  <c r="F1511" i="7"/>
  <c r="E1512" i="7"/>
  <c r="F1512" i="7"/>
  <c r="E1513" i="7"/>
  <c r="F1513" i="7"/>
  <c r="E1514" i="7"/>
  <c r="F1514" i="7"/>
  <c r="E1515" i="7"/>
  <c r="F1515" i="7"/>
  <c r="E1516" i="7"/>
  <c r="F1516" i="7"/>
  <c r="E1517" i="7"/>
  <c r="F1517" i="7"/>
  <c r="E1518" i="7"/>
  <c r="F1518" i="7"/>
  <c r="E1519" i="7"/>
  <c r="F1519" i="7"/>
  <c r="E1520" i="7"/>
  <c r="F1520" i="7"/>
  <c r="E1521" i="7"/>
  <c r="F1521" i="7"/>
  <c r="E1522" i="7"/>
  <c r="F1522" i="7"/>
  <c r="E1523" i="7"/>
  <c r="F1523" i="7"/>
  <c r="E1524" i="7"/>
  <c r="F1524" i="7"/>
  <c r="E1525" i="7"/>
  <c r="F1525" i="7"/>
  <c r="E1526" i="7"/>
  <c r="F1526" i="7"/>
  <c r="E1527" i="7"/>
  <c r="F1527" i="7"/>
  <c r="E1528" i="7"/>
  <c r="F1528" i="7"/>
  <c r="E1529" i="7"/>
  <c r="F1529" i="7"/>
  <c r="E1530" i="7"/>
  <c r="F1530" i="7"/>
  <c r="E1531" i="7"/>
  <c r="F1531" i="7"/>
  <c r="E1532" i="7"/>
  <c r="F1532" i="7"/>
  <c r="E1533" i="7"/>
  <c r="F1533" i="7"/>
  <c r="E1534" i="7"/>
  <c r="F1534" i="7"/>
  <c r="E1535" i="7"/>
  <c r="F1535" i="7"/>
  <c r="E1536" i="7"/>
  <c r="F1536" i="7"/>
  <c r="E1537" i="7"/>
  <c r="F1537" i="7"/>
  <c r="E1538" i="7"/>
  <c r="F1538" i="7"/>
  <c r="E1539" i="7"/>
  <c r="F1539" i="7"/>
  <c r="E1540" i="7"/>
  <c r="F1540" i="7"/>
  <c r="E1541" i="7"/>
  <c r="F1541" i="7"/>
  <c r="E1542" i="7"/>
  <c r="F1542" i="7"/>
  <c r="E1543" i="7"/>
  <c r="F1543" i="7"/>
  <c r="E1544" i="7"/>
  <c r="F1544" i="7"/>
  <c r="E1545" i="7"/>
  <c r="F1545" i="7"/>
  <c r="E1546" i="7"/>
  <c r="F1546" i="7"/>
  <c r="E1547" i="7"/>
  <c r="F1547" i="7"/>
  <c r="E1548" i="7"/>
  <c r="F1548" i="7"/>
  <c r="E1549" i="7"/>
  <c r="F1549" i="7"/>
  <c r="E1550" i="7"/>
  <c r="F1550" i="7"/>
  <c r="E1551" i="7"/>
  <c r="F1551" i="7"/>
  <c r="E1552" i="7"/>
  <c r="F1552" i="7"/>
  <c r="E1553" i="7"/>
  <c r="F1553" i="7"/>
  <c r="E1554" i="7"/>
  <c r="F1554" i="7"/>
  <c r="E1555" i="7"/>
  <c r="F1555" i="7"/>
  <c r="E1556" i="7"/>
  <c r="F1556" i="7"/>
  <c r="E1557" i="7"/>
  <c r="F1557" i="7"/>
  <c r="E1558" i="7"/>
  <c r="F1558" i="7"/>
  <c r="E1559" i="7"/>
  <c r="F1559" i="7"/>
  <c r="E1560" i="7"/>
  <c r="F1560" i="7"/>
  <c r="E1561" i="7"/>
  <c r="F1561" i="7"/>
  <c r="E1562" i="7"/>
  <c r="F1562" i="7"/>
  <c r="E1563" i="7"/>
  <c r="F1563" i="7"/>
  <c r="E1564" i="7"/>
  <c r="F1564" i="7"/>
  <c r="E1565" i="7"/>
  <c r="F1565" i="7"/>
  <c r="E1566" i="7"/>
  <c r="F1566" i="7"/>
  <c r="E1567" i="7"/>
  <c r="F1567" i="7"/>
  <c r="E1568" i="7"/>
  <c r="F1568" i="7"/>
  <c r="E1569" i="7"/>
  <c r="F1569" i="7"/>
  <c r="E1570" i="7"/>
  <c r="F1570" i="7"/>
  <c r="E1571" i="7"/>
  <c r="F1571" i="7"/>
  <c r="E1572" i="7"/>
  <c r="F1572" i="7"/>
  <c r="E1573" i="7"/>
  <c r="F1573" i="7"/>
  <c r="E1574" i="7"/>
  <c r="F1574" i="7"/>
  <c r="E1575" i="7"/>
  <c r="F1575" i="7"/>
  <c r="E1576" i="7"/>
  <c r="F1576" i="7"/>
  <c r="E1577" i="7"/>
  <c r="F1577" i="7"/>
  <c r="E1578" i="7"/>
  <c r="F1578" i="7"/>
  <c r="E1579" i="7"/>
  <c r="F1579" i="7"/>
  <c r="E1580" i="7"/>
  <c r="F1580" i="7"/>
  <c r="E1581" i="7"/>
  <c r="F1581" i="7"/>
  <c r="E1582" i="7"/>
  <c r="F1582" i="7"/>
  <c r="E1583" i="7"/>
  <c r="F1583" i="7"/>
  <c r="E1584" i="7"/>
  <c r="F1584" i="7"/>
  <c r="E1585" i="7"/>
  <c r="F1585" i="7"/>
  <c r="E1586" i="7"/>
  <c r="F1586" i="7"/>
  <c r="E1587" i="7"/>
  <c r="F1587" i="7"/>
  <c r="E1588" i="7"/>
  <c r="F1588" i="7"/>
  <c r="E1589" i="7"/>
  <c r="F1589" i="7"/>
  <c r="E1590" i="7"/>
  <c r="F1590" i="7"/>
  <c r="E1591" i="7"/>
  <c r="F1591" i="7"/>
  <c r="E1592" i="7"/>
  <c r="F1592" i="7"/>
  <c r="E1593" i="7"/>
  <c r="F1593" i="7"/>
  <c r="E1594" i="7"/>
  <c r="F1594" i="7"/>
  <c r="E1595" i="7"/>
  <c r="F1595" i="7"/>
  <c r="E1596" i="7"/>
  <c r="F1596" i="7"/>
  <c r="E1597" i="7"/>
  <c r="F1597" i="7"/>
  <c r="E1598" i="7"/>
  <c r="F1598" i="7"/>
  <c r="E1599" i="7"/>
  <c r="F1599" i="7"/>
  <c r="E1600" i="7"/>
  <c r="F1600" i="7"/>
  <c r="E1601" i="7"/>
  <c r="F1601" i="7"/>
  <c r="E1602" i="7"/>
  <c r="F1602" i="7"/>
  <c r="E1603" i="7"/>
  <c r="F1603" i="7"/>
  <c r="E1604" i="7"/>
  <c r="F1604" i="7"/>
  <c r="E1605" i="7"/>
  <c r="F1605" i="7"/>
  <c r="E1606" i="7"/>
  <c r="F1606" i="7"/>
  <c r="E1607" i="7"/>
  <c r="F1607" i="7"/>
  <c r="E1608" i="7"/>
  <c r="F1608" i="7"/>
  <c r="E1609" i="7"/>
  <c r="F1609" i="7"/>
  <c r="E1610" i="7"/>
  <c r="F1610" i="7"/>
  <c r="E1611" i="7"/>
  <c r="F1611" i="7"/>
  <c r="E1612" i="7"/>
  <c r="F1612" i="7"/>
  <c r="E1613" i="7"/>
  <c r="F1613" i="7"/>
  <c r="E1614" i="7"/>
  <c r="F1614" i="7"/>
  <c r="E1615" i="7"/>
  <c r="F1615" i="7"/>
  <c r="E1616" i="7"/>
  <c r="F1616" i="7"/>
  <c r="E1617" i="7"/>
  <c r="F1617" i="7"/>
  <c r="E1618" i="7"/>
  <c r="F1618" i="7"/>
  <c r="E1619" i="7"/>
  <c r="F1619" i="7"/>
  <c r="E1620" i="7"/>
  <c r="F1620" i="7"/>
  <c r="E1621" i="7"/>
  <c r="F1621" i="7"/>
  <c r="E1622" i="7"/>
  <c r="F1622" i="7"/>
  <c r="E1623" i="7"/>
  <c r="F1623" i="7"/>
  <c r="E1624" i="7"/>
  <c r="F1624" i="7"/>
  <c r="E1625" i="7"/>
  <c r="F1625" i="7"/>
  <c r="E1626" i="7"/>
  <c r="F1626" i="7"/>
  <c r="E1627" i="7"/>
  <c r="F1627" i="7"/>
  <c r="E1628" i="7"/>
  <c r="F1628" i="7"/>
  <c r="E1629" i="7"/>
  <c r="F1629" i="7"/>
  <c r="E1630" i="7"/>
  <c r="F1630" i="7"/>
  <c r="E1631" i="7"/>
  <c r="F1631" i="7"/>
  <c r="E1632" i="7"/>
  <c r="F1632" i="7"/>
  <c r="E1633" i="7"/>
  <c r="F1633" i="7"/>
  <c r="E1634" i="7"/>
  <c r="F1634" i="7"/>
  <c r="E1635" i="7"/>
  <c r="F1635" i="7"/>
  <c r="E1636" i="7"/>
  <c r="F1636" i="7"/>
  <c r="E1637" i="7"/>
  <c r="F1637" i="7"/>
  <c r="E1638" i="7"/>
  <c r="F1638" i="7"/>
  <c r="E1639" i="7"/>
  <c r="F1639" i="7"/>
  <c r="E1640" i="7"/>
  <c r="F1640" i="7"/>
  <c r="E1641" i="7"/>
  <c r="F1641" i="7"/>
  <c r="E1642" i="7"/>
  <c r="F1642" i="7"/>
  <c r="E1643" i="7"/>
  <c r="F1643" i="7"/>
  <c r="E1644" i="7"/>
  <c r="F1644" i="7"/>
  <c r="E1645" i="7"/>
  <c r="F1645" i="7"/>
  <c r="E1646" i="7"/>
  <c r="F1646" i="7"/>
  <c r="E1647" i="7"/>
  <c r="F1647" i="7"/>
  <c r="E1648" i="7"/>
  <c r="F1648" i="7"/>
  <c r="E1649" i="7"/>
  <c r="F1649" i="7"/>
  <c r="E1650" i="7"/>
  <c r="F1650" i="7"/>
  <c r="E1651" i="7"/>
  <c r="F1651" i="7"/>
  <c r="E1652" i="7"/>
  <c r="F1652" i="7"/>
  <c r="E1653" i="7"/>
  <c r="F1653" i="7"/>
  <c r="E1654" i="7"/>
  <c r="F1654" i="7"/>
  <c r="E1655" i="7"/>
  <c r="F1655" i="7"/>
  <c r="E1656" i="7"/>
  <c r="F1656" i="7"/>
  <c r="E1657" i="7"/>
  <c r="F1657" i="7"/>
  <c r="E1658" i="7"/>
  <c r="F1658" i="7"/>
  <c r="E1659" i="7"/>
  <c r="F1659" i="7"/>
  <c r="E1660" i="7"/>
  <c r="F1660" i="7"/>
  <c r="E1661" i="7"/>
  <c r="F1661" i="7"/>
  <c r="E1662" i="7"/>
  <c r="F1662" i="7"/>
  <c r="E1663" i="7"/>
  <c r="F1663" i="7"/>
  <c r="E1664" i="7"/>
  <c r="F1664" i="7"/>
  <c r="E1665" i="7"/>
  <c r="F1665" i="7"/>
  <c r="E1666" i="7"/>
  <c r="F1666" i="7"/>
  <c r="E1667" i="7"/>
  <c r="F1667" i="7"/>
  <c r="E1668" i="7"/>
  <c r="F1668" i="7"/>
  <c r="E1669" i="7"/>
  <c r="F1669" i="7"/>
  <c r="E1670" i="7"/>
  <c r="F1670" i="7"/>
  <c r="E1671" i="7"/>
  <c r="F1671" i="7"/>
  <c r="E1672" i="7"/>
  <c r="F1672" i="7"/>
  <c r="E1673" i="7"/>
  <c r="F1673" i="7"/>
  <c r="E1674" i="7"/>
  <c r="F1674" i="7"/>
  <c r="E1675" i="7"/>
  <c r="F1675" i="7"/>
  <c r="E1676" i="7"/>
  <c r="F1676" i="7"/>
  <c r="E1677" i="7"/>
  <c r="F1677" i="7"/>
  <c r="E1678" i="7"/>
  <c r="F1678" i="7"/>
  <c r="E1679" i="7"/>
  <c r="F1679" i="7"/>
  <c r="E1680" i="7"/>
  <c r="F1680" i="7"/>
  <c r="E1681" i="7"/>
  <c r="F1681" i="7"/>
  <c r="E1682" i="7"/>
  <c r="F1682" i="7"/>
  <c r="E1683" i="7"/>
  <c r="F1683" i="7"/>
  <c r="E1684" i="7"/>
  <c r="F1684" i="7"/>
  <c r="E1685" i="7"/>
  <c r="F1685" i="7"/>
  <c r="E1686" i="7"/>
  <c r="F1686" i="7"/>
  <c r="E1687" i="7"/>
  <c r="F1687" i="7"/>
  <c r="E1688" i="7"/>
  <c r="F1688" i="7"/>
  <c r="E1689" i="7"/>
  <c r="F1689" i="7"/>
  <c r="E1690" i="7"/>
  <c r="F1690" i="7"/>
  <c r="E1691" i="7"/>
  <c r="F1691" i="7"/>
  <c r="E1692" i="7"/>
  <c r="F1692" i="7"/>
  <c r="E1693" i="7"/>
  <c r="F1693" i="7"/>
  <c r="E1694" i="7"/>
  <c r="F1694" i="7"/>
  <c r="E1695" i="7"/>
  <c r="F1695" i="7"/>
  <c r="E1696" i="7"/>
  <c r="F1696" i="7"/>
  <c r="E1697" i="7"/>
  <c r="F1697" i="7"/>
  <c r="E1698" i="7"/>
  <c r="F1698" i="7"/>
  <c r="E1699" i="7"/>
  <c r="F1699" i="7"/>
  <c r="E1700" i="7"/>
  <c r="F1700" i="7"/>
  <c r="E1701" i="7"/>
  <c r="F1701" i="7"/>
  <c r="E1702" i="7"/>
  <c r="F1702" i="7"/>
  <c r="E1703" i="7"/>
  <c r="F1703" i="7"/>
  <c r="E1704" i="7"/>
  <c r="F1704" i="7"/>
  <c r="E1705" i="7"/>
  <c r="F1705" i="7"/>
  <c r="E1706" i="7"/>
  <c r="F1706" i="7"/>
  <c r="E1707" i="7"/>
  <c r="F1707" i="7"/>
  <c r="E1708" i="7"/>
  <c r="F1708" i="7"/>
  <c r="E1709" i="7"/>
  <c r="F1709" i="7"/>
  <c r="E1710" i="7"/>
  <c r="F1710" i="7"/>
  <c r="E1711" i="7"/>
  <c r="F1711" i="7"/>
  <c r="E1712" i="7"/>
  <c r="F1712" i="7"/>
  <c r="E1713" i="7"/>
  <c r="F1713" i="7"/>
  <c r="E1714" i="7"/>
  <c r="F1714" i="7"/>
  <c r="E1715" i="7"/>
  <c r="F1715" i="7"/>
  <c r="E1716" i="7"/>
  <c r="F1716" i="7"/>
  <c r="E1717" i="7"/>
  <c r="F1717" i="7"/>
  <c r="E1718" i="7"/>
  <c r="F1718" i="7"/>
  <c r="E1719" i="7"/>
  <c r="F1719" i="7"/>
  <c r="E1720" i="7"/>
  <c r="F1720" i="7"/>
  <c r="E1721" i="7"/>
  <c r="F1721" i="7"/>
  <c r="E1722" i="7"/>
  <c r="F1722" i="7"/>
  <c r="E1723" i="7"/>
  <c r="F1723" i="7"/>
  <c r="E1724" i="7"/>
  <c r="F1724" i="7"/>
  <c r="E1725" i="7"/>
  <c r="F1725" i="7"/>
  <c r="E1726" i="7"/>
  <c r="F1726" i="7"/>
  <c r="E1727" i="7"/>
  <c r="F1727" i="7"/>
  <c r="E1728" i="7"/>
  <c r="F1728" i="7"/>
  <c r="E1729" i="7"/>
  <c r="F1729" i="7"/>
  <c r="E1730" i="7"/>
  <c r="F1730" i="7"/>
  <c r="E1731" i="7"/>
  <c r="F1731" i="7"/>
  <c r="E1732" i="7"/>
  <c r="F1732" i="7"/>
  <c r="E1733" i="7"/>
  <c r="F1733" i="7"/>
  <c r="E1734" i="7"/>
  <c r="F1734" i="7"/>
  <c r="E1735" i="7"/>
  <c r="F1735" i="7"/>
  <c r="E1736" i="7"/>
  <c r="F1736" i="7"/>
  <c r="E1737" i="7"/>
  <c r="F1737" i="7"/>
  <c r="E1738" i="7"/>
  <c r="F1738" i="7"/>
  <c r="E1739" i="7"/>
  <c r="F1739" i="7"/>
  <c r="E1740" i="7"/>
  <c r="F1740" i="7"/>
  <c r="E1741" i="7"/>
  <c r="F1741" i="7"/>
  <c r="E1742" i="7"/>
  <c r="F1742" i="7"/>
  <c r="E1743" i="7"/>
  <c r="F1743" i="7"/>
  <c r="E1744" i="7"/>
  <c r="F1744" i="7"/>
  <c r="E1745" i="7"/>
  <c r="F1745" i="7"/>
  <c r="E1746" i="7"/>
  <c r="F1746" i="7"/>
  <c r="E1747" i="7"/>
  <c r="F1747" i="7"/>
  <c r="E1748" i="7"/>
  <c r="F1748" i="7"/>
  <c r="E1749" i="7"/>
  <c r="F1749" i="7"/>
  <c r="E1750" i="7"/>
  <c r="F1750" i="7"/>
  <c r="E1751" i="7"/>
  <c r="F1751" i="7"/>
  <c r="E1752" i="7"/>
  <c r="F1752" i="7"/>
  <c r="E1753" i="7"/>
  <c r="F1753" i="7"/>
  <c r="E1754" i="7"/>
  <c r="F1754" i="7"/>
  <c r="E1755" i="7"/>
  <c r="F1755" i="7"/>
  <c r="E1756" i="7"/>
  <c r="F1756" i="7"/>
  <c r="E1757" i="7"/>
  <c r="F1757" i="7"/>
  <c r="E1758" i="7"/>
  <c r="F1758" i="7"/>
  <c r="E1759" i="7"/>
  <c r="F1759" i="7"/>
  <c r="E1760" i="7"/>
  <c r="F1760" i="7"/>
  <c r="E1761" i="7"/>
  <c r="F1761" i="7"/>
  <c r="E1762" i="7"/>
  <c r="F1762" i="7"/>
  <c r="E1763" i="7"/>
  <c r="F1763" i="7"/>
  <c r="E1764" i="7"/>
  <c r="F1764" i="7"/>
  <c r="E1765" i="7"/>
  <c r="F1765" i="7"/>
  <c r="E1766" i="7"/>
  <c r="F1766" i="7"/>
  <c r="E1767" i="7"/>
  <c r="F1767" i="7"/>
  <c r="E1768" i="7"/>
  <c r="F1768" i="7"/>
  <c r="E1769" i="7"/>
  <c r="F1769" i="7"/>
  <c r="E1770" i="7"/>
  <c r="F1770" i="7"/>
  <c r="E1771" i="7"/>
  <c r="F1771" i="7"/>
  <c r="E1772" i="7"/>
  <c r="F1772" i="7"/>
  <c r="E1773" i="7"/>
  <c r="F1773" i="7"/>
  <c r="E1774" i="7"/>
  <c r="F1774" i="7"/>
  <c r="E1775" i="7"/>
  <c r="F1775" i="7"/>
  <c r="E1776" i="7"/>
  <c r="F1776" i="7"/>
  <c r="E1777" i="7"/>
  <c r="F1777" i="7"/>
  <c r="E1778" i="7"/>
  <c r="F1778" i="7"/>
  <c r="E1779" i="7"/>
  <c r="F1779" i="7"/>
  <c r="E1780" i="7"/>
  <c r="F1780" i="7"/>
  <c r="E1781" i="7"/>
  <c r="F1781" i="7"/>
  <c r="E1782" i="7"/>
  <c r="F1782" i="7"/>
  <c r="E1783" i="7"/>
  <c r="F1783" i="7"/>
  <c r="E1784" i="7"/>
  <c r="F1784" i="7"/>
  <c r="E1785" i="7"/>
  <c r="F1785" i="7"/>
  <c r="E1786" i="7"/>
  <c r="F1786" i="7"/>
  <c r="E1787" i="7"/>
  <c r="F1787" i="7"/>
  <c r="E1788" i="7"/>
  <c r="F1788" i="7"/>
  <c r="E1789" i="7"/>
  <c r="F1789" i="7"/>
  <c r="E1790" i="7"/>
  <c r="F1790" i="7"/>
  <c r="E1791" i="7"/>
  <c r="F1791" i="7"/>
  <c r="E1792" i="7"/>
  <c r="F1792" i="7"/>
  <c r="E1793" i="7"/>
  <c r="F1793" i="7"/>
  <c r="E1794" i="7"/>
  <c r="F1794" i="7"/>
  <c r="E1795" i="7"/>
  <c r="F1795" i="7"/>
  <c r="E1796" i="7"/>
  <c r="F1796" i="7"/>
  <c r="E1797" i="7"/>
  <c r="F1797" i="7"/>
  <c r="E1798" i="7"/>
  <c r="F1798" i="7"/>
  <c r="E1799" i="7"/>
  <c r="F1799" i="7"/>
  <c r="E1800" i="7"/>
  <c r="F1800" i="7"/>
  <c r="E1801" i="7"/>
  <c r="F1801" i="7"/>
  <c r="E1802" i="7"/>
  <c r="F1802" i="7"/>
  <c r="E1803" i="7"/>
  <c r="F1803" i="7"/>
  <c r="E1804" i="7"/>
  <c r="F1804" i="7"/>
  <c r="E1805" i="7"/>
  <c r="F1805" i="7"/>
  <c r="E1806" i="7"/>
  <c r="F1806" i="7"/>
  <c r="E1807" i="7"/>
  <c r="F1807" i="7"/>
  <c r="E1808" i="7"/>
  <c r="F1808" i="7"/>
  <c r="E1809" i="7"/>
  <c r="F1809" i="7"/>
  <c r="E1810" i="7"/>
  <c r="F1810" i="7"/>
  <c r="E1811" i="7"/>
  <c r="F1811" i="7"/>
  <c r="E1812" i="7"/>
  <c r="F1812" i="7"/>
  <c r="E1813" i="7"/>
  <c r="F1813" i="7"/>
  <c r="E1814" i="7"/>
  <c r="F1814" i="7"/>
  <c r="E1815" i="7"/>
  <c r="F1815" i="7"/>
  <c r="E1816" i="7"/>
  <c r="F1816" i="7"/>
  <c r="E1817" i="7"/>
  <c r="F1817" i="7"/>
  <c r="E1818" i="7"/>
  <c r="F1818" i="7"/>
  <c r="E1819" i="7"/>
  <c r="F1819" i="7"/>
  <c r="E1820" i="7"/>
  <c r="F1820" i="7"/>
  <c r="E1821" i="7"/>
  <c r="F1821" i="7"/>
  <c r="E1822" i="7"/>
  <c r="F1822" i="7"/>
  <c r="E1823" i="7"/>
  <c r="F1823" i="7"/>
  <c r="E1824" i="7"/>
  <c r="F1824" i="7"/>
  <c r="E1825" i="7"/>
  <c r="F1825" i="7"/>
  <c r="E1826" i="7"/>
  <c r="F1826" i="7"/>
  <c r="E1827" i="7"/>
  <c r="F1827" i="7"/>
  <c r="E1828" i="7"/>
  <c r="F1828" i="7"/>
  <c r="E1829" i="7"/>
  <c r="F1829" i="7"/>
  <c r="E1830" i="7"/>
  <c r="F1830" i="7"/>
  <c r="E1831" i="7"/>
  <c r="F1831" i="7"/>
  <c r="E1832" i="7"/>
  <c r="F1832" i="7"/>
  <c r="E1833" i="7"/>
  <c r="F1833" i="7"/>
  <c r="E1834" i="7"/>
  <c r="F1834" i="7"/>
  <c r="E1835" i="7"/>
  <c r="F1835" i="7"/>
  <c r="E1836" i="7"/>
  <c r="F1836" i="7"/>
  <c r="E1837" i="7"/>
  <c r="F1837" i="7"/>
  <c r="E1838" i="7"/>
  <c r="F1838" i="7"/>
  <c r="E1839" i="7"/>
  <c r="F1839" i="7"/>
  <c r="E1840" i="7"/>
  <c r="F1840" i="7"/>
  <c r="E1841" i="7"/>
  <c r="F1841" i="7"/>
  <c r="E1842" i="7"/>
  <c r="F1842" i="7"/>
  <c r="E1843" i="7"/>
  <c r="F1843" i="7"/>
  <c r="E1844" i="7"/>
  <c r="F1844" i="7"/>
  <c r="E1845" i="7"/>
  <c r="F1845" i="7"/>
  <c r="E1846" i="7"/>
  <c r="F1846" i="7"/>
  <c r="E1847" i="7"/>
  <c r="F1847" i="7"/>
  <c r="E1848" i="7"/>
  <c r="F1848" i="7"/>
  <c r="E1849" i="7"/>
  <c r="F1849" i="7"/>
  <c r="E1850" i="7"/>
  <c r="F1850" i="7"/>
  <c r="E1851" i="7"/>
  <c r="F1851" i="7"/>
  <c r="E1852" i="7"/>
  <c r="F1852" i="7"/>
  <c r="E1853" i="7"/>
  <c r="F1853" i="7"/>
  <c r="E1854" i="7"/>
  <c r="F1854" i="7"/>
  <c r="E1855" i="7"/>
  <c r="F1855" i="7"/>
  <c r="E1856" i="7"/>
  <c r="F1856" i="7"/>
  <c r="E1857" i="7"/>
  <c r="F1857" i="7"/>
  <c r="E1858" i="7"/>
  <c r="F1858" i="7"/>
  <c r="E1859" i="7"/>
  <c r="F1859" i="7"/>
  <c r="E1860" i="7"/>
  <c r="F1860" i="7"/>
  <c r="E1861" i="7"/>
  <c r="F1861" i="7"/>
  <c r="E1862" i="7"/>
  <c r="F1862" i="7"/>
  <c r="E1863" i="7"/>
  <c r="F1863" i="7"/>
  <c r="E1864" i="7"/>
  <c r="F1864" i="7"/>
  <c r="E1865" i="7"/>
  <c r="F1865" i="7"/>
  <c r="E1866" i="7"/>
  <c r="F1866" i="7"/>
  <c r="E1867" i="7"/>
  <c r="F1867" i="7"/>
  <c r="E1868" i="7"/>
  <c r="F1868" i="7"/>
  <c r="E1869" i="7"/>
  <c r="F1869" i="7"/>
  <c r="E1870" i="7"/>
  <c r="F1870" i="7"/>
  <c r="E1871" i="7"/>
  <c r="F1871" i="7"/>
  <c r="E1872" i="7"/>
  <c r="F1872" i="7"/>
  <c r="E1873" i="7"/>
  <c r="F1873" i="7"/>
  <c r="E1874" i="7"/>
  <c r="F1874" i="7"/>
  <c r="E1875" i="7"/>
  <c r="F1875" i="7"/>
  <c r="E1876" i="7"/>
  <c r="F1876" i="7"/>
  <c r="E1877" i="7"/>
  <c r="F1877" i="7"/>
  <c r="E1878" i="7"/>
  <c r="F1878" i="7"/>
  <c r="E1879" i="7"/>
  <c r="F1879" i="7"/>
  <c r="E1880" i="7"/>
  <c r="F1880" i="7"/>
  <c r="E1881" i="7"/>
  <c r="F1881" i="7"/>
  <c r="E1882" i="7"/>
  <c r="F1882" i="7"/>
  <c r="E1883" i="7"/>
  <c r="F1883" i="7"/>
  <c r="E1884" i="7"/>
  <c r="F1884" i="7"/>
  <c r="E1885" i="7"/>
  <c r="F1885" i="7"/>
  <c r="E1886" i="7"/>
  <c r="F1886" i="7"/>
  <c r="E1887" i="7"/>
  <c r="F1887" i="7"/>
  <c r="E1888" i="7"/>
  <c r="F1888" i="7"/>
  <c r="E1889" i="7"/>
  <c r="F1889" i="7"/>
  <c r="E1890" i="7"/>
  <c r="F1890" i="7"/>
  <c r="E1891" i="7"/>
  <c r="F1891" i="7"/>
  <c r="E1892" i="7"/>
  <c r="F1892" i="7"/>
  <c r="E1893" i="7"/>
  <c r="F1893" i="7"/>
  <c r="E1894" i="7"/>
  <c r="F1894" i="7"/>
  <c r="E1895" i="7"/>
  <c r="F1895" i="7"/>
  <c r="E1896" i="7"/>
  <c r="F1896" i="7"/>
  <c r="E1897" i="7"/>
  <c r="F1897" i="7"/>
  <c r="E1898" i="7"/>
  <c r="F1898" i="7"/>
  <c r="E1899" i="7"/>
  <c r="F1899" i="7"/>
  <c r="E1900" i="7"/>
  <c r="F1900" i="7"/>
  <c r="E1901" i="7"/>
  <c r="F1901" i="7"/>
  <c r="E1902" i="7"/>
  <c r="F1902" i="7"/>
  <c r="E1903" i="7"/>
  <c r="F1903" i="7"/>
  <c r="E1904" i="7"/>
  <c r="F1904" i="7"/>
  <c r="E1905" i="7"/>
  <c r="F1905" i="7"/>
  <c r="E1906" i="7"/>
  <c r="F1906" i="7"/>
  <c r="E1907" i="7"/>
  <c r="F1907" i="7"/>
  <c r="E1908" i="7"/>
  <c r="F1908" i="7"/>
  <c r="E1909" i="7"/>
  <c r="F1909" i="7"/>
  <c r="E1910" i="7"/>
  <c r="F1910" i="7"/>
  <c r="E1911" i="7"/>
  <c r="F1911" i="7"/>
  <c r="E1912" i="7"/>
  <c r="F1912" i="7"/>
  <c r="E1913" i="7"/>
  <c r="F1913" i="7"/>
  <c r="E1914" i="7"/>
  <c r="F1914" i="7"/>
  <c r="E1915" i="7"/>
  <c r="F1915" i="7"/>
  <c r="E1916" i="7"/>
  <c r="F1916" i="7"/>
  <c r="E1917" i="7"/>
  <c r="F1917" i="7"/>
  <c r="E1918" i="7"/>
  <c r="F1918" i="7"/>
  <c r="E1919" i="7"/>
  <c r="F1919" i="7"/>
  <c r="E1920" i="7"/>
  <c r="F1920" i="7"/>
  <c r="E1921" i="7"/>
  <c r="F1921" i="7"/>
  <c r="E1922" i="7"/>
  <c r="F1922" i="7"/>
  <c r="E1923" i="7"/>
  <c r="F1923" i="7"/>
  <c r="E1924" i="7"/>
  <c r="F1924" i="7"/>
  <c r="E1925" i="7"/>
  <c r="F1925" i="7"/>
  <c r="E1926" i="7"/>
  <c r="F1926" i="7"/>
  <c r="E1927" i="7"/>
  <c r="F1927" i="7"/>
  <c r="E1928" i="7"/>
  <c r="F1928" i="7"/>
  <c r="E1929" i="7"/>
  <c r="F1929" i="7"/>
  <c r="E1930" i="7"/>
  <c r="F1930" i="7"/>
  <c r="E1931" i="7"/>
  <c r="F1931" i="7"/>
  <c r="E1932" i="7"/>
  <c r="F1932" i="7"/>
  <c r="E1933" i="7"/>
  <c r="F1933" i="7"/>
  <c r="E1934" i="7"/>
  <c r="F1934" i="7"/>
  <c r="E1935" i="7"/>
  <c r="F1935" i="7"/>
  <c r="E1936" i="7"/>
  <c r="F1936" i="7"/>
  <c r="E1937" i="7"/>
  <c r="F1937" i="7"/>
  <c r="E1938" i="7"/>
  <c r="F1938" i="7"/>
  <c r="E1939" i="7"/>
  <c r="F1939" i="7"/>
  <c r="E1940" i="7"/>
  <c r="F1940" i="7"/>
  <c r="E1941" i="7"/>
  <c r="F1941" i="7"/>
  <c r="E1942" i="7"/>
  <c r="F1942" i="7"/>
  <c r="E1943" i="7"/>
  <c r="F1943" i="7"/>
  <c r="E1944" i="7"/>
  <c r="F1944" i="7"/>
  <c r="E1945" i="7"/>
  <c r="F1945" i="7"/>
  <c r="E1946" i="7"/>
  <c r="F1946" i="7"/>
  <c r="E1947" i="7"/>
  <c r="F1947" i="7"/>
  <c r="E1948" i="7"/>
  <c r="F1948" i="7"/>
  <c r="E1949" i="7"/>
  <c r="F1949" i="7"/>
  <c r="E1950" i="7"/>
  <c r="F1950" i="7"/>
  <c r="E1951" i="7"/>
  <c r="F1951" i="7"/>
  <c r="E1952" i="7"/>
  <c r="F1952" i="7"/>
  <c r="E1953" i="7"/>
  <c r="F1953" i="7"/>
  <c r="E1954" i="7"/>
  <c r="F1954" i="7"/>
  <c r="E1955" i="7"/>
  <c r="F1955" i="7"/>
  <c r="E1956" i="7"/>
  <c r="F1956" i="7"/>
  <c r="E1957" i="7"/>
  <c r="F1957" i="7"/>
  <c r="E1958" i="7"/>
  <c r="F1958" i="7"/>
  <c r="E1959" i="7"/>
  <c r="F1959" i="7"/>
  <c r="E1960" i="7"/>
  <c r="F1960" i="7"/>
  <c r="E1961" i="7"/>
  <c r="F1961" i="7"/>
  <c r="E1962" i="7"/>
  <c r="F1962" i="7"/>
  <c r="E1963" i="7"/>
  <c r="F1963" i="7"/>
  <c r="E1964" i="7"/>
  <c r="F1964" i="7"/>
  <c r="E1965" i="7"/>
  <c r="F1965" i="7"/>
  <c r="E1966" i="7"/>
  <c r="F1966" i="7"/>
  <c r="E1967" i="7"/>
  <c r="F1967" i="7"/>
  <c r="E1968" i="7"/>
  <c r="F1968" i="7"/>
  <c r="E1969" i="7"/>
  <c r="F1969" i="7"/>
  <c r="E1970" i="7"/>
  <c r="F1970" i="7"/>
  <c r="E1971" i="7"/>
  <c r="F1971" i="7"/>
  <c r="E1972" i="7"/>
  <c r="F1972" i="7"/>
  <c r="E1973" i="7"/>
  <c r="F1973" i="7"/>
  <c r="E1974" i="7"/>
  <c r="F1974" i="7"/>
  <c r="E1975" i="7"/>
  <c r="F1975" i="7"/>
  <c r="E1976" i="7"/>
  <c r="F1976" i="7"/>
  <c r="E1977" i="7"/>
  <c r="F1977" i="7"/>
  <c r="E1978" i="7"/>
  <c r="F1978" i="7"/>
  <c r="E1979" i="7"/>
  <c r="F1979" i="7"/>
  <c r="E1980" i="7"/>
  <c r="F1980" i="7"/>
  <c r="E1981" i="7"/>
  <c r="F1981" i="7"/>
  <c r="E1982" i="7"/>
  <c r="F1982" i="7"/>
  <c r="E1983" i="7"/>
  <c r="F1983" i="7"/>
  <c r="E1984" i="7"/>
  <c r="F1984" i="7"/>
  <c r="E1985" i="7"/>
  <c r="F1985" i="7"/>
  <c r="E1986" i="7"/>
  <c r="F1986" i="7"/>
  <c r="E1987" i="7"/>
  <c r="F1987" i="7"/>
  <c r="E1988" i="7"/>
  <c r="F1988" i="7"/>
  <c r="E1989" i="7"/>
  <c r="F1989" i="7"/>
  <c r="F3" i="7"/>
  <c r="E3" i="7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D71" i="32"/>
  <c r="D72" i="32"/>
  <c r="D73" i="32"/>
  <c r="D74" i="32"/>
  <c r="D75" i="32"/>
  <c r="D76" i="32"/>
  <c r="D77" i="32"/>
  <c r="D78" i="32"/>
  <c r="D79" i="32"/>
  <c r="D80" i="32"/>
  <c r="D81" i="32"/>
  <c r="D82" i="32"/>
  <c r="D83" i="32"/>
  <c r="D84" i="32"/>
  <c r="D85" i="32"/>
  <c r="D86" i="32"/>
  <c r="D87" i="32"/>
  <c r="D88" i="32"/>
  <c r="D89" i="32"/>
  <c r="D90" i="32"/>
  <c r="D91" i="32"/>
  <c r="D92" i="32"/>
  <c r="D93" i="32"/>
  <c r="D94" i="32"/>
  <c r="D95" i="32"/>
  <c r="D96" i="32"/>
  <c r="D97" i="32"/>
  <c r="D98" i="32"/>
  <c r="D99" i="32"/>
  <c r="D100" i="32"/>
  <c r="D101" i="32"/>
  <c r="D102" i="32"/>
  <c r="D103" i="32"/>
  <c r="D104" i="32"/>
  <c r="D105" i="32"/>
  <c r="D106" i="32"/>
  <c r="D107" i="32"/>
  <c r="D108" i="32"/>
  <c r="D109" i="32"/>
  <c r="D110" i="32"/>
  <c r="D111" i="32"/>
  <c r="D3" i="32"/>
  <c r="F124" i="20"/>
  <c r="G124" i="20" s="1"/>
  <c r="F125" i="20"/>
  <c r="G125" i="20" s="1"/>
  <c r="F126" i="20"/>
  <c r="G126" i="20" s="1"/>
  <c r="F127" i="20"/>
  <c r="G127" i="20" s="1"/>
  <c r="F128" i="20"/>
  <c r="G128" i="20" s="1"/>
  <c r="F129" i="20"/>
  <c r="G129" i="20" s="1"/>
  <c r="F130" i="20"/>
  <c r="G130" i="20" s="1"/>
  <c r="F131" i="20"/>
  <c r="G131" i="20" s="1"/>
  <c r="F132" i="20"/>
  <c r="G132" i="20" s="1"/>
  <c r="F133" i="20"/>
  <c r="G133" i="20" s="1"/>
  <c r="F134" i="20"/>
  <c r="G134" i="20" s="1"/>
  <c r="F135" i="20"/>
  <c r="G135" i="20" s="1"/>
  <c r="F136" i="20"/>
  <c r="G136" i="20" s="1"/>
  <c r="F137" i="20"/>
  <c r="G137" i="20" s="1"/>
  <c r="F138" i="20"/>
  <c r="G138" i="20" s="1"/>
  <c r="F139" i="20"/>
  <c r="G139" i="20" s="1"/>
  <c r="F140" i="20"/>
  <c r="G140" i="20" s="1"/>
  <c r="F141" i="20"/>
  <c r="G141" i="20" s="1"/>
  <c r="F142" i="20"/>
  <c r="G142" i="20" s="1"/>
  <c r="F143" i="20"/>
  <c r="G143" i="20" s="1"/>
  <c r="F144" i="20"/>
  <c r="G144" i="20" s="1"/>
  <c r="F145" i="20"/>
  <c r="G145" i="20" s="1"/>
  <c r="F146" i="20"/>
  <c r="G146" i="20" s="1"/>
  <c r="F147" i="20"/>
  <c r="G147" i="20" s="1"/>
  <c r="F148" i="20"/>
  <c r="G148" i="20" s="1"/>
  <c r="F149" i="20"/>
  <c r="G149" i="20" s="1"/>
  <c r="F150" i="20"/>
  <c r="G150" i="20" s="1"/>
  <c r="F151" i="20"/>
  <c r="G151" i="20" s="1"/>
  <c r="F152" i="20"/>
  <c r="G152" i="20" s="1"/>
  <c r="F153" i="20"/>
  <c r="G153" i="20" s="1"/>
  <c r="F154" i="20"/>
  <c r="G154" i="20" s="1"/>
  <c r="F155" i="20"/>
  <c r="G155" i="20" s="1"/>
  <c r="F156" i="20"/>
  <c r="G156" i="20" s="1"/>
  <c r="F157" i="20"/>
  <c r="G157" i="20" s="1"/>
  <c r="F158" i="20"/>
  <c r="G158" i="20" s="1"/>
  <c r="F159" i="20"/>
  <c r="G159" i="20" s="1"/>
  <c r="F160" i="20"/>
  <c r="G160" i="20" s="1"/>
  <c r="F161" i="20"/>
  <c r="G161" i="20" s="1"/>
  <c r="F162" i="20"/>
  <c r="G162" i="20" s="1"/>
  <c r="F163" i="20"/>
  <c r="G163" i="20" s="1"/>
  <c r="F164" i="20"/>
  <c r="G164" i="20" s="1"/>
  <c r="F165" i="20"/>
  <c r="G165" i="20" s="1"/>
  <c r="F166" i="20"/>
  <c r="G166" i="20" s="1"/>
  <c r="F167" i="20"/>
  <c r="G167" i="20" s="1"/>
  <c r="F168" i="20"/>
  <c r="G168" i="20" s="1"/>
  <c r="F169" i="20"/>
  <c r="G169" i="20" s="1"/>
  <c r="F170" i="20"/>
  <c r="G170" i="20" s="1"/>
  <c r="F171" i="20"/>
  <c r="G171" i="20" s="1"/>
  <c r="F172" i="20"/>
  <c r="G172" i="20" s="1"/>
  <c r="F173" i="20"/>
  <c r="G173" i="20" s="1"/>
  <c r="F174" i="20"/>
  <c r="G174" i="20" s="1"/>
  <c r="F175" i="20"/>
  <c r="G175" i="20" s="1"/>
  <c r="F176" i="20"/>
  <c r="G176" i="20" s="1"/>
  <c r="F177" i="20"/>
  <c r="G177" i="20" s="1"/>
  <c r="F178" i="20"/>
  <c r="G178" i="20" s="1"/>
  <c r="F179" i="20"/>
  <c r="G179" i="20" s="1"/>
  <c r="F180" i="20"/>
  <c r="G180" i="20" s="1"/>
  <c r="F181" i="20"/>
  <c r="G181" i="20" s="1"/>
  <c r="F182" i="20"/>
  <c r="G182" i="20" s="1"/>
  <c r="F183" i="20"/>
  <c r="G183" i="20" s="1"/>
  <c r="F184" i="20"/>
  <c r="G184" i="20" s="1"/>
  <c r="F185" i="20"/>
  <c r="G185" i="20" s="1"/>
  <c r="F186" i="20"/>
  <c r="G186" i="20" s="1"/>
  <c r="F187" i="20"/>
  <c r="G187" i="20" s="1"/>
  <c r="F188" i="20"/>
  <c r="G188" i="20" s="1"/>
  <c r="F189" i="20"/>
  <c r="G189" i="20" s="1"/>
  <c r="F190" i="20"/>
  <c r="G190" i="20" s="1"/>
  <c r="F191" i="20"/>
  <c r="G191" i="20" s="1"/>
  <c r="F192" i="20"/>
  <c r="G192" i="20" s="1"/>
  <c r="F193" i="20"/>
  <c r="G193" i="20" s="1"/>
  <c r="F194" i="20"/>
  <c r="G194" i="20" s="1"/>
  <c r="F195" i="20"/>
  <c r="G195" i="20" s="1"/>
  <c r="F196" i="20"/>
  <c r="G196" i="20" s="1"/>
  <c r="F197" i="20"/>
  <c r="G197" i="20" s="1"/>
  <c r="F198" i="20"/>
  <c r="G198" i="20" s="1"/>
  <c r="F199" i="20"/>
  <c r="G199" i="20" s="1"/>
  <c r="F200" i="20"/>
  <c r="G200" i="20" s="1"/>
  <c r="F201" i="20"/>
  <c r="G201" i="20" s="1"/>
  <c r="F202" i="20"/>
  <c r="G202" i="20" s="1"/>
  <c r="F203" i="20"/>
  <c r="G203" i="20" s="1"/>
  <c r="F204" i="20"/>
  <c r="G204" i="20" s="1"/>
  <c r="F205" i="20"/>
  <c r="G205" i="20" s="1"/>
  <c r="F206" i="20"/>
  <c r="G206" i="20" s="1"/>
  <c r="F207" i="20"/>
  <c r="G207" i="20" s="1"/>
  <c r="F208" i="20"/>
  <c r="G208" i="20" s="1"/>
  <c r="F209" i="20"/>
  <c r="G209" i="20" s="1"/>
  <c r="F210" i="20"/>
  <c r="G210" i="20" s="1"/>
  <c r="F211" i="20"/>
  <c r="G211" i="20" s="1"/>
  <c r="F212" i="20"/>
  <c r="G212" i="20" s="1"/>
  <c r="F213" i="20"/>
  <c r="G213" i="20" s="1"/>
  <c r="F214" i="20"/>
  <c r="G214" i="20" s="1"/>
  <c r="F215" i="20"/>
  <c r="G215" i="20" s="1"/>
  <c r="F216" i="20"/>
  <c r="G216" i="20" s="1"/>
  <c r="F217" i="20"/>
  <c r="G217" i="20" s="1"/>
  <c r="F218" i="20"/>
  <c r="G218" i="20" s="1"/>
  <c r="F219" i="20"/>
  <c r="G219" i="20" s="1"/>
  <c r="F220" i="20"/>
  <c r="G220" i="20" s="1"/>
  <c r="F221" i="20"/>
  <c r="G221" i="20" s="1"/>
  <c r="F222" i="20"/>
  <c r="G222" i="20" s="1"/>
  <c r="F223" i="20"/>
  <c r="G223" i="20" s="1"/>
  <c r="F224" i="20"/>
  <c r="G224" i="20" s="1"/>
  <c r="F225" i="20"/>
  <c r="G225" i="20" s="1"/>
  <c r="F226" i="20"/>
  <c r="G226" i="20" s="1"/>
  <c r="F227" i="20"/>
  <c r="G227" i="20" s="1"/>
  <c r="F228" i="20"/>
  <c r="G228" i="20" s="1"/>
  <c r="F229" i="20"/>
  <c r="G229" i="20" s="1"/>
  <c r="F230" i="20"/>
  <c r="G230" i="20" s="1"/>
  <c r="F231" i="20"/>
  <c r="G231" i="20" s="1"/>
  <c r="F232" i="20"/>
  <c r="G232" i="20" s="1"/>
  <c r="F233" i="20"/>
  <c r="G233" i="20" s="1"/>
  <c r="F234" i="20"/>
  <c r="G234" i="20" s="1"/>
  <c r="F235" i="20"/>
  <c r="G235" i="20" s="1"/>
  <c r="F236" i="20"/>
  <c r="G236" i="20" s="1"/>
  <c r="F237" i="20"/>
  <c r="G237" i="20" s="1"/>
  <c r="F238" i="20"/>
  <c r="G238" i="20" s="1"/>
  <c r="F239" i="20"/>
  <c r="G239" i="20" s="1"/>
  <c r="F240" i="20"/>
  <c r="G240" i="20" s="1"/>
  <c r="F241" i="20"/>
  <c r="G241" i="20" s="1"/>
  <c r="F242" i="20"/>
  <c r="G242" i="20" s="1"/>
  <c r="F243" i="20"/>
  <c r="G243" i="20" s="1"/>
  <c r="F244" i="20"/>
  <c r="G244" i="20" s="1"/>
  <c r="F245" i="20"/>
  <c r="G245" i="20" s="1"/>
  <c r="F246" i="20"/>
  <c r="G246" i="20" s="1"/>
  <c r="F247" i="20"/>
  <c r="G247" i="20" s="1"/>
  <c r="F248" i="20"/>
  <c r="G248" i="20" s="1"/>
  <c r="F249" i="20"/>
  <c r="G249" i="20" s="1"/>
  <c r="F250" i="20"/>
  <c r="G250" i="20" s="1"/>
  <c r="F251" i="20"/>
  <c r="G251" i="20" s="1"/>
  <c r="F252" i="20"/>
  <c r="G252" i="20" s="1"/>
  <c r="F253" i="20"/>
  <c r="G253" i="20" s="1"/>
  <c r="F254" i="20"/>
  <c r="G254" i="20" s="1"/>
  <c r="F255" i="20"/>
  <c r="G255" i="20" s="1"/>
  <c r="F256" i="20"/>
  <c r="G256" i="20" s="1"/>
  <c r="F257" i="20"/>
  <c r="G257" i="20" s="1"/>
  <c r="F258" i="20"/>
  <c r="G258" i="20" s="1"/>
  <c r="F259" i="20"/>
  <c r="G259" i="20" s="1"/>
  <c r="F260" i="20"/>
  <c r="G260" i="20" s="1"/>
  <c r="F261" i="20"/>
  <c r="G261" i="20" s="1"/>
  <c r="F262" i="20"/>
  <c r="G262" i="20" s="1"/>
  <c r="F263" i="20"/>
  <c r="G263" i="20" s="1"/>
  <c r="F264" i="20"/>
  <c r="G264" i="20" s="1"/>
  <c r="F265" i="20"/>
  <c r="G265" i="20" s="1"/>
  <c r="F266" i="20"/>
  <c r="G266" i="20" s="1"/>
  <c r="F267" i="20"/>
  <c r="G267" i="20" s="1"/>
  <c r="F268" i="20"/>
  <c r="G268" i="20" s="1"/>
  <c r="F269" i="20"/>
  <c r="G269" i="20" s="1"/>
  <c r="F270" i="20"/>
  <c r="G270" i="20" s="1"/>
  <c r="F271" i="20"/>
  <c r="G271" i="20" s="1"/>
  <c r="F272" i="20"/>
  <c r="G272" i="20" s="1"/>
  <c r="F273" i="20"/>
  <c r="G273" i="20" s="1"/>
  <c r="F274" i="20"/>
  <c r="G274" i="20" s="1"/>
  <c r="F275" i="20"/>
  <c r="G275" i="20" s="1"/>
  <c r="F276" i="20"/>
  <c r="G276" i="20" s="1"/>
  <c r="F277" i="20"/>
  <c r="G277" i="20" s="1"/>
  <c r="F278" i="20"/>
  <c r="G278" i="20" s="1"/>
  <c r="F279" i="20"/>
  <c r="G279" i="20" s="1"/>
  <c r="F280" i="20"/>
  <c r="G280" i="20" s="1"/>
  <c r="F281" i="20"/>
  <c r="G281" i="20" s="1"/>
  <c r="F282" i="20"/>
  <c r="G282" i="20" s="1"/>
  <c r="F283" i="20"/>
  <c r="G283" i="20" s="1"/>
  <c r="F284" i="20"/>
  <c r="G284" i="20" s="1"/>
  <c r="F285" i="20"/>
  <c r="G285" i="20" s="1"/>
  <c r="F286" i="20"/>
  <c r="G286" i="20" s="1"/>
  <c r="F287" i="20"/>
  <c r="G287" i="20" s="1"/>
  <c r="F288" i="20"/>
  <c r="G288" i="20" s="1"/>
  <c r="F289" i="20"/>
  <c r="G289" i="20" s="1"/>
  <c r="F290" i="20"/>
  <c r="G290" i="20" s="1"/>
  <c r="F291" i="20"/>
  <c r="G291" i="20" s="1"/>
  <c r="F292" i="20"/>
  <c r="G292" i="20" s="1"/>
  <c r="F293" i="20"/>
  <c r="G293" i="20" s="1"/>
  <c r="F294" i="20"/>
  <c r="G294" i="20" s="1"/>
  <c r="F295" i="20"/>
  <c r="G295" i="20" s="1"/>
  <c r="F296" i="20"/>
  <c r="G296" i="20" s="1"/>
  <c r="F297" i="20"/>
  <c r="G297" i="20" s="1"/>
  <c r="F298" i="20"/>
  <c r="G298" i="20" s="1"/>
  <c r="F299" i="20"/>
  <c r="G299" i="20" s="1"/>
  <c r="F300" i="20"/>
  <c r="G300" i="20" s="1"/>
  <c r="F301" i="20"/>
  <c r="G301" i="20" s="1"/>
  <c r="F302" i="20"/>
  <c r="G302" i="20" s="1"/>
  <c r="F303" i="20"/>
  <c r="G303" i="20" s="1"/>
  <c r="F304" i="20"/>
  <c r="G304" i="20" s="1"/>
  <c r="F305" i="20"/>
  <c r="G305" i="20" s="1"/>
  <c r="F306" i="20"/>
  <c r="G306" i="20" s="1"/>
  <c r="F307" i="20"/>
  <c r="G307" i="20" s="1"/>
  <c r="F308" i="20"/>
  <c r="G308" i="20" s="1"/>
  <c r="F309" i="20"/>
  <c r="G309" i="20" s="1"/>
  <c r="F310" i="20"/>
  <c r="G310" i="20" s="1"/>
  <c r="F311" i="20"/>
  <c r="G311" i="20" s="1"/>
  <c r="F312" i="20"/>
  <c r="G312" i="20" s="1"/>
  <c r="F313" i="20"/>
  <c r="G313" i="20" s="1"/>
  <c r="F314" i="20"/>
  <c r="G314" i="20" s="1"/>
  <c r="F315" i="20"/>
  <c r="G315" i="20" s="1"/>
  <c r="F316" i="20"/>
  <c r="G316" i="20" s="1"/>
  <c r="F317" i="20"/>
  <c r="G317" i="20" s="1"/>
  <c r="F318" i="20"/>
  <c r="G318" i="20" s="1"/>
  <c r="F319" i="20"/>
  <c r="G319" i="20" s="1"/>
  <c r="F320" i="20"/>
  <c r="G320" i="20" s="1"/>
  <c r="F321" i="20"/>
  <c r="G321" i="20" s="1"/>
  <c r="F322" i="20"/>
  <c r="G322" i="20" s="1"/>
  <c r="F323" i="20"/>
  <c r="G323" i="20" s="1"/>
  <c r="F324" i="20"/>
  <c r="G324" i="20" s="1"/>
  <c r="F325" i="20"/>
  <c r="G325" i="20" s="1"/>
  <c r="F326" i="20"/>
  <c r="G326" i="20" s="1"/>
  <c r="F327" i="20"/>
  <c r="G327" i="20" s="1"/>
  <c r="F328" i="20"/>
  <c r="G328" i="20" s="1"/>
  <c r="F329" i="20"/>
  <c r="G329" i="20" s="1"/>
  <c r="F330" i="20"/>
  <c r="G330" i="20" s="1"/>
  <c r="F331" i="20"/>
  <c r="G331" i="20" s="1"/>
  <c r="F332" i="20"/>
  <c r="G332" i="20" s="1"/>
  <c r="F333" i="20"/>
  <c r="G333" i="20" s="1"/>
  <c r="F334" i="20"/>
  <c r="G334" i="20" s="1"/>
  <c r="DA118" i="35" l="1"/>
  <c r="DW121" i="35"/>
  <c r="EY119" i="35"/>
  <c r="DQ116" i="35"/>
  <c r="DU113" i="35"/>
  <c r="DH3" i="35"/>
  <c r="DG98" i="35"/>
  <c r="EQ124" i="35"/>
  <c r="EK92" i="35"/>
  <c r="CU123" i="35"/>
  <c r="CZ82" i="35"/>
  <c r="CX110" i="35"/>
  <c r="DF103" i="35"/>
  <c r="CZ3" i="35"/>
  <c r="EI124" i="35"/>
  <c r="FM122" i="35"/>
  <c r="DO121" i="35"/>
  <c r="EQ119" i="35"/>
  <c r="CS118" i="35"/>
  <c r="DF116" i="35"/>
  <c r="FM112" i="35"/>
  <c r="EV108" i="35"/>
  <c r="FJ102" i="35"/>
  <c r="FO97" i="35"/>
  <c r="CW92" i="35"/>
  <c r="EE81" i="35"/>
  <c r="FC125" i="35"/>
  <c r="DK124" i="35"/>
  <c r="EO122" i="35"/>
  <c r="FQ120" i="35"/>
  <c r="DS119" i="35"/>
  <c r="EU117" i="35"/>
  <c r="EO115" i="35"/>
  <c r="DX112" i="35"/>
  <c r="ET107" i="35"/>
  <c r="EU101" i="35"/>
  <c r="FA96" i="35"/>
  <c r="DN90" i="35"/>
  <c r="FJ77" i="35"/>
  <c r="EU125" i="35"/>
  <c r="DC124" i="35"/>
  <c r="EG122" i="35"/>
  <c r="FI120" i="35"/>
  <c r="DK119" i="35"/>
  <c r="EM117" i="35"/>
  <c r="EE115" i="35"/>
  <c r="DA112" i="35"/>
  <c r="ED107" i="35"/>
  <c r="EC101" i="35"/>
  <c r="EI96" i="35"/>
  <c r="EU89" i="35"/>
  <c r="FQ75" i="35"/>
  <c r="DW125" i="35"/>
  <c r="FG123" i="35"/>
  <c r="DI122" i="35"/>
  <c r="EK120" i="35"/>
  <c r="FM118" i="35"/>
  <c r="DO117" i="35"/>
  <c r="FC114" i="35"/>
  <c r="EN111" i="35"/>
  <c r="FB106" i="35"/>
  <c r="EA100" i="35"/>
  <c r="EG95" i="35"/>
  <c r="EM87" i="35"/>
  <c r="ES72" i="35"/>
  <c r="DO125" i="35"/>
  <c r="EY123" i="35"/>
  <c r="DA122" i="35"/>
  <c r="EC120" i="35"/>
  <c r="FE118" i="35"/>
  <c r="DG117" i="35"/>
  <c r="ES114" i="35"/>
  <c r="EA111" i="35"/>
  <c r="DV106" i="35"/>
  <c r="DI100" i="35"/>
  <c r="DO95" i="35"/>
  <c r="EN86" i="35"/>
  <c r="EA71" i="35"/>
  <c r="EN3" i="35"/>
  <c r="CW125" i="35"/>
  <c r="EA123" i="35"/>
  <c r="FC121" i="35"/>
  <c r="DE120" i="35"/>
  <c r="EG118" i="35"/>
  <c r="FG116" i="35"/>
  <c r="FQ113" i="35"/>
  <c r="FK110" i="35"/>
  <c r="CR104" i="35"/>
  <c r="DU99" i="35"/>
  <c r="EL94" i="35"/>
  <c r="FA84" i="35"/>
  <c r="CS66" i="35"/>
  <c r="EF3" i="35"/>
  <c r="FO124" i="35"/>
  <c r="DS123" i="35"/>
  <c r="EU121" i="35"/>
  <c r="CW120" i="35"/>
  <c r="DY118" i="35"/>
  <c r="EW116" i="35"/>
  <c r="FG113" i="35"/>
  <c r="EO110" i="35"/>
  <c r="FB103" i="35"/>
  <c r="CU99" i="35"/>
  <c r="DC94" i="35"/>
  <c r="DQ84" i="35"/>
  <c r="FB60" i="35"/>
  <c r="EH3" i="35"/>
  <c r="DB3" i="35"/>
  <c r="FA125" i="35"/>
  <c r="DU125" i="35"/>
  <c r="FQ124" i="35"/>
  <c r="EK124" i="35"/>
  <c r="DE124" i="35"/>
  <c r="FE123" i="35"/>
  <c r="DY123" i="35"/>
  <c r="CS123" i="35"/>
  <c r="EM122" i="35"/>
  <c r="DG122" i="35"/>
  <c r="FA121" i="35"/>
  <c r="DU121" i="35"/>
  <c r="FO120" i="35"/>
  <c r="EI120" i="35"/>
  <c r="DC120" i="35"/>
  <c r="EW119" i="35"/>
  <c r="DQ119" i="35"/>
  <c r="FK118" i="35"/>
  <c r="EE118" i="35"/>
  <c r="CY118" i="35"/>
  <c r="ES117" i="35"/>
  <c r="DM117" i="35"/>
  <c r="FE116" i="35"/>
  <c r="DN116" i="35"/>
  <c r="EM115" i="35"/>
  <c r="FA114" i="35"/>
  <c r="FO113" i="35"/>
  <c r="CY113" i="35"/>
  <c r="DM112" i="35"/>
  <c r="EL111" i="35"/>
  <c r="FB110" i="35"/>
  <c r="FL108" i="35"/>
  <c r="EN107" i="35"/>
  <c r="EL106" i="35"/>
  <c r="FL103" i="35"/>
  <c r="CZ103" i="35"/>
  <c r="EO101" i="35"/>
  <c r="DP100" i="35"/>
  <c r="DN99" i="35"/>
  <c r="CZ98" i="35"/>
  <c r="EU96" i="35"/>
  <c r="DV95" i="35"/>
  <c r="EA94" i="35"/>
  <c r="DA92" i="35"/>
  <c r="FJ89" i="35"/>
  <c r="DG87" i="35"/>
  <c r="DU84" i="35"/>
  <c r="ET81" i="35"/>
  <c r="EN77" i="35"/>
  <c r="ED72" i="35"/>
  <c r="EL64" i="35"/>
  <c r="DZ3" i="35"/>
  <c r="CU3" i="35"/>
  <c r="ES125" i="35"/>
  <c r="DM125" i="35"/>
  <c r="FI124" i="35"/>
  <c r="EC124" i="35"/>
  <c r="CX124" i="35"/>
  <c r="EW123" i="35"/>
  <c r="DQ123" i="35"/>
  <c r="FK122" i="35"/>
  <c r="EE122" i="35"/>
  <c r="CY122" i="35"/>
  <c r="ES121" i="35"/>
  <c r="DM121" i="35"/>
  <c r="FG120" i="35"/>
  <c r="EA120" i="35"/>
  <c r="CU120" i="35"/>
  <c r="EO119" i="35"/>
  <c r="DI119" i="35"/>
  <c r="FC118" i="35"/>
  <c r="DW118" i="35"/>
  <c r="FQ117" i="35"/>
  <c r="EK117" i="35"/>
  <c r="DE117" i="35"/>
  <c r="ET116" i="35"/>
  <c r="DC116" i="35"/>
  <c r="DQ115" i="35"/>
  <c r="EE114" i="35"/>
  <c r="FD113" i="35"/>
  <c r="FI112" i="35"/>
  <c r="CW112" i="35"/>
  <c r="DX111" i="35"/>
  <c r="EL110" i="35"/>
  <c r="EF108" i="35"/>
  <c r="DX107" i="35"/>
  <c r="DF106" i="35"/>
  <c r="EV103" i="35"/>
  <c r="ET102" i="35"/>
  <c r="DV101" i="35"/>
  <c r="CW100" i="35"/>
  <c r="FJ98" i="35"/>
  <c r="EW97" i="35"/>
  <c r="DQ96" i="35"/>
  <c r="DC95" i="35"/>
  <c r="CZ94" i="35"/>
  <c r="EM91" i="35"/>
  <c r="DO89" i="35"/>
  <c r="DY86" i="35"/>
  <c r="FK83" i="35"/>
  <c r="CU81" i="35"/>
  <c r="FM75" i="35"/>
  <c r="FL70" i="35"/>
  <c r="DN58" i="35"/>
  <c r="FL3" i="35"/>
  <c r="DX3" i="35"/>
  <c r="CT3" i="35"/>
  <c r="EM125" i="35"/>
  <c r="DG125" i="35"/>
  <c r="FG124" i="35"/>
  <c r="EA124" i="35"/>
  <c r="CW124" i="35"/>
  <c r="EQ123" i="35"/>
  <c r="DK123" i="35"/>
  <c r="FE122" i="35"/>
  <c r="DY122" i="35"/>
  <c r="CS122" i="35"/>
  <c r="EM121" i="35"/>
  <c r="DG121" i="35"/>
  <c r="FA120" i="35"/>
  <c r="DU120" i="35"/>
  <c r="FO119" i="35"/>
  <c r="EI119" i="35"/>
  <c r="DC119" i="35"/>
  <c r="EW118" i="35"/>
  <c r="DQ118" i="35"/>
  <c r="FK117" i="35"/>
  <c r="EE117" i="35"/>
  <c r="CY117" i="35"/>
  <c r="EL116" i="35"/>
  <c r="CU116" i="35"/>
  <c r="DI115" i="35"/>
  <c r="DW114" i="35"/>
  <c r="EV113" i="35"/>
  <c r="EY112" i="35"/>
  <c r="FM111" i="35"/>
  <c r="DO111" i="35"/>
  <c r="EC110" i="35"/>
  <c r="DP108" i="35"/>
  <c r="DN107" i="35"/>
  <c r="FD104" i="35"/>
  <c r="EL103" i="35"/>
  <c r="ED102" i="35"/>
  <c r="DK101" i="35"/>
  <c r="FQ99" i="35"/>
  <c r="FC98" i="35"/>
  <c r="ED97" i="35"/>
  <c r="CY96" i="35"/>
  <c r="CW95" i="35"/>
  <c r="DG93" i="35"/>
  <c r="DM91" i="35"/>
  <c r="DK89" i="35"/>
  <c r="CS86" i="35"/>
  <c r="DC83" i="35"/>
  <c r="EC80" i="35"/>
  <c r="DE75" i="35"/>
  <c r="FD69" i="35"/>
  <c r="DN57" i="35"/>
  <c r="FD3" i="35"/>
  <c r="DR3" i="35"/>
  <c r="FQ125" i="35"/>
  <c r="EK125" i="35"/>
  <c r="DE125" i="35"/>
  <c r="FA124" i="35"/>
  <c r="DU124" i="35"/>
  <c r="CU124" i="35"/>
  <c r="EO123" i="35"/>
  <c r="DI123" i="35"/>
  <c r="FC122" i="35"/>
  <c r="DW122" i="35"/>
  <c r="FQ121" i="35"/>
  <c r="EK121" i="35"/>
  <c r="DE121" i="35"/>
  <c r="EY120" i="35"/>
  <c r="DS120" i="35"/>
  <c r="FM119" i="35"/>
  <c r="EG119" i="35"/>
  <c r="DA119" i="35"/>
  <c r="EU118" i="35"/>
  <c r="DO118" i="35"/>
  <c r="FI117" i="35"/>
  <c r="EC117" i="35"/>
  <c r="CW117" i="35"/>
  <c r="EI116" i="35"/>
  <c r="CS116" i="35"/>
  <c r="DG115" i="35"/>
  <c r="DU114" i="35"/>
  <c r="ES113" i="35"/>
  <c r="EW112" i="35"/>
  <c r="FK111" i="35"/>
  <c r="DK111" i="35"/>
  <c r="DY110" i="35"/>
  <c r="CZ108" i="35"/>
  <c r="DH107" i="35"/>
  <c r="EN104" i="35"/>
  <c r="EF103" i="35"/>
  <c r="DN102" i="35"/>
  <c r="CS101" i="35"/>
  <c r="FE99" i="35"/>
  <c r="EK98" i="35"/>
  <c r="DW97" i="35"/>
  <c r="CR96" i="35"/>
  <c r="FK94" i="35"/>
  <c r="DE93" i="35"/>
  <c r="FB90" i="35"/>
  <c r="FE88" i="35"/>
  <c r="FO85" i="35"/>
  <c r="EW82" i="35"/>
  <c r="EK79" i="35"/>
  <c r="FE74" i="35"/>
  <c r="DW69" i="35"/>
  <c r="EG54" i="35"/>
  <c r="EV3" i="35"/>
  <c r="DP3" i="35"/>
  <c r="FK125" i="35"/>
  <c r="EE125" i="35"/>
  <c r="CZ125" i="35"/>
  <c r="EY124" i="35"/>
  <c r="DS124" i="35"/>
  <c r="FO123" i="35"/>
  <c r="EI123" i="35"/>
  <c r="EW122" i="35"/>
  <c r="DQ122" i="35"/>
  <c r="FK121" i="35"/>
  <c r="EE121" i="35"/>
  <c r="CY121" i="35"/>
  <c r="ES120" i="35"/>
  <c r="DM120" i="35"/>
  <c r="FG119" i="35"/>
  <c r="EA119" i="35"/>
  <c r="EO118" i="35"/>
  <c r="DI118" i="35"/>
  <c r="FC117" i="35"/>
  <c r="DW117" i="35"/>
  <c r="FQ116" i="35"/>
  <c r="FK115" i="35"/>
  <c r="CY115" i="35"/>
  <c r="DM114" i="35"/>
  <c r="EK113" i="35"/>
  <c r="EN112" i="35"/>
  <c r="FB111" i="35"/>
  <c r="DA111" i="35"/>
  <c r="DO110" i="35"/>
  <c r="FJ107" i="35"/>
  <c r="CX107" i="35"/>
  <c r="DX104" i="35"/>
  <c r="DV103" i="35"/>
  <c r="CX102" i="35"/>
  <c r="FL100" i="35"/>
  <c r="EM99" i="35"/>
  <c r="DY98" i="35"/>
  <c r="DE97" i="35"/>
  <c r="EY95" i="35"/>
  <c r="FD94" i="35"/>
  <c r="FM92" i="35"/>
  <c r="CW88" i="35"/>
  <c r="EI85" i="35"/>
  <c r="ES82" i="35"/>
  <c r="DM79" i="35"/>
  <c r="FK73" i="35"/>
  <c r="DE68" i="35"/>
  <c r="CZ54" i="35"/>
  <c r="EP3" i="35"/>
  <c r="DJ3" i="35"/>
  <c r="FI125" i="35"/>
  <c r="EC125" i="35"/>
  <c r="CY125" i="35"/>
  <c r="ES124" i="35"/>
  <c r="DM124" i="35"/>
  <c r="FM123" i="35"/>
  <c r="EG123" i="35"/>
  <c r="DA123" i="35"/>
  <c r="EU122" i="35"/>
  <c r="DO122" i="35"/>
  <c r="FI121" i="35"/>
  <c r="EC121" i="35"/>
  <c r="CW121" i="35"/>
  <c r="EQ120" i="35"/>
  <c r="DK120" i="35"/>
  <c r="FE119" i="35"/>
  <c r="DY119" i="35"/>
  <c r="CS119" i="35"/>
  <c r="EM118" i="35"/>
  <c r="DG118" i="35"/>
  <c r="FA117" i="35"/>
  <c r="DU117" i="35"/>
  <c r="DY116" i="35"/>
  <c r="EW115" i="35"/>
  <c r="FK114" i="35"/>
  <c r="CY114" i="35"/>
  <c r="EI113" i="35"/>
  <c r="EW111" i="35"/>
  <c r="CY111" i="35"/>
  <c r="DM110" i="35"/>
  <c r="FD107" i="35"/>
  <c r="CR107" i="35"/>
  <c r="DH104" i="35"/>
  <c r="DP103" i="35"/>
  <c r="ES100" i="35"/>
  <c r="EF99" i="35"/>
  <c r="FM96" i="35"/>
  <c r="EN95" i="35"/>
  <c r="ES94" i="35"/>
  <c r="FE92" i="35"/>
  <c r="DY90" i="35"/>
  <c r="DV85" i="35"/>
  <c r="DM82" i="35"/>
  <c r="EO78" i="35"/>
  <c r="EG73" i="35"/>
  <c r="EO66" i="35"/>
  <c r="FP4" i="35"/>
  <c r="FP8" i="35"/>
  <c r="FP7" i="35"/>
  <c r="FP6" i="35"/>
  <c r="FP10" i="35"/>
  <c r="FP11" i="35"/>
  <c r="FP15" i="35"/>
  <c r="FP9" i="35"/>
  <c r="FP5" i="35"/>
  <c r="FP14" i="35"/>
  <c r="FP12" i="35"/>
  <c r="FP16" i="35"/>
  <c r="FP20" i="35"/>
  <c r="FP19" i="35"/>
  <c r="FP23" i="35"/>
  <c r="FP17" i="35"/>
  <c r="FP13" i="35"/>
  <c r="FP24" i="35"/>
  <c r="FP32" i="35"/>
  <c r="FP36" i="35"/>
  <c r="FP28" i="35"/>
  <c r="FP22" i="35"/>
  <c r="FP35" i="35"/>
  <c r="FP27" i="35"/>
  <c r="FP31" i="35"/>
  <c r="FP33" i="35"/>
  <c r="FP37" i="35"/>
  <c r="FP18" i="35"/>
  <c r="FP39" i="35"/>
  <c r="FP43" i="35"/>
  <c r="FP47" i="35"/>
  <c r="FP21" i="35"/>
  <c r="FP26" i="35"/>
  <c r="FP29" i="35"/>
  <c r="FP34" i="35"/>
  <c r="FP38" i="35"/>
  <c r="FP42" i="35"/>
  <c r="FP46" i="35"/>
  <c r="FP25" i="35"/>
  <c r="FP51" i="35"/>
  <c r="FP55" i="35"/>
  <c r="FP40" i="35"/>
  <c r="FP48" i="35"/>
  <c r="FP50" i="35"/>
  <c r="FP54" i="35"/>
  <c r="FP58" i="35"/>
  <c r="FP45" i="35"/>
  <c r="FP30" i="35"/>
  <c r="FP44" i="35"/>
  <c r="FP52" i="35"/>
  <c r="FP62" i="35"/>
  <c r="FP66" i="35"/>
  <c r="FP70" i="35"/>
  <c r="FP74" i="35"/>
  <c r="FP78" i="35"/>
  <c r="FP61" i="35"/>
  <c r="FP65" i="35"/>
  <c r="FP69" i="35"/>
  <c r="FP73" i="35"/>
  <c r="FP77" i="35"/>
  <c r="FP49" i="35"/>
  <c r="FP56" i="35"/>
  <c r="FP82" i="35"/>
  <c r="FP86" i="35"/>
  <c r="FP90" i="35"/>
  <c r="FP60" i="35"/>
  <c r="FP71" i="35"/>
  <c r="FP72" i="35"/>
  <c r="FP57" i="35"/>
  <c r="FP63" i="35"/>
  <c r="FP81" i="35"/>
  <c r="FP85" i="35"/>
  <c r="FP89" i="35"/>
  <c r="FP41" i="35"/>
  <c r="FP68" i="35"/>
  <c r="FP64" i="35"/>
  <c r="FP83" i="35"/>
  <c r="FP87" i="35"/>
  <c r="FP91" i="35"/>
  <c r="FP95" i="35"/>
  <c r="FP99" i="35"/>
  <c r="FP79" i="35"/>
  <c r="FP92" i="35"/>
  <c r="FP94" i="35"/>
  <c r="FP104" i="35"/>
  <c r="FP108" i="35"/>
  <c r="FP112" i="35"/>
  <c r="FP96" i="35"/>
  <c r="FP98" i="35"/>
  <c r="FP88" i="35"/>
  <c r="FP100" i="35"/>
  <c r="FP103" i="35"/>
  <c r="FP107" i="35"/>
  <c r="FP111" i="35"/>
  <c r="FP53" i="35"/>
  <c r="FP59" i="35"/>
  <c r="FP67" i="35"/>
  <c r="FP93" i="35"/>
  <c r="EB4" i="35"/>
  <c r="EB8" i="35"/>
  <c r="EB7" i="35"/>
  <c r="EB6" i="35"/>
  <c r="EB10" i="35"/>
  <c r="EB11" i="35"/>
  <c r="EB15" i="35"/>
  <c r="EB9" i="35"/>
  <c r="EB14" i="35"/>
  <c r="EB12" i="35"/>
  <c r="EB16" i="35"/>
  <c r="EB20" i="35"/>
  <c r="EB5" i="35"/>
  <c r="EB17" i="35"/>
  <c r="EB19" i="35"/>
  <c r="EB23" i="35"/>
  <c r="EB32" i="35"/>
  <c r="EB36" i="35"/>
  <c r="EB28" i="35"/>
  <c r="EB25" i="35"/>
  <c r="EB35" i="35"/>
  <c r="EB13" i="35"/>
  <c r="EB22" i="35"/>
  <c r="EB24" i="35"/>
  <c r="EB27" i="35"/>
  <c r="EB31" i="35"/>
  <c r="EB18" i="35"/>
  <c r="EB21" i="35"/>
  <c r="EB26" i="35"/>
  <c r="EB33" i="35"/>
  <c r="EB37" i="35"/>
  <c r="EB30" i="35"/>
  <c r="EB39" i="35"/>
  <c r="EB43" i="35"/>
  <c r="EB47" i="35"/>
  <c r="EB29" i="35"/>
  <c r="EB38" i="35"/>
  <c r="EB42" i="35"/>
  <c r="EB46" i="35"/>
  <c r="EB51" i="35"/>
  <c r="EB55" i="35"/>
  <c r="EB40" i="35"/>
  <c r="EB48" i="35"/>
  <c r="EB50" i="35"/>
  <c r="EB54" i="35"/>
  <c r="EB58" i="35"/>
  <c r="EB34" i="35"/>
  <c r="EB56" i="35"/>
  <c r="EB62" i="35"/>
  <c r="EB66" i="35"/>
  <c r="EB70" i="35"/>
  <c r="EB74" i="35"/>
  <c r="EB78" i="35"/>
  <c r="EB44" i="35"/>
  <c r="EB59" i="35"/>
  <c r="EB53" i="35"/>
  <c r="EB61" i="35"/>
  <c r="EB65" i="35"/>
  <c r="EB69" i="35"/>
  <c r="EB73" i="35"/>
  <c r="EB77" i="35"/>
  <c r="EB57" i="35"/>
  <c r="EB67" i="35"/>
  <c r="EB80" i="35"/>
  <c r="EB82" i="35"/>
  <c r="EB86" i="35"/>
  <c r="EB90" i="35"/>
  <c r="EB41" i="35"/>
  <c r="EB60" i="35"/>
  <c r="EB81" i="35"/>
  <c r="EB85" i="35"/>
  <c r="EB89" i="35"/>
  <c r="EB63" i="35"/>
  <c r="EB72" i="35"/>
  <c r="EB75" i="35"/>
  <c r="EB76" i="35"/>
  <c r="EB79" i="35"/>
  <c r="EB83" i="35"/>
  <c r="EB87" i="35"/>
  <c r="EB91" i="35"/>
  <c r="EB95" i="35"/>
  <c r="EB99" i="35"/>
  <c r="EB92" i="35"/>
  <c r="EB104" i="35"/>
  <c r="EB108" i="35"/>
  <c r="EB112" i="35"/>
  <c r="EB116" i="35"/>
  <c r="EB93" i="35"/>
  <c r="EB45" i="35"/>
  <c r="EB68" i="35"/>
  <c r="EB84" i="35"/>
  <c r="EB97" i="35"/>
  <c r="EB103" i="35"/>
  <c r="EB107" i="35"/>
  <c r="EB111" i="35"/>
  <c r="EB101" i="35"/>
  <c r="EB49" i="35"/>
  <c r="EB52" i="35"/>
  <c r="DT4" i="35"/>
  <c r="DT8" i="35"/>
  <c r="DT7" i="35"/>
  <c r="DT6" i="35"/>
  <c r="DT10" i="35"/>
  <c r="DT11" i="35"/>
  <c r="DT15" i="35"/>
  <c r="DT14" i="35"/>
  <c r="DT12" i="35"/>
  <c r="DT16" i="35"/>
  <c r="DT5" i="35"/>
  <c r="DT20" i="35"/>
  <c r="DT9" i="35"/>
  <c r="DT13" i="35"/>
  <c r="DT19" i="35"/>
  <c r="DT23" i="35"/>
  <c r="DT17" i="35"/>
  <c r="DT22" i="35"/>
  <c r="DT32" i="35"/>
  <c r="DT36" i="35"/>
  <c r="DT28" i="35"/>
  <c r="DT35" i="35"/>
  <c r="DT18" i="35"/>
  <c r="DT21" i="35"/>
  <c r="DT25" i="35"/>
  <c r="DT27" i="35"/>
  <c r="DT31" i="35"/>
  <c r="DT33" i="35"/>
  <c r="DT37" i="35"/>
  <c r="DT29" i="35"/>
  <c r="DT24" i="35"/>
  <c r="DT26" i="35"/>
  <c r="DT34" i="35"/>
  <c r="DT39" i="35"/>
  <c r="DT43" i="35"/>
  <c r="DT47" i="35"/>
  <c r="DT38" i="35"/>
  <c r="DT42" i="35"/>
  <c r="DT46" i="35"/>
  <c r="DT51" i="35"/>
  <c r="DT55" i="35"/>
  <c r="DT45" i="35"/>
  <c r="DT49" i="35"/>
  <c r="DT50" i="35"/>
  <c r="DT54" i="35"/>
  <c r="DT58" i="35"/>
  <c r="DT57" i="35"/>
  <c r="DT48" i="35"/>
  <c r="DT52" i="35"/>
  <c r="DT62" i="35"/>
  <c r="DT66" i="35"/>
  <c r="DT70" i="35"/>
  <c r="DT74" i="35"/>
  <c r="DT78" i="35"/>
  <c r="DT41" i="35"/>
  <c r="DT59" i="35"/>
  <c r="DT61" i="35"/>
  <c r="DT65" i="35"/>
  <c r="DT69" i="35"/>
  <c r="DT73" i="35"/>
  <c r="DT77" i="35"/>
  <c r="DT63" i="35"/>
  <c r="DT82" i="35"/>
  <c r="DT86" i="35"/>
  <c r="DT90" i="35"/>
  <c r="DT44" i="35"/>
  <c r="DT71" i="35"/>
  <c r="DT80" i="35"/>
  <c r="DT85" i="35"/>
  <c r="DT89" i="35"/>
  <c r="DT40" i="35"/>
  <c r="DT53" i="35"/>
  <c r="DT68" i="35"/>
  <c r="DT81" i="35"/>
  <c r="DT56" i="35"/>
  <c r="DT75" i="35"/>
  <c r="DT76" i="35"/>
  <c r="DT83" i="35"/>
  <c r="DT87" i="35"/>
  <c r="DT91" i="35"/>
  <c r="DT95" i="35"/>
  <c r="DT99" i="35"/>
  <c r="DT60" i="35"/>
  <c r="DT100" i="35"/>
  <c r="DT104" i="35"/>
  <c r="DT108" i="35"/>
  <c r="DT112" i="35"/>
  <c r="DT116" i="35"/>
  <c r="DT79" i="35"/>
  <c r="DT88" i="35"/>
  <c r="DT93" i="35"/>
  <c r="DT103" i="35"/>
  <c r="DT107" i="35"/>
  <c r="DT111" i="35"/>
  <c r="DT64" i="35"/>
  <c r="DT72" i="35"/>
  <c r="DT92" i="35"/>
  <c r="DT97" i="35"/>
  <c r="DT30" i="35"/>
  <c r="DL4" i="35"/>
  <c r="DL8" i="35"/>
  <c r="DL7" i="35"/>
  <c r="DL6" i="35"/>
  <c r="DL10" i="35"/>
  <c r="DL11" i="35"/>
  <c r="DL15" i="35"/>
  <c r="DL14" i="35"/>
  <c r="DL5" i="35"/>
  <c r="DL12" i="35"/>
  <c r="DL16" i="35"/>
  <c r="DL9" i="35"/>
  <c r="DL20" i="35"/>
  <c r="DL17" i="35"/>
  <c r="DL19" i="35"/>
  <c r="DL23" i="35"/>
  <c r="DL18" i="35"/>
  <c r="DL21" i="35"/>
  <c r="DL26" i="35"/>
  <c r="DL32" i="35"/>
  <c r="DL36" i="35"/>
  <c r="DL13" i="35"/>
  <c r="DL28" i="35"/>
  <c r="DL35" i="35"/>
  <c r="DL24" i="35"/>
  <c r="DL27" i="35"/>
  <c r="DL31" i="35"/>
  <c r="DL33" i="35"/>
  <c r="DL37" i="35"/>
  <c r="DL39" i="35"/>
  <c r="DL43" i="35"/>
  <c r="DL47" i="35"/>
  <c r="DL30" i="35"/>
  <c r="DL42" i="35"/>
  <c r="DL46" i="35"/>
  <c r="DL34" i="35"/>
  <c r="DL25" i="35"/>
  <c r="DL51" i="35"/>
  <c r="DL55" i="35"/>
  <c r="DL38" i="35"/>
  <c r="DL41" i="35"/>
  <c r="DL44" i="35"/>
  <c r="DL48" i="35"/>
  <c r="DL50" i="35"/>
  <c r="DL54" i="35"/>
  <c r="DL58" i="35"/>
  <c r="DL29" i="35"/>
  <c r="DL49" i="35"/>
  <c r="DL56" i="35"/>
  <c r="DL62" i="35"/>
  <c r="DL66" i="35"/>
  <c r="DL70" i="35"/>
  <c r="DL74" i="35"/>
  <c r="DL78" i="35"/>
  <c r="DL22" i="35"/>
  <c r="DL40" i="35"/>
  <c r="DL53" i="35"/>
  <c r="DL57" i="35"/>
  <c r="DL61" i="35"/>
  <c r="DL65" i="35"/>
  <c r="DL69" i="35"/>
  <c r="DL73" i="35"/>
  <c r="DL77" i="35"/>
  <c r="DL82" i="35"/>
  <c r="DL86" i="35"/>
  <c r="DL90" i="35"/>
  <c r="DL59" i="35"/>
  <c r="DL64" i="35"/>
  <c r="DL75" i="35"/>
  <c r="DL52" i="35"/>
  <c r="DL67" i="35"/>
  <c r="DL85" i="35"/>
  <c r="DL89" i="35"/>
  <c r="DL72" i="35"/>
  <c r="DL83" i="35"/>
  <c r="DL87" i="35"/>
  <c r="DL91" i="35"/>
  <c r="DL95" i="35"/>
  <c r="DL99" i="35"/>
  <c r="DL63" i="35"/>
  <c r="DL96" i="35"/>
  <c r="DL98" i="35"/>
  <c r="DL104" i="35"/>
  <c r="DL108" i="35"/>
  <c r="DL112" i="35"/>
  <c r="DL116" i="35"/>
  <c r="DL45" i="35"/>
  <c r="DL100" i="35"/>
  <c r="DL84" i="35"/>
  <c r="DL103" i="35"/>
  <c r="DL107" i="35"/>
  <c r="DL111" i="35"/>
  <c r="DL71" i="35"/>
  <c r="DL93" i="35"/>
  <c r="DD4" i="35"/>
  <c r="DD8" i="35"/>
  <c r="DD59" i="35"/>
  <c r="DD7" i="35"/>
  <c r="DD6" i="35"/>
  <c r="DD10" i="35"/>
  <c r="DD11" i="35"/>
  <c r="DD15" i="35"/>
  <c r="DD9" i="35"/>
  <c r="DD5" i="35"/>
  <c r="DD14" i="35"/>
  <c r="DD12" i="35"/>
  <c r="DD16" i="35"/>
  <c r="DD20" i="35"/>
  <c r="DD19" i="35"/>
  <c r="DD23" i="35"/>
  <c r="DD17" i="35"/>
  <c r="DD18" i="35"/>
  <c r="DD32" i="35"/>
  <c r="DD36" i="35"/>
  <c r="DD26" i="35"/>
  <c r="DD28" i="35"/>
  <c r="DD22" i="35"/>
  <c r="DD35" i="35"/>
  <c r="DD27" i="35"/>
  <c r="DD31" i="35"/>
  <c r="DD33" i="35"/>
  <c r="DD37" i="35"/>
  <c r="DD21" i="35"/>
  <c r="DD39" i="35"/>
  <c r="DD43" i="35"/>
  <c r="DD47" i="35"/>
  <c r="DD25" i="35"/>
  <c r="DD29" i="35"/>
  <c r="DD34" i="35"/>
  <c r="DD42" i="35"/>
  <c r="DD46" i="35"/>
  <c r="DD13" i="35"/>
  <c r="DD24" i="35"/>
  <c r="DD38" i="35"/>
  <c r="DD51" i="35"/>
  <c r="DD55" i="35"/>
  <c r="DD40" i="35"/>
  <c r="DD50" i="35"/>
  <c r="DD54" i="35"/>
  <c r="DD58" i="35"/>
  <c r="DD45" i="35"/>
  <c r="DD41" i="35"/>
  <c r="DD52" i="35"/>
  <c r="DD62" i="35"/>
  <c r="DD66" i="35"/>
  <c r="DD70" i="35"/>
  <c r="DD74" i="35"/>
  <c r="DD78" i="35"/>
  <c r="DD61" i="35"/>
  <c r="DD65" i="35"/>
  <c r="DD69" i="35"/>
  <c r="DD73" i="35"/>
  <c r="DD77" i="35"/>
  <c r="DD49" i="35"/>
  <c r="DD53" i="35"/>
  <c r="DD82" i="35"/>
  <c r="DD86" i="35"/>
  <c r="DD90" i="35"/>
  <c r="DD60" i="35"/>
  <c r="DD71" i="35"/>
  <c r="DD63" i="35"/>
  <c r="DD85" i="35"/>
  <c r="DD89" i="35"/>
  <c r="DD56" i="35"/>
  <c r="DD57" i="35"/>
  <c r="DD68" i="35"/>
  <c r="DD64" i="35"/>
  <c r="DD83" i="35"/>
  <c r="DD87" i="35"/>
  <c r="DD91" i="35"/>
  <c r="DD95" i="35"/>
  <c r="DD99" i="35"/>
  <c r="DD48" i="35"/>
  <c r="DD72" i="35"/>
  <c r="DD94" i="35"/>
  <c r="DD104" i="35"/>
  <c r="DD108" i="35"/>
  <c r="DD112" i="35"/>
  <c r="DD116" i="35"/>
  <c r="DD92" i="35"/>
  <c r="DD96" i="35"/>
  <c r="DD98" i="35"/>
  <c r="DD76" i="35"/>
  <c r="DD88" i="35"/>
  <c r="DD100" i="35"/>
  <c r="DD103" i="35"/>
  <c r="DD107" i="35"/>
  <c r="DD111" i="35"/>
  <c r="DD30" i="35"/>
  <c r="DD67" i="35"/>
  <c r="DD81" i="35"/>
  <c r="DD75" i="35"/>
  <c r="DD79" i="35"/>
  <c r="DD80" i="35"/>
  <c r="DD93" i="35"/>
  <c r="CV4" i="35"/>
  <c r="CV8" i="35"/>
  <c r="CV7" i="35"/>
  <c r="CV6" i="35"/>
  <c r="CV10" i="35"/>
  <c r="CV9" i="35"/>
  <c r="CV15" i="35"/>
  <c r="CV5" i="35"/>
  <c r="CV11" i="35"/>
  <c r="CV14" i="35"/>
  <c r="CV18" i="35"/>
  <c r="CV12" i="35"/>
  <c r="CV16" i="35"/>
  <c r="CV13" i="35"/>
  <c r="CV20" i="35"/>
  <c r="CV17" i="35"/>
  <c r="CV19" i="35"/>
  <c r="CV23" i="35"/>
  <c r="CV32" i="35"/>
  <c r="CV36" i="35"/>
  <c r="CV28" i="35"/>
  <c r="CV21" i="35"/>
  <c r="CV26" i="35"/>
  <c r="CV35" i="35"/>
  <c r="CV24" i="35"/>
  <c r="CV27" i="35"/>
  <c r="CV31" i="35"/>
  <c r="CV25" i="35"/>
  <c r="CV33" i="35"/>
  <c r="CV37" i="35"/>
  <c r="CV34" i="35"/>
  <c r="CV38" i="35"/>
  <c r="CV39" i="35"/>
  <c r="CV43" i="35"/>
  <c r="CV47" i="35"/>
  <c r="CV22" i="35"/>
  <c r="CV42" i="35"/>
  <c r="CV46" i="35"/>
  <c r="CV45" i="35"/>
  <c r="CV51" i="35"/>
  <c r="CV55" i="35"/>
  <c r="CV29" i="35"/>
  <c r="CV48" i="35"/>
  <c r="CV50" i="35"/>
  <c r="CV54" i="35"/>
  <c r="CV58" i="35"/>
  <c r="CV30" i="35"/>
  <c r="CV41" i="35"/>
  <c r="CV44" i="35"/>
  <c r="CV40" i="35"/>
  <c r="CV56" i="35"/>
  <c r="CV57" i="35"/>
  <c r="CV62" i="35"/>
  <c r="CV66" i="35"/>
  <c r="CV70" i="35"/>
  <c r="CV74" i="35"/>
  <c r="CV78" i="35"/>
  <c r="CV49" i="35"/>
  <c r="CV53" i="35"/>
  <c r="CV61" i="35"/>
  <c r="CV65" i="35"/>
  <c r="CV69" i="35"/>
  <c r="CV73" i="35"/>
  <c r="CV77" i="35"/>
  <c r="CV59" i="35"/>
  <c r="CV68" i="35"/>
  <c r="CV82" i="35"/>
  <c r="CV86" i="35"/>
  <c r="CV90" i="35"/>
  <c r="CV79" i="35"/>
  <c r="CV80" i="35"/>
  <c r="CV85" i="35"/>
  <c r="CV89" i="35"/>
  <c r="CV64" i="35"/>
  <c r="CV72" i="35"/>
  <c r="CV60" i="35"/>
  <c r="CV81" i="35"/>
  <c r="CV83" i="35"/>
  <c r="CV87" i="35"/>
  <c r="CV91" i="35"/>
  <c r="CV95" i="35"/>
  <c r="CV99" i="35"/>
  <c r="CV71" i="35"/>
  <c r="CV76" i="35"/>
  <c r="CV104" i="35"/>
  <c r="CV108" i="35"/>
  <c r="CV112" i="35"/>
  <c r="CV116" i="35"/>
  <c r="CV67" i="35"/>
  <c r="CV94" i="35"/>
  <c r="CV52" i="35"/>
  <c r="CV84" i="35"/>
  <c r="CV96" i="35"/>
  <c r="CV98" i="35"/>
  <c r="CV103" i="35"/>
  <c r="CV107" i="35"/>
  <c r="CV111" i="35"/>
  <c r="CV75" i="35"/>
  <c r="CV100" i="35"/>
  <c r="CV92" i="35"/>
  <c r="FN3" i="35"/>
  <c r="FF3" i="35"/>
  <c r="EX3" i="35"/>
  <c r="EZ115" i="35"/>
  <c r="DT115" i="35"/>
  <c r="FN114" i="35"/>
  <c r="EH114" i="35"/>
  <c r="DB114" i="35"/>
  <c r="DZ113" i="35"/>
  <c r="DL113" i="35"/>
  <c r="DZ112" i="35"/>
  <c r="FP110" i="35"/>
  <c r="DD110" i="35"/>
  <c r="FN109" i="35"/>
  <c r="EX109" i="35"/>
  <c r="EH109" i="35"/>
  <c r="DR109" i="35"/>
  <c r="DB109" i="35"/>
  <c r="FH106" i="35"/>
  <c r="ER106" i="35"/>
  <c r="EB106" i="35"/>
  <c r="DL106" i="35"/>
  <c r="CV106" i="35"/>
  <c r="FF105" i="35"/>
  <c r="EP105" i="35"/>
  <c r="DZ105" i="35"/>
  <c r="DJ105" i="35"/>
  <c r="CT105" i="35"/>
  <c r="FP102" i="35"/>
  <c r="EZ102" i="35"/>
  <c r="EJ102" i="35"/>
  <c r="DT102" i="35"/>
  <c r="DD102" i="35"/>
  <c r="FN101" i="35"/>
  <c r="EZ100" i="35"/>
  <c r="EH100" i="35"/>
  <c r="DB99" i="35"/>
  <c r="ER98" i="35"/>
  <c r="DL97" i="35"/>
  <c r="CT97" i="35"/>
  <c r="FF95" i="35"/>
  <c r="FH93" i="35"/>
  <c r="EH93" i="35"/>
  <c r="EX91" i="35"/>
  <c r="DL88" i="35"/>
  <c r="FP84" i="35"/>
  <c r="DR83" i="35"/>
  <c r="FP76" i="35"/>
  <c r="DL68" i="35"/>
  <c r="DZ62" i="35"/>
  <c r="EP43" i="35"/>
  <c r="FO4" i="35"/>
  <c r="FO8" i="35"/>
  <c r="FO7" i="35"/>
  <c r="FO6" i="35"/>
  <c r="FO10" i="35"/>
  <c r="FO5" i="35"/>
  <c r="FO9" i="35"/>
  <c r="FO13" i="35"/>
  <c r="FO17" i="35"/>
  <c r="FO15" i="35"/>
  <c r="FO20" i="35"/>
  <c r="FO24" i="35"/>
  <c r="FO14" i="35"/>
  <c r="FO11" i="35"/>
  <c r="FO19" i="35"/>
  <c r="FO23" i="35"/>
  <c r="FO21" i="35"/>
  <c r="FO28" i="35"/>
  <c r="FO22" i="35"/>
  <c r="FO35" i="35"/>
  <c r="FO27" i="35"/>
  <c r="FO31" i="35"/>
  <c r="FO34" i="35"/>
  <c r="FO12" i="35"/>
  <c r="FO29" i="35"/>
  <c r="FO18" i="35"/>
  <c r="FO39" i="35"/>
  <c r="FO43" i="35"/>
  <c r="FO47" i="35"/>
  <c r="FO16" i="35"/>
  <c r="FO26" i="35"/>
  <c r="FO32" i="35"/>
  <c r="FO38" i="35"/>
  <c r="FO42" i="35"/>
  <c r="FO46" i="35"/>
  <c r="FO37" i="35"/>
  <c r="FO25" i="35"/>
  <c r="FO30" i="35"/>
  <c r="FO33" i="35"/>
  <c r="FO36" i="35"/>
  <c r="FO40" i="35"/>
  <c r="FO44" i="35"/>
  <c r="FO48" i="35"/>
  <c r="FO50" i="35"/>
  <c r="FO54" i="35"/>
  <c r="FO58" i="35"/>
  <c r="FO45" i="35"/>
  <c r="FO53" i="35"/>
  <c r="FO57" i="35"/>
  <c r="FO52" i="35"/>
  <c r="FO62" i="35"/>
  <c r="FO66" i="35"/>
  <c r="FO70" i="35"/>
  <c r="FO51" i="35"/>
  <c r="FO61" i="35"/>
  <c r="FO65" i="35"/>
  <c r="FO69" i="35"/>
  <c r="FO73" i="35"/>
  <c r="FO77" i="35"/>
  <c r="FO49" i="35"/>
  <c r="FO41" i="35"/>
  <c r="FO60" i="35"/>
  <c r="FO64" i="35"/>
  <c r="FO71" i="35"/>
  <c r="FO72" i="35"/>
  <c r="FO80" i="35"/>
  <c r="FO55" i="35"/>
  <c r="FO63" i="35"/>
  <c r="FO68" i="35"/>
  <c r="FO74" i="35"/>
  <c r="FO75" i="35"/>
  <c r="FO76" i="35"/>
  <c r="FO84" i="35"/>
  <c r="FO88" i="35"/>
  <c r="FO67" i="35"/>
  <c r="FO78" i="35"/>
  <c r="FO79" i="35"/>
  <c r="FO82" i="35"/>
  <c r="FO91" i="35"/>
  <c r="FO96" i="35"/>
  <c r="FO98" i="35"/>
  <c r="FO81" i="35"/>
  <c r="FO89" i="35"/>
  <c r="FO100" i="35"/>
  <c r="FO103" i="35"/>
  <c r="FO107" i="35"/>
  <c r="FO59" i="35"/>
  <c r="FO87" i="35"/>
  <c r="FO93" i="35"/>
  <c r="FO102" i="35"/>
  <c r="FO106" i="35"/>
  <c r="FO110" i="35"/>
  <c r="FO114" i="35"/>
  <c r="FO86" i="35"/>
  <c r="FG4" i="35"/>
  <c r="FG8" i="35"/>
  <c r="FG7" i="35"/>
  <c r="FG6" i="35"/>
  <c r="FG10" i="35"/>
  <c r="FG5" i="35"/>
  <c r="FG9" i="35"/>
  <c r="FG13" i="35"/>
  <c r="FG17" i="35"/>
  <c r="FG20" i="35"/>
  <c r="FG24" i="35"/>
  <c r="FG19" i="35"/>
  <c r="FG23" i="35"/>
  <c r="FG16" i="35"/>
  <c r="FG21" i="35"/>
  <c r="FG28" i="35"/>
  <c r="FG18" i="35"/>
  <c r="FG35" i="35"/>
  <c r="FG11" i="35"/>
  <c r="FG27" i="35"/>
  <c r="FG31" i="35"/>
  <c r="FG15" i="35"/>
  <c r="FG34" i="35"/>
  <c r="FG22" i="35"/>
  <c r="FG29" i="35"/>
  <c r="FG39" i="35"/>
  <c r="FG43" i="35"/>
  <c r="FG47" i="35"/>
  <c r="FG38" i="35"/>
  <c r="FG42" i="35"/>
  <c r="FG46" i="35"/>
  <c r="FG30" i="35"/>
  <c r="FG33" i="35"/>
  <c r="FG36" i="35"/>
  <c r="FG14" i="35"/>
  <c r="FG26" i="35"/>
  <c r="FG32" i="35"/>
  <c r="FG40" i="35"/>
  <c r="FG44" i="35"/>
  <c r="FG48" i="35"/>
  <c r="FG37" i="35"/>
  <c r="FG50" i="35"/>
  <c r="FG54" i="35"/>
  <c r="FG58" i="35"/>
  <c r="FG41" i="35"/>
  <c r="FG12" i="35"/>
  <c r="FG53" i="35"/>
  <c r="FG57" i="35"/>
  <c r="FG25" i="35"/>
  <c r="FG56" i="35"/>
  <c r="FG62" i="35"/>
  <c r="FG66" i="35"/>
  <c r="FG70" i="35"/>
  <c r="FG49" i="35"/>
  <c r="FG55" i="35"/>
  <c r="FG61" i="35"/>
  <c r="FG65" i="35"/>
  <c r="FG69" i="35"/>
  <c r="FG73" i="35"/>
  <c r="FG77" i="35"/>
  <c r="FG52" i="35"/>
  <c r="FG60" i="35"/>
  <c r="FG64" i="35"/>
  <c r="FG45" i="35"/>
  <c r="FG59" i="35"/>
  <c r="FG67" i="35"/>
  <c r="FG72" i="35"/>
  <c r="FG84" i="35"/>
  <c r="FG88" i="35"/>
  <c r="FG63" i="35"/>
  <c r="FG68" i="35"/>
  <c r="FG74" i="35"/>
  <c r="FG75" i="35"/>
  <c r="FG76" i="35"/>
  <c r="FG86" i="35"/>
  <c r="FG92" i="35"/>
  <c r="FG94" i="35"/>
  <c r="FG51" i="35"/>
  <c r="FG80" i="35"/>
  <c r="FG85" i="35"/>
  <c r="FG96" i="35"/>
  <c r="FG98" i="35"/>
  <c r="FG103" i="35"/>
  <c r="FG107" i="35"/>
  <c r="FG90" i="35"/>
  <c r="FG100" i="35"/>
  <c r="FG71" i="35"/>
  <c r="FG83" i="35"/>
  <c r="FG91" i="35"/>
  <c r="FG102" i="35"/>
  <c r="FG106" i="35"/>
  <c r="FG110" i="35"/>
  <c r="FG114" i="35"/>
  <c r="FG82" i="35"/>
  <c r="FG93" i="35"/>
  <c r="EY4" i="35"/>
  <c r="EY8" i="35"/>
  <c r="EY7" i="35"/>
  <c r="EY6" i="35"/>
  <c r="EY10" i="35"/>
  <c r="EY5" i="35"/>
  <c r="EY9" i="35"/>
  <c r="EY13" i="35"/>
  <c r="EY17" i="35"/>
  <c r="EY15" i="35"/>
  <c r="EY20" i="35"/>
  <c r="EY24" i="35"/>
  <c r="EY12" i="35"/>
  <c r="EY14" i="35"/>
  <c r="EY19" i="35"/>
  <c r="EY23" i="35"/>
  <c r="EY21" i="35"/>
  <c r="EY11" i="35"/>
  <c r="EY28" i="35"/>
  <c r="EY16" i="35"/>
  <c r="EY35" i="35"/>
  <c r="EY27" i="35"/>
  <c r="EY31" i="35"/>
  <c r="EY22" i="35"/>
  <c r="EY34" i="35"/>
  <c r="EY18" i="35"/>
  <c r="EY25" i="35"/>
  <c r="EY29" i="35"/>
  <c r="EY30" i="35"/>
  <c r="EY33" i="35"/>
  <c r="EY36" i="35"/>
  <c r="EY39" i="35"/>
  <c r="EY43" i="35"/>
  <c r="EY47" i="35"/>
  <c r="EY38" i="35"/>
  <c r="EY42" i="35"/>
  <c r="EY46" i="35"/>
  <c r="EY26" i="35"/>
  <c r="EY32" i="35"/>
  <c r="EY40" i="35"/>
  <c r="EY44" i="35"/>
  <c r="EY48" i="35"/>
  <c r="EY49" i="35"/>
  <c r="EY50" i="35"/>
  <c r="EY54" i="35"/>
  <c r="EY58" i="35"/>
  <c r="EY53" i="35"/>
  <c r="EY57" i="35"/>
  <c r="EY52" i="35"/>
  <c r="EY62" i="35"/>
  <c r="EY66" i="35"/>
  <c r="EY70" i="35"/>
  <c r="EY37" i="35"/>
  <c r="EY41" i="35"/>
  <c r="EY51" i="35"/>
  <c r="EY61" i="35"/>
  <c r="EY65" i="35"/>
  <c r="EY69" i="35"/>
  <c r="EY73" i="35"/>
  <c r="EY77" i="35"/>
  <c r="EY45" i="35"/>
  <c r="EY56" i="35"/>
  <c r="EY60" i="35"/>
  <c r="EY64" i="35"/>
  <c r="EY67" i="35"/>
  <c r="EY71" i="35"/>
  <c r="EY74" i="35"/>
  <c r="EY68" i="35"/>
  <c r="EY80" i="35"/>
  <c r="EY63" i="35"/>
  <c r="EY84" i="35"/>
  <c r="EY88" i="35"/>
  <c r="EY55" i="35"/>
  <c r="EY59" i="35"/>
  <c r="EY72" i="35"/>
  <c r="EY82" i="35"/>
  <c r="EY75" i="35"/>
  <c r="EY76" i="35"/>
  <c r="EY81" i="35"/>
  <c r="EY89" i="35"/>
  <c r="EY92" i="35"/>
  <c r="EY94" i="35"/>
  <c r="EY103" i="35"/>
  <c r="EY107" i="35"/>
  <c r="EY78" i="35"/>
  <c r="EY79" i="35"/>
  <c r="EY96" i="35"/>
  <c r="EY98" i="35"/>
  <c r="EY87" i="35"/>
  <c r="EY100" i="35"/>
  <c r="EY102" i="35"/>
  <c r="EY106" i="35"/>
  <c r="EY110" i="35"/>
  <c r="EY114" i="35"/>
  <c r="EY86" i="35"/>
  <c r="EQ4" i="35"/>
  <c r="EQ8" i="35"/>
  <c r="EQ7" i="35"/>
  <c r="EQ6" i="35"/>
  <c r="EQ10" i="35"/>
  <c r="EQ5" i="35"/>
  <c r="EQ9" i="35"/>
  <c r="EQ13" i="35"/>
  <c r="EQ17" i="35"/>
  <c r="EQ20" i="35"/>
  <c r="EQ24" i="35"/>
  <c r="EQ11" i="35"/>
  <c r="EQ19" i="35"/>
  <c r="EQ23" i="35"/>
  <c r="EQ16" i="35"/>
  <c r="EQ12" i="35"/>
  <c r="EQ21" i="35"/>
  <c r="EQ15" i="35"/>
  <c r="EQ22" i="35"/>
  <c r="EQ28" i="35"/>
  <c r="EQ35" i="35"/>
  <c r="EQ14" i="35"/>
  <c r="EQ27" i="35"/>
  <c r="EQ31" i="35"/>
  <c r="EQ18" i="35"/>
  <c r="EQ34" i="35"/>
  <c r="EQ29" i="35"/>
  <c r="EQ26" i="35"/>
  <c r="EQ32" i="35"/>
  <c r="EQ39" i="35"/>
  <c r="EQ43" i="35"/>
  <c r="EQ47" i="35"/>
  <c r="EQ37" i="35"/>
  <c r="EQ38" i="35"/>
  <c r="EQ42" i="35"/>
  <c r="EQ46" i="35"/>
  <c r="EQ40" i="35"/>
  <c r="EQ44" i="35"/>
  <c r="EQ48" i="35"/>
  <c r="EQ45" i="35"/>
  <c r="EQ50" i="35"/>
  <c r="EQ54" i="35"/>
  <c r="EQ58" i="35"/>
  <c r="EQ30" i="35"/>
  <c r="EQ49" i="35"/>
  <c r="EQ33" i="35"/>
  <c r="EQ53" i="35"/>
  <c r="EQ57" i="35"/>
  <c r="EQ56" i="35"/>
  <c r="EQ62" i="35"/>
  <c r="EQ66" i="35"/>
  <c r="EQ70" i="35"/>
  <c r="EQ55" i="35"/>
  <c r="EQ61" i="35"/>
  <c r="EQ65" i="35"/>
  <c r="EQ69" i="35"/>
  <c r="EQ73" i="35"/>
  <c r="EQ77" i="35"/>
  <c r="EQ25" i="35"/>
  <c r="EQ52" i="35"/>
  <c r="EQ60" i="35"/>
  <c r="EQ64" i="35"/>
  <c r="EQ63" i="35"/>
  <c r="EQ36" i="35"/>
  <c r="EQ41" i="35"/>
  <c r="EQ51" i="35"/>
  <c r="EQ72" i="35"/>
  <c r="EQ80" i="35"/>
  <c r="EQ84" i="35"/>
  <c r="EQ88" i="35"/>
  <c r="EQ92" i="35"/>
  <c r="EQ68" i="35"/>
  <c r="EQ59" i="35"/>
  <c r="EQ67" i="35"/>
  <c r="EQ71" i="35"/>
  <c r="EQ78" i="35"/>
  <c r="EQ79" i="35"/>
  <c r="EQ86" i="35"/>
  <c r="EQ90" i="35"/>
  <c r="EQ99" i="35"/>
  <c r="EQ101" i="35"/>
  <c r="EQ85" i="35"/>
  <c r="EQ91" i="35"/>
  <c r="EQ103" i="35"/>
  <c r="EQ107" i="35"/>
  <c r="EQ94" i="35"/>
  <c r="EQ74" i="35"/>
  <c r="EQ83" i="35"/>
  <c r="EQ96" i="35"/>
  <c r="EQ98" i="35"/>
  <c r="EQ102" i="35"/>
  <c r="EQ106" i="35"/>
  <c r="EQ110" i="35"/>
  <c r="EQ114" i="35"/>
  <c r="EQ82" i="35"/>
  <c r="EI4" i="35"/>
  <c r="EI8" i="35"/>
  <c r="EI7" i="35"/>
  <c r="EI6" i="35"/>
  <c r="EI10" i="35"/>
  <c r="EI5" i="35"/>
  <c r="EI9" i="35"/>
  <c r="EI13" i="35"/>
  <c r="EI17" i="35"/>
  <c r="EI15" i="35"/>
  <c r="EI20" i="35"/>
  <c r="EI24" i="35"/>
  <c r="EI14" i="35"/>
  <c r="EI19" i="35"/>
  <c r="EI23" i="35"/>
  <c r="EI12" i="35"/>
  <c r="EI11" i="35"/>
  <c r="EI21" i="35"/>
  <c r="EI18" i="35"/>
  <c r="EI25" i="35"/>
  <c r="EI28" i="35"/>
  <c r="EI35" i="35"/>
  <c r="EI27" i="35"/>
  <c r="EI31" i="35"/>
  <c r="EI34" i="35"/>
  <c r="EI16" i="35"/>
  <c r="EI29" i="35"/>
  <c r="EI22" i="35"/>
  <c r="EI39" i="35"/>
  <c r="EI43" i="35"/>
  <c r="EI47" i="35"/>
  <c r="EI30" i="35"/>
  <c r="EI33" i="35"/>
  <c r="EI36" i="35"/>
  <c r="EI38" i="35"/>
  <c r="EI42" i="35"/>
  <c r="EI46" i="35"/>
  <c r="EI37" i="35"/>
  <c r="EI40" i="35"/>
  <c r="EI44" i="35"/>
  <c r="EI48" i="35"/>
  <c r="EI41" i="35"/>
  <c r="EI50" i="35"/>
  <c r="EI54" i="35"/>
  <c r="EI58" i="35"/>
  <c r="EI53" i="35"/>
  <c r="EI57" i="35"/>
  <c r="EI52" i="35"/>
  <c r="EI59" i="35"/>
  <c r="EI62" i="35"/>
  <c r="EI66" i="35"/>
  <c r="EI70" i="35"/>
  <c r="EI45" i="35"/>
  <c r="EI32" i="35"/>
  <c r="EI51" i="35"/>
  <c r="EI61" i="35"/>
  <c r="EI65" i="35"/>
  <c r="EI69" i="35"/>
  <c r="EI73" i="35"/>
  <c r="EI77" i="35"/>
  <c r="EI56" i="35"/>
  <c r="EI60" i="35"/>
  <c r="EI64" i="35"/>
  <c r="EI71" i="35"/>
  <c r="EI67" i="35"/>
  <c r="EI68" i="35"/>
  <c r="EI78" i="35"/>
  <c r="EI79" i="35"/>
  <c r="EI55" i="35"/>
  <c r="EI84" i="35"/>
  <c r="EI88" i="35"/>
  <c r="EI92" i="35"/>
  <c r="EI72" i="35"/>
  <c r="EI82" i="35"/>
  <c r="EI95" i="35"/>
  <c r="EI97" i="35"/>
  <c r="EI81" i="35"/>
  <c r="EI89" i="35"/>
  <c r="EI99" i="35"/>
  <c r="EI101" i="35"/>
  <c r="EI103" i="35"/>
  <c r="EI107" i="35"/>
  <c r="EI26" i="35"/>
  <c r="EI74" i="35"/>
  <c r="EI63" i="35"/>
  <c r="EI87" i="35"/>
  <c r="EI90" i="35"/>
  <c r="EI94" i="35"/>
  <c r="EI102" i="35"/>
  <c r="EI106" i="35"/>
  <c r="EI110" i="35"/>
  <c r="EI114" i="35"/>
  <c r="EI75" i="35"/>
  <c r="EI76" i="35"/>
  <c r="EI86" i="35"/>
  <c r="EI91" i="35"/>
  <c r="EA4" i="35"/>
  <c r="EA8" i="35"/>
  <c r="EA7" i="35"/>
  <c r="EA6" i="35"/>
  <c r="EA10" i="35"/>
  <c r="EA5" i="35"/>
  <c r="EA9" i="35"/>
  <c r="EA13" i="35"/>
  <c r="EA17" i="35"/>
  <c r="EA12" i="35"/>
  <c r="EA20" i="35"/>
  <c r="EA24" i="35"/>
  <c r="EA19" i="35"/>
  <c r="EA23" i="35"/>
  <c r="EA11" i="35"/>
  <c r="EA16" i="35"/>
  <c r="EA21" i="35"/>
  <c r="EA28" i="35"/>
  <c r="EA25" i="35"/>
  <c r="EA35" i="35"/>
  <c r="EA22" i="35"/>
  <c r="EA27" i="35"/>
  <c r="EA31" i="35"/>
  <c r="EA34" i="35"/>
  <c r="EA29" i="35"/>
  <c r="EA39" i="35"/>
  <c r="EA43" i="35"/>
  <c r="EA47" i="35"/>
  <c r="EA15" i="35"/>
  <c r="EA32" i="35"/>
  <c r="EA38" i="35"/>
  <c r="EA42" i="35"/>
  <c r="EA46" i="35"/>
  <c r="EA18" i="35"/>
  <c r="EA26" i="35"/>
  <c r="EA40" i="35"/>
  <c r="EA44" i="35"/>
  <c r="EA48" i="35"/>
  <c r="EA30" i="35"/>
  <c r="EA37" i="35"/>
  <c r="EA33" i="35"/>
  <c r="EA50" i="35"/>
  <c r="EA54" i="35"/>
  <c r="EA58" i="35"/>
  <c r="EA36" i="35"/>
  <c r="EA45" i="35"/>
  <c r="EA53" i="35"/>
  <c r="EA57" i="35"/>
  <c r="EA14" i="35"/>
  <c r="EA56" i="35"/>
  <c r="EA62" i="35"/>
  <c r="EA66" i="35"/>
  <c r="EA70" i="35"/>
  <c r="EA59" i="35"/>
  <c r="EA55" i="35"/>
  <c r="EA61" i="35"/>
  <c r="EA65" i="35"/>
  <c r="EA69" i="35"/>
  <c r="EA73" i="35"/>
  <c r="EA77" i="35"/>
  <c r="EA52" i="35"/>
  <c r="EA60" i="35"/>
  <c r="EA64" i="35"/>
  <c r="EA41" i="35"/>
  <c r="EA63" i="35"/>
  <c r="EA72" i="35"/>
  <c r="EA74" i="35"/>
  <c r="EA75" i="35"/>
  <c r="EA76" i="35"/>
  <c r="EA49" i="35"/>
  <c r="EA84" i="35"/>
  <c r="EA88" i="35"/>
  <c r="EA92" i="35"/>
  <c r="EA68" i="35"/>
  <c r="EA86" i="35"/>
  <c r="EA93" i="35"/>
  <c r="EA85" i="35"/>
  <c r="EA95" i="35"/>
  <c r="EA97" i="35"/>
  <c r="EA103" i="35"/>
  <c r="EA107" i="35"/>
  <c r="EA99" i="35"/>
  <c r="EA101" i="35"/>
  <c r="EA78" i="35"/>
  <c r="EA79" i="35"/>
  <c r="EA83" i="35"/>
  <c r="EA102" i="35"/>
  <c r="EA106" i="35"/>
  <c r="EA110" i="35"/>
  <c r="EA114" i="35"/>
  <c r="EA80" i="35"/>
  <c r="EA82" i="35"/>
  <c r="DS4" i="35"/>
  <c r="DS8" i="35"/>
  <c r="DS7" i="35"/>
  <c r="DS6" i="35"/>
  <c r="DS10" i="35"/>
  <c r="DS5" i="35"/>
  <c r="DS9" i="35"/>
  <c r="DS13" i="35"/>
  <c r="DS17" i="35"/>
  <c r="DS11" i="35"/>
  <c r="DS15" i="35"/>
  <c r="DS20" i="35"/>
  <c r="DS24" i="35"/>
  <c r="DS14" i="35"/>
  <c r="DS19" i="35"/>
  <c r="DS23" i="35"/>
  <c r="DS21" i="35"/>
  <c r="DS28" i="35"/>
  <c r="DS35" i="35"/>
  <c r="DS18" i="35"/>
  <c r="DS25" i="35"/>
  <c r="DS27" i="35"/>
  <c r="DS31" i="35"/>
  <c r="DS16" i="35"/>
  <c r="DS34" i="35"/>
  <c r="DS26" i="35"/>
  <c r="DS29" i="35"/>
  <c r="DS39" i="35"/>
  <c r="DS43" i="35"/>
  <c r="DS47" i="35"/>
  <c r="DS38" i="35"/>
  <c r="DS42" i="35"/>
  <c r="DS46" i="35"/>
  <c r="DS12" i="35"/>
  <c r="DS22" i="35"/>
  <c r="DS40" i="35"/>
  <c r="DS44" i="35"/>
  <c r="DS48" i="35"/>
  <c r="DS36" i="35"/>
  <c r="DS45" i="35"/>
  <c r="DS49" i="35"/>
  <c r="DS50" i="35"/>
  <c r="DS54" i="35"/>
  <c r="DS58" i="35"/>
  <c r="DS41" i="35"/>
  <c r="DS53" i="35"/>
  <c r="DS57" i="35"/>
  <c r="DS30" i="35"/>
  <c r="DS32" i="35"/>
  <c r="DS52" i="35"/>
  <c r="DS62" i="35"/>
  <c r="DS66" i="35"/>
  <c r="DS70" i="35"/>
  <c r="DS51" i="35"/>
  <c r="DS59" i="35"/>
  <c r="DS61" i="35"/>
  <c r="DS65" i="35"/>
  <c r="DS69" i="35"/>
  <c r="DS73" i="35"/>
  <c r="DS77" i="35"/>
  <c r="DS56" i="35"/>
  <c r="DS60" i="35"/>
  <c r="DS64" i="35"/>
  <c r="DS55" i="35"/>
  <c r="DS71" i="35"/>
  <c r="DS78" i="35"/>
  <c r="DS79" i="35"/>
  <c r="DS68" i="35"/>
  <c r="DS81" i="35"/>
  <c r="DS33" i="35"/>
  <c r="DS37" i="35"/>
  <c r="DS84" i="35"/>
  <c r="DS88" i="35"/>
  <c r="DS92" i="35"/>
  <c r="DS72" i="35"/>
  <c r="DS75" i="35"/>
  <c r="DS82" i="35"/>
  <c r="DS63" i="35"/>
  <c r="DS80" i="35"/>
  <c r="DS89" i="35"/>
  <c r="DS90" i="35"/>
  <c r="DS93" i="35"/>
  <c r="DS103" i="35"/>
  <c r="DS107" i="35"/>
  <c r="DS91" i="35"/>
  <c r="DS95" i="35"/>
  <c r="DS97" i="35"/>
  <c r="DS87" i="35"/>
  <c r="DS99" i="35"/>
  <c r="DS101" i="35"/>
  <c r="DS102" i="35"/>
  <c r="DS106" i="35"/>
  <c r="DS110" i="35"/>
  <c r="DS114" i="35"/>
  <c r="DS67" i="35"/>
  <c r="DS86" i="35"/>
  <c r="DK4" i="35"/>
  <c r="DK8" i="35"/>
  <c r="DK7" i="35"/>
  <c r="DK6" i="35"/>
  <c r="DK10" i="35"/>
  <c r="DK5" i="35"/>
  <c r="DK9" i="35"/>
  <c r="DK13" i="35"/>
  <c r="DK17" i="35"/>
  <c r="DK20" i="35"/>
  <c r="DK24" i="35"/>
  <c r="DK12" i="35"/>
  <c r="DK19" i="35"/>
  <c r="DK23" i="35"/>
  <c r="DK16" i="35"/>
  <c r="DK21" i="35"/>
  <c r="DK28" i="35"/>
  <c r="DK35" i="35"/>
  <c r="DK15" i="35"/>
  <c r="DK27" i="35"/>
  <c r="DK31" i="35"/>
  <c r="DK11" i="35"/>
  <c r="DK25" i="35"/>
  <c r="DK34" i="35"/>
  <c r="DK29" i="35"/>
  <c r="DK39" i="35"/>
  <c r="DK43" i="35"/>
  <c r="DK47" i="35"/>
  <c r="DK18" i="35"/>
  <c r="DK30" i="35"/>
  <c r="DK33" i="35"/>
  <c r="DK36" i="35"/>
  <c r="DK37" i="35"/>
  <c r="DK14" i="35"/>
  <c r="DK42" i="35"/>
  <c r="DK46" i="35"/>
  <c r="DK38" i="35"/>
  <c r="DK26" i="35"/>
  <c r="DK40" i="35"/>
  <c r="DK44" i="35"/>
  <c r="DK48" i="35"/>
  <c r="DK41" i="35"/>
  <c r="DK50" i="35"/>
  <c r="DK54" i="35"/>
  <c r="DK58" i="35"/>
  <c r="DK49" i="35"/>
  <c r="DK32" i="35"/>
  <c r="DK53" i="35"/>
  <c r="DK57" i="35"/>
  <c r="DK22" i="35"/>
  <c r="DK56" i="35"/>
  <c r="DK62" i="35"/>
  <c r="DK66" i="35"/>
  <c r="DK70" i="35"/>
  <c r="DK55" i="35"/>
  <c r="DK61" i="35"/>
  <c r="DK65" i="35"/>
  <c r="DK69" i="35"/>
  <c r="DK73" i="35"/>
  <c r="DK77" i="35"/>
  <c r="DK45" i="35"/>
  <c r="DK52" i="35"/>
  <c r="DK59" i="35"/>
  <c r="DK60" i="35"/>
  <c r="DK64" i="35"/>
  <c r="DK74" i="35"/>
  <c r="DK75" i="35"/>
  <c r="DK76" i="35"/>
  <c r="DK67" i="35"/>
  <c r="DK72" i="35"/>
  <c r="DK78" i="35"/>
  <c r="DK79" i="35"/>
  <c r="DK80" i="35"/>
  <c r="DK81" i="35"/>
  <c r="DK84" i="35"/>
  <c r="DK88" i="35"/>
  <c r="DK92" i="35"/>
  <c r="DK68" i="35"/>
  <c r="DK86" i="35"/>
  <c r="DK100" i="35"/>
  <c r="DK85" i="35"/>
  <c r="DK103" i="35"/>
  <c r="DK107" i="35"/>
  <c r="DK71" i="35"/>
  <c r="DK93" i="35"/>
  <c r="DK83" i="35"/>
  <c r="DK95" i="35"/>
  <c r="DK97" i="35"/>
  <c r="DK102" i="35"/>
  <c r="DK106" i="35"/>
  <c r="DK110" i="35"/>
  <c r="DK114" i="35"/>
  <c r="DK82" i="35"/>
  <c r="DK90" i="35"/>
  <c r="DC4" i="35"/>
  <c r="DC8" i="35"/>
  <c r="DC7" i="35"/>
  <c r="DC6" i="35"/>
  <c r="DC10" i="35"/>
  <c r="DC5" i="35"/>
  <c r="DC9" i="35"/>
  <c r="DC14" i="35"/>
  <c r="DC13" i="35"/>
  <c r="DC17" i="35"/>
  <c r="DC15" i="35"/>
  <c r="DC20" i="35"/>
  <c r="DC24" i="35"/>
  <c r="DC11" i="35"/>
  <c r="DC19" i="35"/>
  <c r="DC23" i="35"/>
  <c r="DC21" i="35"/>
  <c r="DC16" i="35"/>
  <c r="DC26" i="35"/>
  <c r="DC28" i="35"/>
  <c r="DC22" i="35"/>
  <c r="DC35" i="35"/>
  <c r="DC27" i="35"/>
  <c r="DC31" i="35"/>
  <c r="DC34" i="35"/>
  <c r="DC29" i="35"/>
  <c r="DC18" i="35"/>
  <c r="DC39" i="35"/>
  <c r="DC43" i="35"/>
  <c r="DC47" i="35"/>
  <c r="DC25" i="35"/>
  <c r="DC32" i="35"/>
  <c r="DC12" i="35"/>
  <c r="DC42" i="35"/>
  <c r="DC46" i="35"/>
  <c r="DC37" i="35"/>
  <c r="DC30" i="35"/>
  <c r="DC33" i="35"/>
  <c r="DC36" i="35"/>
  <c r="DC40" i="35"/>
  <c r="DC44" i="35"/>
  <c r="DC48" i="35"/>
  <c r="DC50" i="35"/>
  <c r="DC54" i="35"/>
  <c r="DC58" i="35"/>
  <c r="DC45" i="35"/>
  <c r="DC53" i="35"/>
  <c r="DC57" i="35"/>
  <c r="DC41" i="35"/>
  <c r="DC52" i="35"/>
  <c r="DC59" i="35"/>
  <c r="DC62" i="35"/>
  <c r="DC66" i="35"/>
  <c r="DC70" i="35"/>
  <c r="DC51" i="35"/>
  <c r="DC61" i="35"/>
  <c r="DC65" i="35"/>
  <c r="DC69" i="35"/>
  <c r="DC73" i="35"/>
  <c r="DC77" i="35"/>
  <c r="DC49" i="35"/>
  <c r="DC56" i="35"/>
  <c r="DC60" i="35"/>
  <c r="DC64" i="35"/>
  <c r="DC68" i="35"/>
  <c r="DC71" i="35"/>
  <c r="DC63" i="35"/>
  <c r="DC74" i="35"/>
  <c r="DC75" i="35"/>
  <c r="DC76" i="35"/>
  <c r="DC84" i="35"/>
  <c r="DC88" i="35"/>
  <c r="DC92" i="35"/>
  <c r="DC67" i="35"/>
  <c r="DC72" i="35"/>
  <c r="DC78" i="35"/>
  <c r="DC79" i="35"/>
  <c r="DC80" i="35"/>
  <c r="DC82" i="35"/>
  <c r="DC90" i="35"/>
  <c r="DC91" i="35"/>
  <c r="DC96" i="35"/>
  <c r="DC98" i="35"/>
  <c r="DC89" i="35"/>
  <c r="DC100" i="35"/>
  <c r="DC103" i="35"/>
  <c r="DC107" i="35"/>
  <c r="DC81" i="35"/>
  <c r="DC38" i="35"/>
  <c r="DC55" i="35"/>
  <c r="DC87" i="35"/>
  <c r="DC93" i="35"/>
  <c r="DC102" i="35"/>
  <c r="DC106" i="35"/>
  <c r="DC110" i="35"/>
  <c r="DC114" i="35"/>
  <c r="DC86" i="35"/>
  <c r="CU4" i="35"/>
  <c r="CU8" i="35"/>
  <c r="CU7" i="35"/>
  <c r="CU6" i="35"/>
  <c r="CU10" i="35"/>
  <c r="CU5" i="35"/>
  <c r="CU9" i="35"/>
  <c r="CU11" i="35"/>
  <c r="CU14" i="35"/>
  <c r="CU13" i="35"/>
  <c r="CU17" i="35"/>
  <c r="CU20" i="35"/>
  <c r="CU24" i="35"/>
  <c r="CU18" i="35"/>
  <c r="CU19" i="35"/>
  <c r="CU23" i="35"/>
  <c r="CU16" i="35"/>
  <c r="CU21" i="35"/>
  <c r="CU28" i="35"/>
  <c r="CU26" i="35"/>
  <c r="CU35" i="35"/>
  <c r="CU27" i="35"/>
  <c r="CU31" i="35"/>
  <c r="CU12" i="35"/>
  <c r="CU34" i="35"/>
  <c r="CU22" i="35"/>
  <c r="CU29" i="35"/>
  <c r="CU37" i="35"/>
  <c r="CU39" i="35"/>
  <c r="CU43" i="35"/>
  <c r="CU47" i="35"/>
  <c r="CU42" i="35"/>
  <c r="CU46" i="35"/>
  <c r="CU30" i="35"/>
  <c r="CU33" i="35"/>
  <c r="CU36" i="35"/>
  <c r="CU32" i="35"/>
  <c r="CU40" i="35"/>
  <c r="CU44" i="35"/>
  <c r="CU48" i="35"/>
  <c r="CU15" i="35"/>
  <c r="CU50" i="35"/>
  <c r="CU54" i="35"/>
  <c r="CU58" i="35"/>
  <c r="CU41" i="35"/>
  <c r="CU53" i="35"/>
  <c r="CU57" i="35"/>
  <c r="CU56" i="35"/>
  <c r="CU62" i="35"/>
  <c r="CU66" i="35"/>
  <c r="CU70" i="35"/>
  <c r="CU25" i="35"/>
  <c r="CU49" i="35"/>
  <c r="CU45" i="35"/>
  <c r="CU55" i="35"/>
  <c r="CU61" i="35"/>
  <c r="CU65" i="35"/>
  <c r="CU69" i="35"/>
  <c r="CU73" i="35"/>
  <c r="CU77" i="35"/>
  <c r="CU59" i="35"/>
  <c r="CU38" i="35"/>
  <c r="CU52" i="35"/>
  <c r="CU60" i="35"/>
  <c r="CU64" i="35"/>
  <c r="CU68" i="35"/>
  <c r="CU51" i="35"/>
  <c r="CU72" i="35"/>
  <c r="CU67" i="35"/>
  <c r="CU84" i="35"/>
  <c r="CU88" i="35"/>
  <c r="CU92" i="35"/>
  <c r="CU63" i="35"/>
  <c r="CU74" i="35"/>
  <c r="CU75" i="35"/>
  <c r="CU76" i="35"/>
  <c r="CU86" i="35"/>
  <c r="CU94" i="35"/>
  <c r="CU78" i="35"/>
  <c r="CU79" i="35"/>
  <c r="CU80" i="35"/>
  <c r="CU85" i="35"/>
  <c r="CU96" i="35"/>
  <c r="CU98" i="35"/>
  <c r="CU103" i="35"/>
  <c r="CU107" i="35"/>
  <c r="CU100" i="35"/>
  <c r="CU83" i="35"/>
  <c r="CU91" i="35"/>
  <c r="CU102" i="35"/>
  <c r="CU106" i="35"/>
  <c r="CU110" i="35"/>
  <c r="CU114" i="35"/>
  <c r="CU82" i="35"/>
  <c r="CU90" i="35"/>
  <c r="CU93" i="35"/>
  <c r="FM3" i="35"/>
  <c r="FE3" i="35"/>
  <c r="EW3" i="35"/>
  <c r="EO3" i="35"/>
  <c r="EG3" i="35"/>
  <c r="DY3" i="35"/>
  <c r="DQ3" i="35"/>
  <c r="DI3" i="35"/>
  <c r="DA3" i="35"/>
  <c r="CS3" i="35"/>
  <c r="FJ125" i="35"/>
  <c r="FB125" i="35"/>
  <c r="ET125" i="35"/>
  <c r="EL125" i="35"/>
  <c r="ED125" i="35"/>
  <c r="DV125" i="35"/>
  <c r="DN125" i="35"/>
  <c r="DF125" i="35"/>
  <c r="CX125" i="35"/>
  <c r="FP124" i="35"/>
  <c r="FH124" i="35"/>
  <c r="EZ124" i="35"/>
  <c r="ER124" i="35"/>
  <c r="EJ124" i="35"/>
  <c r="EB124" i="35"/>
  <c r="DT124" i="35"/>
  <c r="DL124" i="35"/>
  <c r="DD124" i="35"/>
  <c r="CV124" i="35"/>
  <c r="FN123" i="35"/>
  <c r="FF123" i="35"/>
  <c r="EX123" i="35"/>
  <c r="EP123" i="35"/>
  <c r="EH123" i="35"/>
  <c r="DZ123" i="35"/>
  <c r="DR123" i="35"/>
  <c r="DJ123" i="35"/>
  <c r="DB123" i="35"/>
  <c r="CT123" i="35"/>
  <c r="FL122" i="35"/>
  <c r="FD122" i="35"/>
  <c r="EV122" i="35"/>
  <c r="EN122" i="35"/>
  <c r="EF122" i="35"/>
  <c r="DX122" i="35"/>
  <c r="DP122" i="35"/>
  <c r="DH122" i="35"/>
  <c r="CZ122" i="35"/>
  <c r="CR122" i="35"/>
  <c r="FJ121" i="35"/>
  <c r="FB121" i="35"/>
  <c r="ET121" i="35"/>
  <c r="EL121" i="35"/>
  <c r="ED121" i="35"/>
  <c r="DV121" i="35"/>
  <c r="DN121" i="35"/>
  <c r="DF121" i="35"/>
  <c r="CX121" i="35"/>
  <c r="FP120" i="35"/>
  <c r="FH120" i="35"/>
  <c r="ER120" i="35"/>
  <c r="EJ120" i="35"/>
  <c r="EB120" i="35"/>
  <c r="DT120" i="35"/>
  <c r="DL120" i="35"/>
  <c r="DD120" i="35"/>
  <c r="CV120" i="35"/>
  <c r="FN119" i="35"/>
  <c r="FF119" i="35"/>
  <c r="EX119" i="35"/>
  <c r="EP119" i="35"/>
  <c r="EH119" i="35"/>
  <c r="DZ119" i="35"/>
  <c r="DR119" i="35"/>
  <c r="DJ119" i="35"/>
  <c r="DB119" i="35"/>
  <c r="CT119" i="35"/>
  <c r="FL118" i="35"/>
  <c r="FD118" i="35"/>
  <c r="EV118" i="35"/>
  <c r="EN118" i="35"/>
  <c r="EF118" i="35"/>
  <c r="DX118" i="35"/>
  <c r="DP118" i="35"/>
  <c r="DH118" i="35"/>
  <c r="CZ118" i="35"/>
  <c r="CR118" i="35"/>
  <c r="FJ117" i="35"/>
  <c r="FB117" i="35"/>
  <c r="ET117" i="35"/>
  <c r="EL117" i="35"/>
  <c r="ED117" i="35"/>
  <c r="DV117" i="35"/>
  <c r="DN117" i="35"/>
  <c r="DF117" i="35"/>
  <c r="CX117" i="35"/>
  <c r="FP116" i="35"/>
  <c r="FF116" i="35"/>
  <c r="EV116" i="35"/>
  <c r="EK116" i="35"/>
  <c r="DZ116" i="35"/>
  <c r="DP116" i="35"/>
  <c r="DE116" i="35"/>
  <c r="CT116" i="35"/>
  <c r="FJ115" i="35"/>
  <c r="EY115" i="35"/>
  <c r="EN115" i="35"/>
  <c r="ED115" i="35"/>
  <c r="DS115" i="35"/>
  <c r="DH115" i="35"/>
  <c r="CX115" i="35"/>
  <c r="FM114" i="35"/>
  <c r="FB114" i="35"/>
  <c r="ER114" i="35"/>
  <c r="EG114" i="35"/>
  <c r="DV114" i="35"/>
  <c r="DL114" i="35"/>
  <c r="DA114" i="35"/>
  <c r="FP113" i="35"/>
  <c r="FF113" i="35"/>
  <c r="EU113" i="35"/>
  <c r="EJ113" i="35"/>
  <c r="DW113" i="35"/>
  <c r="DK113" i="35"/>
  <c r="CW113" i="35"/>
  <c r="FL112" i="35"/>
  <c r="EX112" i="35"/>
  <c r="EK112" i="35"/>
  <c r="DY112" i="35"/>
  <c r="DK112" i="35"/>
  <c r="CZ112" i="35"/>
  <c r="FL111" i="35"/>
  <c r="EY111" i="35"/>
  <c r="EM111" i="35"/>
  <c r="DY111" i="35"/>
  <c r="DN111" i="35"/>
  <c r="CZ111" i="35"/>
  <c r="FM110" i="35"/>
  <c r="FA110" i="35"/>
  <c r="EM110" i="35"/>
  <c r="EB110" i="35"/>
  <c r="DN110" i="35"/>
  <c r="CY110" i="35"/>
  <c r="FI109" i="35"/>
  <c r="ES109" i="35"/>
  <c r="EC109" i="35"/>
  <c r="DM109" i="35"/>
  <c r="CW109" i="35"/>
  <c r="FG108" i="35"/>
  <c r="EQ108" i="35"/>
  <c r="EA108" i="35"/>
  <c r="DK108" i="35"/>
  <c r="CU108" i="35"/>
  <c r="FE107" i="35"/>
  <c r="EO107" i="35"/>
  <c r="DY107" i="35"/>
  <c r="DI107" i="35"/>
  <c r="CS107" i="35"/>
  <c r="FC106" i="35"/>
  <c r="EM106" i="35"/>
  <c r="DW106" i="35"/>
  <c r="DG106" i="35"/>
  <c r="FQ105" i="35"/>
  <c r="FA105" i="35"/>
  <c r="EK105" i="35"/>
  <c r="DU105" i="35"/>
  <c r="DE105" i="35"/>
  <c r="FO104" i="35"/>
  <c r="EY104" i="35"/>
  <c r="EI104" i="35"/>
  <c r="DS104" i="35"/>
  <c r="DC104" i="35"/>
  <c r="FM103" i="35"/>
  <c r="EG103" i="35"/>
  <c r="DA103" i="35"/>
  <c r="FK102" i="35"/>
  <c r="EU102" i="35"/>
  <c r="EE102" i="35"/>
  <c r="DO102" i="35"/>
  <c r="CY102" i="35"/>
  <c r="FH101" i="35"/>
  <c r="EP101" i="35"/>
  <c r="DW101" i="35"/>
  <c r="DE101" i="35"/>
  <c r="FM100" i="35"/>
  <c r="EU100" i="35"/>
  <c r="EB100" i="35"/>
  <c r="CR100" i="35"/>
  <c r="EY99" i="35"/>
  <c r="EG99" i="35"/>
  <c r="DO99" i="35"/>
  <c r="CW99" i="35"/>
  <c r="FD98" i="35"/>
  <c r="EL98" i="35"/>
  <c r="DT98" i="35"/>
  <c r="DA98" i="35"/>
  <c r="FI97" i="35"/>
  <c r="EQ97" i="35"/>
  <c r="DY97" i="35"/>
  <c r="DF97" i="35"/>
  <c r="EV96" i="35"/>
  <c r="EC96" i="35"/>
  <c r="DK96" i="35"/>
  <c r="CS96" i="35"/>
  <c r="FA95" i="35"/>
  <c r="EH95" i="35"/>
  <c r="DP95" i="35"/>
  <c r="CX95" i="35"/>
  <c r="EM94" i="35"/>
  <c r="DU94" i="35"/>
  <c r="DA94" i="35"/>
  <c r="FA93" i="35"/>
  <c r="DF93" i="35"/>
  <c r="FF92" i="35"/>
  <c r="EJ92" i="35"/>
  <c r="CY92" i="35"/>
  <c r="EN91" i="35"/>
  <c r="DK91" i="35"/>
  <c r="FA90" i="35"/>
  <c r="DP90" i="35"/>
  <c r="FG89" i="35"/>
  <c r="DN89" i="35"/>
  <c r="ES88" i="35"/>
  <c r="CU87" i="35"/>
  <c r="EK86" i="35"/>
  <c r="CR86" i="35"/>
  <c r="DW85" i="35"/>
  <c r="DT84" i="35"/>
  <c r="EY83" i="35"/>
  <c r="DO83" i="35"/>
  <c r="EV82" i="35"/>
  <c r="DA82" i="35"/>
  <c r="EQ81" i="35"/>
  <c r="DM80" i="35"/>
  <c r="EH79" i="35"/>
  <c r="EN78" i="35"/>
  <c r="FJ76" i="35"/>
  <c r="FP75" i="35"/>
  <c r="FF74" i="35"/>
  <c r="FI73" i="35"/>
  <c r="EJ72" i="35"/>
  <c r="CU71" i="35"/>
  <c r="FC69" i="35"/>
  <c r="DF68" i="35"/>
  <c r="CZ66" i="35"/>
  <c r="EB64" i="35"/>
  <c r="DM60" i="35"/>
  <c r="DF54" i="35"/>
  <c r="DH50" i="35"/>
  <c r="EN43" i="35"/>
  <c r="EZ4" i="35"/>
  <c r="EZ8" i="35"/>
  <c r="EZ7" i="35"/>
  <c r="EZ6" i="35"/>
  <c r="EZ10" i="35"/>
  <c r="EZ5" i="35"/>
  <c r="EZ11" i="35"/>
  <c r="EZ15" i="35"/>
  <c r="EZ14" i="35"/>
  <c r="EZ9" i="35"/>
  <c r="EZ12" i="35"/>
  <c r="EZ16" i="35"/>
  <c r="EZ20" i="35"/>
  <c r="EZ19" i="35"/>
  <c r="EZ23" i="35"/>
  <c r="EZ13" i="35"/>
  <c r="EZ17" i="35"/>
  <c r="EZ32" i="35"/>
  <c r="EZ36" i="35"/>
  <c r="EZ28" i="35"/>
  <c r="EZ24" i="35"/>
  <c r="EZ35" i="35"/>
  <c r="EZ27" i="35"/>
  <c r="EZ31" i="35"/>
  <c r="EZ33" i="35"/>
  <c r="EZ37" i="35"/>
  <c r="EZ21" i="35"/>
  <c r="EZ30" i="35"/>
  <c r="EZ39" i="35"/>
  <c r="EZ43" i="35"/>
  <c r="EZ47" i="35"/>
  <c r="EZ22" i="35"/>
  <c r="EZ25" i="35"/>
  <c r="EZ38" i="35"/>
  <c r="EZ42" i="35"/>
  <c r="EZ46" i="35"/>
  <c r="EZ29" i="35"/>
  <c r="EZ41" i="35"/>
  <c r="EZ44" i="35"/>
  <c r="EZ51" i="35"/>
  <c r="EZ55" i="35"/>
  <c r="EZ18" i="35"/>
  <c r="EZ49" i="35"/>
  <c r="EZ50" i="35"/>
  <c r="EZ54" i="35"/>
  <c r="EZ58" i="35"/>
  <c r="EZ40" i="35"/>
  <c r="EZ48" i="35"/>
  <c r="EZ52" i="35"/>
  <c r="EZ62" i="35"/>
  <c r="EZ66" i="35"/>
  <c r="EZ70" i="35"/>
  <c r="EZ74" i="35"/>
  <c r="EZ78" i="35"/>
  <c r="EZ61" i="35"/>
  <c r="EZ65" i="35"/>
  <c r="EZ69" i="35"/>
  <c r="EZ73" i="35"/>
  <c r="EZ77" i="35"/>
  <c r="EZ45" i="35"/>
  <c r="EZ57" i="35"/>
  <c r="EZ26" i="35"/>
  <c r="EZ64" i="35"/>
  <c r="EZ82" i="35"/>
  <c r="EZ86" i="35"/>
  <c r="EZ90" i="35"/>
  <c r="EZ53" i="35"/>
  <c r="EZ67" i="35"/>
  <c r="EZ71" i="35"/>
  <c r="EZ75" i="35"/>
  <c r="EZ76" i="35"/>
  <c r="EZ81" i="35"/>
  <c r="EZ85" i="35"/>
  <c r="EZ89" i="35"/>
  <c r="EZ60" i="35"/>
  <c r="EZ68" i="35"/>
  <c r="EZ80" i="35"/>
  <c r="EZ34" i="35"/>
  <c r="EZ83" i="35"/>
  <c r="EZ87" i="35"/>
  <c r="EZ91" i="35"/>
  <c r="EZ95" i="35"/>
  <c r="EZ99" i="35"/>
  <c r="EZ101" i="35"/>
  <c r="EZ104" i="35"/>
  <c r="EZ108" i="35"/>
  <c r="EZ112" i="35"/>
  <c r="EZ116" i="35"/>
  <c r="EZ72" i="35"/>
  <c r="EZ59" i="35"/>
  <c r="EZ88" i="35"/>
  <c r="EZ92" i="35"/>
  <c r="EZ94" i="35"/>
  <c r="EZ103" i="35"/>
  <c r="EZ107" i="35"/>
  <c r="EZ111" i="35"/>
  <c r="EZ56" i="35"/>
  <c r="EZ79" i="35"/>
  <c r="EZ96" i="35"/>
  <c r="EZ98" i="35"/>
  <c r="FN7" i="35"/>
  <c r="FN6" i="35"/>
  <c r="FN5" i="35"/>
  <c r="FN9" i="35"/>
  <c r="FN4" i="35"/>
  <c r="FN14" i="35"/>
  <c r="FN13" i="35"/>
  <c r="FN17" i="35"/>
  <c r="FN11" i="35"/>
  <c r="FN15" i="35"/>
  <c r="FN19" i="35"/>
  <c r="FN18" i="35"/>
  <c r="FN22" i="35"/>
  <c r="FN10" i="35"/>
  <c r="FN12" i="35"/>
  <c r="FN16" i="35"/>
  <c r="FN8" i="35"/>
  <c r="FN35" i="35"/>
  <c r="FN27" i="35"/>
  <c r="FN31" i="35"/>
  <c r="FN34" i="35"/>
  <c r="FN25" i="35"/>
  <c r="FN26" i="35"/>
  <c r="FN30" i="35"/>
  <c r="FN32" i="35"/>
  <c r="FN36" i="35"/>
  <c r="FN21" i="35"/>
  <c r="FN29" i="35"/>
  <c r="FN38" i="35"/>
  <c r="FN42" i="35"/>
  <c r="FN46" i="35"/>
  <c r="FN37" i="35"/>
  <c r="FN23" i="35"/>
  <c r="FN41" i="35"/>
  <c r="FN45" i="35"/>
  <c r="FN40" i="35"/>
  <c r="FN43" i="35"/>
  <c r="FN50" i="35"/>
  <c r="FN54" i="35"/>
  <c r="FN48" i="35"/>
  <c r="FN20" i="35"/>
  <c r="FN53" i="35"/>
  <c r="FN57" i="35"/>
  <c r="FN39" i="35"/>
  <c r="FN49" i="35"/>
  <c r="FN24" i="35"/>
  <c r="FN28" i="35"/>
  <c r="FN44" i="35"/>
  <c r="FN33" i="35"/>
  <c r="FN47" i="35"/>
  <c r="FN51" i="35"/>
  <c r="FN61" i="35"/>
  <c r="FN65" i="35"/>
  <c r="FN69" i="35"/>
  <c r="FN73" i="35"/>
  <c r="FN77" i="35"/>
  <c r="FN60" i="35"/>
  <c r="FN64" i="35"/>
  <c r="FN68" i="35"/>
  <c r="FN72" i="35"/>
  <c r="FN76" i="35"/>
  <c r="FN56" i="35"/>
  <c r="FN55" i="35"/>
  <c r="FN63" i="35"/>
  <c r="FN81" i="35"/>
  <c r="FN85" i="35"/>
  <c r="FN89" i="35"/>
  <c r="FN66" i="35"/>
  <c r="FN70" i="35"/>
  <c r="FN74" i="35"/>
  <c r="FN75" i="35"/>
  <c r="FN84" i="35"/>
  <c r="FN88" i="35"/>
  <c r="FN59" i="35"/>
  <c r="FN82" i="35"/>
  <c r="FN86" i="35"/>
  <c r="FN90" i="35"/>
  <c r="FN94" i="35"/>
  <c r="FN98" i="35"/>
  <c r="FN100" i="35"/>
  <c r="FN103" i="35"/>
  <c r="FN107" i="35"/>
  <c r="FN111" i="35"/>
  <c r="FN115" i="35"/>
  <c r="FN87" i="35"/>
  <c r="FN93" i="35"/>
  <c r="FN102" i="35"/>
  <c r="FN106" i="35"/>
  <c r="FN110" i="35"/>
  <c r="FN58" i="35"/>
  <c r="FN67" i="35"/>
  <c r="FN95" i="35"/>
  <c r="FN97" i="35"/>
  <c r="FN62" i="35"/>
  <c r="FN80" i="35"/>
  <c r="EP7" i="35"/>
  <c r="EP6" i="35"/>
  <c r="EP10" i="35"/>
  <c r="EP5" i="35"/>
  <c r="EP9" i="35"/>
  <c r="EP14" i="35"/>
  <c r="EP13" i="35"/>
  <c r="EP17" i="35"/>
  <c r="EP11" i="35"/>
  <c r="EP15" i="35"/>
  <c r="EP19" i="35"/>
  <c r="EP16" i="35"/>
  <c r="EP18" i="35"/>
  <c r="EP22" i="35"/>
  <c r="EP35" i="35"/>
  <c r="EP27" i="35"/>
  <c r="EP31" i="35"/>
  <c r="EP4" i="35"/>
  <c r="EP12" i="35"/>
  <c r="EP34" i="35"/>
  <c r="EP21" i="35"/>
  <c r="EP23" i="35"/>
  <c r="EP24" i="35"/>
  <c r="EP26" i="35"/>
  <c r="EP30" i="35"/>
  <c r="EP20" i="35"/>
  <c r="EP25" i="35"/>
  <c r="EP32" i="35"/>
  <c r="EP36" i="35"/>
  <c r="EP29" i="35"/>
  <c r="EP37" i="35"/>
  <c r="EP38" i="35"/>
  <c r="EP42" i="35"/>
  <c r="EP46" i="35"/>
  <c r="EP8" i="35"/>
  <c r="EP28" i="35"/>
  <c r="EP41" i="35"/>
  <c r="EP45" i="35"/>
  <c r="EP50" i="35"/>
  <c r="EP54" i="35"/>
  <c r="EP48" i="35"/>
  <c r="EP49" i="35"/>
  <c r="EP33" i="35"/>
  <c r="EP39" i="35"/>
  <c r="EP47" i="35"/>
  <c r="EP53" i="35"/>
  <c r="EP57" i="35"/>
  <c r="EP58" i="35"/>
  <c r="EP55" i="35"/>
  <c r="EP61" i="35"/>
  <c r="EP65" i="35"/>
  <c r="EP69" i="35"/>
  <c r="EP73" i="35"/>
  <c r="EP77" i="35"/>
  <c r="EP40" i="35"/>
  <c r="EP44" i="35"/>
  <c r="EP52" i="35"/>
  <c r="EP60" i="35"/>
  <c r="EP64" i="35"/>
  <c r="EP68" i="35"/>
  <c r="EP72" i="35"/>
  <c r="EP76" i="35"/>
  <c r="EP66" i="35"/>
  <c r="EP81" i="35"/>
  <c r="EP85" i="35"/>
  <c r="EP89" i="35"/>
  <c r="EP51" i="35"/>
  <c r="EP80" i="35"/>
  <c r="EP84" i="35"/>
  <c r="EP88" i="35"/>
  <c r="EP56" i="35"/>
  <c r="EP59" i="35"/>
  <c r="EP62" i="35"/>
  <c r="EP71" i="35"/>
  <c r="EP74" i="35"/>
  <c r="EP75" i="35"/>
  <c r="EP78" i="35"/>
  <c r="EP79" i="35"/>
  <c r="EP82" i="35"/>
  <c r="EP86" i="35"/>
  <c r="EP90" i="35"/>
  <c r="EP94" i="35"/>
  <c r="EP98" i="35"/>
  <c r="EP91" i="35"/>
  <c r="EP103" i="35"/>
  <c r="EP107" i="35"/>
  <c r="EP111" i="35"/>
  <c r="EP115" i="35"/>
  <c r="EP70" i="35"/>
  <c r="EP83" i="35"/>
  <c r="EP92" i="35"/>
  <c r="EP96" i="35"/>
  <c r="EP102" i="35"/>
  <c r="EP106" i="35"/>
  <c r="EP110" i="35"/>
  <c r="EP100" i="35"/>
  <c r="EP63" i="35"/>
  <c r="DJ7" i="35"/>
  <c r="DJ6" i="35"/>
  <c r="DJ10" i="35"/>
  <c r="DJ5" i="35"/>
  <c r="DJ9" i="35"/>
  <c r="DJ8" i="35"/>
  <c r="DJ14" i="35"/>
  <c r="DJ18" i="35"/>
  <c r="DJ4" i="35"/>
  <c r="DJ13" i="35"/>
  <c r="DJ17" i="35"/>
  <c r="DJ11" i="35"/>
  <c r="DJ15" i="35"/>
  <c r="DJ12" i="35"/>
  <c r="DJ19" i="35"/>
  <c r="DJ16" i="35"/>
  <c r="DJ22" i="35"/>
  <c r="DJ35" i="35"/>
  <c r="DJ27" i="35"/>
  <c r="DJ31" i="35"/>
  <c r="DJ20" i="35"/>
  <c r="DJ24" i="35"/>
  <c r="DJ25" i="35"/>
  <c r="DJ34" i="35"/>
  <c r="DJ38" i="35"/>
  <c r="DJ23" i="35"/>
  <c r="DJ30" i="35"/>
  <c r="DJ26" i="35"/>
  <c r="DJ32" i="35"/>
  <c r="DJ36" i="35"/>
  <c r="DJ33" i="35"/>
  <c r="DJ37" i="35"/>
  <c r="DJ42" i="35"/>
  <c r="DJ46" i="35"/>
  <c r="DJ21" i="35"/>
  <c r="DJ41" i="35"/>
  <c r="DJ45" i="35"/>
  <c r="DJ28" i="35"/>
  <c r="DJ44" i="35"/>
  <c r="DJ50" i="35"/>
  <c r="DJ54" i="35"/>
  <c r="DJ48" i="35"/>
  <c r="DJ49" i="35"/>
  <c r="DJ29" i="35"/>
  <c r="DJ47" i="35"/>
  <c r="DJ53" i="35"/>
  <c r="DJ57" i="35"/>
  <c r="DJ40" i="35"/>
  <c r="DJ43" i="35"/>
  <c r="DJ55" i="35"/>
  <c r="DJ61" i="35"/>
  <c r="DJ65" i="35"/>
  <c r="DJ69" i="35"/>
  <c r="DJ73" i="35"/>
  <c r="DJ77" i="35"/>
  <c r="DJ81" i="35"/>
  <c r="DJ52" i="35"/>
  <c r="DJ59" i="35"/>
  <c r="DJ60" i="35"/>
  <c r="DJ64" i="35"/>
  <c r="DJ68" i="35"/>
  <c r="DJ72" i="35"/>
  <c r="DJ76" i="35"/>
  <c r="DJ80" i="35"/>
  <c r="DJ58" i="35"/>
  <c r="DJ67" i="35"/>
  <c r="DJ85" i="35"/>
  <c r="DJ89" i="35"/>
  <c r="DJ78" i="35"/>
  <c r="DJ79" i="35"/>
  <c r="DJ84" i="35"/>
  <c r="DJ88" i="35"/>
  <c r="DJ51" i="35"/>
  <c r="DJ63" i="35"/>
  <c r="DJ71" i="35"/>
  <c r="DJ82" i="35"/>
  <c r="DJ86" i="35"/>
  <c r="DJ90" i="35"/>
  <c r="DJ94" i="35"/>
  <c r="DJ98" i="35"/>
  <c r="DJ66" i="35"/>
  <c r="DJ103" i="35"/>
  <c r="DJ107" i="35"/>
  <c r="DJ111" i="35"/>
  <c r="DJ115" i="35"/>
  <c r="DJ56" i="35"/>
  <c r="DJ93" i="35"/>
  <c r="DJ83" i="35"/>
  <c r="DJ95" i="35"/>
  <c r="DJ97" i="35"/>
  <c r="DJ102" i="35"/>
  <c r="DJ106" i="35"/>
  <c r="DJ110" i="35"/>
  <c r="DJ99" i="35"/>
  <c r="DJ101" i="35"/>
  <c r="DJ39" i="35"/>
  <c r="DJ70" i="35"/>
  <c r="DJ74" i="35"/>
  <c r="DJ91" i="35"/>
  <c r="CV115" i="35"/>
  <c r="DJ113" i="35"/>
  <c r="EB109" i="35"/>
  <c r="CV109" i="35"/>
  <c r="EP108" i="35"/>
  <c r="DJ108" i="35"/>
  <c r="FP105" i="35"/>
  <c r="DT105" i="35"/>
  <c r="FN104" i="35"/>
  <c r="EH104" i="35"/>
  <c r="EP97" i="35"/>
  <c r="EB96" i="35"/>
  <c r="DJ96" i="35"/>
  <c r="DT94" i="35"/>
  <c r="EZ93" i="35"/>
  <c r="ER88" i="35"/>
  <c r="CT87" i="35"/>
  <c r="FP80" i="35"/>
  <c r="EH78" i="35"/>
  <c r="ER76" i="35"/>
  <c r="DJ62" i="35"/>
  <c r="DL60" i="35"/>
  <c r="FH4" i="35"/>
  <c r="FH8" i="35"/>
  <c r="FH7" i="35"/>
  <c r="FH6" i="35"/>
  <c r="FH10" i="35"/>
  <c r="FH11" i="35"/>
  <c r="FH15" i="35"/>
  <c r="FH5" i="35"/>
  <c r="FH14" i="35"/>
  <c r="FH9" i="35"/>
  <c r="FH12" i="35"/>
  <c r="FH16" i="35"/>
  <c r="FH13" i="35"/>
  <c r="FH20" i="35"/>
  <c r="FH17" i="35"/>
  <c r="FH19" i="35"/>
  <c r="FH23" i="35"/>
  <c r="FH32" i="35"/>
  <c r="FH36" i="35"/>
  <c r="FH24" i="35"/>
  <c r="FH28" i="35"/>
  <c r="FH18" i="35"/>
  <c r="FH21" i="35"/>
  <c r="FH35" i="35"/>
  <c r="FH27" i="35"/>
  <c r="FH31" i="35"/>
  <c r="FH25" i="35"/>
  <c r="FH33" i="35"/>
  <c r="FH37" i="35"/>
  <c r="FH34" i="35"/>
  <c r="FH39" i="35"/>
  <c r="FH43" i="35"/>
  <c r="FH47" i="35"/>
  <c r="FH38" i="35"/>
  <c r="FH42" i="35"/>
  <c r="FH46" i="35"/>
  <c r="FH45" i="35"/>
  <c r="FH51" i="35"/>
  <c r="FH55" i="35"/>
  <c r="FH22" i="35"/>
  <c r="FH26" i="35"/>
  <c r="FH29" i="35"/>
  <c r="FH50" i="35"/>
  <c r="FH54" i="35"/>
  <c r="FH58" i="35"/>
  <c r="FH41" i="35"/>
  <c r="FH44" i="35"/>
  <c r="FH56" i="35"/>
  <c r="FH57" i="35"/>
  <c r="FH62" i="35"/>
  <c r="FH66" i="35"/>
  <c r="FH70" i="35"/>
  <c r="FH74" i="35"/>
  <c r="FH78" i="35"/>
  <c r="FH49" i="35"/>
  <c r="FH48" i="35"/>
  <c r="FH53" i="35"/>
  <c r="FH61" i="35"/>
  <c r="FH65" i="35"/>
  <c r="FH69" i="35"/>
  <c r="FH73" i="35"/>
  <c r="FH77" i="35"/>
  <c r="FH82" i="35"/>
  <c r="FH86" i="35"/>
  <c r="FH90" i="35"/>
  <c r="FH59" i="35"/>
  <c r="FH79" i="35"/>
  <c r="FH80" i="35"/>
  <c r="FH81" i="35"/>
  <c r="FH85" i="35"/>
  <c r="FH89" i="35"/>
  <c r="FH52" i="35"/>
  <c r="FH64" i="35"/>
  <c r="FH30" i="35"/>
  <c r="FH60" i="35"/>
  <c r="FH83" i="35"/>
  <c r="FH87" i="35"/>
  <c r="FH91" i="35"/>
  <c r="FH95" i="35"/>
  <c r="FH99" i="35"/>
  <c r="FH40" i="35"/>
  <c r="FH68" i="35"/>
  <c r="FH104" i="35"/>
  <c r="FH108" i="35"/>
  <c r="FH112" i="35"/>
  <c r="FH116" i="35"/>
  <c r="FH92" i="35"/>
  <c r="FH94" i="35"/>
  <c r="FH67" i="35"/>
  <c r="FH72" i="35"/>
  <c r="FH84" i="35"/>
  <c r="FH96" i="35"/>
  <c r="FH98" i="35"/>
  <c r="FH103" i="35"/>
  <c r="FH107" i="35"/>
  <c r="FH111" i="35"/>
  <c r="FH100" i="35"/>
  <c r="FH71" i="35"/>
  <c r="FH75" i="35"/>
  <c r="FH76" i="35"/>
  <c r="EX7" i="35"/>
  <c r="EX6" i="35"/>
  <c r="EX5" i="35"/>
  <c r="EX9" i="35"/>
  <c r="EX14" i="35"/>
  <c r="EX13" i="35"/>
  <c r="EX17" i="35"/>
  <c r="EX10" i="35"/>
  <c r="EX4" i="35"/>
  <c r="EX11" i="35"/>
  <c r="EX15" i="35"/>
  <c r="EX12" i="35"/>
  <c r="EX19" i="35"/>
  <c r="EX18" i="35"/>
  <c r="EX22" i="35"/>
  <c r="EX8" i="35"/>
  <c r="EX16" i="35"/>
  <c r="EX35" i="35"/>
  <c r="EX20" i="35"/>
  <c r="EX24" i="35"/>
  <c r="EX27" i="35"/>
  <c r="EX31" i="35"/>
  <c r="EX34" i="35"/>
  <c r="EX26" i="35"/>
  <c r="EX30" i="35"/>
  <c r="EX21" i="35"/>
  <c r="EX32" i="35"/>
  <c r="EX36" i="35"/>
  <c r="EX23" i="35"/>
  <c r="EX25" i="35"/>
  <c r="EX38" i="35"/>
  <c r="EX42" i="35"/>
  <c r="EX46" i="35"/>
  <c r="EX29" i="35"/>
  <c r="EX41" i="35"/>
  <c r="EX45" i="35"/>
  <c r="EX28" i="35"/>
  <c r="EX37" i="35"/>
  <c r="EX50" i="35"/>
  <c r="EX54" i="35"/>
  <c r="EX40" i="35"/>
  <c r="EX43" i="35"/>
  <c r="EX53" i="35"/>
  <c r="EX57" i="35"/>
  <c r="EX48" i="35"/>
  <c r="EX51" i="35"/>
  <c r="EX61" i="35"/>
  <c r="EX65" i="35"/>
  <c r="EX69" i="35"/>
  <c r="EX73" i="35"/>
  <c r="EX77" i="35"/>
  <c r="EX56" i="35"/>
  <c r="EX60" i="35"/>
  <c r="EX64" i="35"/>
  <c r="EX68" i="35"/>
  <c r="EX72" i="35"/>
  <c r="EX76" i="35"/>
  <c r="EX39" i="35"/>
  <c r="EX58" i="35"/>
  <c r="EX74" i="35"/>
  <c r="EX75" i="35"/>
  <c r="EX81" i="35"/>
  <c r="EX85" i="35"/>
  <c r="EX89" i="35"/>
  <c r="EX70" i="35"/>
  <c r="EX52" i="35"/>
  <c r="EX63" i="35"/>
  <c r="EX84" i="35"/>
  <c r="EX88" i="35"/>
  <c r="EX44" i="35"/>
  <c r="EX66" i="35"/>
  <c r="EX78" i="35"/>
  <c r="EX79" i="35"/>
  <c r="EX62" i="35"/>
  <c r="EX82" i="35"/>
  <c r="EX86" i="35"/>
  <c r="EX90" i="35"/>
  <c r="EX94" i="35"/>
  <c r="EX98" i="35"/>
  <c r="EX92" i="35"/>
  <c r="EX103" i="35"/>
  <c r="EX107" i="35"/>
  <c r="EX111" i="35"/>
  <c r="EX115" i="35"/>
  <c r="EX59" i="35"/>
  <c r="EX67" i="35"/>
  <c r="EX96" i="35"/>
  <c r="EX71" i="35"/>
  <c r="EX87" i="35"/>
  <c r="EX100" i="35"/>
  <c r="EX102" i="35"/>
  <c r="EX106" i="35"/>
  <c r="EX110" i="35"/>
  <c r="EX93" i="35"/>
  <c r="DZ7" i="35"/>
  <c r="DZ6" i="35"/>
  <c r="DZ10" i="35"/>
  <c r="DZ5" i="35"/>
  <c r="DZ9" i="35"/>
  <c r="DZ14" i="35"/>
  <c r="DZ8" i="35"/>
  <c r="DZ13" i="35"/>
  <c r="DZ17" i="35"/>
  <c r="DZ4" i="35"/>
  <c r="DZ11" i="35"/>
  <c r="DZ15" i="35"/>
  <c r="DZ19" i="35"/>
  <c r="DZ16" i="35"/>
  <c r="DZ18" i="35"/>
  <c r="DZ22" i="35"/>
  <c r="DZ12" i="35"/>
  <c r="DZ20" i="35"/>
  <c r="DZ25" i="35"/>
  <c r="DZ35" i="35"/>
  <c r="DZ27" i="35"/>
  <c r="DZ31" i="35"/>
  <c r="DZ24" i="35"/>
  <c r="DZ34" i="35"/>
  <c r="DZ23" i="35"/>
  <c r="DZ30" i="35"/>
  <c r="DZ32" i="35"/>
  <c r="DZ36" i="35"/>
  <c r="DZ38" i="35"/>
  <c r="DZ42" i="35"/>
  <c r="DZ46" i="35"/>
  <c r="DZ26" i="35"/>
  <c r="DZ29" i="35"/>
  <c r="DZ41" i="35"/>
  <c r="DZ45" i="35"/>
  <c r="DZ33" i="35"/>
  <c r="DZ50" i="35"/>
  <c r="DZ54" i="35"/>
  <c r="DZ40" i="35"/>
  <c r="DZ43" i="35"/>
  <c r="DZ48" i="35"/>
  <c r="DZ28" i="35"/>
  <c r="DZ47" i="35"/>
  <c r="DZ53" i="35"/>
  <c r="DZ57" i="35"/>
  <c r="DZ21" i="35"/>
  <c r="DZ59" i="35"/>
  <c r="DZ44" i="35"/>
  <c r="DZ55" i="35"/>
  <c r="DZ61" i="35"/>
  <c r="DZ65" i="35"/>
  <c r="DZ69" i="35"/>
  <c r="DZ73" i="35"/>
  <c r="DZ77" i="35"/>
  <c r="DZ81" i="35"/>
  <c r="DZ52" i="35"/>
  <c r="DZ60" i="35"/>
  <c r="DZ64" i="35"/>
  <c r="DZ68" i="35"/>
  <c r="DZ72" i="35"/>
  <c r="DZ76" i="35"/>
  <c r="DZ49" i="35"/>
  <c r="DZ56" i="35"/>
  <c r="DZ85" i="35"/>
  <c r="DZ89" i="35"/>
  <c r="DZ63" i="35"/>
  <c r="DZ74" i="35"/>
  <c r="DZ75" i="35"/>
  <c r="DZ66" i="35"/>
  <c r="DZ84" i="35"/>
  <c r="DZ88" i="35"/>
  <c r="DZ58" i="35"/>
  <c r="DZ71" i="35"/>
  <c r="DZ39" i="35"/>
  <c r="DZ51" i="35"/>
  <c r="DZ67" i="35"/>
  <c r="DZ80" i="35"/>
  <c r="DZ82" i="35"/>
  <c r="DZ86" i="35"/>
  <c r="DZ90" i="35"/>
  <c r="DZ94" i="35"/>
  <c r="DZ98" i="35"/>
  <c r="DZ95" i="35"/>
  <c r="DZ97" i="35"/>
  <c r="DZ103" i="35"/>
  <c r="DZ107" i="35"/>
  <c r="DZ111" i="35"/>
  <c r="DZ115" i="35"/>
  <c r="DZ37" i="35"/>
  <c r="DZ99" i="35"/>
  <c r="DZ101" i="35"/>
  <c r="DZ78" i="35"/>
  <c r="DZ79" i="35"/>
  <c r="DZ83" i="35"/>
  <c r="DZ102" i="35"/>
  <c r="DZ106" i="35"/>
  <c r="DZ110" i="35"/>
  <c r="DB7" i="35"/>
  <c r="DB6" i="35"/>
  <c r="DB10" i="35"/>
  <c r="DB5" i="35"/>
  <c r="DB9" i="35"/>
  <c r="DB4" i="35"/>
  <c r="DB14" i="35"/>
  <c r="DB18" i="35"/>
  <c r="DB13" i="35"/>
  <c r="DB17" i="35"/>
  <c r="DB11" i="35"/>
  <c r="DB15" i="35"/>
  <c r="DB19" i="35"/>
  <c r="DB22" i="35"/>
  <c r="DB12" i="35"/>
  <c r="DB16" i="35"/>
  <c r="DB35" i="35"/>
  <c r="DB27" i="35"/>
  <c r="DB31" i="35"/>
  <c r="DB34" i="35"/>
  <c r="DB38" i="35"/>
  <c r="DB25" i="35"/>
  <c r="DB30" i="35"/>
  <c r="DB8" i="35"/>
  <c r="DB24" i="35"/>
  <c r="DB32" i="35"/>
  <c r="DB36" i="35"/>
  <c r="DB21" i="35"/>
  <c r="DB29" i="35"/>
  <c r="DB42" i="35"/>
  <c r="DB46" i="35"/>
  <c r="DB37" i="35"/>
  <c r="DB26" i="35"/>
  <c r="DB41" i="35"/>
  <c r="DB45" i="35"/>
  <c r="DB20" i="35"/>
  <c r="DB40" i="35"/>
  <c r="DB43" i="35"/>
  <c r="DB50" i="35"/>
  <c r="DB54" i="35"/>
  <c r="DB53" i="35"/>
  <c r="DB57" i="35"/>
  <c r="DB23" i="35"/>
  <c r="DB39" i="35"/>
  <c r="DB49" i="35"/>
  <c r="DB28" i="35"/>
  <c r="DB47" i="35"/>
  <c r="DB51" i="35"/>
  <c r="DB61" i="35"/>
  <c r="DB65" i="35"/>
  <c r="DB69" i="35"/>
  <c r="DB73" i="35"/>
  <c r="DB77" i="35"/>
  <c r="DB81" i="35"/>
  <c r="DB56" i="35"/>
  <c r="DB60" i="35"/>
  <c r="DB64" i="35"/>
  <c r="DB68" i="35"/>
  <c r="DB72" i="35"/>
  <c r="DB76" i="35"/>
  <c r="DB80" i="35"/>
  <c r="DB33" i="35"/>
  <c r="DB44" i="35"/>
  <c r="DB48" i="35"/>
  <c r="DB59" i="35"/>
  <c r="DB63" i="35"/>
  <c r="DB85" i="35"/>
  <c r="DB89" i="35"/>
  <c r="DB52" i="35"/>
  <c r="DB66" i="35"/>
  <c r="DB70" i="35"/>
  <c r="DB74" i="35"/>
  <c r="DB75" i="35"/>
  <c r="DB84" i="35"/>
  <c r="DB88" i="35"/>
  <c r="DB58" i="35"/>
  <c r="DB82" i="35"/>
  <c r="DB86" i="35"/>
  <c r="DB90" i="35"/>
  <c r="DB94" i="35"/>
  <c r="DB98" i="35"/>
  <c r="DB92" i="35"/>
  <c r="DB100" i="35"/>
  <c r="DB103" i="35"/>
  <c r="DB107" i="35"/>
  <c r="DB111" i="35"/>
  <c r="DB115" i="35"/>
  <c r="DB71" i="35"/>
  <c r="DB55" i="35"/>
  <c r="DB67" i="35"/>
  <c r="DB87" i="35"/>
  <c r="DB93" i="35"/>
  <c r="DB102" i="35"/>
  <c r="DB106" i="35"/>
  <c r="DB110" i="35"/>
  <c r="DB62" i="35"/>
  <c r="DB78" i="35"/>
  <c r="DB79" i="35"/>
  <c r="DB95" i="35"/>
  <c r="DB97" i="35"/>
  <c r="EB115" i="35"/>
  <c r="DJ114" i="35"/>
  <c r="CV113" i="35"/>
  <c r="DJ112" i="35"/>
  <c r="EZ110" i="35"/>
  <c r="ER109" i="35"/>
  <c r="DL109" i="35"/>
  <c r="FF108" i="35"/>
  <c r="DZ108" i="35"/>
  <c r="CT108" i="35"/>
  <c r="EZ105" i="35"/>
  <c r="EJ105" i="35"/>
  <c r="DD105" i="35"/>
  <c r="EX104" i="35"/>
  <c r="DR104" i="35"/>
  <c r="DD101" i="35"/>
  <c r="EX99" i="35"/>
  <c r="FH97" i="35"/>
  <c r="DZ93" i="35"/>
  <c r="DB91" i="35"/>
  <c r="DL80" i="35"/>
  <c r="EH40" i="35"/>
  <c r="FM7" i="35"/>
  <c r="FM6" i="35"/>
  <c r="FM5" i="35"/>
  <c r="FM9" i="35"/>
  <c r="FM4" i="35"/>
  <c r="FM8" i="35"/>
  <c r="FM13" i="35"/>
  <c r="FM12" i="35"/>
  <c r="FM16" i="35"/>
  <c r="FM14" i="35"/>
  <c r="FM19" i="35"/>
  <c r="FM23" i="35"/>
  <c r="FM11" i="35"/>
  <c r="FM18" i="35"/>
  <c r="FM22" i="35"/>
  <c r="FM20" i="35"/>
  <c r="FM10" i="35"/>
  <c r="FM27" i="35"/>
  <c r="FM31" i="35"/>
  <c r="FM34" i="35"/>
  <c r="FM17" i="35"/>
  <c r="FM25" i="35"/>
  <c r="FM26" i="35"/>
  <c r="FM30" i="35"/>
  <c r="FM21" i="35"/>
  <c r="FM33" i="35"/>
  <c r="FM24" i="35"/>
  <c r="FM28" i="35"/>
  <c r="FM29" i="35"/>
  <c r="FM32" i="35"/>
  <c r="FM35" i="35"/>
  <c r="FM38" i="35"/>
  <c r="FM42" i="35"/>
  <c r="FM46" i="35"/>
  <c r="FM37" i="35"/>
  <c r="FM41" i="35"/>
  <c r="FM45" i="35"/>
  <c r="FM49" i="35"/>
  <c r="FM39" i="35"/>
  <c r="FM43" i="35"/>
  <c r="FM47" i="35"/>
  <c r="FM48" i="35"/>
  <c r="FM15" i="35"/>
  <c r="FM53" i="35"/>
  <c r="FM57" i="35"/>
  <c r="FM52" i="35"/>
  <c r="FM56" i="35"/>
  <c r="FM51" i="35"/>
  <c r="FM61" i="35"/>
  <c r="FM65" i="35"/>
  <c r="FM69" i="35"/>
  <c r="FM36" i="35"/>
  <c r="FM50" i="35"/>
  <c r="FM60" i="35"/>
  <c r="FM64" i="35"/>
  <c r="FM68" i="35"/>
  <c r="FM72" i="35"/>
  <c r="FM76" i="35"/>
  <c r="FM55" i="35"/>
  <c r="FM59" i="35"/>
  <c r="FM63" i="35"/>
  <c r="FM67" i="35"/>
  <c r="FM66" i="35"/>
  <c r="FM70" i="35"/>
  <c r="FM73" i="35"/>
  <c r="FM74" i="35"/>
  <c r="FM54" i="35"/>
  <c r="FM62" i="35"/>
  <c r="FM83" i="35"/>
  <c r="FM87" i="35"/>
  <c r="FM91" i="35"/>
  <c r="FM40" i="35"/>
  <c r="FM71" i="35"/>
  <c r="FM80" i="35"/>
  <c r="FM44" i="35"/>
  <c r="FM81" i="35"/>
  <c r="FM89" i="35"/>
  <c r="FM88" i="35"/>
  <c r="FM93" i="35"/>
  <c r="FM102" i="35"/>
  <c r="FM106" i="35"/>
  <c r="FM58" i="35"/>
  <c r="FM95" i="35"/>
  <c r="FM97" i="35"/>
  <c r="FM86" i="35"/>
  <c r="FM99" i="35"/>
  <c r="FM101" i="35"/>
  <c r="FM105" i="35"/>
  <c r="FM109" i="35"/>
  <c r="FM113" i="35"/>
  <c r="FM85" i="35"/>
  <c r="FE7" i="35"/>
  <c r="FE6" i="35"/>
  <c r="FE5" i="35"/>
  <c r="FE9" i="35"/>
  <c r="FE4" i="35"/>
  <c r="FE8" i="35"/>
  <c r="FE13" i="35"/>
  <c r="FE12" i="35"/>
  <c r="FE16" i="35"/>
  <c r="FE19" i="35"/>
  <c r="FE23" i="35"/>
  <c r="FE17" i="35"/>
  <c r="FE18" i="35"/>
  <c r="FE22" i="35"/>
  <c r="FE15" i="35"/>
  <c r="FE11" i="35"/>
  <c r="FE20" i="35"/>
  <c r="FE21" i="35"/>
  <c r="FE27" i="35"/>
  <c r="FE31" i="35"/>
  <c r="FE34" i="35"/>
  <c r="FE26" i="35"/>
  <c r="FE30" i="35"/>
  <c r="FE25" i="35"/>
  <c r="FE33" i="35"/>
  <c r="FE28" i="35"/>
  <c r="FE38" i="35"/>
  <c r="FE42" i="35"/>
  <c r="FE46" i="35"/>
  <c r="FE24" i="35"/>
  <c r="FE36" i="35"/>
  <c r="FE41" i="35"/>
  <c r="FE45" i="35"/>
  <c r="FE49" i="35"/>
  <c r="FE37" i="35"/>
  <c r="FE39" i="35"/>
  <c r="FE43" i="35"/>
  <c r="FE47" i="35"/>
  <c r="FE10" i="35"/>
  <c r="FE29" i="35"/>
  <c r="FE44" i="35"/>
  <c r="FE53" i="35"/>
  <c r="FE57" i="35"/>
  <c r="FE32" i="35"/>
  <c r="FE48" i="35"/>
  <c r="FE35" i="35"/>
  <c r="FE52" i="35"/>
  <c r="FE56" i="35"/>
  <c r="FE55" i="35"/>
  <c r="FE61" i="35"/>
  <c r="FE65" i="35"/>
  <c r="FE69" i="35"/>
  <c r="FE58" i="35"/>
  <c r="FE14" i="35"/>
  <c r="FE54" i="35"/>
  <c r="FE60" i="35"/>
  <c r="FE64" i="35"/>
  <c r="FE68" i="35"/>
  <c r="FE72" i="35"/>
  <c r="FE76" i="35"/>
  <c r="FE40" i="35"/>
  <c r="FE51" i="35"/>
  <c r="FE59" i="35"/>
  <c r="FE63" i="35"/>
  <c r="FE67" i="35"/>
  <c r="FE62" i="35"/>
  <c r="FE71" i="35"/>
  <c r="FE83" i="35"/>
  <c r="FE87" i="35"/>
  <c r="FE91" i="35"/>
  <c r="FE50" i="35"/>
  <c r="FE80" i="35"/>
  <c r="FE85" i="35"/>
  <c r="FE98" i="35"/>
  <c r="FE100" i="35"/>
  <c r="FE84" i="35"/>
  <c r="FE90" i="35"/>
  <c r="FE102" i="35"/>
  <c r="FE106" i="35"/>
  <c r="FE75" i="35"/>
  <c r="FE93" i="35"/>
  <c r="FE82" i="35"/>
  <c r="FE95" i="35"/>
  <c r="FE97" i="35"/>
  <c r="FE105" i="35"/>
  <c r="FE109" i="35"/>
  <c r="FE113" i="35"/>
  <c r="FE70" i="35"/>
  <c r="FE73" i="35"/>
  <c r="FE77" i="35"/>
  <c r="FE78" i="35"/>
  <c r="FE79" i="35"/>
  <c r="FE81" i="35"/>
  <c r="FE89" i="35"/>
  <c r="EW7" i="35"/>
  <c r="EW6" i="35"/>
  <c r="EW5" i="35"/>
  <c r="EW9" i="35"/>
  <c r="EW4" i="35"/>
  <c r="EW8" i="35"/>
  <c r="EW13" i="35"/>
  <c r="EW10" i="35"/>
  <c r="EW12" i="35"/>
  <c r="EW16" i="35"/>
  <c r="EW14" i="35"/>
  <c r="EW19" i="35"/>
  <c r="EW23" i="35"/>
  <c r="EW18" i="35"/>
  <c r="EW22" i="35"/>
  <c r="EW11" i="35"/>
  <c r="EW20" i="35"/>
  <c r="EW24" i="35"/>
  <c r="EW27" i="35"/>
  <c r="EW31" i="35"/>
  <c r="EW34" i="35"/>
  <c r="EW15" i="35"/>
  <c r="EW26" i="35"/>
  <c r="EW30" i="35"/>
  <c r="EW33" i="35"/>
  <c r="EW28" i="35"/>
  <c r="EW25" i="35"/>
  <c r="EW38" i="35"/>
  <c r="EW42" i="35"/>
  <c r="EW46" i="35"/>
  <c r="EW29" i="35"/>
  <c r="EW32" i="35"/>
  <c r="EW35" i="35"/>
  <c r="EW41" i="35"/>
  <c r="EW45" i="35"/>
  <c r="EW49" i="35"/>
  <c r="EW17" i="35"/>
  <c r="EW39" i="35"/>
  <c r="EW43" i="35"/>
  <c r="EW47" i="35"/>
  <c r="EW40" i="35"/>
  <c r="EW53" i="35"/>
  <c r="EW57" i="35"/>
  <c r="EW52" i="35"/>
  <c r="EW56" i="35"/>
  <c r="EW36" i="35"/>
  <c r="EW51" i="35"/>
  <c r="EW61" i="35"/>
  <c r="EW65" i="35"/>
  <c r="EW69" i="35"/>
  <c r="EW37" i="35"/>
  <c r="EW21" i="35"/>
  <c r="EW50" i="35"/>
  <c r="EW60" i="35"/>
  <c r="EW64" i="35"/>
  <c r="EW68" i="35"/>
  <c r="EW72" i="35"/>
  <c r="EW76" i="35"/>
  <c r="EW55" i="35"/>
  <c r="EW58" i="35"/>
  <c r="EW59" i="35"/>
  <c r="EW63" i="35"/>
  <c r="EW67" i="35"/>
  <c r="EW70" i="35"/>
  <c r="EW80" i="35"/>
  <c r="EW44" i="35"/>
  <c r="EW66" i="35"/>
  <c r="EW77" i="35"/>
  <c r="EW78" i="35"/>
  <c r="EW79" i="35"/>
  <c r="EW83" i="35"/>
  <c r="EW87" i="35"/>
  <c r="EW91" i="35"/>
  <c r="EW71" i="35"/>
  <c r="EW75" i="35"/>
  <c r="EW81" i="35"/>
  <c r="EW89" i="35"/>
  <c r="EW94" i="35"/>
  <c r="EW96" i="35"/>
  <c r="EW48" i="35"/>
  <c r="EW54" i="35"/>
  <c r="EW88" i="35"/>
  <c r="EW98" i="35"/>
  <c r="EW100" i="35"/>
  <c r="EW102" i="35"/>
  <c r="EW106" i="35"/>
  <c r="EW62" i="35"/>
  <c r="EW73" i="35"/>
  <c r="EW86" i="35"/>
  <c r="EW93" i="35"/>
  <c r="EW105" i="35"/>
  <c r="EW109" i="35"/>
  <c r="EW113" i="35"/>
  <c r="EW85" i="35"/>
  <c r="EW90" i="35"/>
  <c r="EO7" i="35"/>
  <c r="EO6" i="35"/>
  <c r="EO5" i="35"/>
  <c r="EO9" i="35"/>
  <c r="EO4" i="35"/>
  <c r="EO8" i="35"/>
  <c r="EO13" i="35"/>
  <c r="EO12" i="35"/>
  <c r="EO16" i="35"/>
  <c r="EO10" i="35"/>
  <c r="EO11" i="35"/>
  <c r="EO19" i="35"/>
  <c r="EO23" i="35"/>
  <c r="EO17" i="35"/>
  <c r="EO18" i="35"/>
  <c r="EO22" i="35"/>
  <c r="EO15" i="35"/>
  <c r="EO20" i="35"/>
  <c r="EO27" i="35"/>
  <c r="EO31" i="35"/>
  <c r="EO14" i="35"/>
  <c r="EO34" i="35"/>
  <c r="EO21" i="35"/>
  <c r="EO24" i="35"/>
  <c r="EO26" i="35"/>
  <c r="EO30" i="35"/>
  <c r="EO33" i="35"/>
  <c r="EO28" i="35"/>
  <c r="EO38" i="35"/>
  <c r="EO42" i="35"/>
  <c r="EO46" i="35"/>
  <c r="EO41" i="35"/>
  <c r="EO45" i="35"/>
  <c r="EO49" i="35"/>
  <c r="EO25" i="35"/>
  <c r="EO39" i="35"/>
  <c r="EO43" i="35"/>
  <c r="EO47" i="35"/>
  <c r="EO32" i="35"/>
  <c r="EO48" i="35"/>
  <c r="EO35" i="35"/>
  <c r="EO53" i="35"/>
  <c r="EO57" i="35"/>
  <c r="EO36" i="35"/>
  <c r="EO44" i="35"/>
  <c r="EO52" i="35"/>
  <c r="EO56" i="35"/>
  <c r="EO55" i="35"/>
  <c r="EO61" i="35"/>
  <c r="EO65" i="35"/>
  <c r="EO69" i="35"/>
  <c r="EO40" i="35"/>
  <c r="EO54" i="35"/>
  <c r="EO60" i="35"/>
  <c r="EO64" i="35"/>
  <c r="EO68" i="35"/>
  <c r="EO72" i="35"/>
  <c r="EO76" i="35"/>
  <c r="EO80" i="35"/>
  <c r="EO29" i="35"/>
  <c r="EO51" i="35"/>
  <c r="EO63" i="35"/>
  <c r="EO67" i="35"/>
  <c r="EO59" i="35"/>
  <c r="EO62" i="35"/>
  <c r="EO71" i="35"/>
  <c r="EO73" i="35"/>
  <c r="EO74" i="35"/>
  <c r="EO75" i="35"/>
  <c r="EO50" i="35"/>
  <c r="EO83" i="35"/>
  <c r="EO87" i="35"/>
  <c r="EO91" i="35"/>
  <c r="EO85" i="35"/>
  <c r="EO58" i="35"/>
  <c r="EO70" i="35"/>
  <c r="EO84" i="35"/>
  <c r="EO92" i="35"/>
  <c r="EO94" i="35"/>
  <c r="EO96" i="35"/>
  <c r="EO102" i="35"/>
  <c r="EO106" i="35"/>
  <c r="EO37" i="35"/>
  <c r="EO98" i="35"/>
  <c r="EO100" i="35"/>
  <c r="EO82" i="35"/>
  <c r="EO105" i="35"/>
  <c r="EO109" i="35"/>
  <c r="EO113" i="35"/>
  <c r="EO81" i="35"/>
  <c r="EO89" i="35"/>
  <c r="EO93" i="35"/>
  <c r="EG7" i="35"/>
  <c r="EG6" i="35"/>
  <c r="EG5" i="35"/>
  <c r="EG9" i="35"/>
  <c r="EG4" i="35"/>
  <c r="EG8" i="35"/>
  <c r="EG13" i="35"/>
  <c r="EG10" i="35"/>
  <c r="EG12" i="35"/>
  <c r="EG16" i="35"/>
  <c r="EG14" i="35"/>
  <c r="EG19" i="35"/>
  <c r="EG23" i="35"/>
  <c r="EG18" i="35"/>
  <c r="EG22" i="35"/>
  <c r="EG20" i="35"/>
  <c r="EG24" i="35"/>
  <c r="EG27" i="35"/>
  <c r="EG31" i="35"/>
  <c r="EG34" i="35"/>
  <c r="EG26" i="35"/>
  <c r="EG30" i="35"/>
  <c r="EG33" i="35"/>
  <c r="EG11" i="35"/>
  <c r="EG25" i="35"/>
  <c r="EG28" i="35"/>
  <c r="EG38" i="35"/>
  <c r="EG42" i="35"/>
  <c r="EG46" i="35"/>
  <c r="EG36" i="35"/>
  <c r="EG37" i="35"/>
  <c r="EG15" i="35"/>
  <c r="EG41" i="35"/>
  <c r="EG45" i="35"/>
  <c r="EG49" i="35"/>
  <c r="EG39" i="35"/>
  <c r="EG43" i="35"/>
  <c r="EG47" i="35"/>
  <c r="EG44" i="35"/>
  <c r="EG53" i="35"/>
  <c r="EG57" i="35"/>
  <c r="EG40" i="35"/>
  <c r="EG52" i="35"/>
  <c r="EG56" i="35"/>
  <c r="EG51" i="35"/>
  <c r="EG61" i="35"/>
  <c r="EG65" i="35"/>
  <c r="EG69" i="35"/>
  <c r="EG21" i="35"/>
  <c r="EG32" i="35"/>
  <c r="EG29" i="35"/>
  <c r="EG35" i="35"/>
  <c r="EG50" i="35"/>
  <c r="EG58" i="35"/>
  <c r="EG60" i="35"/>
  <c r="EG64" i="35"/>
  <c r="EG68" i="35"/>
  <c r="EG72" i="35"/>
  <c r="EG76" i="35"/>
  <c r="EG80" i="35"/>
  <c r="EG17" i="35"/>
  <c r="EG48" i="35"/>
  <c r="EG55" i="35"/>
  <c r="EG63" i="35"/>
  <c r="EG67" i="35"/>
  <c r="EG59" i="35"/>
  <c r="EG70" i="35"/>
  <c r="EG77" i="35"/>
  <c r="EG78" i="35"/>
  <c r="EG79" i="35"/>
  <c r="EG83" i="35"/>
  <c r="EG87" i="35"/>
  <c r="EG91" i="35"/>
  <c r="EG71" i="35"/>
  <c r="EG62" i="35"/>
  <c r="EG81" i="35"/>
  <c r="EG89" i="35"/>
  <c r="EG74" i="35"/>
  <c r="EG88" i="35"/>
  <c r="EG102" i="35"/>
  <c r="EG106" i="35"/>
  <c r="EG90" i="35"/>
  <c r="EG94" i="35"/>
  <c r="EG96" i="35"/>
  <c r="EG66" i="35"/>
  <c r="EG75" i="35"/>
  <c r="EG86" i="35"/>
  <c r="EG92" i="35"/>
  <c r="EG98" i="35"/>
  <c r="EG100" i="35"/>
  <c r="EG105" i="35"/>
  <c r="EG109" i="35"/>
  <c r="EG113" i="35"/>
  <c r="EG85" i="35"/>
  <c r="DY7" i="35"/>
  <c r="DY6" i="35"/>
  <c r="DY5" i="35"/>
  <c r="DY9" i="35"/>
  <c r="DY4" i="35"/>
  <c r="DY8" i="35"/>
  <c r="DY13" i="35"/>
  <c r="DY12" i="35"/>
  <c r="DY16" i="35"/>
  <c r="DY19" i="35"/>
  <c r="DY23" i="35"/>
  <c r="DY17" i="35"/>
  <c r="DY11" i="35"/>
  <c r="DY18" i="35"/>
  <c r="DY22" i="35"/>
  <c r="DY15" i="35"/>
  <c r="DY10" i="35"/>
  <c r="DY20" i="35"/>
  <c r="DY24" i="35"/>
  <c r="DY27" i="35"/>
  <c r="DY31" i="35"/>
  <c r="DY34" i="35"/>
  <c r="DY30" i="35"/>
  <c r="DY26" i="35"/>
  <c r="DY33" i="35"/>
  <c r="DY14" i="35"/>
  <c r="DY28" i="35"/>
  <c r="DY38" i="35"/>
  <c r="DY42" i="35"/>
  <c r="DY46" i="35"/>
  <c r="DY25" i="35"/>
  <c r="DY29" i="35"/>
  <c r="DY32" i="35"/>
  <c r="DY35" i="35"/>
  <c r="DY41" i="35"/>
  <c r="DY45" i="35"/>
  <c r="DY49" i="35"/>
  <c r="DY21" i="35"/>
  <c r="DY37" i="35"/>
  <c r="DY36" i="35"/>
  <c r="DY39" i="35"/>
  <c r="DY43" i="35"/>
  <c r="DY47" i="35"/>
  <c r="DY40" i="35"/>
  <c r="DY48" i="35"/>
  <c r="DY53" i="35"/>
  <c r="DY57" i="35"/>
  <c r="DY52" i="35"/>
  <c r="DY56" i="35"/>
  <c r="DY44" i="35"/>
  <c r="DY55" i="35"/>
  <c r="DY61" i="35"/>
  <c r="DY65" i="35"/>
  <c r="DY69" i="35"/>
  <c r="DY54" i="35"/>
  <c r="DY60" i="35"/>
  <c r="DY64" i="35"/>
  <c r="DY68" i="35"/>
  <c r="DY72" i="35"/>
  <c r="DY76" i="35"/>
  <c r="DY80" i="35"/>
  <c r="DY51" i="35"/>
  <c r="DY63" i="35"/>
  <c r="DY67" i="35"/>
  <c r="DY50" i="35"/>
  <c r="DY73" i="35"/>
  <c r="DY74" i="35"/>
  <c r="DY75" i="35"/>
  <c r="DY81" i="35"/>
  <c r="DY66" i="35"/>
  <c r="DY58" i="35"/>
  <c r="DY71" i="35"/>
  <c r="DY77" i="35"/>
  <c r="DY78" i="35"/>
  <c r="DY79" i="35"/>
  <c r="DY83" i="35"/>
  <c r="DY87" i="35"/>
  <c r="DY91" i="35"/>
  <c r="DY59" i="35"/>
  <c r="DY85" i="35"/>
  <c r="DY99" i="35"/>
  <c r="DY101" i="35"/>
  <c r="DY84" i="35"/>
  <c r="DY102" i="35"/>
  <c r="DY106" i="35"/>
  <c r="DY82" i="35"/>
  <c r="DY94" i="35"/>
  <c r="DY96" i="35"/>
  <c r="DY105" i="35"/>
  <c r="DY109" i="35"/>
  <c r="DY113" i="35"/>
  <c r="DY89" i="35"/>
  <c r="DQ7" i="35"/>
  <c r="DQ6" i="35"/>
  <c r="DQ5" i="35"/>
  <c r="DQ9" i="35"/>
  <c r="DQ4" i="35"/>
  <c r="DQ8" i="35"/>
  <c r="DQ13" i="35"/>
  <c r="DQ12" i="35"/>
  <c r="DQ16" i="35"/>
  <c r="DQ14" i="35"/>
  <c r="DQ19" i="35"/>
  <c r="DQ23" i="35"/>
  <c r="DQ18" i="35"/>
  <c r="DQ22" i="35"/>
  <c r="DQ20" i="35"/>
  <c r="DQ24" i="35"/>
  <c r="DQ25" i="35"/>
  <c r="DQ27" i="35"/>
  <c r="DQ31" i="35"/>
  <c r="DQ17" i="35"/>
  <c r="DQ21" i="35"/>
  <c r="DQ34" i="35"/>
  <c r="DQ30" i="35"/>
  <c r="DQ33" i="35"/>
  <c r="DQ28" i="35"/>
  <c r="DQ15" i="35"/>
  <c r="DQ38" i="35"/>
  <c r="DQ42" i="35"/>
  <c r="DQ46" i="35"/>
  <c r="DQ41" i="35"/>
  <c r="DQ45" i="35"/>
  <c r="DQ49" i="35"/>
  <c r="DQ10" i="35"/>
  <c r="DQ36" i="35"/>
  <c r="DQ11" i="35"/>
  <c r="DQ29" i="35"/>
  <c r="DQ32" i="35"/>
  <c r="DQ35" i="35"/>
  <c r="DQ39" i="35"/>
  <c r="DQ43" i="35"/>
  <c r="DQ47" i="35"/>
  <c r="DQ53" i="35"/>
  <c r="DQ57" i="35"/>
  <c r="DQ44" i="35"/>
  <c r="DQ26" i="35"/>
  <c r="DQ52" i="35"/>
  <c r="DQ56" i="35"/>
  <c r="DQ51" i="35"/>
  <c r="DQ58" i="35"/>
  <c r="DQ59" i="35"/>
  <c r="DQ61" i="35"/>
  <c r="DQ65" i="35"/>
  <c r="DQ69" i="35"/>
  <c r="DQ50" i="35"/>
  <c r="DQ60" i="35"/>
  <c r="DQ64" i="35"/>
  <c r="DQ68" i="35"/>
  <c r="DQ72" i="35"/>
  <c r="DQ76" i="35"/>
  <c r="DQ80" i="35"/>
  <c r="DQ37" i="35"/>
  <c r="DQ40" i="35"/>
  <c r="DQ55" i="35"/>
  <c r="DQ63" i="35"/>
  <c r="DQ67" i="35"/>
  <c r="DQ70" i="35"/>
  <c r="DQ48" i="35"/>
  <c r="DQ54" i="35"/>
  <c r="DQ62" i="35"/>
  <c r="DQ73" i="35"/>
  <c r="DQ74" i="35"/>
  <c r="DQ75" i="35"/>
  <c r="DQ83" i="35"/>
  <c r="DQ87" i="35"/>
  <c r="DQ91" i="35"/>
  <c r="DQ66" i="35"/>
  <c r="DQ71" i="35"/>
  <c r="DQ77" i="35"/>
  <c r="DQ78" i="35"/>
  <c r="DQ79" i="35"/>
  <c r="DQ89" i="35"/>
  <c r="DQ90" i="35"/>
  <c r="DQ95" i="35"/>
  <c r="DQ97" i="35"/>
  <c r="DQ81" i="35"/>
  <c r="DQ88" i="35"/>
  <c r="DQ92" i="35"/>
  <c r="DQ99" i="35"/>
  <c r="DQ101" i="35"/>
  <c r="DQ102" i="35"/>
  <c r="DQ106" i="35"/>
  <c r="DQ86" i="35"/>
  <c r="DQ105" i="35"/>
  <c r="DQ109" i="35"/>
  <c r="DQ113" i="35"/>
  <c r="DQ85" i="35"/>
  <c r="DI7" i="35"/>
  <c r="DI6" i="35"/>
  <c r="DI5" i="35"/>
  <c r="DI9" i="35"/>
  <c r="DI4" i="35"/>
  <c r="DI8" i="35"/>
  <c r="DI10" i="35"/>
  <c r="DI13" i="35"/>
  <c r="DI12" i="35"/>
  <c r="DI16" i="35"/>
  <c r="DI19" i="35"/>
  <c r="DI23" i="35"/>
  <c r="DI17" i="35"/>
  <c r="DI22" i="35"/>
  <c r="DI15" i="35"/>
  <c r="DI18" i="35"/>
  <c r="DI20" i="35"/>
  <c r="DI24" i="35"/>
  <c r="DI27" i="35"/>
  <c r="DI31" i="35"/>
  <c r="DI25" i="35"/>
  <c r="DI34" i="35"/>
  <c r="DI11" i="35"/>
  <c r="DI30" i="35"/>
  <c r="DI14" i="35"/>
  <c r="DI33" i="35"/>
  <c r="DI21" i="35"/>
  <c r="DI28" i="35"/>
  <c r="DI36" i="35"/>
  <c r="DI42" i="35"/>
  <c r="DI46" i="35"/>
  <c r="DI38" i="35"/>
  <c r="DI41" i="35"/>
  <c r="DI45" i="35"/>
  <c r="DI49" i="35"/>
  <c r="DI29" i="35"/>
  <c r="DI32" i="35"/>
  <c r="DI35" i="35"/>
  <c r="DI39" i="35"/>
  <c r="DI43" i="35"/>
  <c r="DI47" i="35"/>
  <c r="DI48" i="35"/>
  <c r="DI53" i="35"/>
  <c r="DI57" i="35"/>
  <c r="DI26" i="35"/>
  <c r="DI40" i="35"/>
  <c r="DI37" i="35"/>
  <c r="DI52" i="35"/>
  <c r="DI56" i="35"/>
  <c r="DI55" i="35"/>
  <c r="DI61" i="35"/>
  <c r="DI65" i="35"/>
  <c r="DI69" i="35"/>
  <c r="DI54" i="35"/>
  <c r="DI59" i="35"/>
  <c r="DI60" i="35"/>
  <c r="DI64" i="35"/>
  <c r="DI68" i="35"/>
  <c r="DI72" i="35"/>
  <c r="DI76" i="35"/>
  <c r="DI80" i="35"/>
  <c r="DI58" i="35"/>
  <c r="DI51" i="35"/>
  <c r="DI63" i="35"/>
  <c r="DI67" i="35"/>
  <c r="DI44" i="35"/>
  <c r="DI71" i="35"/>
  <c r="DI81" i="35"/>
  <c r="DI66" i="35"/>
  <c r="DI83" i="35"/>
  <c r="DI87" i="35"/>
  <c r="DI91" i="35"/>
  <c r="DI62" i="35"/>
  <c r="DI73" i="35"/>
  <c r="DI74" i="35"/>
  <c r="DI75" i="35"/>
  <c r="DI50" i="35"/>
  <c r="DI85" i="35"/>
  <c r="DI93" i="35"/>
  <c r="DI84" i="35"/>
  <c r="DI95" i="35"/>
  <c r="DI97" i="35"/>
  <c r="DI102" i="35"/>
  <c r="DI106" i="35"/>
  <c r="DI99" i="35"/>
  <c r="DI101" i="35"/>
  <c r="DI70" i="35"/>
  <c r="DI82" i="35"/>
  <c r="DI90" i="35"/>
  <c r="DI105" i="35"/>
  <c r="DI109" i="35"/>
  <c r="DI113" i="35"/>
  <c r="DI89" i="35"/>
  <c r="DI92" i="35"/>
  <c r="DA7" i="35"/>
  <c r="DA6" i="35"/>
  <c r="DA5" i="35"/>
  <c r="DA9" i="35"/>
  <c r="DA4" i="35"/>
  <c r="DA8" i="35"/>
  <c r="DA13" i="35"/>
  <c r="DA12" i="35"/>
  <c r="DA16" i="35"/>
  <c r="DA10" i="35"/>
  <c r="DA19" i="35"/>
  <c r="DA23" i="35"/>
  <c r="DA11" i="35"/>
  <c r="DA14" i="35"/>
  <c r="DA22" i="35"/>
  <c r="DA20" i="35"/>
  <c r="DA24" i="35"/>
  <c r="DA27" i="35"/>
  <c r="DA31" i="35"/>
  <c r="DA15" i="35"/>
  <c r="DA34" i="35"/>
  <c r="DA25" i="35"/>
  <c r="DA30" i="35"/>
  <c r="DA21" i="35"/>
  <c r="DA33" i="35"/>
  <c r="DA37" i="35"/>
  <c r="DA17" i="35"/>
  <c r="DA26" i="35"/>
  <c r="DA28" i="35"/>
  <c r="DA29" i="35"/>
  <c r="DA32" i="35"/>
  <c r="DA35" i="35"/>
  <c r="DA42" i="35"/>
  <c r="DA46" i="35"/>
  <c r="DA41" i="35"/>
  <c r="DA45" i="35"/>
  <c r="DA49" i="35"/>
  <c r="DA39" i="35"/>
  <c r="DA43" i="35"/>
  <c r="DA47" i="35"/>
  <c r="DA53" i="35"/>
  <c r="DA57" i="35"/>
  <c r="DA52" i="35"/>
  <c r="DA56" i="35"/>
  <c r="DA18" i="35"/>
  <c r="DA51" i="35"/>
  <c r="DA61" i="35"/>
  <c r="DA65" i="35"/>
  <c r="DA69" i="35"/>
  <c r="DA40" i="35"/>
  <c r="DA50" i="35"/>
  <c r="DA60" i="35"/>
  <c r="DA64" i="35"/>
  <c r="DA68" i="35"/>
  <c r="DA72" i="35"/>
  <c r="DA76" i="35"/>
  <c r="DA80" i="35"/>
  <c r="DA44" i="35"/>
  <c r="DA48" i="35"/>
  <c r="DA55" i="35"/>
  <c r="DA63" i="35"/>
  <c r="DA67" i="35"/>
  <c r="DA36" i="35"/>
  <c r="DA66" i="35"/>
  <c r="DA70" i="35"/>
  <c r="DA73" i="35"/>
  <c r="DA74" i="35"/>
  <c r="DA75" i="35"/>
  <c r="DA62" i="35"/>
  <c r="DA81" i="35"/>
  <c r="DA83" i="35"/>
  <c r="DA87" i="35"/>
  <c r="DA91" i="35"/>
  <c r="DA38" i="35"/>
  <c r="DA54" i="35"/>
  <c r="DA71" i="35"/>
  <c r="DA89" i="35"/>
  <c r="DA88" i="35"/>
  <c r="DA93" i="35"/>
  <c r="DA102" i="35"/>
  <c r="DA106" i="35"/>
  <c r="DA110" i="35"/>
  <c r="DA77" i="35"/>
  <c r="DA78" i="35"/>
  <c r="DA79" i="35"/>
  <c r="DA95" i="35"/>
  <c r="DA97" i="35"/>
  <c r="DA86" i="35"/>
  <c r="DA99" i="35"/>
  <c r="DA101" i="35"/>
  <c r="DA105" i="35"/>
  <c r="DA109" i="35"/>
  <c r="DA113" i="35"/>
  <c r="DA59" i="35"/>
  <c r="DA85" i="35"/>
  <c r="CS7" i="35"/>
  <c r="CS11" i="35"/>
  <c r="CS6" i="35"/>
  <c r="CS5" i="35"/>
  <c r="CS9" i="35"/>
  <c r="CS4" i="35"/>
  <c r="CS8" i="35"/>
  <c r="CS13" i="35"/>
  <c r="CS10" i="35"/>
  <c r="CS12" i="35"/>
  <c r="CS16" i="35"/>
  <c r="CS18" i="35"/>
  <c r="CS19" i="35"/>
  <c r="CS23" i="35"/>
  <c r="CS17" i="35"/>
  <c r="CS22" i="35"/>
  <c r="CS15" i="35"/>
  <c r="CS14" i="35"/>
  <c r="CS20" i="35"/>
  <c r="CS24" i="35"/>
  <c r="CS21" i="35"/>
  <c r="CS27" i="35"/>
  <c r="CS31" i="35"/>
  <c r="CS34" i="35"/>
  <c r="CS30" i="35"/>
  <c r="CS25" i="35"/>
  <c r="CS33" i="35"/>
  <c r="CS37" i="35"/>
  <c r="CS28" i="35"/>
  <c r="CS32" i="35"/>
  <c r="CS26" i="35"/>
  <c r="CS42" i="35"/>
  <c r="CS46" i="35"/>
  <c r="CS36" i="35"/>
  <c r="CS41" i="35"/>
  <c r="CS45" i="35"/>
  <c r="CS49" i="35"/>
  <c r="CS38" i="35"/>
  <c r="CS39" i="35"/>
  <c r="CS43" i="35"/>
  <c r="CS47" i="35"/>
  <c r="CS29" i="35"/>
  <c r="CS48" i="35"/>
  <c r="CS44" i="35"/>
  <c r="CS53" i="35"/>
  <c r="CS57" i="35"/>
  <c r="CS35" i="35"/>
  <c r="CS52" i="35"/>
  <c r="CS56" i="35"/>
  <c r="CS55" i="35"/>
  <c r="CS61" i="35"/>
  <c r="CS65" i="35"/>
  <c r="CS69" i="35"/>
  <c r="CS58" i="35"/>
  <c r="CS59" i="35"/>
  <c r="CS54" i="35"/>
  <c r="CS60" i="35"/>
  <c r="CS64" i="35"/>
  <c r="CS68" i="35"/>
  <c r="CS72" i="35"/>
  <c r="CS76" i="35"/>
  <c r="CS80" i="35"/>
  <c r="CS51" i="35"/>
  <c r="CS63" i="35"/>
  <c r="CS67" i="35"/>
  <c r="CS62" i="35"/>
  <c r="CS40" i="35"/>
  <c r="CS50" i="35"/>
  <c r="CS71" i="35"/>
  <c r="CS83" i="35"/>
  <c r="CS87" i="35"/>
  <c r="CS91" i="35"/>
  <c r="CS70" i="35"/>
  <c r="CS77" i="35"/>
  <c r="CS78" i="35"/>
  <c r="CS79" i="35"/>
  <c r="CS85" i="35"/>
  <c r="CS98" i="35"/>
  <c r="CS100" i="35"/>
  <c r="CS75" i="35"/>
  <c r="CS84" i="35"/>
  <c r="CS102" i="35"/>
  <c r="CS106" i="35"/>
  <c r="CS110" i="35"/>
  <c r="CS92" i="35"/>
  <c r="CS93" i="35"/>
  <c r="CS82" i="35"/>
  <c r="CS90" i="35"/>
  <c r="CS95" i="35"/>
  <c r="CS97" i="35"/>
  <c r="CS105" i="35"/>
  <c r="CS109" i="35"/>
  <c r="CS113" i="35"/>
  <c r="CS89" i="35"/>
  <c r="FK3" i="35"/>
  <c r="FC3" i="35"/>
  <c r="EU3" i="35"/>
  <c r="EM3" i="35"/>
  <c r="EE3" i="35"/>
  <c r="DW3" i="35"/>
  <c r="DO3" i="35"/>
  <c r="DG3" i="35"/>
  <c r="CY3" i="35"/>
  <c r="FP125" i="35"/>
  <c r="FH125" i="35"/>
  <c r="EZ125" i="35"/>
  <c r="ER125" i="35"/>
  <c r="EJ125" i="35"/>
  <c r="EB125" i="35"/>
  <c r="DT125" i="35"/>
  <c r="DL125" i="35"/>
  <c r="DD125" i="35"/>
  <c r="CV125" i="35"/>
  <c r="FN124" i="35"/>
  <c r="FF124" i="35"/>
  <c r="EX124" i="35"/>
  <c r="EP124" i="35"/>
  <c r="EH124" i="35"/>
  <c r="DZ124" i="35"/>
  <c r="DR124" i="35"/>
  <c r="DJ124" i="35"/>
  <c r="DB124" i="35"/>
  <c r="CT124" i="35"/>
  <c r="FL123" i="35"/>
  <c r="FD123" i="35"/>
  <c r="EV123" i="35"/>
  <c r="EN123" i="35"/>
  <c r="EF123" i="35"/>
  <c r="DX123" i="35"/>
  <c r="DP123" i="35"/>
  <c r="DH123" i="35"/>
  <c r="CZ123" i="35"/>
  <c r="CR123" i="35"/>
  <c r="FJ122" i="35"/>
  <c r="FB122" i="35"/>
  <c r="ET122" i="35"/>
  <c r="EL122" i="35"/>
  <c r="ED122" i="35"/>
  <c r="DV122" i="35"/>
  <c r="DN122" i="35"/>
  <c r="DF122" i="35"/>
  <c r="CX122" i="35"/>
  <c r="FP121" i="35"/>
  <c r="FH121" i="35"/>
  <c r="EZ121" i="35"/>
  <c r="ER121" i="35"/>
  <c r="EJ121" i="35"/>
  <c r="EB121" i="35"/>
  <c r="DT121" i="35"/>
  <c r="DL121" i="35"/>
  <c r="DD121" i="35"/>
  <c r="CV121" i="35"/>
  <c r="FN120" i="35"/>
  <c r="FF120" i="35"/>
  <c r="EX120" i="35"/>
  <c r="EP120" i="35"/>
  <c r="EH120" i="35"/>
  <c r="DZ120" i="35"/>
  <c r="DJ120" i="35"/>
  <c r="DB120" i="35"/>
  <c r="CT120" i="35"/>
  <c r="FL119" i="35"/>
  <c r="FD119" i="35"/>
  <c r="EV119" i="35"/>
  <c r="EF119" i="35"/>
  <c r="DX119" i="35"/>
  <c r="DP119" i="35"/>
  <c r="DH119" i="35"/>
  <c r="CZ119" i="35"/>
  <c r="CR119" i="35"/>
  <c r="FJ118" i="35"/>
  <c r="FB118" i="35"/>
  <c r="ET118" i="35"/>
  <c r="EL118" i="35"/>
  <c r="ED118" i="35"/>
  <c r="DV118" i="35"/>
  <c r="DN118" i="35"/>
  <c r="DF118" i="35"/>
  <c r="CX118" i="35"/>
  <c r="FP117" i="35"/>
  <c r="FH117" i="35"/>
  <c r="EZ117" i="35"/>
  <c r="ER117" i="35"/>
  <c r="EJ117" i="35"/>
  <c r="EB117" i="35"/>
  <c r="DT117" i="35"/>
  <c r="DL117" i="35"/>
  <c r="DD117" i="35"/>
  <c r="CV117" i="35"/>
  <c r="FN116" i="35"/>
  <c r="FD116" i="35"/>
  <c r="ES116" i="35"/>
  <c r="EH116" i="35"/>
  <c r="DX116" i="35"/>
  <c r="DM116" i="35"/>
  <c r="DB116" i="35"/>
  <c r="CR116" i="35"/>
  <c r="FG115" i="35"/>
  <c r="EV115" i="35"/>
  <c r="EL115" i="35"/>
  <c r="EA115" i="35"/>
  <c r="DP115" i="35"/>
  <c r="DF115" i="35"/>
  <c r="CU115" i="35"/>
  <c r="FJ114" i="35"/>
  <c r="EZ114" i="35"/>
  <c r="EO114" i="35"/>
  <c r="ED114" i="35"/>
  <c r="DT114" i="35"/>
  <c r="DI114" i="35"/>
  <c r="CX114" i="35"/>
  <c r="FN113" i="35"/>
  <c r="FC113" i="35"/>
  <c r="ER113" i="35"/>
  <c r="EH113" i="35"/>
  <c r="DT113" i="35"/>
  <c r="DG113" i="35"/>
  <c r="CU113" i="35"/>
  <c r="FG112" i="35"/>
  <c r="EV112" i="35"/>
  <c r="DU112" i="35"/>
  <c r="DI112" i="35"/>
  <c r="CU112" i="35"/>
  <c r="FJ111" i="35"/>
  <c r="EI111" i="35"/>
  <c r="DW111" i="35"/>
  <c r="DI111" i="35"/>
  <c r="CX111" i="35"/>
  <c r="FJ110" i="35"/>
  <c r="EW110" i="35"/>
  <c r="EK110" i="35"/>
  <c r="DW110" i="35"/>
  <c r="DL110" i="35"/>
  <c r="CW110" i="35"/>
  <c r="FG109" i="35"/>
  <c r="EQ109" i="35"/>
  <c r="EA109" i="35"/>
  <c r="DK109" i="35"/>
  <c r="CU109" i="35"/>
  <c r="FE108" i="35"/>
  <c r="EO108" i="35"/>
  <c r="DY108" i="35"/>
  <c r="DI108" i="35"/>
  <c r="CS108" i="35"/>
  <c r="FC107" i="35"/>
  <c r="EM107" i="35"/>
  <c r="DW107" i="35"/>
  <c r="DG107" i="35"/>
  <c r="FQ106" i="35"/>
  <c r="FA106" i="35"/>
  <c r="EK106" i="35"/>
  <c r="DU106" i="35"/>
  <c r="DE106" i="35"/>
  <c r="FO105" i="35"/>
  <c r="EY105" i="35"/>
  <c r="EI105" i="35"/>
  <c r="DS105" i="35"/>
  <c r="DC105" i="35"/>
  <c r="FM104" i="35"/>
  <c r="EW104" i="35"/>
  <c r="EG104" i="35"/>
  <c r="DQ104" i="35"/>
  <c r="DA104" i="35"/>
  <c r="FK103" i="35"/>
  <c r="EU103" i="35"/>
  <c r="EE103" i="35"/>
  <c r="DO103" i="35"/>
  <c r="CY103" i="35"/>
  <c r="FI102" i="35"/>
  <c r="ES102" i="35"/>
  <c r="EC102" i="35"/>
  <c r="DM102" i="35"/>
  <c r="CW102" i="35"/>
  <c r="FF101" i="35"/>
  <c r="EM101" i="35"/>
  <c r="DU101" i="35"/>
  <c r="DC101" i="35"/>
  <c r="FK100" i="35"/>
  <c r="ER100" i="35"/>
  <c r="DZ100" i="35"/>
  <c r="FO99" i="35"/>
  <c r="EW99" i="35"/>
  <c r="EE99" i="35"/>
  <c r="DM99" i="35"/>
  <c r="FB98" i="35"/>
  <c r="EJ98" i="35"/>
  <c r="DQ98" i="35"/>
  <c r="CY98" i="35"/>
  <c r="FG97" i="35"/>
  <c r="EO97" i="35"/>
  <c r="DV97" i="35"/>
  <c r="DD97" i="35"/>
  <c r="ES96" i="35"/>
  <c r="EA96" i="35"/>
  <c r="DI96" i="35"/>
  <c r="FQ95" i="35"/>
  <c r="EX95" i="35"/>
  <c r="EF95" i="35"/>
  <c r="DN95" i="35"/>
  <c r="CU95" i="35"/>
  <c r="FC94" i="35"/>
  <c r="EK94" i="35"/>
  <c r="DS94" i="35"/>
  <c r="CS94" i="35"/>
  <c r="EY93" i="35"/>
  <c r="DY93" i="35"/>
  <c r="CX93" i="35"/>
  <c r="DY92" i="35"/>
  <c r="FN91" i="35"/>
  <c r="EK91" i="35"/>
  <c r="EO90" i="35"/>
  <c r="DM90" i="35"/>
  <c r="ET89" i="35"/>
  <c r="CY89" i="35"/>
  <c r="EO88" i="35"/>
  <c r="CV88" i="35"/>
  <c r="EA87" i="35"/>
  <c r="FQ86" i="35"/>
  <c r="FC85" i="35"/>
  <c r="DS85" i="35"/>
  <c r="EZ84" i="35"/>
  <c r="DE84" i="35"/>
  <c r="EU83" i="35"/>
  <c r="DB83" i="35"/>
  <c r="EG82" i="35"/>
  <c r="CW82" i="35"/>
  <c r="ED81" i="35"/>
  <c r="FB80" i="35"/>
  <c r="DF80" i="35"/>
  <c r="DL79" i="35"/>
  <c r="EK77" i="35"/>
  <c r="EQ76" i="35"/>
  <c r="ER75" i="35"/>
  <c r="EW74" i="35"/>
  <c r="CX72" i="35"/>
  <c r="FF70" i="35"/>
  <c r="DN69" i="35"/>
  <c r="EP67" i="35"/>
  <c r="CR66" i="35"/>
  <c r="EU61" i="35"/>
  <c r="CW60" i="35"/>
  <c r="DE57" i="35"/>
  <c r="FN52" i="35"/>
  <c r="EI49" i="35"/>
  <c r="FC39" i="35"/>
  <c r="FF7" i="35"/>
  <c r="FF6" i="35"/>
  <c r="FF5" i="35"/>
  <c r="FF9" i="35"/>
  <c r="FF10" i="35"/>
  <c r="FF14" i="35"/>
  <c r="FF13" i="35"/>
  <c r="FF17" i="35"/>
  <c r="FF8" i="35"/>
  <c r="FF11" i="35"/>
  <c r="FF15" i="35"/>
  <c r="FF4" i="35"/>
  <c r="FF19" i="35"/>
  <c r="FF16" i="35"/>
  <c r="FF12" i="35"/>
  <c r="FF18" i="35"/>
  <c r="FF22" i="35"/>
  <c r="FF24" i="35"/>
  <c r="FF35" i="35"/>
  <c r="FF21" i="35"/>
  <c r="FF27" i="35"/>
  <c r="FF31" i="35"/>
  <c r="FF34" i="35"/>
  <c r="FF23" i="35"/>
  <c r="FF26" i="35"/>
  <c r="FF30" i="35"/>
  <c r="FF32" i="35"/>
  <c r="FF36" i="35"/>
  <c r="FF28" i="35"/>
  <c r="FF38" i="35"/>
  <c r="FF42" i="35"/>
  <c r="FF46" i="35"/>
  <c r="FF33" i="35"/>
  <c r="FF25" i="35"/>
  <c r="FF41" i="35"/>
  <c r="FF45" i="35"/>
  <c r="FF29" i="35"/>
  <c r="FF37" i="35"/>
  <c r="FF39" i="35"/>
  <c r="FF50" i="35"/>
  <c r="FF54" i="35"/>
  <c r="FF20" i="35"/>
  <c r="FF44" i="35"/>
  <c r="FF47" i="35"/>
  <c r="FF53" i="35"/>
  <c r="FF57" i="35"/>
  <c r="FF48" i="35"/>
  <c r="FF43" i="35"/>
  <c r="FF49" i="35"/>
  <c r="FF55" i="35"/>
  <c r="FF61" i="35"/>
  <c r="FF65" i="35"/>
  <c r="FF69" i="35"/>
  <c r="FF73" i="35"/>
  <c r="FF77" i="35"/>
  <c r="FF58" i="35"/>
  <c r="FF52" i="35"/>
  <c r="FF60" i="35"/>
  <c r="FF64" i="35"/>
  <c r="FF68" i="35"/>
  <c r="FF72" i="35"/>
  <c r="FF76" i="35"/>
  <c r="FF40" i="35"/>
  <c r="FF59" i="35"/>
  <c r="FF78" i="35"/>
  <c r="FF79" i="35"/>
  <c r="FF80" i="35"/>
  <c r="FF81" i="35"/>
  <c r="FF85" i="35"/>
  <c r="FF89" i="35"/>
  <c r="FF62" i="35"/>
  <c r="FF67" i="35"/>
  <c r="FF84" i="35"/>
  <c r="FF88" i="35"/>
  <c r="FF71" i="35"/>
  <c r="FF56" i="35"/>
  <c r="FF66" i="35"/>
  <c r="FF82" i="35"/>
  <c r="FF86" i="35"/>
  <c r="FF90" i="35"/>
  <c r="FF94" i="35"/>
  <c r="FF98" i="35"/>
  <c r="FF51" i="35"/>
  <c r="FF96" i="35"/>
  <c r="FF103" i="35"/>
  <c r="FF107" i="35"/>
  <c r="FF111" i="35"/>
  <c r="FF115" i="35"/>
  <c r="FF100" i="35"/>
  <c r="FF83" i="35"/>
  <c r="FF91" i="35"/>
  <c r="FF102" i="35"/>
  <c r="FF106" i="35"/>
  <c r="FF110" i="35"/>
  <c r="FF75" i="35"/>
  <c r="FF93" i="35"/>
  <c r="EH7" i="35"/>
  <c r="EH6" i="35"/>
  <c r="EH10" i="35"/>
  <c r="EH5" i="35"/>
  <c r="EH9" i="35"/>
  <c r="EH14" i="35"/>
  <c r="EH13" i="35"/>
  <c r="EH17" i="35"/>
  <c r="EH8" i="35"/>
  <c r="EH11" i="35"/>
  <c r="EH15" i="35"/>
  <c r="EH19" i="35"/>
  <c r="EH12" i="35"/>
  <c r="EH18" i="35"/>
  <c r="EH22" i="35"/>
  <c r="EH4" i="35"/>
  <c r="EH16" i="35"/>
  <c r="EH21" i="35"/>
  <c r="EH35" i="35"/>
  <c r="EH27" i="35"/>
  <c r="EH31" i="35"/>
  <c r="EH34" i="35"/>
  <c r="EH20" i="35"/>
  <c r="EH26" i="35"/>
  <c r="EH30" i="35"/>
  <c r="EH24" i="35"/>
  <c r="EH32" i="35"/>
  <c r="EH36" i="35"/>
  <c r="EH28" i="35"/>
  <c r="EH33" i="35"/>
  <c r="EH38" i="35"/>
  <c r="EH42" i="35"/>
  <c r="EH46" i="35"/>
  <c r="EH37" i="35"/>
  <c r="EH41" i="35"/>
  <c r="EH45" i="35"/>
  <c r="EH50" i="35"/>
  <c r="EH54" i="35"/>
  <c r="EH44" i="35"/>
  <c r="EH53" i="35"/>
  <c r="EH57" i="35"/>
  <c r="EH25" i="35"/>
  <c r="EH49" i="35"/>
  <c r="EH29" i="35"/>
  <c r="EH47" i="35"/>
  <c r="EH51" i="35"/>
  <c r="EH61" i="35"/>
  <c r="EH65" i="35"/>
  <c r="EH69" i="35"/>
  <c r="EH73" i="35"/>
  <c r="EH77" i="35"/>
  <c r="EH39" i="35"/>
  <c r="EH43" i="35"/>
  <c r="EH56" i="35"/>
  <c r="EH58" i="35"/>
  <c r="EH60" i="35"/>
  <c r="EH64" i="35"/>
  <c r="EH68" i="35"/>
  <c r="EH72" i="35"/>
  <c r="EH76" i="35"/>
  <c r="EH48" i="35"/>
  <c r="EH62" i="35"/>
  <c r="EH81" i="35"/>
  <c r="EH85" i="35"/>
  <c r="EH89" i="35"/>
  <c r="EH59" i="35"/>
  <c r="EH67" i="35"/>
  <c r="EH70" i="35"/>
  <c r="EH55" i="35"/>
  <c r="EH84" i="35"/>
  <c r="EH88" i="35"/>
  <c r="EH23" i="35"/>
  <c r="EH74" i="35"/>
  <c r="EH75" i="35"/>
  <c r="EH82" i="35"/>
  <c r="EH86" i="35"/>
  <c r="EH90" i="35"/>
  <c r="EH94" i="35"/>
  <c r="EH98" i="35"/>
  <c r="EH99" i="35"/>
  <c r="EH101" i="35"/>
  <c r="EH103" i="35"/>
  <c r="EH107" i="35"/>
  <c r="EH111" i="35"/>
  <c r="EH115" i="35"/>
  <c r="EH63" i="35"/>
  <c r="EH87" i="35"/>
  <c r="EH102" i="35"/>
  <c r="EH106" i="35"/>
  <c r="EH110" i="35"/>
  <c r="EH91" i="35"/>
  <c r="EH96" i="35"/>
  <c r="EH66" i="35"/>
  <c r="EH92" i="35"/>
  <c r="DR7" i="35"/>
  <c r="DR6" i="35"/>
  <c r="DR10" i="35"/>
  <c r="DR5" i="35"/>
  <c r="DR9" i="35"/>
  <c r="DR14" i="35"/>
  <c r="DR8" i="35"/>
  <c r="DR4" i="35"/>
  <c r="DR13" i="35"/>
  <c r="DR17" i="35"/>
  <c r="DR11" i="35"/>
  <c r="DR15" i="35"/>
  <c r="DR19" i="35"/>
  <c r="DR18" i="35"/>
  <c r="DR22" i="35"/>
  <c r="DR16" i="35"/>
  <c r="DR35" i="35"/>
  <c r="DR25" i="35"/>
  <c r="DR27" i="35"/>
  <c r="DR31" i="35"/>
  <c r="DR21" i="35"/>
  <c r="DR34" i="35"/>
  <c r="DR30" i="35"/>
  <c r="DR12" i="35"/>
  <c r="DR24" i="35"/>
  <c r="DR32" i="35"/>
  <c r="DR36" i="35"/>
  <c r="DR20" i="35"/>
  <c r="DR26" i="35"/>
  <c r="DR38" i="35"/>
  <c r="DR42" i="35"/>
  <c r="DR46" i="35"/>
  <c r="DR23" i="35"/>
  <c r="DR28" i="35"/>
  <c r="DR33" i="35"/>
  <c r="DR41" i="35"/>
  <c r="DR45" i="35"/>
  <c r="DR37" i="35"/>
  <c r="DR50" i="35"/>
  <c r="DR54" i="35"/>
  <c r="DR39" i="35"/>
  <c r="DR53" i="35"/>
  <c r="DR57" i="35"/>
  <c r="DR44" i="35"/>
  <c r="DR48" i="35"/>
  <c r="DR29" i="35"/>
  <c r="DR43" i="35"/>
  <c r="DR51" i="35"/>
  <c r="DR58" i="35"/>
  <c r="DR59" i="35"/>
  <c r="DR61" i="35"/>
  <c r="DR65" i="35"/>
  <c r="DR69" i="35"/>
  <c r="DR73" i="35"/>
  <c r="DR77" i="35"/>
  <c r="DR81" i="35"/>
  <c r="DR49" i="35"/>
  <c r="DR56" i="35"/>
  <c r="DR60" i="35"/>
  <c r="DR64" i="35"/>
  <c r="DR68" i="35"/>
  <c r="DR72" i="35"/>
  <c r="DR76" i="35"/>
  <c r="DR80" i="35"/>
  <c r="DR85" i="35"/>
  <c r="DR89" i="35"/>
  <c r="DR47" i="35"/>
  <c r="DR70" i="35"/>
  <c r="DR40" i="35"/>
  <c r="DR62" i="35"/>
  <c r="DR84" i="35"/>
  <c r="DR88" i="35"/>
  <c r="DR67" i="35"/>
  <c r="DR63" i="35"/>
  <c r="DR82" i="35"/>
  <c r="DR86" i="35"/>
  <c r="DR90" i="35"/>
  <c r="DR94" i="35"/>
  <c r="DR98" i="35"/>
  <c r="DR78" i="35"/>
  <c r="DR79" i="35"/>
  <c r="DR93" i="35"/>
  <c r="DR103" i="35"/>
  <c r="DR107" i="35"/>
  <c r="DR111" i="35"/>
  <c r="DR115" i="35"/>
  <c r="DR91" i="35"/>
  <c r="DR95" i="35"/>
  <c r="DR97" i="35"/>
  <c r="DR66" i="35"/>
  <c r="DR87" i="35"/>
  <c r="DR92" i="35"/>
  <c r="DR99" i="35"/>
  <c r="DR101" i="35"/>
  <c r="DR102" i="35"/>
  <c r="DR106" i="35"/>
  <c r="DR110" i="35"/>
  <c r="DR52" i="35"/>
  <c r="DR55" i="35"/>
  <c r="DR71" i="35"/>
  <c r="CT7" i="35"/>
  <c r="CT6" i="35"/>
  <c r="CT10" i="35"/>
  <c r="CT32" i="35"/>
  <c r="CT5" i="35"/>
  <c r="CT9" i="35"/>
  <c r="CT11" i="35"/>
  <c r="CT14" i="35"/>
  <c r="CT18" i="35"/>
  <c r="CT13" i="35"/>
  <c r="CT17" i="35"/>
  <c r="CT8" i="35"/>
  <c r="CT15" i="35"/>
  <c r="CT19" i="35"/>
  <c r="CT23" i="35"/>
  <c r="CT16" i="35"/>
  <c r="CT12" i="35"/>
  <c r="CT22" i="35"/>
  <c r="CT26" i="35"/>
  <c r="CT35" i="35"/>
  <c r="CT4" i="35"/>
  <c r="CT21" i="35"/>
  <c r="CT27" i="35"/>
  <c r="CT31" i="35"/>
  <c r="CT24" i="35"/>
  <c r="CT34" i="35"/>
  <c r="CT38" i="35"/>
  <c r="CT30" i="35"/>
  <c r="CT36" i="35"/>
  <c r="CT28" i="35"/>
  <c r="CT42" i="35"/>
  <c r="CT46" i="35"/>
  <c r="CT33" i="35"/>
  <c r="CT41" i="35"/>
  <c r="CT45" i="35"/>
  <c r="CT25" i="35"/>
  <c r="CT29" i="35"/>
  <c r="CT37" i="35"/>
  <c r="CT39" i="35"/>
  <c r="CT50" i="35"/>
  <c r="CT54" i="35"/>
  <c r="CT48" i="35"/>
  <c r="CT44" i="35"/>
  <c r="CT47" i="35"/>
  <c r="CT53" i="35"/>
  <c r="CT57" i="35"/>
  <c r="CT40" i="35"/>
  <c r="CT49" i="35"/>
  <c r="CT55" i="35"/>
  <c r="CT61" i="35"/>
  <c r="CT65" i="35"/>
  <c r="CT69" i="35"/>
  <c r="CT73" i="35"/>
  <c r="CT77" i="35"/>
  <c r="CT81" i="35"/>
  <c r="CT58" i="35"/>
  <c r="CT59" i="35"/>
  <c r="CT52" i="35"/>
  <c r="CT60" i="35"/>
  <c r="CT64" i="35"/>
  <c r="CT68" i="35"/>
  <c r="CT72" i="35"/>
  <c r="CT76" i="35"/>
  <c r="CT80" i="35"/>
  <c r="CT43" i="35"/>
  <c r="CT51" i="35"/>
  <c r="CT78" i="35"/>
  <c r="CT79" i="35"/>
  <c r="CT85" i="35"/>
  <c r="CT89" i="35"/>
  <c r="CT62" i="35"/>
  <c r="CT20" i="35"/>
  <c r="CT56" i="35"/>
  <c r="CT67" i="35"/>
  <c r="CT84" i="35"/>
  <c r="CT88" i="35"/>
  <c r="CT71" i="35"/>
  <c r="CT66" i="35"/>
  <c r="CT82" i="35"/>
  <c r="CT86" i="35"/>
  <c r="CT90" i="35"/>
  <c r="CT94" i="35"/>
  <c r="CT98" i="35"/>
  <c r="CT74" i="35"/>
  <c r="CT96" i="35"/>
  <c r="CT103" i="35"/>
  <c r="CT107" i="35"/>
  <c r="CT111" i="35"/>
  <c r="CT115" i="35"/>
  <c r="CT70" i="35"/>
  <c r="CT100" i="35"/>
  <c r="CT75" i="35"/>
  <c r="CT83" i="35"/>
  <c r="CT91" i="35"/>
  <c r="CT102" i="35"/>
  <c r="CT106" i="35"/>
  <c r="CT110" i="35"/>
  <c r="CT92" i="35"/>
  <c r="CT93" i="35"/>
  <c r="FH115" i="35"/>
  <c r="EP114" i="35"/>
  <c r="FH109" i="35"/>
  <c r="EX49" i="35"/>
  <c r="FL6" i="35"/>
  <c r="FL5" i="35"/>
  <c r="FL9" i="35"/>
  <c r="FL4" i="35"/>
  <c r="FL8" i="35"/>
  <c r="FL13" i="35"/>
  <c r="FL17" i="35"/>
  <c r="FL12" i="35"/>
  <c r="FL16" i="35"/>
  <c r="FL10" i="35"/>
  <c r="FL14" i="35"/>
  <c r="FL11" i="35"/>
  <c r="FL18" i="35"/>
  <c r="FL22" i="35"/>
  <c r="FL7" i="35"/>
  <c r="FL21" i="35"/>
  <c r="FL15" i="35"/>
  <c r="FL34" i="35"/>
  <c r="FL19" i="35"/>
  <c r="FL25" i="35"/>
  <c r="FL26" i="35"/>
  <c r="FL30" i="35"/>
  <c r="FL33" i="35"/>
  <c r="FL37" i="35"/>
  <c r="FL29" i="35"/>
  <c r="FL20" i="35"/>
  <c r="FL23" i="35"/>
  <c r="FL35" i="35"/>
  <c r="FL41" i="35"/>
  <c r="FL45" i="35"/>
  <c r="FL28" i="35"/>
  <c r="FL31" i="35"/>
  <c r="FL40" i="35"/>
  <c r="FL44" i="35"/>
  <c r="FL27" i="35"/>
  <c r="FL53" i="35"/>
  <c r="FL39" i="35"/>
  <c r="FL42" i="35"/>
  <c r="FL49" i="35"/>
  <c r="FL52" i="35"/>
  <c r="FL56" i="35"/>
  <c r="FL32" i="35"/>
  <c r="FL24" i="35"/>
  <c r="FL38" i="35"/>
  <c r="FL47" i="35"/>
  <c r="FL36" i="35"/>
  <c r="FL50" i="35"/>
  <c r="FL60" i="35"/>
  <c r="FL64" i="35"/>
  <c r="FL68" i="35"/>
  <c r="FL72" i="35"/>
  <c r="FL76" i="35"/>
  <c r="FL80" i="35"/>
  <c r="FL43" i="35"/>
  <c r="FL55" i="35"/>
  <c r="FL59" i="35"/>
  <c r="FL63" i="35"/>
  <c r="FL67" i="35"/>
  <c r="FL71" i="35"/>
  <c r="FL75" i="35"/>
  <c r="FL79" i="35"/>
  <c r="FL73" i="35"/>
  <c r="FL74" i="35"/>
  <c r="FL84" i="35"/>
  <c r="FL88" i="35"/>
  <c r="FL54" i="35"/>
  <c r="FL57" i="35"/>
  <c r="FL69" i="35"/>
  <c r="FL62" i="35"/>
  <c r="FL83" i="35"/>
  <c r="FL87" i="35"/>
  <c r="FL58" i="35"/>
  <c r="FL65" i="35"/>
  <c r="FL77" i="35"/>
  <c r="FL78" i="35"/>
  <c r="FL48" i="35"/>
  <c r="FL51" i="35"/>
  <c r="FL61" i="35"/>
  <c r="FL81" i="35"/>
  <c r="FL85" i="35"/>
  <c r="FL89" i="35"/>
  <c r="FL93" i="35"/>
  <c r="FL97" i="35"/>
  <c r="FL101" i="35"/>
  <c r="FL66" i="35"/>
  <c r="FL102" i="35"/>
  <c r="FL106" i="35"/>
  <c r="FL110" i="35"/>
  <c r="FL114" i="35"/>
  <c r="FL95" i="35"/>
  <c r="FL86" i="35"/>
  <c r="FL99" i="35"/>
  <c r="FL105" i="35"/>
  <c r="FL109" i="35"/>
  <c r="FL92" i="35"/>
  <c r="FD6" i="35"/>
  <c r="FD5" i="35"/>
  <c r="FD9" i="35"/>
  <c r="FD4" i="35"/>
  <c r="FD8" i="35"/>
  <c r="FD13" i="35"/>
  <c r="FD17" i="35"/>
  <c r="FD12" i="35"/>
  <c r="FD16" i="35"/>
  <c r="FD10" i="35"/>
  <c r="FD14" i="35"/>
  <c r="FD18" i="35"/>
  <c r="FD22" i="35"/>
  <c r="FD7" i="35"/>
  <c r="FD15" i="35"/>
  <c r="FD21" i="35"/>
  <c r="FD34" i="35"/>
  <c r="FD11" i="35"/>
  <c r="FD26" i="35"/>
  <c r="FD30" i="35"/>
  <c r="FD23" i="35"/>
  <c r="FD25" i="35"/>
  <c r="FD33" i="35"/>
  <c r="FD37" i="35"/>
  <c r="FD20" i="35"/>
  <c r="FD29" i="35"/>
  <c r="FD19" i="35"/>
  <c r="FD24" i="35"/>
  <c r="FD35" i="35"/>
  <c r="FD28" i="35"/>
  <c r="FD31" i="35"/>
  <c r="FD36" i="35"/>
  <c r="FD41" i="35"/>
  <c r="FD45" i="35"/>
  <c r="FD27" i="35"/>
  <c r="FD40" i="35"/>
  <c r="FD44" i="35"/>
  <c r="FD53" i="35"/>
  <c r="FD32" i="35"/>
  <c r="FD47" i="35"/>
  <c r="FD48" i="35"/>
  <c r="FD38" i="35"/>
  <c r="FD52" i="35"/>
  <c r="FD56" i="35"/>
  <c r="FD57" i="35"/>
  <c r="FD58" i="35"/>
  <c r="FD54" i="35"/>
  <c r="FD60" i="35"/>
  <c r="FD64" i="35"/>
  <c r="FD68" i="35"/>
  <c r="FD72" i="35"/>
  <c r="FD76" i="35"/>
  <c r="FD80" i="35"/>
  <c r="FD42" i="35"/>
  <c r="FD46" i="35"/>
  <c r="FD51" i="35"/>
  <c r="FD59" i="35"/>
  <c r="FD63" i="35"/>
  <c r="FD67" i="35"/>
  <c r="FD71" i="35"/>
  <c r="FD75" i="35"/>
  <c r="FD79" i="35"/>
  <c r="FD39" i="35"/>
  <c r="FD49" i="35"/>
  <c r="FD65" i="35"/>
  <c r="FD84" i="35"/>
  <c r="FD88" i="35"/>
  <c r="FD83" i="35"/>
  <c r="FD87" i="35"/>
  <c r="FD61" i="35"/>
  <c r="FD70" i="35"/>
  <c r="FD73" i="35"/>
  <c r="FD74" i="35"/>
  <c r="FD43" i="35"/>
  <c r="FD77" i="35"/>
  <c r="FD78" i="35"/>
  <c r="FD81" i="35"/>
  <c r="FD85" i="35"/>
  <c r="FD89" i="35"/>
  <c r="FD93" i="35"/>
  <c r="FD97" i="35"/>
  <c r="FD101" i="35"/>
  <c r="FD90" i="35"/>
  <c r="FD102" i="35"/>
  <c r="FD106" i="35"/>
  <c r="FD110" i="35"/>
  <c r="FD114" i="35"/>
  <c r="FD91" i="35"/>
  <c r="FD82" i="35"/>
  <c r="FD95" i="35"/>
  <c r="FD105" i="35"/>
  <c r="FD109" i="35"/>
  <c r="FD50" i="35"/>
  <c r="FD62" i="35"/>
  <c r="FD99" i="35"/>
  <c r="EV6" i="35"/>
  <c r="EV5" i="35"/>
  <c r="EV9" i="35"/>
  <c r="EV4" i="35"/>
  <c r="EV8" i="35"/>
  <c r="EV13" i="35"/>
  <c r="EV17" i="35"/>
  <c r="EV10" i="35"/>
  <c r="EV12" i="35"/>
  <c r="EV16" i="35"/>
  <c r="EV7" i="35"/>
  <c r="EV14" i="35"/>
  <c r="EV18" i="35"/>
  <c r="EV22" i="35"/>
  <c r="EV11" i="35"/>
  <c r="EV21" i="35"/>
  <c r="EV15" i="35"/>
  <c r="EV20" i="35"/>
  <c r="EV34" i="35"/>
  <c r="EV26" i="35"/>
  <c r="EV30" i="35"/>
  <c r="EV33" i="35"/>
  <c r="EV37" i="35"/>
  <c r="EV19" i="35"/>
  <c r="EV25" i="35"/>
  <c r="EV29" i="35"/>
  <c r="EV23" i="35"/>
  <c r="EV35" i="35"/>
  <c r="EV27" i="35"/>
  <c r="EV32" i="35"/>
  <c r="EV41" i="35"/>
  <c r="EV45" i="35"/>
  <c r="EV40" i="35"/>
  <c r="EV44" i="35"/>
  <c r="EV36" i="35"/>
  <c r="EV53" i="35"/>
  <c r="EV43" i="35"/>
  <c r="EV46" i="35"/>
  <c r="EV52" i="35"/>
  <c r="EV56" i="35"/>
  <c r="EV48" i="35"/>
  <c r="EV59" i="35"/>
  <c r="EV50" i="35"/>
  <c r="EV60" i="35"/>
  <c r="EV64" i="35"/>
  <c r="EV68" i="35"/>
  <c r="EV72" i="35"/>
  <c r="EV76" i="35"/>
  <c r="EV80" i="35"/>
  <c r="EV39" i="35"/>
  <c r="EV55" i="35"/>
  <c r="EV57" i="35"/>
  <c r="EV58" i="35"/>
  <c r="EV63" i="35"/>
  <c r="EV67" i="35"/>
  <c r="EV71" i="35"/>
  <c r="EV75" i="35"/>
  <c r="EV79" i="35"/>
  <c r="EV47" i="35"/>
  <c r="EV42" i="35"/>
  <c r="EV61" i="35"/>
  <c r="EV84" i="35"/>
  <c r="EV88" i="35"/>
  <c r="EV66" i="35"/>
  <c r="EV69" i="35"/>
  <c r="EV38" i="35"/>
  <c r="EV83" i="35"/>
  <c r="EV87" i="35"/>
  <c r="EV28" i="35"/>
  <c r="EV51" i="35"/>
  <c r="EV49" i="35"/>
  <c r="EV54" i="35"/>
  <c r="EV73" i="35"/>
  <c r="EV74" i="35"/>
  <c r="EV81" i="35"/>
  <c r="EV85" i="35"/>
  <c r="EV89" i="35"/>
  <c r="EV93" i="35"/>
  <c r="EV97" i="35"/>
  <c r="EV101" i="35"/>
  <c r="EV98" i="35"/>
  <c r="EV100" i="35"/>
  <c r="EV102" i="35"/>
  <c r="EV106" i="35"/>
  <c r="EV110" i="35"/>
  <c r="EV114" i="35"/>
  <c r="EV24" i="35"/>
  <c r="EV62" i="35"/>
  <c r="EV77" i="35"/>
  <c r="EV78" i="35"/>
  <c r="EV86" i="35"/>
  <c r="EV105" i="35"/>
  <c r="EV109" i="35"/>
  <c r="EV65" i="35"/>
  <c r="EV70" i="35"/>
  <c r="EV90" i="35"/>
  <c r="EV95" i="35"/>
  <c r="EV91" i="35"/>
  <c r="EN6" i="35"/>
  <c r="EN5" i="35"/>
  <c r="EN9" i="35"/>
  <c r="EN4" i="35"/>
  <c r="EN8" i="35"/>
  <c r="EN13" i="35"/>
  <c r="EN17" i="35"/>
  <c r="EN7" i="35"/>
  <c r="EN12" i="35"/>
  <c r="EN16" i="35"/>
  <c r="EN14" i="35"/>
  <c r="EN10" i="35"/>
  <c r="EN18" i="35"/>
  <c r="EN22" i="35"/>
  <c r="EN15" i="35"/>
  <c r="EN21" i="35"/>
  <c r="EN19" i="35"/>
  <c r="EN34" i="35"/>
  <c r="EN24" i="35"/>
  <c r="EN26" i="35"/>
  <c r="EN30" i="35"/>
  <c r="EN23" i="35"/>
  <c r="EN33" i="35"/>
  <c r="EN37" i="35"/>
  <c r="EN29" i="35"/>
  <c r="EN35" i="35"/>
  <c r="EN11" i="35"/>
  <c r="EN41" i="35"/>
  <c r="EN45" i="35"/>
  <c r="EN28" i="35"/>
  <c r="EN31" i="35"/>
  <c r="EN20" i="35"/>
  <c r="EN36" i="35"/>
  <c r="EN40" i="35"/>
  <c r="EN44" i="35"/>
  <c r="EN32" i="35"/>
  <c r="EN49" i="35"/>
  <c r="EN53" i="35"/>
  <c r="EN27" i="35"/>
  <c r="EN39" i="35"/>
  <c r="EN42" i="35"/>
  <c r="EN47" i="35"/>
  <c r="EN52" i="35"/>
  <c r="EN56" i="35"/>
  <c r="EN59" i="35"/>
  <c r="EN46" i="35"/>
  <c r="EN54" i="35"/>
  <c r="EN60" i="35"/>
  <c r="EN64" i="35"/>
  <c r="EN68" i="35"/>
  <c r="EN72" i="35"/>
  <c r="EN76" i="35"/>
  <c r="EN80" i="35"/>
  <c r="EN25" i="35"/>
  <c r="EN38" i="35"/>
  <c r="EN51" i="35"/>
  <c r="EN63" i="35"/>
  <c r="EN67" i="35"/>
  <c r="EN71" i="35"/>
  <c r="EN75" i="35"/>
  <c r="EN79" i="35"/>
  <c r="EN84" i="35"/>
  <c r="EN88" i="35"/>
  <c r="EN62" i="35"/>
  <c r="EN73" i="35"/>
  <c r="EN74" i="35"/>
  <c r="EN50" i="35"/>
  <c r="EN65" i="35"/>
  <c r="EN83" i="35"/>
  <c r="EN87" i="35"/>
  <c r="EN48" i="35"/>
  <c r="EN70" i="35"/>
  <c r="EN58" i="35"/>
  <c r="EN66" i="35"/>
  <c r="EN81" i="35"/>
  <c r="EN85" i="35"/>
  <c r="EN89" i="35"/>
  <c r="EN93" i="35"/>
  <c r="EN97" i="35"/>
  <c r="EN101" i="35"/>
  <c r="EN92" i="35"/>
  <c r="EN94" i="35"/>
  <c r="EN96" i="35"/>
  <c r="EN102" i="35"/>
  <c r="EN106" i="35"/>
  <c r="EN110" i="35"/>
  <c r="EN114" i="35"/>
  <c r="EN57" i="35"/>
  <c r="EN98" i="35"/>
  <c r="EN100" i="35"/>
  <c r="EN82" i="35"/>
  <c r="EN105" i="35"/>
  <c r="EN109" i="35"/>
  <c r="EN69" i="35"/>
  <c r="EF6" i="35"/>
  <c r="EF5" i="35"/>
  <c r="EF9" i="35"/>
  <c r="EF4" i="35"/>
  <c r="EF8" i="35"/>
  <c r="EF13" i="35"/>
  <c r="EF17" i="35"/>
  <c r="EF7" i="35"/>
  <c r="EF10" i="35"/>
  <c r="EF12" i="35"/>
  <c r="EF16" i="35"/>
  <c r="EF14" i="35"/>
  <c r="EF18" i="35"/>
  <c r="EF22" i="35"/>
  <c r="EF21" i="35"/>
  <c r="EF15" i="35"/>
  <c r="EF34" i="35"/>
  <c r="EF26" i="35"/>
  <c r="EF30" i="35"/>
  <c r="EF20" i="35"/>
  <c r="EF33" i="35"/>
  <c r="EF37" i="35"/>
  <c r="EF29" i="35"/>
  <c r="EF23" i="35"/>
  <c r="EF35" i="35"/>
  <c r="EF36" i="35"/>
  <c r="EF41" i="35"/>
  <c r="EF45" i="35"/>
  <c r="EF27" i="35"/>
  <c r="EF24" i="35"/>
  <c r="EF25" i="35"/>
  <c r="EF32" i="35"/>
  <c r="EF40" i="35"/>
  <c r="EF44" i="35"/>
  <c r="EF53" i="35"/>
  <c r="EF38" i="35"/>
  <c r="EF11" i="35"/>
  <c r="EF49" i="35"/>
  <c r="EF52" i="35"/>
  <c r="EF56" i="35"/>
  <c r="EF28" i="35"/>
  <c r="EF43" i="35"/>
  <c r="EF46" i="35"/>
  <c r="EF48" i="35"/>
  <c r="EF59" i="35"/>
  <c r="EF47" i="35"/>
  <c r="EF39" i="35"/>
  <c r="EF50" i="35"/>
  <c r="EF57" i="35"/>
  <c r="EF58" i="35"/>
  <c r="EF60" i="35"/>
  <c r="EF64" i="35"/>
  <c r="EF68" i="35"/>
  <c r="EF72" i="35"/>
  <c r="EF76" i="35"/>
  <c r="EF80" i="35"/>
  <c r="EF31" i="35"/>
  <c r="EF55" i="35"/>
  <c r="EF63" i="35"/>
  <c r="EF67" i="35"/>
  <c r="EF71" i="35"/>
  <c r="EF75" i="35"/>
  <c r="EF79" i="35"/>
  <c r="EF51" i="35"/>
  <c r="EF84" i="35"/>
  <c r="EF88" i="35"/>
  <c r="EF92" i="35"/>
  <c r="EF19" i="35"/>
  <c r="EF69" i="35"/>
  <c r="EF61" i="35"/>
  <c r="EF83" i="35"/>
  <c r="EF87" i="35"/>
  <c r="EF54" i="35"/>
  <c r="EF66" i="35"/>
  <c r="EF42" i="35"/>
  <c r="EF62" i="35"/>
  <c r="EF81" i="35"/>
  <c r="EF85" i="35"/>
  <c r="EF89" i="35"/>
  <c r="EF93" i="35"/>
  <c r="EF97" i="35"/>
  <c r="EF101" i="35"/>
  <c r="EF70" i="35"/>
  <c r="EF74" i="35"/>
  <c r="EF102" i="35"/>
  <c r="EF106" i="35"/>
  <c r="EF110" i="35"/>
  <c r="EF114" i="35"/>
  <c r="EF65" i="35"/>
  <c r="EF90" i="35"/>
  <c r="EF94" i="35"/>
  <c r="EF96" i="35"/>
  <c r="EF86" i="35"/>
  <c r="EF91" i="35"/>
  <c r="EF98" i="35"/>
  <c r="EF100" i="35"/>
  <c r="EF105" i="35"/>
  <c r="EF109" i="35"/>
  <c r="EF113" i="35"/>
  <c r="EF77" i="35"/>
  <c r="EF78" i="35"/>
  <c r="DX6" i="35"/>
  <c r="DX5" i="35"/>
  <c r="DX9" i="35"/>
  <c r="DX4" i="35"/>
  <c r="DX8" i="35"/>
  <c r="DX7" i="35"/>
  <c r="DX13" i="35"/>
  <c r="DX17" i="35"/>
  <c r="DX12" i="35"/>
  <c r="DX16" i="35"/>
  <c r="DX10" i="35"/>
  <c r="DX14" i="35"/>
  <c r="DX11" i="35"/>
  <c r="DX18" i="35"/>
  <c r="DX22" i="35"/>
  <c r="DX15" i="35"/>
  <c r="DX21" i="35"/>
  <c r="DX34" i="35"/>
  <c r="DX24" i="35"/>
  <c r="DX30" i="35"/>
  <c r="DX19" i="35"/>
  <c r="DX23" i="35"/>
  <c r="DX26" i="35"/>
  <c r="DX33" i="35"/>
  <c r="DX37" i="35"/>
  <c r="DX29" i="35"/>
  <c r="DX25" i="35"/>
  <c r="DX35" i="35"/>
  <c r="DX32" i="35"/>
  <c r="DX20" i="35"/>
  <c r="DX41" i="35"/>
  <c r="DX45" i="35"/>
  <c r="DX40" i="35"/>
  <c r="DX44" i="35"/>
  <c r="DX43" i="35"/>
  <c r="DX46" i="35"/>
  <c r="DX53" i="35"/>
  <c r="DX28" i="35"/>
  <c r="DX36" i="35"/>
  <c r="DX47" i="35"/>
  <c r="DX31" i="35"/>
  <c r="DX52" i="35"/>
  <c r="DX56" i="35"/>
  <c r="DX39" i="35"/>
  <c r="DX42" i="35"/>
  <c r="DX59" i="35"/>
  <c r="DX38" i="35"/>
  <c r="DX54" i="35"/>
  <c r="DX60" i="35"/>
  <c r="DX64" i="35"/>
  <c r="DX68" i="35"/>
  <c r="DX72" i="35"/>
  <c r="DX76" i="35"/>
  <c r="DX80" i="35"/>
  <c r="DX27" i="35"/>
  <c r="DX48" i="35"/>
  <c r="DX49" i="35"/>
  <c r="DX51" i="35"/>
  <c r="DX63" i="35"/>
  <c r="DX67" i="35"/>
  <c r="DX71" i="35"/>
  <c r="DX75" i="35"/>
  <c r="DX79" i="35"/>
  <c r="DX57" i="35"/>
  <c r="DX58" i="35"/>
  <c r="DX66" i="35"/>
  <c r="DX84" i="35"/>
  <c r="DX88" i="35"/>
  <c r="DX92" i="35"/>
  <c r="DX55" i="35"/>
  <c r="DX77" i="35"/>
  <c r="DX78" i="35"/>
  <c r="DX83" i="35"/>
  <c r="DX87" i="35"/>
  <c r="DX62" i="35"/>
  <c r="DX70" i="35"/>
  <c r="DX85" i="35"/>
  <c r="DX89" i="35"/>
  <c r="DX93" i="35"/>
  <c r="DX97" i="35"/>
  <c r="DX101" i="35"/>
  <c r="DX69" i="35"/>
  <c r="DX102" i="35"/>
  <c r="DX106" i="35"/>
  <c r="DX110" i="35"/>
  <c r="DX114" i="35"/>
  <c r="DX50" i="35"/>
  <c r="DX82" i="35"/>
  <c r="DX94" i="35"/>
  <c r="DX96" i="35"/>
  <c r="DX105" i="35"/>
  <c r="DX109" i="35"/>
  <c r="DX113" i="35"/>
  <c r="DX98" i="35"/>
  <c r="DX100" i="35"/>
  <c r="DX61" i="35"/>
  <c r="DX81" i="35"/>
  <c r="DX90" i="35"/>
  <c r="DP6" i="35"/>
  <c r="DP5" i="35"/>
  <c r="DP9" i="35"/>
  <c r="DP4" i="35"/>
  <c r="DP8" i="35"/>
  <c r="DP13" i="35"/>
  <c r="DP17" i="35"/>
  <c r="DP12" i="35"/>
  <c r="DP16" i="35"/>
  <c r="DP10" i="35"/>
  <c r="DP14" i="35"/>
  <c r="DP7" i="35"/>
  <c r="DP18" i="35"/>
  <c r="DP22" i="35"/>
  <c r="DP21" i="35"/>
  <c r="DP11" i="35"/>
  <c r="DP15" i="35"/>
  <c r="DP34" i="35"/>
  <c r="DP30" i="35"/>
  <c r="DP33" i="35"/>
  <c r="DP37" i="35"/>
  <c r="DP26" i="35"/>
  <c r="DP29" i="35"/>
  <c r="DP23" i="35"/>
  <c r="DP35" i="35"/>
  <c r="DP24" i="35"/>
  <c r="DP28" i="35"/>
  <c r="DP31" i="35"/>
  <c r="DP41" i="35"/>
  <c r="DP45" i="35"/>
  <c r="DP36" i="35"/>
  <c r="DP40" i="35"/>
  <c r="DP44" i="35"/>
  <c r="DP25" i="35"/>
  <c r="DP39" i="35"/>
  <c r="DP42" i="35"/>
  <c r="DP53" i="35"/>
  <c r="DP52" i="35"/>
  <c r="DP56" i="35"/>
  <c r="DP19" i="35"/>
  <c r="DP38" i="35"/>
  <c r="DP48" i="35"/>
  <c r="DP59" i="35"/>
  <c r="DP20" i="35"/>
  <c r="DP43" i="35"/>
  <c r="DP27" i="35"/>
  <c r="DP49" i="35"/>
  <c r="DP50" i="35"/>
  <c r="DP60" i="35"/>
  <c r="DP64" i="35"/>
  <c r="DP68" i="35"/>
  <c r="DP72" i="35"/>
  <c r="DP76" i="35"/>
  <c r="DP80" i="35"/>
  <c r="DP55" i="35"/>
  <c r="DP63" i="35"/>
  <c r="DP67" i="35"/>
  <c r="DP71" i="35"/>
  <c r="DP75" i="35"/>
  <c r="DP79" i="35"/>
  <c r="DP46" i="35"/>
  <c r="DP47" i="35"/>
  <c r="DP54" i="35"/>
  <c r="DP62" i="35"/>
  <c r="DP81" i="35"/>
  <c r="DP84" i="35"/>
  <c r="DP88" i="35"/>
  <c r="DP92" i="35"/>
  <c r="DP32" i="35"/>
  <c r="DP58" i="35"/>
  <c r="DP65" i="35"/>
  <c r="DP69" i="35"/>
  <c r="DP73" i="35"/>
  <c r="DP74" i="35"/>
  <c r="DP83" i="35"/>
  <c r="DP87" i="35"/>
  <c r="DP85" i="35"/>
  <c r="DP89" i="35"/>
  <c r="DP93" i="35"/>
  <c r="DP97" i="35"/>
  <c r="DP101" i="35"/>
  <c r="DP57" i="35"/>
  <c r="DP91" i="35"/>
  <c r="DP99" i="35"/>
  <c r="DP102" i="35"/>
  <c r="DP106" i="35"/>
  <c r="DP110" i="35"/>
  <c r="DP114" i="35"/>
  <c r="DP66" i="35"/>
  <c r="DP61" i="35"/>
  <c r="DP86" i="35"/>
  <c r="DP105" i="35"/>
  <c r="DP109" i="35"/>
  <c r="DP113" i="35"/>
  <c r="DP94" i="35"/>
  <c r="DP96" i="35"/>
  <c r="DH6" i="35"/>
  <c r="DH5" i="35"/>
  <c r="DH9" i="35"/>
  <c r="DH4" i="35"/>
  <c r="DH8" i="35"/>
  <c r="DH10" i="35"/>
  <c r="DH13" i="35"/>
  <c r="DH17" i="35"/>
  <c r="DH12" i="35"/>
  <c r="DH16" i="35"/>
  <c r="DH7" i="35"/>
  <c r="DH14" i="35"/>
  <c r="DH22" i="35"/>
  <c r="DH15" i="35"/>
  <c r="DH18" i="35"/>
  <c r="DH11" i="35"/>
  <c r="DH21" i="35"/>
  <c r="DH25" i="35"/>
  <c r="DH34" i="35"/>
  <c r="DH20" i="35"/>
  <c r="DH24" i="35"/>
  <c r="DH30" i="35"/>
  <c r="DH23" i="35"/>
  <c r="DH33" i="35"/>
  <c r="DH37" i="35"/>
  <c r="DH29" i="35"/>
  <c r="DH35" i="35"/>
  <c r="DH27" i="35"/>
  <c r="DH38" i="35"/>
  <c r="DH41" i="35"/>
  <c r="DH45" i="35"/>
  <c r="DH32" i="35"/>
  <c r="DH19" i="35"/>
  <c r="DH40" i="35"/>
  <c r="DH44" i="35"/>
  <c r="DH28" i="35"/>
  <c r="DH31" i="35"/>
  <c r="DH49" i="35"/>
  <c r="DH53" i="35"/>
  <c r="DH26" i="35"/>
  <c r="DH47" i="35"/>
  <c r="DH43" i="35"/>
  <c r="DH46" i="35"/>
  <c r="DH52" i="35"/>
  <c r="DH56" i="35"/>
  <c r="DH59" i="35"/>
  <c r="DH42" i="35"/>
  <c r="DH54" i="35"/>
  <c r="DH60" i="35"/>
  <c r="DH64" i="35"/>
  <c r="DH68" i="35"/>
  <c r="DH72" i="35"/>
  <c r="DH76" i="35"/>
  <c r="DH80" i="35"/>
  <c r="DH57" i="35"/>
  <c r="DH58" i="35"/>
  <c r="DH51" i="35"/>
  <c r="DH63" i="35"/>
  <c r="DH67" i="35"/>
  <c r="DH71" i="35"/>
  <c r="DH75" i="35"/>
  <c r="DH79" i="35"/>
  <c r="DH39" i="35"/>
  <c r="DH48" i="35"/>
  <c r="DH77" i="35"/>
  <c r="DH78" i="35"/>
  <c r="DH84" i="35"/>
  <c r="DH88" i="35"/>
  <c r="DH92" i="35"/>
  <c r="DH36" i="35"/>
  <c r="DH61" i="35"/>
  <c r="DH66" i="35"/>
  <c r="DH83" i="35"/>
  <c r="DH87" i="35"/>
  <c r="DH70" i="35"/>
  <c r="DH55" i="35"/>
  <c r="DH65" i="35"/>
  <c r="DH85" i="35"/>
  <c r="DH89" i="35"/>
  <c r="DH93" i="35"/>
  <c r="DH97" i="35"/>
  <c r="DH101" i="35"/>
  <c r="DH95" i="35"/>
  <c r="DH102" i="35"/>
  <c r="DH106" i="35"/>
  <c r="DH110" i="35"/>
  <c r="DH114" i="35"/>
  <c r="DH73" i="35"/>
  <c r="DH99" i="35"/>
  <c r="DH82" i="35"/>
  <c r="DH90" i="35"/>
  <c r="DH105" i="35"/>
  <c r="DH109" i="35"/>
  <c r="DH113" i="35"/>
  <c r="DH74" i="35"/>
  <c r="DH91" i="35"/>
  <c r="DH62" i="35"/>
  <c r="DH94" i="35"/>
  <c r="CZ6" i="35"/>
  <c r="CZ5" i="35"/>
  <c r="CZ9" i="35"/>
  <c r="CZ4" i="35"/>
  <c r="CZ8" i="35"/>
  <c r="CZ13" i="35"/>
  <c r="CZ17" i="35"/>
  <c r="CZ12" i="35"/>
  <c r="CZ16" i="35"/>
  <c r="CZ14" i="35"/>
  <c r="CZ18" i="35"/>
  <c r="CZ7" i="35"/>
  <c r="CZ11" i="35"/>
  <c r="CZ22" i="35"/>
  <c r="CZ10" i="35"/>
  <c r="CZ21" i="35"/>
  <c r="CZ15" i="35"/>
  <c r="CZ34" i="35"/>
  <c r="CZ19" i="35"/>
  <c r="CZ25" i="35"/>
  <c r="CZ30" i="35"/>
  <c r="CZ33" i="35"/>
  <c r="CZ37" i="35"/>
  <c r="CZ29" i="35"/>
  <c r="CZ20" i="35"/>
  <c r="CZ23" i="35"/>
  <c r="CZ35" i="35"/>
  <c r="CZ41" i="35"/>
  <c r="CZ45" i="35"/>
  <c r="CZ26" i="35"/>
  <c r="CZ28" i="35"/>
  <c r="CZ31" i="35"/>
  <c r="CZ38" i="35"/>
  <c r="CZ40" i="35"/>
  <c r="CZ44" i="35"/>
  <c r="CZ27" i="35"/>
  <c r="CZ24" i="35"/>
  <c r="CZ53" i="35"/>
  <c r="CZ32" i="35"/>
  <c r="CZ39" i="35"/>
  <c r="CZ42" i="35"/>
  <c r="CZ49" i="35"/>
  <c r="CZ52" i="35"/>
  <c r="CZ56" i="35"/>
  <c r="CZ48" i="35"/>
  <c r="CZ47" i="35"/>
  <c r="CZ50" i="35"/>
  <c r="CZ60" i="35"/>
  <c r="CZ64" i="35"/>
  <c r="CZ68" i="35"/>
  <c r="CZ72" i="35"/>
  <c r="CZ76" i="35"/>
  <c r="CZ80" i="35"/>
  <c r="CZ46" i="35"/>
  <c r="CZ55" i="35"/>
  <c r="CZ63" i="35"/>
  <c r="CZ67" i="35"/>
  <c r="CZ71" i="35"/>
  <c r="CZ75" i="35"/>
  <c r="CZ79" i="35"/>
  <c r="CZ36" i="35"/>
  <c r="CZ73" i="35"/>
  <c r="CZ74" i="35"/>
  <c r="CZ84" i="35"/>
  <c r="CZ88" i="35"/>
  <c r="CZ92" i="35"/>
  <c r="CZ69" i="35"/>
  <c r="CZ43" i="35"/>
  <c r="CZ51" i="35"/>
  <c r="CZ57" i="35"/>
  <c r="CZ62" i="35"/>
  <c r="CZ81" i="35"/>
  <c r="CZ83" i="35"/>
  <c r="CZ87" i="35"/>
  <c r="CZ65" i="35"/>
  <c r="CZ77" i="35"/>
  <c r="CZ78" i="35"/>
  <c r="CZ59" i="35"/>
  <c r="CZ61" i="35"/>
  <c r="CZ85" i="35"/>
  <c r="CZ89" i="35"/>
  <c r="CZ93" i="35"/>
  <c r="CZ97" i="35"/>
  <c r="CZ101" i="35"/>
  <c r="CZ102" i="35"/>
  <c r="CZ106" i="35"/>
  <c r="CZ110" i="35"/>
  <c r="CZ114" i="35"/>
  <c r="CZ95" i="35"/>
  <c r="CZ70" i="35"/>
  <c r="CZ86" i="35"/>
  <c r="CZ99" i="35"/>
  <c r="CZ105" i="35"/>
  <c r="CZ109" i="35"/>
  <c r="CZ113" i="35"/>
  <c r="CZ58" i="35"/>
  <c r="CR3" i="35"/>
  <c r="FJ3" i="35"/>
  <c r="FB3" i="35"/>
  <c r="ET3" i="35"/>
  <c r="EL3" i="35"/>
  <c r="ED3" i="35"/>
  <c r="DV3" i="35"/>
  <c r="DN3" i="35"/>
  <c r="DF3" i="35"/>
  <c r="CX3" i="35"/>
  <c r="FO125" i="35"/>
  <c r="FG125" i="35"/>
  <c r="EY125" i="35"/>
  <c r="EQ125" i="35"/>
  <c r="EI125" i="35"/>
  <c r="EA125" i="35"/>
  <c r="DS125" i="35"/>
  <c r="DK125" i="35"/>
  <c r="DC125" i="35"/>
  <c r="CU125" i="35"/>
  <c r="FM124" i="35"/>
  <c r="FE124" i="35"/>
  <c r="EW124" i="35"/>
  <c r="EO124" i="35"/>
  <c r="EG124" i="35"/>
  <c r="DY124" i="35"/>
  <c r="DQ124" i="35"/>
  <c r="DI124" i="35"/>
  <c r="DA124" i="35"/>
  <c r="CS124" i="35"/>
  <c r="FK123" i="35"/>
  <c r="FC123" i="35"/>
  <c r="EU123" i="35"/>
  <c r="EM123" i="35"/>
  <c r="EE123" i="35"/>
  <c r="DW123" i="35"/>
  <c r="DO123" i="35"/>
  <c r="DG123" i="35"/>
  <c r="CY123" i="35"/>
  <c r="FQ122" i="35"/>
  <c r="FI122" i="35"/>
  <c r="FA122" i="35"/>
  <c r="ES122" i="35"/>
  <c r="EK122" i="35"/>
  <c r="EC122" i="35"/>
  <c r="DU122" i="35"/>
  <c r="DM122" i="35"/>
  <c r="DE122" i="35"/>
  <c r="CW122" i="35"/>
  <c r="FO121" i="35"/>
  <c r="FG121" i="35"/>
  <c r="EY121" i="35"/>
  <c r="EQ121" i="35"/>
  <c r="EI121" i="35"/>
  <c r="EA121" i="35"/>
  <c r="DS121" i="35"/>
  <c r="DK121" i="35"/>
  <c r="DC121" i="35"/>
  <c r="CU121" i="35"/>
  <c r="FM120" i="35"/>
  <c r="FE120" i="35"/>
  <c r="EW120" i="35"/>
  <c r="EO120" i="35"/>
  <c r="EG120" i="35"/>
  <c r="DY120" i="35"/>
  <c r="DQ120" i="35"/>
  <c r="DI120" i="35"/>
  <c r="DA120" i="35"/>
  <c r="CS120" i="35"/>
  <c r="FK119" i="35"/>
  <c r="EU119" i="35"/>
  <c r="EM119" i="35"/>
  <c r="EE119" i="35"/>
  <c r="DW119" i="35"/>
  <c r="DO119" i="35"/>
  <c r="DG119" i="35"/>
  <c r="CY119" i="35"/>
  <c r="FQ118" i="35"/>
  <c r="FI118" i="35"/>
  <c r="FA118" i="35"/>
  <c r="ES118" i="35"/>
  <c r="EK118" i="35"/>
  <c r="EC118" i="35"/>
  <c r="DU118" i="35"/>
  <c r="DM118" i="35"/>
  <c r="DE118" i="35"/>
  <c r="CW118" i="35"/>
  <c r="FO117" i="35"/>
  <c r="FG117" i="35"/>
  <c r="EY117" i="35"/>
  <c r="EQ117" i="35"/>
  <c r="EI117" i="35"/>
  <c r="EA117" i="35"/>
  <c r="DS117" i="35"/>
  <c r="DK117" i="35"/>
  <c r="DC117" i="35"/>
  <c r="CU117" i="35"/>
  <c r="FM116" i="35"/>
  <c r="FB116" i="35"/>
  <c r="EQ116" i="35"/>
  <c r="EG116" i="35"/>
  <c r="DV116" i="35"/>
  <c r="DK116" i="35"/>
  <c r="DA116" i="35"/>
  <c r="FP115" i="35"/>
  <c r="FE115" i="35"/>
  <c r="EU115" i="35"/>
  <c r="EJ115" i="35"/>
  <c r="DY115" i="35"/>
  <c r="DO115" i="35"/>
  <c r="DD115" i="35"/>
  <c r="CS115" i="35"/>
  <c r="FI114" i="35"/>
  <c r="EX114" i="35"/>
  <c r="EM114" i="35"/>
  <c r="EC114" i="35"/>
  <c r="DR114" i="35"/>
  <c r="DG114" i="35"/>
  <c r="CW114" i="35"/>
  <c r="FL113" i="35"/>
  <c r="FA113" i="35"/>
  <c r="EQ113" i="35"/>
  <c r="EE113" i="35"/>
  <c r="DS113" i="35"/>
  <c r="DE113" i="35"/>
  <c r="CT113" i="35"/>
  <c r="FF112" i="35"/>
  <c r="ES112" i="35"/>
  <c r="EG112" i="35"/>
  <c r="DS112" i="35"/>
  <c r="DH112" i="35"/>
  <c r="CT112" i="35"/>
  <c r="FG111" i="35"/>
  <c r="EU111" i="35"/>
  <c r="EG111" i="35"/>
  <c r="DV111" i="35"/>
  <c r="DH111" i="35"/>
  <c r="CU111" i="35"/>
  <c r="FI110" i="35"/>
  <c r="EJ110" i="35"/>
  <c r="DV110" i="35"/>
  <c r="DI110" i="35"/>
  <c r="CV110" i="35"/>
  <c r="FF109" i="35"/>
  <c r="EP109" i="35"/>
  <c r="DZ109" i="35"/>
  <c r="DJ109" i="35"/>
  <c r="CT109" i="35"/>
  <c r="FD108" i="35"/>
  <c r="EN108" i="35"/>
  <c r="DX108" i="35"/>
  <c r="DH108" i="35"/>
  <c r="CR108" i="35"/>
  <c r="FB107" i="35"/>
  <c r="EL107" i="35"/>
  <c r="DV107" i="35"/>
  <c r="DF107" i="35"/>
  <c r="FP106" i="35"/>
  <c r="EZ106" i="35"/>
  <c r="EJ106" i="35"/>
  <c r="DT106" i="35"/>
  <c r="DD106" i="35"/>
  <c r="FN105" i="35"/>
  <c r="EX105" i="35"/>
  <c r="EH105" i="35"/>
  <c r="DR105" i="35"/>
  <c r="DB105" i="35"/>
  <c r="FL104" i="35"/>
  <c r="EV104" i="35"/>
  <c r="EF104" i="35"/>
  <c r="DP104" i="35"/>
  <c r="CZ104" i="35"/>
  <c r="FJ103" i="35"/>
  <c r="ET103" i="35"/>
  <c r="ED103" i="35"/>
  <c r="DN103" i="35"/>
  <c r="CX103" i="35"/>
  <c r="FH102" i="35"/>
  <c r="ER102" i="35"/>
  <c r="EB102" i="35"/>
  <c r="DL102" i="35"/>
  <c r="CV102" i="35"/>
  <c r="FE101" i="35"/>
  <c r="EL101" i="35"/>
  <c r="DT101" i="35"/>
  <c r="DB101" i="35"/>
  <c r="FI100" i="35"/>
  <c r="EQ100" i="35"/>
  <c r="DY100" i="35"/>
  <c r="DG100" i="35"/>
  <c r="FN99" i="35"/>
  <c r="EV99" i="35"/>
  <c r="ED99" i="35"/>
  <c r="DK99" i="35"/>
  <c r="CS99" i="35"/>
  <c r="FA98" i="35"/>
  <c r="EI98" i="35"/>
  <c r="DP98" i="35"/>
  <c r="CX98" i="35"/>
  <c r="FF97" i="35"/>
  <c r="DU97" i="35"/>
  <c r="DC97" i="35"/>
  <c r="FK96" i="35"/>
  <c r="ER96" i="35"/>
  <c r="DZ96" i="35"/>
  <c r="DH96" i="35"/>
  <c r="FO95" i="35"/>
  <c r="EW95" i="35"/>
  <c r="EE95" i="35"/>
  <c r="DM95" i="35"/>
  <c r="CT95" i="35"/>
  <c r="FB94" i="35"/>
  <c r="DQ94" i="35"/>
  <c r="CR94" i="35"/>
  <c r="ER93" i="35"/>
  <c r="DW93" i="35"/>
  <c r="CW93" i="35"/>
  <c r="EW92" i="35"/>
  <c r="FL91" i="35"/>
  <c r="EA91" i="35"/>
  <c r="CY91" i="35"/>
  <c r="EN90" i="35"/>
  <c r="DA90" i="35"/>
  <c r="EQ89" i="35"/>
  <c r="CX89" i="35"/>
  <c r="EC88" i="35"/>
  <c r="CS88" i="35"/>
  <c r="DZ87" i="35"/>
  <c r="FE86" i="35"/>
  <c r="DU86" i="35"/>
  <c r="FB85" i="35"/>
  <c r="EW84" i="35"/>
  <c r="DD84" i="35"/>
  <c r="EI83" i="35"/>
  <c r="EF82" i="35"/>
  <c r="FK81" i="35"/>
  <c r="EA81" i="35"/>
  <c r="FA80" i="35"/>
  <c r="FN79" i="35"/>
  <c r="DI79" i="35"/>
  <c r="DO78" i="35"/>
  <c r="DP77" i="35"/>
  <c r="EK76" i="35"/>
  <c r="EQ75" i="35"/>
  <c r="DX74" i="35"/>
  <c r="DX73" i="35"/>
  <c r="CW72" i="35"/>
  <c r="DZ70" i="35"/>
  <c r="DH69" i="35"/>
  <c r="EA67" i="35"/>
  <c r="DX65" i="35"/>
  <c r="EZ63" i="35"/>
  <c r="EN61" i="35"/>
  <c r="FO56" i="35"/>
  <c r="FI52" i="35"/>
  <c r="FB47" i="35"/>
  <c r="EJ4" i="35"/>
  <c r="EJ8" i="35"/>
  <c r="EJ7" i="35"/>
  <c r="EJ6" i="35"/>
  <c r="EJ10" i="35"/>
  <c r="EJ11" i="35"/>
  <c r="EJ15" i="35"/>
  <c r="EJ14" i="35"/>
  <c r="EJ5" i="35"/>
  <c r="EJ12" i="35"/>
  <c r="EJ16" i="35"/>
  <c r="EJ13" i="35"/>
  <c r="EJ20" i="35"/>
  <c r="EJ19" i="35"/>
  <c r="EJ23" i="35"/>
  <c r="EJ17" i="35"/>
  <c r="EJ32" i="35"/>
  <c r="EJ36" i="35"/>
  <c r="EJ9" i="35"/>
  <c r="EJ18" i="35"/>
  <c r="EJ21" i="35"/>
  <c r="EJ25" i="35"/>
  <c r="EJ28" i="35"/>
  <c r="EJ35" i="35"/>
  <c r="EJ27" i="35"/>
  <c r="EJ31" i="35"/>
  <c r="EJ22" i="35"/>
  <c r="EJ33" i="35"/>
  <c r="EJ37" i="35"/>
  <c r="EJ39" i="35"/>
  <c r="EJ43" i="35"/>
  <c r="EJ47" i="35"/>
  <c r="EJ30" i="35"/>
  <c r="EJ38" i="35"/>
  <c r="EJ42" i="35"/>
  <c r="EJ46" i="35"/>
  <c r="EJ26" i="35"/>
  <c r="EJ29" i="35"/>
  <c r="EJ51" i="35"/>
  <c r="EJ55" i="35"/>
  <c r="EJ24" i="35"/>
  <c r="EJ41" i="35"/>
  <c r="EJ44" i="35"/>
  <c r="EJ50" i="35"/>
  <c r="EJ54" i="35"/>
  <c r="EJ58" i="35"/>
  <c r="EJ40" i="35"/>
  <c r="EJ49" i="35"/>
  <c r="EJ52" i="35"/>
  <c r="EJ59" i="35"/>
  <c r="EJ62" i="35"/>
  <c r="EJ66" i="35"/>
  <c r="EJ70" i="35"/>
  <c r="EJ74" i="35"/>
  <c r="EJ78" i="35"/>
  <c r="EJ45" i="35"/>
  <c r="EJ57" i="35"/>
  <c r="EJ61" i="35"/>
  <c r="EJ65" i="35"/>
  <c r="EJ69" i="35"/>
  <c r="EJ73" i="35"/>
  <c r="EJ77" i="35"/>
  <c r="EJ34" i="35"/>
  <c r="EJ75" i="35"/>
  <c r="EJ76" i="35"/>
  <c r="EJ82" i="35"/>
  <c r="EJ86" i="35"/>
  <c r="EJ90" i="35"/>
  <c r="EJ56" i="35"/>
  <c r="EJ71" i="35"/>
  <c r="EJ48" i="35"/>
  <c r="EJ64" i="35"/>
  <c r="EJ81" i="35"/>
  <c r="EJ85" i="35"/>
  <c r="EJ89" i="35"/>
  <c r="EJ67" i="35"/>
  <c r="EJ68" i="35"/>
  <c r="EJ79" i="35"/>
  <c r="EJ53" i="35"/>
  <c r="EJ63" i="35"/>
  <c r="EJ80" i="35"/>
  <c r="EJ83" i="35"/>
  <c r="EJ87" i="35"/>
  <c r="EJ91" i="35"/>
  <c r="EJ95" i="35"/>
  <c r="EJ99" i="35"/>
  <c r="EJ93" i="35"/>
  <c r="EJ104" i="35"/>
  <c r="EJ108" i="35"/>
  <c r="EJ112" i="35"/>
  <c r="EJ116" i="35"/>
  <c r="EJ97" i="35"/>
  <c r="EJ60" i="35"/>
  <c r="EJ88" i="35"/>
  <c r="EJ101" i="35"/>
  <c r="EJ103" i="35"/>
  <c r="EJ107" i="35"/>
  <c r="EJ111" i="35"/>
  <c r="FC6" i="35"/>
  <c r="FC10" i="35"/>
  <c r="FC5" i="35"/>
  <c r="FC4" i="35"/>
  <c r="FC8" i="35"/>
  <c r="FC7" i="35"/>
  <c r="FC12" i="35"/>
  <c r="FC11" i="35"/>
  <c r="FC15" i="35"/>
  <c r="FC13" i="35"/>
  <c r="FC17" i="35"/>
  <c r="FC18" i="35"/>
  <c r="FC22" i="35"/>
  <c r="FC16" i="35"/>
  <c r="FC21" i="35"/>
  <c r="FC14" i="35"/>
  <c r="FC19" i="35"/>
  <c r="FC23" i="35"/>
  <c r="FC26" i="35"/>
  <c r="FC30" i="35"/>
  <c r="FC25" i="35"/>
  <c r="FC33" i="35"/>
  <c r="FC20" i="35"/>
  <c r="FC29" i="35"/>
  <c r="FC9" i="35"/>
  <c r="FC32" i="35"/>
  <c r="FC36" i="35"/>
  <c r="FC27" i="35"/>
  <c r="FC31" i="35"/>
  <c r="FC41" i="35"/>
  <c r="FC45" i="35"/>
  <c r="FC24" i="35"/>
  <c r="FC37" i="35"/>
  <c r="FC40" i="35"/>
  <c r="FC44" i="35"/>
  <c r="FC48" i="35"/>
  <c r="FC38" i="35"/>
  <c r="FC42" i="35"/>
  <c r="FC46" i="35"/>
  <c r="FC34" i="35"/>
  <c r="FC47" i="35"/>
  <c r="FC52" i="35"/>
  <c r="FC56" i="35"/>
  <c r="FC35" i="35"/>
  <c r="FC43" i="35"/>
  <c r="FC49" i="35"/>
  <c r="FC51" i="35"/>
  <c r="FC55" i="35"/>
  <c r="FC28" i="35"/>
  <c r="FC54" i="35"/>
  <c r="FC60" i="35"/>
  <c r="FC64" i="35"/>
  <c r="FC68" i="35"/>
  <c r="FC53" i="35"/>
  <c r="FC59" i="35"/>
  <c r="FC63" i="35"/>
  <c r="FC67" i="35"/>
  <c r="FC71" i="35"/>
  <c r="FC75" i="35"/>
  <c r="FC79" i="35"/>
  <c r="FC50" i="35"/>
  <c r="FC62" i="35"/>
  <c r="FC66" i="35"/>
  <c r="FC57" i="35"/>
  <c r="FC58" i="35"/>
  <c r="FC61" i="35"/>
  <c r="FC70" i="35"/>
  <c r="FC72" i="35"/>
  <c r="FC73" i="35"/>
  <c r="FC74" i="35"/>
  <c r="FC82" i="35"/>
  <c r="FC86" i="35"/>
  <c r="FC90" i="35"/>
  <c r="FC80" i="35"/>
  <c r="FC84" i="35"/>
  <c r="FC91" i="35"/>
  <c r="FC83" i="35"/>
  <c r="FC93" i="35"/>
  <c r="FC95" i="35"/>
  <c r="FC105" i="35"/>
  <c r="FC109" i="35"/>
  <c r="FC97" i="35"/>
  <c r="FC99" i="35"/>
  <c r="FC76" i="35"/>
  <c r="FC77" i="35"/>
  <c r="FC78" i="35"/>
  <c r="FC81" i="35"/>
  <c r="FC89" i="35"/>
  <c r="FC101" i="35"/>
  <c r="FC104" i="35"/>
  <c r="FC108" i="35"/>
  <c r="FC112" i="35"/>
  <c r="FC116" i="35"/>
  <c r="FC65" i="35"/>
  <c r="FC88" i="35"/>
  <c r="FC92" i="35"/>
  <c r="EU6" i="35"/>
  <c r="EU10" i="35"/>
  <c r="EU5" i="35"/>
  <c r="EU4" i="35"/>
  <c r="EU8" i="35"/>
  <c r="EU7" i="35"/>
  <c r="EU12" i="35"/>
  <c r="EU9" i="35"/>
  <c r="EU11" i="35"/>
  <c r="EU15" i="35"/>
  <c r="EU18" i="35"/>
  <c r="EU22" i="35"/>
  <c r="EU21" i="35"/>
  <c r="EU19" i="35"/>
  <c r="EU23" i="35"/>
  <c r="EU16" i="35"/>
  <c r="EU26" i="35"/>
  <c r="EU30" i="35"/>
  <c r="EU33" i="35"/>
  <c r="EU25" i="35"/>
  <c r="EU29" i="35"/>
  <c r="EU14" i="35"/>
  <c r="EU32" i="35"/>
  <c r="EU36" i="35"/>
  <c r="EU13" i="35"/>
  <c r="EU17" i="35"/>
  <c r="EU24" i="35"/>
  <c r="EU27" i="35"/>
  <c r="EU31" i="35"/>
  <c r="EU41" i="35"/>
  <c r="EU45" i="35"/>
  <c r="EU35" i="35"/>
  <c r="EU40" i="35"/>
  <c r="EU44" i="35"/>
  <c r="EU48" i="35"/>
  <c r="EU38" i="35"/>
  <c r="EU42" i="35"/>
  <c r="EU46" i="35"/>
  <c r="EU20" i="35"/>
  <c r="EU43" i="35"/>
  <c r="EU52" i="35"/>
  <c r="EU56" i="35"/>
  <c r="EU39" i="35"/>
  <c r="EU51" i="35"/>
  <c r="EU55" i="35"/>
  <c r="EU37" i="35"/>
  <c r="EU50" i="35"/>
  <c r="EU60" i="35"/>
  <c r="EU64" i="35"/>
  <c r="EU68" i="35"/>
  <c r="EU72" i="35"/>
  <c r="EU57" i="35"/>
  <c r="EU58" i="35"/>
  <c r="EU63" i="35"/>
  <c r="EU67" i="35"/>
  <c r="EU71" i="35"/>
  <c r="EU75" i="35"/>
  <c r="EU79" i="35"/>
  <c r="EU47" i="35"/>
  <c r="EU59" i="35"/>
  <c r="EU49" i="35"/>
  <c r="EU54" i="35"/>
  <c r="EU62" i="35"/>
  <c r="EU66" i="35"/>
  <c r="EU53" i="35"/>
  <c r="EU69" i="35"/>
  <c r="EU76" i="35"/>
  <c r="EU77" i="35"/>
  <c r="EU78" i="35"/>
  <c r="EU28" i="35"/>
  <c r="EU82" i="35"/>
  <c r="EU86" i="35"/>
  <c r="EU90" i="35"/>
  <c r="EU70" i="35"/>
  <c r="EU88" i="35"/>
  <c r="EU87" i="35"/>
  <c r="EU105" i="35"/>
  <c r="EU109" i="35"/>
  <c r="EU65" i="35"/>
  <c r="EU73" i="35"/>
  <c r="EU93" i="35"/>
  <c r="EU95" i="35"/>
  <c r="EU85" i="35"/>
  <c r="EU91" i="35"/>
  <c r="EU97" i="35"/>
  <c r="EU99" i="35"/>
  <c r="EU104" i="35"/>
  <c r="EU108" i="35"/>
  <c r="EU112" i="35"/>
  <c r="EU116" i="35"/>
  <c r="EU74" i="35"/>
  <c r="EU80" i="35"/>
  <c r="EU84" i="35"/>
  <c r="EM6" i="35"/>
  <c r="EM10" i="35"/>
  <c r="EM5" i="35"/>
  <c r="EM4" i="35"/>
  <c r="EM8" i="35"/>
  <c r="EM7" i="35"/>
  <c r="EM12" i="35"/>
  <c r="EM11" i="35"/>
  <c r="EM15" i="35"/>
  <c r="EM17" i="35"/>
  <c r="EM18" i="35"/>
  <c r="EM22" i="35"/>
  <c r="EM16" i="35"/>
  <c r="EM13" i="35"/>
  <c r="EM21" i="35"/>
  <c r="EM14" i="35"/>
  <c r="EM19" i="35"/>
  <c r="EM23" i="35"/>
  <c r="EM24" i="35"/>
  <c r="EM26" i="35"/>
  <c r="EM30" i="35"/>
  <c r="EM33" i="35"/>
  <c r="EM9" i="35"/>
  <c r="EM29" i="35"/>
  <c r="EM25" i="35"/>
  <c r="EM32" i="35"/>
  <c r="EM36" i="35"/>
  <c r="EM27" i="35"/>
  <c r="EM31" i="35"/>
  <c r="EM41" i="35"/>
  <c r="EM45" i="35"/>
  <c r="EM28" i="35"/>
  <c r="EM34" i="35"/>
  <c r="EM20" i="35"/>
  <c r="EM40" i="35"/>
  <c r="EM44" i="35"/>
  <c r="EM48" i="35"/>
  <c r="EM35" i="35"/>
  <c r="EM37" i="35"/>
  <c r="EM38" i="35"/>
  <c r="EM42" i="35"/>
  <c r="EM46" i="35"/>
  <c r="EM39" i="35"/>
  <c r="EM47" i="35"/>
  <c r="EM52" i="35"/>
  <c r="EM56" i="35"/>
  <c r="EM51" i="35"/>
  <c r="EM55" i="35"/>
  <c r="EM54" i="35"/>
  <c r="EM60" i="35"/>
  <c r="EM64" i="35"/>
  <c r="EM68" i="35"/>
  <c r="EM72" i="35"/>
  <c r="EM49" i="35"/>
  <c r="EM53" i="35"/>
  <c r="EM63" i="35"/>
  <c r="EM67" i="35"/>
  <c r="EM71" i="35"/>
  <c r="EM75" i="35"/>
  <c r="EM79" i="35"/>
  <c r="EM43" i="35"/>
  <c r="EM50" i="35"/>
  <c r="EM59" i="35"/>
  <c r="EM62" i="35"/>
  <c r="EM66" i="35"/>
  <c r="EM73" i="35"/>
  <c r="EM74" i="35"/>
  <c r="EM65" i="35"/>
  <c r="EM70" i="35"/>
  <c r="EM57" i="35"/>
  <c r="EM76" i="35"/>
  <c r="EM77" i="35"/>
  <c r="EM78" i="35"/>
  <c r="EM82" i="35"/>
  <c r="EM86" i="35"/>
  <c r="EM90" i="35"/>
  <c r="EM58" i="35"/>
  <c r="EM84" i="35"/>
  <c r="EM98" i="35"/>
  <c r="EM100" i="35"/>
  <c r="EM80" i="35"/>
  <c r="EM83" i="35"/>
  <c r="EM105" i="35"/>
  <c r="EM109" i="35"/>
  <c r="EM69" i="35"/>
  <c r="EM81" i="35"/>
  <c r="EM89" i="35"/>
  <c r="EM93" i="35"/>
  <c r="EM95" i="35"/>
  <c r="EM104" i="35"/>
  <c r="EM108" i="35"/>
  <c r="EM112" i="35"/>
  <c r="EM116" i="35"/>
  <c r="EM88" i="35"/>
  <c r="EE6" i="35"/>
  <c r="EE10" i="35"/>
  <c r="EE5" i="35"/>
  <c r="EE4" i="35"/>
  <c r="EE8" i="35"/>
  <c r="EE7" i="35"/>
  <c r="EE12" i="35"/>
  <c r="EE11" i="35"/>
  <c r="EE15" i="35"/>
  <c r="EE18" i="35"/>
  <c r="EE22" i="35"/>
  <c r="EE26" i="35"/>
  <c r="EE21" i="35"/>
  <c r="EE9" i="35"/>
  <c r="EE19" i="35"/>
  <c r="EE23" i="35"/>
  <c r="EE14" i="35"/>
  <c r="EE30" i="35"/>
  <c r="EE20" i="35"/>
  <c r="EE33" i="35"/>
  <c r="EE29" i="35"/>
  <c r="EE17" i="35"/>
  <c r="EE32" i="35"/>
  <c r="EE36" i="35"/>
  <c r="EE27" i="35"/>
  <c r="EE31" i="35"/>
  <c r="EE37" i="35"/>
  <c r="EE41" i="35"/>
  <c r="EE45" i="35"/>
  <c r="EE24" i="35"/>
  <c r="EE25" i="35"/>
  <c r="EE40" i="35"/>
  <c r="EE44" i="35"/>
  <c r="EE48" i="35"/>
  <c r="EE35" i="35"/>
  <c r="EE28" i="35"/>
  <c r="EE34" i="35"/>
  <c r="EE38" i="35"/>
  <c r="EE42" i="35"/>
  <c r="EE46" i="35"/>
  <c r="EE49" i="35"/>
  <c r="EE52" i="35"/>
  <c r="EE56" i="35"/>
  <c r="EE43" i="35"/>
  <c r="EE16" i="35"/>
  <c r="EE51" i="35"/>
  <c r="EE55" i="35"/>
  <c r="EE39" i="35"/>
  <c r="EE50" i="35"/>
  <c r="EE57" i="35"/>
  <c r="EE58" i="35"/>
  <c r="EE60" i="35"/>
  <c r="EE64" i="35"/>
  <c r="EE68" i="35"/>
  <c r="EE72" i="35"/>
  <c r="EE13" i="35"/>
  <c r="EE63" i="35"/>
  <c r="EE67" i="35"/>
  <c r="EE71" i="35"/>
  <c r="EE75" i="35"/>
  <c r="EE79" i="35"/>
  <c r="EE54" i="35"/>
  <c r="EE62" i="35"/>
  <c r="EE66" i="35"/>
  <c r="EE69" i="35"/>
  <c r="EE61" i="35"/>
  <c r="EE47" i="35"/>
  <c r="EE73" i="35"/>
  <c r="EE74" i="35"/>
  <c r="EE80" i="35"/>
  <c r="EE82" i="35"/>
  <c r="EE86" i="35"/>
  <c r="EE90" i="35"/>
  <c r="EE65" i="35"/>
  <c r="EE70" i="35"/>
  <c r="EE76" i="35"/>
  <c r="EE77" i="35"/>
  <c r="EE78" i="35"/>
  <c r="EE88" i="35"/>
  <c r="EE94" i="35"/>
  <c r="EE96" i="35"/>
  <c r="EE87" i="35"/>
  <c r="EE91" i="35"/>
  <c r="EE98" i="35"/>
  <c r="EE100" i="35"/>
  <c r="EE105" i="35"/>
  <c r="EE109" i="35"/>
  <c r="EE53" i="35"/>
  <c r="EE92" i="35"/>
  <c r="EE85" i="35"/>
  <c r="EE104" i="35"/>
  <c r="EE108" i="35"/>
  <c r="EE112" i="35"/>
  <c r="EE116" i="35"/>
  <c r="EE84" i="35"/>
  <c r="EE93" i="35"/>
  <c r="DW6" i="35"/>
  <c r="DW10" i="35"/>
  <c r="DW5" i="35"/>
  <c r="DW4" i="35"/>
  <c r="DW8" i="35"/>
  <c r="DW7" i="35"/>
  <c r="DW9" i="35"/>
  <c r="DW12" i="35"/>
  <c r="DW11" i="35"/>
  <c r="DW15" i="35"/>
  <c r="DW17" i="35"/>
  <c r="DW18" i="35"/>
  <c r="DW22" i="35"/>
  <c r="DW26" i="35"/>
  <c r="DW16" i="35"/>
  <c r="DW21" i="35"/>
  <c r="DW14" i="35"/>
  <c r="DW19" i="35"/>
  <c r="DW23" i="35"/>
  <c r="DW24" i="35"/>
  <c r="DW30" i="35"/>
  <c r="DW33" i="35"/>
  <c r="DW13" i="35"/>
  <c r="DW29" i="35"/>
  <c r="DW32" i="35"/>
  <c r="DW36" i="35"/>
  <c r="DW20" i="35"/>
  <c r="DW27" i="35"/>
  <c r="DW31" i="35"/>
  <c r="DW25" i="35"/>
  <c r="DW35" i="35"/>
  <c r="DW41" i="35"/>
  <c r="DW45" i="35"/>
  <c r="DW37" i="35"/>
  <c r="DW40" i="35"/>
  <c r="DW44" i="35"/>
  <c r="DW48" i="35"/>
  <c r="DW28" i="35"/>
  <c r="DW34" i="35"/>
  <c r="DW38" i="35"/>
  <c r="DW42" i="35"/>
  <c r="DW46" i="35"/>
  <c r="DW47" i="35"/>
  <c r="DW52" i="35"/>
  <c r="DW56" i="35"/>
  <c r="DW39" i="35"/>
  <c r="DW49" i="35"/>
  <c r="DW51" i="35"/>
  <c r="DW55" i="35"/>
  <c r="DW54" i="35"/>
  <c r="DW60" i="35"/>
  <c r="DW64" i="35"/>
  <c r="DW68" i="35"/>
  <c r="DW72" i="35"/>
  <c r="DW43" i="35"/>
  <c r="DW53" i="35"/>
  <c r="DW63" i="35"/>
  <c r="DW67" i="35"/>
  <c r="DW71" i="35"/>
  <c r="DW75" i="35"/>
  <c r="DW79" i="35"/>
  <c r="DW57" i="35"/>
  <c r="DW58" i="35"/>
  <c r="DW50" i="35"/>
  <c r="DW62" i="35"/>
  <c r="DW66" i="35"/>
  <c r="DW70" i="35"/>
  <c r="DW65" i="35"/>
  <c r="DW82" i="35"/>
  <c r="DW86" i="35"/>
  <c r="DW90" i="35"/>
  <c r="DW61" i="35"/>
  <c r="DW73" i="35"/>
  <c r="DW74" i="35"/>
  <c r="DW81" i="35"/>
  <c r="DW84" i="35"/>
  <c r="DW76" i="35"/>
  <c r="DW77" i="35"/>
  <c r="DW78" i="35"/>
  <c r="DW83" i="35"/>
  <c r="DW94" i="35"/>
  <c r="DW96" i="35"/>
  <c r="DW105" i="35"/>
  <c r="DW109" i="35"/>
  <c r="DW98" i="35"/>
  <c r="DW100" i="35"/>
  <c r="DW80" i="35"/>
  <c r="DW89" i="35"/>
  <c r="DW104" i="35"/>
  <c r="DW108" i="35"/>
  <c r="DW112" i="35"/>
  <c r="DW116" i="35"/>
  <c r="DW88" i="35"/>
  <c r="DW91" i="35"/>
  <c r="DO6" i="35"/>
  <c r="DO10" i="35"/>
  <c r="DO5" i="35"/>
  <c r="DO4" i="35"/>
  <c r="DO8" i="35"/>
  <c r="DO7" i="35"/>
  <c r="DO12" i="35"/>
  <c r="DO11" i="35"/>
  <c r="DO15" i="35"/>
  <c r="DO9" i="35"/>
  <c r="DO18" i="35"/>
  <c r="DO22" i="35"/>
  <c r="DO26" i="35"/>
  <c r="DO13" i="35"/>
  <c r="DO21" i="35"/>
  <c r="DO19" i="35"/>
  <c r="DO23" i="35"/>
  <c r="DO17" i="35"/>
  <c r="DO30" i="35"/>
  <c r="DO33" i="35"/>
  <c r="DO16" i="35"/>
  <c r="DO29" i="35"/>
  <c r="DO20" i="35"/>
  <c r="DO32" i="35"/>
  <c r="DO36" i="35"/>
  <c r="DO25" i="35"/>
  <c r="DO27" i="35"/>
  <c r="DO31" i="35"/>
  <c r="DO28" i="35"/>
  <c r="DO34" i="35"/>
  <c r="DO41" i="35"/>
  <c r="DO45" i="35"/>
  <c r="DO40" i="35"/>
  <c r="DO44" i="35"/>
  <c r="DO48" i="35"/>
  <c r="DO14" i="35"/>
  <c r="DO38" i="35"/>
  <c r="DO42" i="35"/>
  <c r="DO46" i="35"/>
  <c r="DO24" i="35"/>
  <c r="DO52" i="35"/>
  <c r="DO56" i="35"/>
  <c r="DO59" i="35"/>
  <c r="DO51" i="35"/>
  <c r="DO55" i="35"/>
  <c r="DO35" i="35"/>
  <c r="DO49" i="35"/>
  <c r="DO50" i="35"/>
  <c r="DO60" i="35"/>
  <c r="DO64" i="35"/>
  <c r="DO68" i="35"/>
  <c r="DO72" i="35"/>
  <c r="DO63" i="35"/>
  <c r="DO67" i="35"/>
  <c r="DO71" i="35"/>
  <c r="DO75" i="35"/>
  <c r="DO79" i="35"/>
  <c r="DO37" i="35"/>
  <c r="DO47" i="35"/>
  <c r="DO54" i="35"/>
  <c r="DO62" i="35"/>
  <c r="DO66" i="35"/>
  <c r="DO58" i="35"/>
  <c r="DO65" i="35"/>
  <c r="DO69" i="35"/>
  <c r="DO73" i="35"/>
  <c r="DO74" i="35"/>
  <c r="DO53" i="35"/>
  <c r="DO43" i="35"/>
  <c r="DO61" i="35"/>
  <c r="DO82" i="35"/>
  <c r="DO86" i="35"/>
  <c r="DO90" i="35"/>
  <c r="DO57" i="35"/>
  <c r="DO70" i="35"/>
  <c r="DO80" i="35"/>
  <c r="DO81" i="35"/>
  <c r="DO88" i="35"/>
  <c r="DO92" i="35"/>
  <c r="DO101" i="35"/>
  <c r="DO87" i="35"/>
  <c r="DO105" i="35"/>
  <c r="DO109" i="35"/>
  <c r="DO94" i="35"/>
  <c r="DO96" i="35"/>
  <c r="DO85" i="35"/>
  <c r="DO98" i="35"/>
  <c r="DO100" i="35"/>
  <c r="DO104" i="35"/>
  <c r="DO108" i="35"/>
  <c r="DO112" i="35"/>
  <c r="DO116" i="35"/>
  <c r="DO84" i="35"/>
  <c r="DG6" i="35"/>
  <c r="DG10" i="35"/>
  <c r="DG5" i="35"/>
  <c r="DG4" i="35"/>
  <c r="DG8" i="35"/>
  <c r="DG7" i="35"/>
  <c r="DG12" i="35"/>
  <c r="DG9" i="35"/>
  <c r="DG11" i="35"/>
  <c r="DG15" i="35"/>
  <c r="DG17" i="35"/>
  <c r="DG22" i="35"/>
  <c r="DG26" i="35"/>
  <c r="DG16" i="35"/>
  <c r="DG18" i="35"/>
  <c r="DG21" i="35"/>
  <c r="DG14" i="35"/>
  <c r="DG13" i="35"/>
  <c r="DG19" i="35"/>
  <c r="DG23" i="35"/>
  <c r="DG20" i="35"/>
  <c r="DG24" i="35"/>
  <c r="DG30" i="35"/>
  <c r="DG33" i="35"/>
  <c r="DG29" i="35"/>
  <c r="DG32" i="35"/>
  <c r="DG36" i="35"/>
  <c r="DG27" i="35"/>
  <c r="DG31" i="35"/>
  <c r="DG38" i="35"/>
  <c r="DG41" i="35"/>
  <c r="DG45" i="35"/>
  <c r="DG35" i="35"/>
  <c r="DG40" i="35"/>
  <c r="DG44" i="35"/>
  <c r="DG48" i="35"/>
  <c r="DG25" i="35"/>
  <c r="DG37" i="35"/>
  <c r="DG42" i="35"/>
  <c r="DG46" i="35"/>
  <c r="DG47" i="35"/>
  <c r="DG34" i="35"/>
  <c r="DG43" i="35"/>
  <c r="DG52" i="35"/>
  <c r="DG56" i="35"/>
  <c r="DG59" i="35"/>
  <c r="DG51" i="35"/>
  <c r="DG55" i="35"/>
  <c r="DG54" i="35"/>
  <c r="DG60" i="35"/>
  <c r="DG64" i="35"/>
  <c r="DG68" i="35"/>
  <c r="DG72" i="35"/>
  <c r="DG57" i="35"/>
  <c r="DG58" i="35"/>
  <c r="DG53" i="35"/>
  <c r="DG63" i="35"/>
  <c r="DG67" i="35"/>
  <c r="DG71" i="35"/>
  <c r="DG75" i="35"/>
  <c r="DG79" i="35"/>
  <c r="DG39" i="35"/>
  <c r="DG50" i="35"/>
  <c r="DG62" i="35"/>
  <c r="DG66" i="35"/>
  <c r="DG61" i="35"/>
  <c r="DG81" i="35"/>
  <c r="DG28" i="35"/>
  <c r="DG49" i="35"/>
  <c r="DG70" i="35"/>
  <c r="DG80" i="35"/>
  <c r="DG82" i="35"/>
  <c r="DG86" i="35"/>
  <c r="DG90" i="35"/>
  <c r="DG73" i="35"/>
  <c r="DG84" i="35"/>
  <c r="DG97" i="35"/>
  <c r="DG99" i="35"/>
  <c r="DG83" i="35"/>
  <c r="DG101" i="35"/>
  <c r="DG105" i="35"/>
  <c r="DG109" i="35"/>
  <c r="DG74" i="35"/>
  <c r="DG91" i="35"/>
  <c r="DG89" i="35"/>
  <c r="DG92" i="35"/>
  <c r="DG94" i="35"/>
  <c r="DG96" i="35"/>
  <c r="DG104" i="35"/>
  <c r="DG108" i="35"/>
  <c r="DG112" i="35"/>
  <c r="DG116" i="35"/>
  <c r="DG69" i="35"/>
  <c r="DG76" i="35"/>
  <c r="DG77" i="35"/>
  <c r="DG78" i="35"/>
  <c r="DG88" i="35"/>
  <c r="CY6" i="35"/>
  <c r="CY10" i="35"/>
  <c r="CY5" i="35"/>
  <c r="CY9" i="35"/>
  <c r="CY4" i="35"/>
  <c r="CY8" i="35"/>
  <c r="CY7" i="35"/>
  <c r="CY12" i="35"/>
  <c r="CY11" i="35"/>
  <c r="CY15" i="35"/>
  <c r="CY14" i="35"/>
  <c r="CY22" i="35"/>
  <c r="CY26" i="35"/>
  <c r="CY21" i="35"/>
  <c r="CY13" i="35"/>
  <c r="CY18" i="35"/>
  <c r="CY19" i="35"/>
  <c r="CY23" i="35"/>
  <c r="CY25" i="35"/>
  <c r="CY30" i="35"/>
  <c r="CY33" i="35"/>
  <c r="CY37" i="35"/>
  <c r="CY29" i="35"/>
  <c r="CY32" i="35"/>
  <c r="CY36" i="35"/>
  <c r="CY27" i="35"/>
  <c r="CY31" i="35"/>
  <c r="CY41" i="35"/>
  <c r="CY45" i="35"/>
  <c r="CY17" i="35"/>
  <c r="CY28" i="35"/>
  <c r="CY34" i="35"/>
  <c r="CY38" i="35"/>
  <c r="CY40" i="35"/>
  <c r="CY44" i="35"/>
  <c r="CY48" i="35"/>
  <c r="CY42" i="35"/>
  <c r="CY46" i="35"/>
  <c r="CY39" i="35"/>
  <c r="CY49" i="35"/>
  <c r="CY52" i="35"/>
  <c r="CY56" i="35"/>
  <c r="CY16" i="35"/>
  <c r="CY35" i="35"/>
  <c r="CY51" i="35"/>
  <c r="CY55" i="35"/>
  <c r="CY59" i="35"/>
  <c r="CY20" i="35"/>
  <c r="CY50" i="35"/>
  <c r="CY60" i="35"/>
  <c r="CY64" i="35"/>
  <c r="CY68" i="35"/>
  <c r="CY72" i="35"/>
  <c r="CY63" i="35"/>
  <c r="CY67" i="35"/>
  <c r="CY71" i="35"/>
  <c r="CY75" i="35"/>
  <c r="CY79" i="35"/>
  <c r="CY54" i="35"/>
  <c r="CY57" i="35"/>
  <c r="CY58" i="35"/>
  <c r="CY62" i="35"/>
  <c r="CY66" i="35"/>
  <c r="CY47" i="35"/>
  <c r="CY69" i="35"/>
  <c r="CY43" i="35"/>
  <c r="CY65" i="35"/>
  <c r="CY76" i="35"/>
  <c r="CY77" i="35"/>
  <c r="CY78" i="35"/>
  <c r="CY82" i="35"/>
  <c r="CY86" i="35"/>
  <c r="CY90" i="35"/>
  <c r="CY70" i="35"/>
  <c r="CY24" i="35"/>
  <c r="CY53" i="35"/>
  <c r="CY61" i="35"/>
  <c r="CY88" i="35"/>
  <c r="CY93" i="35"/>
  <c r="CY95" i="35"/>
  <c r="CY74" i="35"/>
  <c r="CY81" i="35"/>
  <c r="CY87" i="35"/>
  <c r="CY97" i="35"/>
  <c r="CY99" i="35"/>
  <c r="CY105" i="35"/>
  <c r="CY109" i="35"/>
  <c r="CY101" i="35"/>
  <c r="CY80" i="35"/>
  <c r="CY85" i="35"/>
  <c r="CY104" i="35"/>
  <c r="CY108" i="35"/>
  <c r="CY112" i="35"/>
  <c r="CY116" i="35"/>
  <c r="CY84" i="35"/>
  <c r="CY94" i="35"/>
  <c r="FQ3" i="35"/>
  <c r="FI3" i="35"/>
  <c r="FA3" i="35"/>
  <c r="ES3" i="35"/>
  <c r="EK3" i="35"/>
  <c r="EC3" i="35"/>
  <c r="DU3" i="35"/>
  <c r="DM3" i="35"/>
  <c r="DE3" i="35"/>
  <c r="CW3" i="35"/>
  <c r="FN125" i="35"/>
  <c r="FF125" i="35"/>
  <c r="EX125" i="35"/>
  <c r="EP125" i="35"/>
  <c r="EH125" i="35"/>
  <c r="DZ125" i="35"/>
  <c r="DR125" i="35"/>
  <c r="DJ125" i="35"/>
  <c r="DB125" i="35"/>
  <c r="CT125" i="35"/>
  <c r="FL124" i="35"/>
  <c r="FD124" i="35"/>
  <c r="EV124" i="35"/>
  <c r="EN124" i="35"/>
  <c r="EF124" i="35"/>
  <c r="DX124" i="35"/>
  <c r="DP124" i="35"/>
  <c r="DH124" i="35"/>
  <c r="CZ124" i="35"/>
  <c r="CR124" i="35"/>
  <c r="FJ123" i="35"/>
  <c r="FB123" i="35"/>
  <c r="ET123" i="35"/>
  <c r="EL123" i="35"/>
  <c r="ED123" i="35"/>
  <c r="DV123" i="35"/>
  <c r="DN123" i="35"/>
  <c r="DF123" i="35"/>
  <c r="CX123" i="35"/>
  <c r="FP122" i="35"/>
  <c r="FH122" i="35"/>
  <c r="EZ122" i="35"/>
  <c r="ER122" i="35"/>
  <c r="EJ122" i="35"/>
  <c r="EB122" i="35"/>
  <c r="DT122" i="35"/>
  <c r="DL122" i="35"/>
  <c r="DD122" i="35"/>
  <c r="CV122" i="35"/>
  <c r="FN121" i="35"/>
  <c r="FF121" i="35"/>
  <c r="EX121" i="35"/>
  <c r="EP121" i="35"/>
  <c r="EH121" i="35"/>
  <c r="DZ121" i="35"/>
  <c r="DR121" i="35"/>
  <c r="DJ121" i="35"/>
  <c r="DB121" i="35"/>
  <c r="CT121" i="35"/>
  <c r="FL120" i="35"/>
  <c r="FD120" i="35"/>
  <c r="EV120" i="35"/>
  <c r="EN120" i="35"/>
  <c r="EF120" i="35"/>
  <c r="DX120" i="35"/>
  <c r="DP120" i="35"/>
  <c r="DH120" i="35"/>
  <c r="CZ120" i="35"/>
  <c r="CR120" i="35"/>
  <c r="FJ119" i="35"/>
  <c r="FB119" i="35"/>
  <c r="ET119" i="35"/>
  <c r="EL119" i="35"/>
  <c r="ED119" i="35"/>
  <c r="DN119" i="35"/>
  <c r="DF119" i="35"/>
  <c r="FP118" i="35"/>
  <c r="FH118" i="35"/>
  <c r="EZ118" i="35"/>
  <c r="ER118" i="35"/>
  <c r="EJ118" i="35"/>
  <c r="EB118" i="35"/>
  <c r="DT118" i="35"/>
  <c r="DL118" i="35"/>
  <c r="DD118" i="35"/>
  <c r="CV118" i="35"/>
  <c r="FN117" i="35"/>
  <c r="FF117" i="35"/>
  <c r="EX117" i="35"/>
  <c r="EP117" i="35"/>
  <c r="EH117" i="35"/>
  <c r="DZ117" i="35"/>
  <c r="DR117" i="35"/>
  <c r="DJ117" i="35"/>
  <c r="DB117" i="35"/>
  <c r="CT117" i="35"/>
  <c r="FL116" i="35"/>
  <c r="FA116" i="35"/>
  <c r="EP116" i="35"/>
  <c r="EF116" i="35"/>
  <c r="DU116" i="35"/>
  <c r="DJ116" i="35"/>
  <c r="CZ116" i="35"/>
  <c r="FO115" i="35"/>
  <c r="FD115" i="35"/>
  <c r="ET115" i="35"/>
  <c r="EI115" i="35"/>
  <c r="DX115" i="35"/>
  <c r="DN115" i="35"/>
  <c r="DC115" i="35"/>
  <c r="CR115" i="35"/>
  <c r="FH114" i="35"/>
  <c r="EW114" i="35"/>
  <c r="EL114" i="35"/>
  <c r="EB114" i="35"/>
  <c r="DQ114" i="35"/>
  <c r="DF114" i="35"/>
  <c r="CV114" i="35"/>
  <c r="FK113" i="35"/>
  <c r="EZ113" i="35"/>
  <c r="EP113" i="35"/>
  <c r="EC113" i="35"/>
  <c r="DR113" i="35"/>
  <c r="DD113" i="35"/>
  <c r="FQ112" i="35"/>
  <c r="FE112" i="35"/>
  <c r="EQ112" i="35"/>
  <c r="EF112" i="35"/>
  <c r="DR112" i="35"/>
  <c r="DE112" i="35"/>
  <c r="CS112" i="35"/>
  <c r="FE111" i="35"/>
  <c r="ET111" i="35"/>
  <c r="EF111" i="35"/>
  <c r="DS111" i="35"/>
  <c r="DG111" i="35"/>
  <c r="CS111" i="35"/>
  <c r="FH110" i="35"/>
  <c r="EG110" i="35"/>
  <c r="DU110" i="35"/>
  <c r="DG110" i="35"/>
  <c r="FQ109" i="35"/>
  <c r="FA109" i="35"/>
  <c r="EK109" i="35"/>
  <c r="DU109" i="35"/>
  <c r="DE109" i="35"/>
  <c r="FO108" i="35"/>
  <c r="EY108" i="35"/>
  <c r="EI108" i="35"/>
  <c r="DS108" i="35"/>
  <c r="DC108" i="35"/>
  <c r="FM107" i="35"/>
  <c r="EW107" i="35"/>
  <c r="EG107" i="35"/>
  <c r="DQ107" i="35"/>
  <c r="DA107" i="35"/>
  <c r="FK106" i="35"/>
  <c r="EU106" i="35"/>
  <c r="EE106" i="35"/>
  <c r="DO106" i="35"/>
  <c r="CY106" i="35"/>
  <c r="FI105" i="35"/>
  <c r="ES105" i="35"/>
  <c r="EC105" i="35"/>
  <c r="DM105" i="35"/>
  <c r="CW105" i="35"/>
  <c r="FG104" i="35"/>
  <c r="EQ104" i="35"/>
  <c r="EA104" i="35"/>
  <c r="DK104" i="35"/>
  <c r="CU104" i="35"/>
  <c r="FE103" i="35"/>
  <c r="EO103" i="35"/>
  <c r="DY103" i="35"/>
  <c r="DI103" i="35"/>
  <c r="CS103" i="35"/>
  <c r="FC102" i="35"/>
  <c r="EM102" i="35"/>
  <c r="DW102" i="35"/>
  <c r="DG102" i="35"/>
  <c r="FQ101" i="35"/>
  <c r="EY101" i="35"/>
  <c r="EG101" i="35"/>
  <c r="DN101" i="35"/>
  <c r="CV101" i="35"/>
  <c r="FD100" i="35"/>
  <c r="EK100" i="35"/>
  <c r="DS100" i="35"/>
  <c r="DA100" i="35"/>
  <c r="FI99" i="35"/>
  <c r="EP99" i="35"/>
  <c r="DX99" i="35"/>
  <c r="DF99" i="35"/>
  <c r="FM98" i="35"/>
  <c r="EU98" i="35"/>
  <c r="EC98" i="35"/>
  <c r="DK98" i="35"/>
  <c r="EZ97" i="35"/>
  <c r="EH97" i="35"/>
  <c r="DO97" i="35"/>
  <c r="CW97" i="35"/>
  <c r="FE96" i="35"/>
  <c r="EM96" i="35"/>
  <c r="DT96" i="35"/>
  <c r="DB96" i="35"/>
  <c r="FJ95" i="35"/>
  <c r="EQ95" i="35"/>
  <c r="DY95" i="35"/>
  <c r="DG95" i="35"/>
  <c r="FO94" i="35"/>
  <c r="EV94" i="35"/>
  <c r="DL94" i="35"/>
  <c r="FQ93" i="35"/>
  <c r="EQ93" i="35"/>
  <c r="DQ93" i="35"/>
  <c r="CV93" i="35"/>
  <c r="EV92" i="35"/>
  <c r="DM92" i="35"/>
  <c r="DZ91" i="35"/>
  <c r="FO90" i="35"/>
  <c r="CZ90" i="35"/>
  <c r="EE89" i="35"/>
  <c r="CU89" i="35"/>
  <c r="EB88" i="35"/>
  <c r="FG87" i="35"/>
  <c r="DW87" i="35"/>
  <c r="FD86" i="35"/>
  <c r="DI86" i="35"/>
  <c r="EY85" i="35"/>
  <c r="EK84" i="35"/>
  <c r="DA84" i="35"/>
  <c r="EH83" i="35"/>
  <c r="FM82" i="35"/>
  <c r="EC82" i="35"/>
  <c r="DM81" i="35"/>
  <c r="EX80" i="35"/>
  <c r="FM79" i="35"/>
  <c r="FN78" i="35"/>
  <c r="DI78" i="35"/>
  <c r="DO77" i="35"/>
  <c r="DS76" i="35"/>
  <c r="EK75" i="35"/>
  <c r="DS74" i="35"/>
  <c r="CY73" i="35"/>
  <c r="FN71" i="35"/>
  <c r="DY70" i="35"/>
  <c r="DT67" i="35"/>
  <c r="DK63" i="35"/>
  <c r="EM61" i="35"/>
  <c r="DW59" i="35"/>
  <c r="FD55" i="35"/>
  <c r="EH52" i="35"/>
  <c r="EX47" i="35"/>
  <c r="EU34" i="35"/>
  <c r="FK6" i="35"/>
  <c r="FK10" i="35"/>
  <c r="FK5" i="35"/>
  <c r="FK4" i="35"/>
  <c r="FK8" i="35"/>
  <c r="FK7" i="35"/>
  <c r="FK9" i="35"/>
  <c r="FK12" i="35"/>
  <c r="FK11" i="35"/>
  <c r="FK15" i="35"/>
  <c r="FK18" i="35"/>
  <c r="FK22" i="35"/>
  <c r="FK21" i="35"/>
  <c r="FK13" i="35"/>
  <c r="FK19" i="35"/>
  <c r="FK23" i="35"/>
  <c r="FK25" i="35"/>
  <c r="FK26" i="35"/>
  <c r="FK30" i="35"/>
  <c r="FK17" i="35"/>
  <c r="FK33" i="35"/>
  <c r="FK29" i="35"/>
  <c r="FK16" i="35"/>
  <c r="FK32" i="35"/>
  <c r="FK36" i="35"/>
  <c r="FK14" i="35"/>
  <c r="FK27" i="35"/>
  <c r="FK31" i="35"/>
  <c r="FK37" i="35"/>
  <c r="FK41" i="35"/>
  <c r="FK45" i="35"/>
  <c r="FK28" i="35"/>
  <c r="FK34" i="35"/>
  <c r="FK40" i="35"/>
  <c r="FK44" i="35"/>
  <c r="FK48" i="35"/>
  <c r="FK24" i="35"/>
  <c r="FK20" i="35"/>
  <c r="FK38" i="35"/>
  <c r="FK42" i="35"/>
  <c r="FK46" i="35"/>
  <c r="FK39" i="35"/>
  <c r="FK49" i="35"/>
  <c r="FK52" i="35"/>
  <c r="FK56" i="35"/>
  <c r="FK51" i="35"/>
  <c r="FK55" i="35"/>
  <c r="FK50" i="35"/>
  <c r="FK60" i="35"/>
  <c r="FK64" i="35"/>
  <c r="FK68" i="35"/>
  <c r="FK43" i="35"/>
  <c r="FK59" i="35"/>
  <c r="FK63" i="35"/>
  <c r="FK67" i="35"/>
  <c r="FK71" i="35"/>
  <c r="FK75" i="35"/>
  <c r="FK79" i="35"/>
  <c r="FK35" i="35"/>
  <c r="FK54" i="35"/>
  <c r="FK57" i="35"/>
  <c r="FK58" i="35"/>
  <c r="FK62" i="35"/>
  <c r="FK66" i="35"/>
  <c r="FK69" i="35"/>
  <c r="FK65" i="35"/>
  <c r="FK76" i="35"/>
  <c r="FK77" i="35"/>
  <c r="FK78" i="35"/>
  <c r="FK53" i="35"/>
  <c r="FK82" i="35"/>
  <c r="FK86" i="35"/>
  <c r="FK90" i="35"/>
  <c r="FK47" i="35"/>
  <c r="FK70" i="35"/>
  <c r="FK74" i="35"/>
  <c r="FK88" i="35"/>
  <c r="FK93" i="35"/>
  <c r="FK95" i="35"/>
  <c r="FK61" i="35"/>
  <c r="FK87" i="35"/>
  <c r="FK97" i="35"/>
  <c r="FK99" i="35"/>
  <c r="FK105" i="35"/>
  <c r="FK109" i="35"/>
  <c r="FK101" i="35"/>
  <c r="FK80" i="35"/>
  <c r="FK85" i="35"/>
  <c r="FK92" i="35"/>
  <c r="FK104" i="35"/>
  <c r="FK108" i="35"/>
  <c r="FK112" i="35"/>
  <c r="FK116" i="35"/>
  <c r="FK72" i="35"/>
  <c r="FK84" i="35"/>
  <c r="CR6" i="35"/>
  <c r="CR5" i="35"/>
  <c r="CR9" i="35"/>
  <c r="CR4" i="35"/>
  <c r="CR8" i="35"/>
  <c r="CR13" i="35"/>
  <c r="CR17" i="35"/>
  <c r="CR10" i="35"/>
  <c r="CR12" i="35"/>
  <c r="CR16" i="35"/>
  <c r="CR14" i="35"/>
  <c r="CR18" i="35"/>
  <c r="CR22" i="35"/>
  <c r="CR15" i="35"/>
  <c r="CR21" i="35"/>
  <c r="CR34" i="35"/>
  <c r="CR11" i="35"/>
  <c r="CR24" i="35"/>
  <c r="CR30" i="35"/>
  <c r="CR25" i="35"/>
  <c r="CR33" i="35"/>
  <c r="CR37" i="35"/>
  <c r="CR20" i="35"/>
  <c r="CR23" i="35"/>
  <c r="CR29" i="35"/>
  <c r="CR19" i="35"/>
  <c r="CR26" i="35"/>
  <c r="CR35" i="35"/>
  <c r="CR28" i="35"/>
  <c r="CR31" i="35"/>
  <c r="CR7" i="35"/>
  <c r="CR36" i="35"/>
  <c r="CR41" i="35"/>
  <c r="CR45" i="35"/>
  <c r="CR27" i="35"/>
  <c r="CR40" i="35"/>
  <c r="CR44" i="35"/>
  <c r="CR53" i="35"/>
  <c r="CR32" i="35"/>
  <c r="CR47" i="35"/>
  <c r="CR52" i="35"/>
  <c r="CR56" i="35"/>
  <c r="CR57" i="35"/>
  <c r="CR58" i="35"/>
  <c r="CR59" i="35"/>
  <c r="CR54" i="35"/>
  <c r="CR60" i="35"/>
  <c r="CR64" i="35"/>
  <c r="CR68" i="35"/>
  <c r="CR72" i="35"/>
  <c r="CR76" i="35"/>
  <c r="CR80" i="35"/>
  <c r="CR39" i="35"/>
  <c r="CR48" i="35"/>
  <c r="CR38" i="35"/>
  <c r="CR43" i="35"/>
  <c r="CR51" i="35"/>
  <c r="CR63" i="35"/>
  <c r="CR67" i="35"/>
  <c r="CR71" i="35"/>
  <c r="CR75" i="35"/>
  <c r="CR79" i="35"/>
  <c r="CR65" i="35"/>
  <c r="CR84" i="35"/>
  <c r="CR88" i="35"/>
  <c r="CR92" i="35"/>
  <c r="CR50" i="35"/>
  <c r="CR46" i="35"/>
  <c r="CR83" i="35"/>
  <c r="CR87" i="35"/>
  <c r="CR55" i="35"/>
  <c r="CR61" i="35"/>
  <c r="CR70" i="35"/>
  <c r="CR73" i="35"/>
  <c r="CR74" i="35"/>
  <c r="CR81" i="35"/>
  <c r="CR77" i="35"/>
  <c r="CR78" i="35"/>
  <c r="CR85" i="35"/>
  <c r="CR89" i="35"/>
  <c r="CR93" i="35"/>
  <c r="CR97" i="35"/>
  <c r="CR101" i="35"/>
  <c r="CR102" i="35"/>
  <c r="CR106" i="35"/>
  <c r="CR110" i="35"/>
  <c r="CR114" i="35"/>
  <c r="CR91" i="35"/>
  <c r="CR42" i="35"/>
  <c r="CR62" i="35"/>
  <c r="CR69" i="35"/>
  <c r="CR82" i="35"/>
  <c r="CR90" i="35"/>
  <c r="CR95" i="35"/>
  <c r="CR105" i="35"/>
  <c r="CR109" i="35"/>
  <c r="CR113" i="35"/>
  <c r="CR49" i="35"/>
  <c r="CR99" i="35"/>
  <c r="FJ5" i="35"/>
  <c r="FJ4" i="35"/>
  <c r="FJ8" i="35"/>
  <c r="FJ7" i="35"/>
  <c r="FJ12" i="35"/>
  <c r="FJ16" i="35"/>
  <c r="FJ10" i="35"/>
  <c r="FJ11" i="35"/>
  <c r="FJ15" i="35"/>
  <c r="FJ6" i="35"/>
  <c r="FJ13" i="35"/>
  <c r="FJ17" i="35"/>
  <c r="FJ9" i="35"/>
  <c r="FJ21" i="35"/>
  <c r="FJ20" i="35"/>
  <c r="FJ14" i="35"/>
  <c r="FJ19" i="35"/>
  <c r="FJ22" i="35"/>
  <c r="FJ33" i="35"/>
  <c r="FJ29" i="35"/>
  <c r="FJ32" i="35"/>
  <c r="FJ36" i="35"/>
  <c r="FJ18" i="35"/>
  <c r="FJ24" i="35"/>
  <c r="FJ28" i="35"/>
  <c r="FJ34" i="35"/>
  <c r="FJ26" i="35"/>
  <c r="FJ40" i="35"/>
  <c r="FJ44" i="35"/>
  <c r="FJ23" i="35"/>
  <c r="FJ31" i="35"/>
  <c r="FJ39" i="35"/>
  <c r="FJ43" i="35"/>
  <c r="FJ35" i="35"/>
  <c r="FJ49" i="35"/>
  <c r="FJ52" i="35"/>
  <c r="FJ42" i="35"/>
  <c r="FJ45" i="35"/>
  <c r="FJ37" i="35"/>
  <c r="FJ51" i="35"/>
  <c r="FJ55" i="35"/>
  <c r="FJ47" i="35"/>
  <c r="FJ30" i="35"/>
  <c r="FJ59" i="35"/>
  <c r="FJ63" i="35"/>
  <c r="FJ67" i="35"/>
  <c r="FJ71" i="35"/>
  <c r="FJ75" i="35"/>
  <c r="FJ79" i="35"/>
  <c r="FJ27" i="35"/>
  <c r="FJ41" i="35"/>
  <c r="FJ54" i="35"/>
  <c r="FJ56" i="35"/>
  <c r="FJ57" i="35"/>
  <c r="FJ58" i="35"/>
  <c r="FJ62" i="35"/>
  <c r="FJ66" i="35"/>
  <c r="FJ70" i="35"/>
  <c r="FJ74" i="35"/>
  <c r="FJ78" i="35"/>
  <c r="FJ25" i="35"/>
  <c r="FJ60" i="35"/>
  <c r="FJ83" i="35"/>
  <c r="FJ87" i="35"/>
  <c r="FJ91" i="35"/>
  <c r="FJ65" i="35"/>
  <c r="FJ68" i="35"/>
  <c r="FJ53" i="35"/>
  <c r="FJ82" i="35"/>
  <c r="FJ86" i="35"/>
  <c r="FJ38" i="35"/>
  <c r="FJ46" i="35"/>
  <c r="FJ72" i="35"/>
  <c r="FJ73" i="35"/>
  <c r="FJ84" i="35"/>
  <c r="FJ88" i="35"/>
  <c r="FJ92" i="35"/>
  <c r="FJ96" i="35"/>
  <c r="FJ100" i="35"/>
  <c r="FJ61" i="35"/>
  <c r="FJ97" i="35"/>
  <c r="FJ99" i="35"/>
  <c r="FJ105" i="35"/>
  <c r="FJ109" i="35"/>
  <c r="FJ113" i="35"/>
  <c r="FJ101" i="35"/>
  <c r="FJ48" i="35"/>
  <c r="FJ64" i="35"/>
  <c r="FJ80" i="35"/>
  <c r="FJ85" i="35"/>
  <c r="FJ104" i="35"/>
  <c r="FJ108" i="35"/>
  <c r="FJ112" i="35"/>
  <c r="FJ94" i="35"/>
  <c r="FJ50" i="35"/>
  <c r="FJ90" i="35"/>
  <c r="FB5" i="35"/>
  <c r="FB4" i="35"/>
  <c r="FB8" i="35"/>
  <c r="FB7" i="35"/>
  <c r="FB12" i="35"/>
  <c r="FB16" i="35"/>
  <c r="FB6" i="35"/>
  <c r="FB11" i="35"/>
  <c r="FB15" i="35"/>
  <c r="FB13" i="35"/>
  <c r="FB17" i="35"/>
  <c r="FB21" i="35"/>
  <c r="FB14" i="35"/>
  <c r="FB10" i="35"/>
  <c r="FB20" i="35"/>
  <c r="FB9" i="35"/>
  <c r="FB18" i="35"/>
  <c r="FB25" i="35"/>
  <c r="FB33" i="35"/>
  <c r="FB23" i="35"/>
  <c r="FB29" i="35"/>
  <c r="FB32" i="35"/>
  <c r="FB36" i="35"/>
  <c r="FB28" i="35"/>
  <c r="FB34" i="35"/>
  <c r="FB24" i="35"/>
  <c r="FB37" i="35"/>
  <c r="FB40" i="35"/>
  <c r="FB44" i="35"/>
  <c r="FB19" i="35"/>
  <c r="FB27" i="35"/>
  <c r="FB30" i="35"/>
  <c r="FB22" i="35"/>
  <c r="FB35" i="35"/>
  <c r="FB39" i="35"/>
  <c r="FB43" i="35"/>
  <c r="FB26" i="35"/>
  <c r="FB48" i="35"/>
  <c r="FB52" i="35"/>
  <c r="FB56" i="35"/>
  <c r="FB38" i="35"/>
  <c r="FB41" i="35"/>
  <c r="FB49" i="35"/>
  <c r="FB51" i="35"/>
  <c r="FB55" i="35"/>
  <c r="FB46" i="35"/>
  <c r="FB42" i="35"/>
  <c r="FB53" i="35"/>
  <c r="FB59" i="35"/>
  <c r="FB63" i="35"/>
  <c r="FB67" i="35"/>
  <c r="FB71" i="35"/>
  <c r="FB75" i="35"/>
  <c r="FB79" i="35"/>
  <c r="FB50" i="35"/>
  <c r="FB62" i="35"/>
  <c r="FB66" i="35"/>
  <c r="FB70" i="35"/>
  <c r="FB74" i="35"/>
  <c r="FB78" i="35"/>
  <c r="FB31" i="35"/>
  <c r="FB45" i="35"/>
  <c r="FB54" i="35"/>
  <c r="FB83" i="35"/>
  <c r="FB87" i="35"/>
  <c r="FB91" i="35"/>
  <c r="FB58" i="35"/>
  <c r="FB61" i="35"/>
  <c r="FB72" i="35"/>
  <c r="FB73" i="35"/>
  <c r="FB64" i="35"/>
  <c r="FB82" i="35"/>
  <c r="FB86" i="35"/>
  <c r="FB69" i="35"/>
  <c r="FB65" i="35"/>
  <c r="FB84" i="35"/>
  <c r="FB88" i="35"/>
  <c r="FB92" i="35"/>
  <c r="FB96" i="35"/>
  <c r="FB100" i="35"/>
  <c r="FB93" i="35"/>
  <c r="FB95" i="35"/>
  <c r="FB105" i="35"/>
  <c r="FB109" i="35"/>
  <c r="FB113" i="35"/>
  <c r="FB97" i="35"/>
  <c r="FB99" i="35"/>
  <c r="FB76" i="35"/>
  <c r="FB77" i="35"/>
  <c r="FB81" i="35"/>
  <c r="FB89" i="35"/>
  <c r="FB101" i="35"/>
  <c r="FB104" i="35"/>
  <c r="FB108" i="35"/>
  <c r="FB112" i="35"/>
  <c r="FB57" i="35"/>
  <c r="ET5" i="35"/>
  <c r="ET4" i="35"/>
  <c r="ET8" i="35"/>
  <c r="ET7" i="35"/>
  <c r="ET10" i="35"/>
  <c r="ET12" i="35"/>
  <c r="ET16" i="35"/>
  <c r="ET6" i="35"/>
  <c r="ET9" i="35"/>
  <c r="ET11" i="35"/>
  <c r="ET15" i="35"/>
  <c r="ET13" i="35"/>
  <c r="ET17" i="35"/>
  <c r="ET21" i="35"/>
  <c r="ET20" i="35"/>
  <c r="ET24" i="35"/>
  <c r="ET14" i="35"/>
  <c r="ET33" i="35"/>
  <c r="ET25" i="35"/>
  <c r="ET29" i="35"/>
  <c r="ET19" i="35"/>
  <c r="ET22" i="35"/>
  <c r="ET32" i="35"/>
  <c r="ET36" i="35"/>
  <c r="ET28" i="35"/>
  <c r="ET34" i="35"/>
  <c r="ET35" i="35"/>
  <c r="ET40" i="35"/>
  <c r="ET44" i="35"/>
  <c r="ET48" i="35"/>
  <c r="ET26" i="35"/>
  <c r="ET37" i="35"/>
  <c r="ET39" i="35"/>
  <c r="ET43" i="35"/>
  <c r="ET18" i="35"/>
  <c r="ET46" i="35"/>
  <c r="ET52" i="35"/>
  <c r="ET56" i="35"/>
  <c r="ET27" i="35"/>
  <c r="ET51" i="35"/>
  <c r="ET55" i="35"/>
  <c r="ET30" i="35"/>
  <c r="ET42" i="35"/>
  <c r="ET45" i="35"/>
  <c r="ET47" i="35"/>
  <c r="ET23" i="35"/>
  <c r="ET41" i="35"/>
  <c r="ET57" i="35"/>
  <c r="ET58" i="35"/>
  <c r="ET63" i="35"/>
  <c r="ET67" i="35"/>
  <c r="ET71" i="35"/>
  <c r="ET75" i="35"/>
  <c r="ET79" i="35"/>
  <c r="ET59" i="35"/>
  <c r="ET49" i="35"/>
  <c r="ET54" i="35"/>
  <c r="ET62" i="35"/>
  <c r="ET66" i="35"/>
  <c r="ET70" i="35"/>
  <c r="ET74" i="35"/>
  <c r="ET78" i="35"/>
  <c r="ET31" i="35"/>
  <c r="ET83" i="35"/>
  <c r="ET87" i="35"/>
  <c r="ET91" i="35"/>
  <c r="ET38" i="35"/>
  <c r="ET68" i="35"/>
  <c r="ET60" i="35"/>
  <c r="ET82" i="35"/>
  <c r="ET86" i="35"/>
  <c r="ET65" i="35"/>
  <c r="ET61" i="35"/>
  <c r="ET80" i="35"/>
  <c r="ET84" i="35"/>
  <c r="ET88" i="35"/>
  <c r="ET92" i="35"/>
  <c r="ET96" i="35"/>
  <c r="ET100" i="35"/>
  <c r="ET64" i="35"/>
  <c r="ET72" i="35"/>
  <c r="ET76" i="35"/>
  <c r="ET77" i="35"/>
  <c r="ET105" i="35"/>
  <c r="ET109" i="35"/>
  <c r="ET113" i="35"/>
  <c r="ET73" i="35"/>
  <c r="ET93" i="35"/>
  <c r="ET95" i="35"/>
  <c r="ET50" i="35"/>
  <c r="ET85" i="35"/>
  <c r="ET90" i="35"/>
  <c r="ET97" i="35"/>
  <c r="ET99" i="35"/>
  <c r="ET104" i="35"/>
  <c r="ET108" i="35"/>
  <c r="ET112" i="35"/>
  <c r="ET53" i="35"/>
  <c r="ET101" i="35"/>
  <c r="ET69" i="35"/>
  <c r="EL5" i="35"/>
  <c r="EL4" i="35"/>
  <c r="EL8" i="35"/>
  <c r="EL7" i="35"/>
  <c r="EL6" i="35"/>
  <c r="EL12" i="35"/>
  <c r="EL16" i="35"/>
  <c r="EL11" i="35"/>
  <c r="EL15" i="35"/>
  <c r="EL9" i="35"/>
  <c r="EL13" i="35"/>
  <c r="EL17" i="35"/>
  <c r="EL21" i="35"/>
  <c r="EL14" i="35"/>
  <c r="EL20" i="35"/>
  <c r="EL24" i="35"/>
  <c r="EL33" i="35"/>
  <c r="EL23" i="35"/>
  <c r="EL29" i="35"/>
  <c r="EL18" i="35"/>
  <c r="EL25" i="35"/>
  <c r="EL32" i="35"/>
  <c r="EL36" i="35"/>
  <c r="EL28" i="35"/>
  <c r="EL10" i="35"/>
  <c r="EL34" i="35"/>
  <c r="EL19" i="35"/>
  <c r="EL22" i="35"/>
  <c r="EL31" i="35"/>
  <c r="EL40" i="35"/>
  <c r="EL44" i="35"/>
  <c r="EL48" i="35"/>
  <c r="EL39" i="35"/>
  <c r="EL43" i="35"/>
  <c r="EL27" i="35"/>
  <c r="EL35" i="35"/>
  <c r="EL42" i="35"/>
  <c r="EL45" i="35"/>
  <c r="EL52" i="35"/>
  <c r="EL56" i="35"/>
  <c r="EL30" i="35"/>
  <c r="EL51" i="35"/>
  <c r="EL55" i="35"/>
  <c r="EL37" i="35"/>
  <c r="EL38" i="35"/>
  <c r="EL41" i="35"/>
  <c r="EL26" i="35"/>
  <c r="EL46" i="35"/>
  <c r="EL49" i="35"/>
  <c r="EL53" i="35"/>
  <c r="EL63" i="35"/>
  <c r="EL67" i="35"/>
  <c r="EL71" i="35"/>
  <c r="EL75" i="35"/>
  <c r="EL79" i="35"/>
  <c r="EL47" i="35"/>
  <c r="EL50" i="35"/>
  <c r="EL59" i="35"/>
  <c r="EL62" i="35"/>
  <c r="EL66" i="35"/>
  <c r="EL70" i="35"/>
  <c r="EL74" i="35"/>
  <c r="EL78" i="35"/>
  <c r="EL57" i="35"/>
  <c r="EL58" i="35"/>
  <c r="EL65" i="35"/>
  <c r="EL80" i="35"/>
  <c r="EL83" i="35"/>
  <c r="EL87" i="35"/>
  <c r="EL91" i="35"/>
  <c r="EL72" i="35"/>
  <c r="EL76" i="35"/>
  <c r="EL77" i="35"/>
  <c r="EL82" i="35"/>
  <c r="EL86" i="35"/>
  <c r="EL61" i="35"/>
  <c r="EL69" i="35"/>
  <c r="EL84" i="35"/>
  <c r="EL88" i="35"/>
  <c r="EL92" i="35"/>
  <c r="EL96" i="35"/>
  <c r="EL100" i="35"/>
  <c r="EL54" i="35"/>
  <c r="EL73" i="35"/>
  <c r="EL105" i="35"/>
  <c r="EL109" i="35"/>
  <c r="EL113" i="35"/>
  <c r="EL81" i="35"/>
  <c r="EL89" i="35"/>
  <c r="EL93" i="35"/>
  <c r="EL95" i="35"/>
  <c r="EL104" i="35"/>
  <c r="EL108" i="35"/>
  <c r="EL112" i="35"/>
  <c r="EL60" i="35"/>
  <c r="EL97" i="35"/>
  <c r="EL99" i="35"/>
  <c r="EL68" i="35"/>
  <c r="ED5" i="35"/>
  <c r="ED4" i="35"/>
  <c r="ED8" i="35"/>
  <c r="ED7" i="35"/>
  <c r="ED10" i="35"/>
  <c r="ED12" i="35"/>
  <c r="ED16" i="35"/>
  <c r="ED11" i="35"/>
  <c r="ED15" i="35"/>
  <c r="ED9" i="35"/>
  <c r="ED13" i="35"/>
  <c r="ED17" i="35"/>
  <c r="ED21" i="35"/>
  <c r="ED20" i="35"/>
  <c r="ED24" i="35"/>
  <c r="ED6" i="35"/>
  <c r="ED14" i="35"/>
  <c r="ED26" i="35"/>
  <c r="ED33" i="35"/>
  <c r="ED29" i="35"/>
  <c r="ED32" i="35"/>
  <c r="ED36" i="35"/>
  <c r="ED25" i="35"/>
  <c r="ED28" i="35"/>
  <c r="ED34" i="35"/>
  <c r="ED27" i="35"/>
  <c r="ED30" i="35"/>
  <c r="ED40" i="35"/>
  <c r="ED44" i="35"/>
  <c r="ED48" i="35"/>
  <c r="ED35" i="35"/>
  <c r="ED39" i="35"/>
  <c r="ED43" i="35"/>
  <c r="ED19" i="35"/>
  <c r="ED31" i="35"/>
  <c r="ED22" i="35"/>
  <c r="ED38" i="35"/>
  <c r="ED41" i="35"/>
  <c r="ED49" i="35"/>
  <c r="ED52" i="35"/>
  <c r="ED56" i="35"/>
  <c r="ED37" i="35"/>
  <c r="ED46" i="35"/>
  <c r="ED51" i="35"/>
  <c r="ED55" i="35"/>
  <c r="ED47" i="35"/>
  <c r="ED45" i="35"/>
  <c r="ED63" i="35"/>
  <c r="ED67" i="35"/>
  <c r="ED71" i="35"/>
  <c r="ED75" i="35"/>
  <c r="ED79" i="35"/>
  <c r="ED54" i="35"/>
  <c r="ED62" i="35"/>
  <c r="ED66" i="35"/>
  <c r="ED70" i="35"/>
  <c r="ED74" i="35"/>
  <c r="ED78" i="35"/>
  <c r="ED23" i="35"/>
  <c r="ED42" i="35"/>
  <c r="ED59" i="35"/>
  <c r="ED18" i="35"/>
  <c r="ED61" i="35"/>
  <c r="ED83" i="35"/>
  <c r="ED87" i="35"/>
  <c r="ED91" i="35"/>
  <c r="ED50" i="35"/>
  <c r="ED64" i="35"/>
  <c r="ED68" i="35"/>
  <c r="ED57" i="35"/>
  <c r="ED73" i="35"/>
  <c r="ED80" i="35"/>
  <c r="ED82" i="35"/>
  <c r="ED86" i="35"/>
  <c r="ED84" i="35"/>
  <c r="ED88" i="35"/>
  <c r="ED92" i="35"/>
  <c r="ED96" i="35"/>
  <c r="ED100" i="35"/>
  <c r="ED65" i="35"/>
  <c r="ED90" i="35"/>
  <c r="ED98" i="35"/>
  <c r="ED105" i="35"/>
  <c r="ED109" i="35"/>
  <c r="ED113" i="35"/>
  <c r="ED53" i="35"/>
  <c r="ED60" i="35"/>
  <c r="ED69" i="35"/>
  <c r="ED85" i="35"/>
  <c r="ED104" i="35"/>
  <c r="ED108" i="35"/>
  <c r="ED112" i="35"/>
  <c r="ED76" i="35"/>
  <c r="ED77" i="35"/>
  <c r="ED93" i="35"/>
  <c r="ED95" i="35"/>
  <c r="DV5" i="35"/>
  <c r="DV4" i="35"/>
  <c r="DV8" i="35"/>
  <c r="DV7" i="35"/>
  <c r="DV9" i="35"/>
  <c r="DV12" i="35"/>
  <c r="DV16" i="35"/>
  <c r="DV11" i="35"/>
  <c r="DV15" i="35"/>
  <c r="DV6" i="35"/>
  <c r="DV13" i="35"/>
  <c r="DV17" i="35"/>
  <c r="DV21" i="35"/>
  <c r="DV14" i="35"/>
  <c r="DV20" i="35"/>
  <c r="DV24" i="35"/>
  <c r="DV33" i="35"/>
  <c r="DV19" i="35"/>
  <c r="DV22" i="35"/>
  <c r="DV23" i="35"/>
  <c r="DV26" i="35"/>
  <c r="DV29" i="35"/>
  <c r="DV32" i="35"/>
  <c r="DV36" i="35"/>
  <c r="DV28" i="35"/>
  <c r="DV34" i="35"/>
  <c r="DV37" i="35"/>
  <c r="DV40" i="35"/>
  <c r="DV44" i="35"/>
  <c r="DV48" i="35"/>
  <c r="DV18" i="35"/>
  <c r="DV31" i="35"/>
  <c r="DV39" i="35"/>
  <c r="DV43" i="35"/>
  <c r="DV27" i="35"/>
  <c r="DV30" i="35"/>
  <c r="DV10" i="35"/>
  <c r="DV52" i="35"/>
  <c r="DV56" i="35"/>
  <c r="DV25" i="35"/>
  <c r="DV42" i="35"/>
  <c r="DV45" i="35"/>
  <c r="DV49" i="35"/>
  <c r="DV51" i="35"/>
  <c r="DV55" i="35"/>
  <c r="DV38" i="35"/>
  <c r="DV35" i="35"/>
  <c r="DV53" i="35"/>
  <c r="DV63" i="35"/>
  <c r="DV67" i="35"/>
  <c r="DV71" i="35"/>
  <c r="DV75" i="35"/>
  <c r="DV79" i="35"/>
  <c r="DV57" i="35"/>
  <c r="DV58" i="35"/>
  <c r="DV50" i="35"/>
  <c r="DV62" i="35"/>
  <c r="DV66" i="35"/>
  <c r="DV70" i="35"/>
  <c r="DV74" i="35"/>
  <c r="DV78" i="35"/>
  <c r="DV41" i="35"/>
  <c r="DV76" i="35"/>
  <c r="DV77" i="35"/>
  <c r="DV83" i="35"/>
  <c r="DV87" i="35"/>
  <c r="DV91" i="35"/>
  <c r="DV60" i="35"/>
  <c r="DV72" i="35"/>
  <c r="DV47" i="35"/>
  <c r="DV54" i="35"/>
  <c r="DV65" i="35"/>
  <c r="DV82" i="35"/>
  <c r="DV86" i="35"/>
  <c r="DV69" i="35"/>
  <c r="DV64" i="35"/>
  <c r="DV84" i="35"/>
  <c r="DV88" i="35"/>
  <c r="DV92" i="35"/>
  <c r="DV96" i="35"/>
  <c r="DV100" i="35"/>
  <c r="DV94" i="35"/>
  <c r="DV105" i="35"/>
  <c r="DV109" i="35"/>
  <c r="DV113" i="35"/>
  <c r="DV68" i="35"/>
  <c r="DV98" i="35"/>
  <c r="DV80" i="35"/>
  <c r="DV89" i="35"/>
  <c r="DV104" i="35"/>
  <c r="DV108" i="35"/>
  <c r="DV112" i="35"/>
  <c r="DV46" i="35"/>
  <c r="DV61" i="35"/>
  <c r="DV81" i="35"/>
  <c r="DV90" i="35"/>
  <c r="DV73" i="35"/>
  <c r="DV93" i="35"/>
  <c r="DN5" i="35"/>
  <c r="DN4" i="35"/>
  <c r="DN8" i="35"/>
  <c r="DN7" i="35"/>
  <c r="DN12" i="35"/>
  <c r="DN16" i="35"/>
  <c r="DN10" i="35"/>
  <c r="DN11" i="35"/>
  <c r="DN15" i="35"/>
  <c r="DN13" i="35"/>
  <c r="DN17" i="35"/>
  <c r="DN9" i="35"/>
  <c r="DN21" i="35"/>
  <c r="DN20" i="35"/>
  <c r="DN24" i="35"/>
  <c r="DN14" i="35"/>
  <c r="DN33" i="35"/>
  <c r="DN18" i="35"/>
  <c r="DN29" i="35"/>
  <c r="DN26" i="35"/>
  <c r="DN32" i="35"/>
  <c r="DN36" i="35"/>
  <c r="DN28" i="35"/>
  <c r="DN19" i="35"/>
  <c r="DN22" i="35"/>
  <c r="DN34" i="35"/>
  <c r="DN38" i="35"/>
  <c r="DN6" i="35"/>
  <c r="DN31" i="35"/>
  <c r="DN23" i="35"/>
  <c r="DN40" i="35"/>
  <c r="DN44" i="35"/>
  <c r="DN48" i="35"/>
  <c r="DN27" i="35"/>
  <c r="DN30" i="35"/>
  <c r="DN37" i="35"/>
  <c r="DN39" i="35"/>
  <c r="DN43" i="35"/>
  <c r="DN52" i="35"/>
  <c r="DN56" i="35"/>
  <c r="DN25" i="35"/>
  <c r="DN41" i="35"/>
  <c r="DN51" i="35"/>
  <c r="DN55" i="35"/>
  <c r="DN47" i="35"/>
  <c r="DN63" i="35"/>
  <c r="DN67" i="35"/>
  <c r="DN71" i="35"/>
  <c r="DN75" i="35"/>
  <c r="DN79" i="35"/>
  <c r="DN42" i="35"/>
  <c r="DN46" i="35"/>
  <c r="DN54" i="35"/>
  <c r="DN62" i="35"/>
  <c r="DN66" i="35"/>
  <c r="DN70" i="35"/>
  <c r="DN74" i="35"/>
  <c r="DN78" i="35"/>
  <c r="DN73" i="35"/>
  <c r="DN83" i="35"/>
  <c r="DN87" i="35"/>
  <c r="DN91" i="35"/>
  <c r="DN53" i="35"/>
  <c r="DN68" i="35"/>
  <c r="DN49" i="35"/>
  <c r="DN61" i="35"/>
  <c r="DN82" i="35"/>
  <c r="DN86" i="35"/>
  <c r="DN59" i="35"/>
  <c r="DN64" i="35"/>
  <c r="DN76" i="35"/>
  <c r="DN77" i="35"/>
  <c r="DN45" i="35"/>
  <c r="DN50" i="35"/>
  <c r="DN60" i="35"/>
  <c r="DN80" i="35"/>
  <c r="DN81" i="35"/>
  <c r="DN84" i="35"/>
  <c r="DN88" i="35"/>
  <c r="DN92" i="35"/>
  <c r="DN96" i="35"/>
  <c r="DN100" i="35"/>
  <c r="DN35" i="35"/>
  <c r="DN105" i="35"/>
  <c r="DN109" i="35"/>
  <c r="DN113" i="35"/>
  <c r="DN94" i="35"/>
  <c r="DN72" i="35"/>
  <c r="DN85" i="35"/>
  <c r="DN98" i="35"/>
  <c r="DN104" i="35"/>
  <c r="DN108" i="35"/>
  <c r="DN112" i="35"/>
  <c r="DF5" i="35"/>
  <c r="DF4" i="35"/>
  <c r="DF8" i="35"/>
  <c r="DF7" i="35"/>
  <c r="DF12" i="35"/>
  <c r="DF16" i="35"/>
  <c r="DF9" i="35"/>
  <c r="DF11" i="35"/>
  <c r="DF15" i="35"/>
  <c r="DF13" i="35"/>
  <c r="DF17" i="35"/>
  <c r="DF18" i="35"/>
  <c r="DF21" i="35"/>
  <c r="DF14" i="35"/>
  <c r="DF10" i="35"/>
  <c r="DF20" i="35"/>
  <c r="DF24" i="35"/>
  <c r="DF33" i="35"/>
  <c r="DF23" i="35"/>
  <c r="DF29" i="35"/>
  <c r="DF32" i="35"/>
  <c r="DF36" i="35"/>
  <c r="DF6" i="35"/>
  <c r="DF19" i="35"/>
  <c r="DF22" i="35"/>
  <c r="DF26" i="35"/>
  <c r="DF28" i="35"/>
  <c r="DF25" i="35"/>
  <c r="DF34" i="35"/>
  <c r="DF38" i="35"/>
  <c r="DF27" i="35"/>
  <c r="DF30" i="35"/>
  <c r="DF35" i="35"/>
  <c r="DF40" i="35"/>
  <c r="DF44" i="35"/>
  <c r="DF48" i="35"/>
  <c r="DF39" i="35"/>
  <c r="DF43" i="35"/>
  <c r="DF31" i="35"/>
  <c r="DF52" i="35"/>
  <c r="DF56" i="35"/>
  <c r="DF46" i="35"/>
  <c r="DF59" i="35"/>
  <c r="DF37" i="35"/>
  <c r="DF51" i="35"/>
  <c r="DF55" i="35"/>
  <c r="DF57" i="35"/>
  <c r="DF58" i="35"/>
  <c r="DF53" i="35"/>
  <c r="DF63" i="35"/>
  <c r="DF67" i="35"/>
  <c r="DF71" i="35"/>
  <c r="DF75" i="35"/>
  <c r="DF79" i="35"/>
  <c r="DF41" i="35"/>
  <c r="DF47" i="35"/>
  <c r="DF45" i="35"/>
  <c r="DF50" i="35"/>
  <c r="DF62" i="35"/>
  <c r="DF66" i="35"/>
  <c r="DF70" i="35"/>
  <c r="DF74" i="35"/>
  <c r="DF78" i="35"/>
  <c r="DF49" i="35"/>
  <c r="DF64" i="35"/>
  <c r="DF83" i="35"/>
  <c r="DF87" i="35"/>
  <c r="DF91" i="35"/>
  <c r="DF72" i="35"/>
  <c r="DF82" i="35"/>
  <c r="DF86" i="35"/>
  <c r="DF90" i="35"/>
  <c r="DF60" i="35"/>
  <c r="DF69" i="35"/>
  <c r="DF73" i="35"/>
  <c r="DF76" i="35"/>
  <c r="DF77" i="35"/>
  <c r="DF84" i="35"/>
  <c r="DF88" i="35"/>
  <c r="DF92" i="35"/>
  <c r="DF96" i="35"/>
  <c r="DF100" i="35"/>
  <c r="DF101" i="35"/>
  <c r="DF105" i="35"/>
  <c r="DF109" i="35"/>
  <c r="DF113" i="35"/>
  <c r="DF61" i="35"/>
  <c r="DF89" i="35"/>
  <c r="DF94" i="35"/>
  <c r="DF104" i="35"/>
  <c r="DF108" i="35"/>
  <c r="DF112" i="35"/>
  <c r="DF42" i="35"/>
  <c r="DF98" i="35"/>
  <c r="DF65" i="35"/>
  <c r="DF81" i="35"/>
  <c r="CX5" i="35"/>
  <c r="CX9" i="35"/>
  <c r="CX4" i="35"/>
  <c r="CX8" i="35"/>
  <c r="CX7" i="35"/>
  <c r="CX11" i="35"/>
  <c r="CX12" i="35"/>
  <c r="CX16" i="35"/>
  <c r="CX15" i="35"/>
  <c r="CX6" i="35"/>
  <c r="CX13" i="35"/>
  <c r="CX17" i="35"/>
  <c r="CX10" i="35"/>
  <c r="CX21" i="35"/>
  <c r="CX18" i="35"/>
  <c r="CX20" i="35"/>
  <c r="CX24" i="35"/>
  <c r="CX19" i="35"/>
  <c r="CX22" i="35"/>
  <c r="CX33" i="35"/>
  <c r="CX37" i="35"/>
  <c r="CX29" i="35"/>
  <c r="CX14" i="35"/>
  <c r="CX32" i="35"/>
  <c r="CX36" i="35"/>
  <c r="CX28" i="35"/>
  <c r="CX34" i="35"/>
  <c r="CX38" i="35"/>
  <c r="CX25" i="35"/>
  <c r="CX26" i="35"/>
  <c r="CX40" i="35"/>
  <c r="CX44" i="35"/>
  <c r="CX48" i="35"/>
  <c r="CX31" i="35"/>
  <c r="CX39" i="35"/>
  <c r="CX43" i="35"/>
  <c r="CX23" i="35"/>
  <c r="CX35" i="35"/>
  <c r="CX49" i="35"/>
  <c r="CX52" i="35"/>
  <c r="CX56" i="35"/>
  <c r="CX42" i="35"/>
  <c r="CX45" i="35"/>
  <c r="CX51" i="35"/>
  <c r="CX55" i="35"/>
  <c r="CX59" i="35"/>
  <c r="CX27" i="35"/>
  <c r="CX47" i="35"/>
  <c r="CX46" i="35"/>
  <c r="CX63" i="35"/>
  <c r="CX67" i="35"/>
  <c r="CX71" i="35"/>
  <c r="CX75" i="35"/>
  <c r="CX79" i="35"/>
  <c r="CX54" i="35"/>
  <c r="CX57" i="35"/>
  <c r="CX58" i="35"/>
  <c r="CX62" i="35"/>
  <c r="CX66" i="35"/>
  <c r="CX70" i="35"/>
  <c r="CX74" i="35"/>
  <c r="CX78" i="35"/>
  <c r="CX30" i="35"/>
  <c r="CX60" i="35"/>
  <c r="CX81" i="35"/>
  <c r="CX83" i="35"/>
  <c r="CX87" i="35"/>
  <c r="CX91" i="35"/>
  <c r="CX65" i="35"/>
  <c r="CX68" i="35"/>
  <c r="CX82" i="35"/>
  <c r="CX86" i="35"/>
  <c r="CX90" i="35"/>
  <c r="CX50" i="35"/>
  <c r="CX53" i="35"/>
  <c r="CX73" i="35"/>
  <c r="CX84" i="35"/>
  <c r="CX88" i="35"/>
  <c r="CX92" i="35"/>
  <c r="CX96" i="35"/>
  <c r="CX100" i="35"/>
  <c r="CX97" i="35"/>
  <c r="CX99" i="35"/>
  <c r="CX105" i="35"/>
  <c r="CX109" i="35"/>
  <c r="CX113" i="35"/>
  <c r="CX41" i="35"/>
  <c r="CX64" i="35"/>
  <c r="CX76" i="35"/>
  <c r="CX77" i="35"/>
  <c r="CX101" i="35"/>
  <c r="CX80" i="35"/>
  <c r="CX85" i="35"/>
  <c r="CX104" i="35"/>
  <c r="CX108" i="35"/>
  <c r="CX112" i="35"/>
  <c r="CX69" i="35"/>
  <c r="CX94" i="35"/>
  <c r="FP3" i="35"/>
  <c r="FH3" i="35"/>
  <c r="EZ3" i="35"/>
  <c r="ER3" i="35"/>
  <c r="EJ3" i="35"/>
  <c r="EB3" i="35"/>
  <c r="DT3" i="35"/>
  <c r="DL3" i="35"/>
  <c r="DD3" i="35"/>
  <c r="CV3" i="35"/>
  <c r="FM125" i="35"/>
  <c r="FE125" i="35"/>
  <c r="EW125" i="35"/>
  <c r="EO125" i="35"/>
  <c r="EG125" i="35"/>
  <c r="DY125" i="35"/>
  <c r="DQ125" i="35"/>
  <c r="DI125" i="35"/>
  <c r="DA125" i="35"/>
  <c r="CS125" i="35"/>
  <c r="FK124" i="35"/>
  <c r="FC124" i="35"/>
  <c r="EU124" i="35"/>
  <c r="EM124" i="35"/>
  <c r="EE124" i="35"/>
  <c r="DW124" i="35"/>
  <c r="DO124" i="35"/>
  <c r="DG124" i="35"/>
  <c r="CY124" i="35"/>
  <c r="FQ123" i="35"/>
  <c r="FI123" i="35"/>
  <c r="FA123" i="35"/>
  <c r="ES123" i="35"/>
  <c r="EK123" i="35"/>
  <c r="EC123" i="35"/>
  <c r="DU123" i="35"/>
  <c r="DM123" i="35"/>
  <c r="DE123" i="35"/>
  <c r="CW123" i="35"/>
  <c r="FO122" i="35"/>
  <c r="FG122" i="35"/>
  <c r="EY122" i="35"/>
  <c r="EQ122" i="35"/>
  <c r="EI122" i="35"/>
  <c r="EA122" i="35"/>
  <c r="DS122" i="35"/>
  <c r="DK122" i="35"/>
  <c r="DC122" i="35"/>
  <c r="CU122" i="35"/>
  <c r="FM121" i="35"/>
  <c r="FE121" i="35"/>
  <c r="EW121" i="35"/>
  <c r="EO121" i="35"/>
  <c r="EG121" i="35"/>
  <c r="DY121" i="35"/>
  <c r="DQ121" i="35"/>
  <c r="DI121" i="35"/>
  <c r="DA121" i="35"/>
  <c r="CS121" i="35"/>
  <c r="FK120" i="35"/>
  <c r="FC120" i="35"/>
  <c r="EU120" i="35"/>
  <c r="EM120" i="35"/>
  <c r="EE120" i="35"/>
  <c r="DW120" i="35"/>
  <c r="DO120" i="35"/>
  <c r="DG120" i="35"/>
  <c r="CY120" i="35"/>
  <c r="FQ119" i="35"/>
  <c r="FI119" i="35"/>
  <c r="FA119" i="35"/>
  <c r="ES119" i="35"/>
  <c r="EK119" i="35"/>
  <c r="EC119" i="35"/>
  <c r="DM119" i="35"/>
  <c r="DE119" i="35"/>
  <c r="CW119" i="35"/>
  <c r="FO118" i="35"/>
  <c r="FG118" i="35"/>
  <c r="EY118" i="35"/>
  <c r="EQ118" i="35"/>
  <c r="EI118" i="35"/>
  <c r="EA118" i="35"/>
  <c r="DS118" i="35"/>
  <c r="DK118" i="35"/>
  <c r="DC118" i="35"/>
  <c r="CU118" i="35"/>
  <c r="FM117" i="35"/>
  <c r="FE117" i="35"/>
  <c r="EW117" i="35"/>
  <c r="EO117" i="35"/>
  <c r="EG117" i="35"/>
  <c r="DY117" i="35"/>
  <c r="DQ117" i="35"/>
  <c r="DI117" i="35"/>
  <c r="DA117" i="35"/>
  <c r="CS117" i="35"/>
  <c r="FJ116" i="35"/>
  <c r="EY116" i="35"/>
  <c r="EO116" i="35"/>
  <c r="ED116" i="35"/>
  <c r="DS116" i="35"/>
  <c r="DI116" i="35"/>
  <c r="CX116" i="35"/>
  <c r="FM115" i="35"/>
  <c r="FC115" i="35"/>
  <c r="ER115" i="35"/>
  <c r="EG115" i="35"/>
  <c r="DW115" i="35"/>
  <c r="DL115" i="35"/>
  <c r="DA115" i="35"/>
  <c r="FQ114" i="35"/>
  <c r="FF114" i="35"/>
  <c r="EU114" i="35"/>
  <c r="EK114" i="35"/>
  <c r="DZ114" i="35"/>
  <c r="DO114" i="35"/>
  <c r="DE114" i="35"/>
  <c r="CT114" i="35"/>
  <c r="FI113" i="35"/>
  <c r="EY113" i="35"/>
  <c r="EN113" i="35"/>
  <c r="EB113" i="35"/>
  <c r="DO113" i="35"/>
  <c r="DC113" i="35"/>
  <c r="FO112" i="35"/>
  <c r="FD112" i="35"/>
  <c r="EP112" i="35"/>
  <c r="EC112" i="35"/>
  <c r="DQ112" i="35"/>
  <c r="DC112" i="35"/>
  <c r="CR112" i="35"/>
  <c r="FD111" i="35"/>
  <c r="EQ111" i="35"/>
  <c r="EE111" i="35"/>
  <c r="DQ111" i="35"/>
  <c r="DF111" i="35"/>
  <c r="CR111" i="35"/>
  <c r="FE110" i="35"/>
  <c r="EE110" i="35"/>
  <c r="DT110" i="35"/>
  <c r="DF110" i="35"/>
  <c r="FP109" i="35"/>
  <c r="EZ109" i="35"/>
  <c r="EJ109" i="35"/>
  <c r="DT109" i="35"/>
  <c r="DD109" i="35"/>
  <c r="FN108" i="35"/>
  <c r="EX108" i="35"/>
  <c r="EH108" i="35"/>
  <c r="DR108" i="35"/>
  <c r="DB108" i="35"/>
  <c r="FL107" i="35"/>
  <c r="EV107" i="35"/>
  <c r="EF107" i="35"/>
  <c r="DP107" i="35"/>
  <c r="CZ107" i="35"/>
  <c r="FJ106" i="35"/>
  <c r="ET106" i="35"/>
  <c r="ED106" i="35"/>
  <c r="DN106" i="35"/>
  <c r="CX106" i="35"/>
  <c r="FH105" i="35"/>
  <c r="EB105" i="35"/>
  <c r="DL105" i="35"/>
  <c r="CV105" i="35"/>
  <c r="FF104" i="35"/>
  <c r="EP104" i="35"/>
  <c r="DZ104" i="35"/>
  <c r="DJ104" i="35"/>
  <c r="CT104" i="35"/>
  <c r="FD103" i="35"/>
  <c r="EN103" i="35"/>
  <c r="DX103" i="35"/>
  <c r="DH103" i="35"/>
  <c r="CR103" i="35"/>
  <c r="FB102" i="35"/>
  <c r="EL102" i="35"/>
  <c r="DV102" i="35"/>
  <c r="DF102" i="35"/>
  <c r="FP101" i="35"/>
  <c r="EX101" i="35"/>
  <c r="EE101" i="35"/>
  <c r="CU101" i="35"/>
  <c r="FC100" i="35"/>
  <c r="EJ100" i="35"/>
  <c r="DR100" i="35"/>
  <c r="CZ100" i="35"/>
  <c r="FG99" i="35"/>
  <c r="EO99" i="35"/>
  <c r="DW99" i="35"/>
  <c r="FL98" i="35"/>
  <c r="ET98" i="35"/>
  <c r="EB98" i="35"/>
  <c r="DI98" i="35"/>
  <c r="FQ97" i="35"/>
  <c r="EY97" i="35"/>
  <c r="EG97" i="35"/>
  <c r="DN97" i="35"/>
  <c r="CV97" i="35"/>
  <c r="FD96" i="35"/>
  <c r="DS96" i="35"/>
  <c r="DA96" i="35"/>
  <c r="FI95" i="35"/>
  <c r="EP95" i="35"/>
  <c r="DX95" i="35"/>
  <c r="DF95" i="35"/>
  <c r="FM94" i="35"/>
  <c r="EU94" i="35"/>
  <c r="EC94" i="35"/>
  <c r="DK94" i="35"/>
  <c r="FJ93" i="35"/>
  <c r="EP93" i="35"/>
  <c r="DO93" i="35"/>
  <c r="FO92" i="35"/>
  <c r="EU92" i="35"/>
  <c r="DL92" i="35"/>
  <c r="FA91" i="35"/>
  <c r="DX91" i="35"/>
  <c r="FM90" i="35"/>
  <c r="CW90" i="35"/>
  <c r="ED89" i="35"/>
  <c r="DY88" i="35"/>
  <c r="FF87" i="35"/>
  <c r="DK87" i="35"/>
  <c r="FA86" i="35"/>
  <c r="DH86" i="35"/>
  <c r="EM85" i="35"/>
  <c r="DC85" i="35"/>
  <c r="EJ84" i="35"/>
  <c r="FO83" i="35"/>
  <c r="EE83" i="35"/>
  <c r="FL82" i="35"/>
  <c r="DQ82" i="35"/>
  <c r="FG81" i="35"/>
  <c r="DL81" i="35"/>
  <c r="EI80" i="35"/>
  <c r="FG79" i="35"/>
  <c r="FM78" i="35"/>
  <c r="DI77" i="35"/>
  <c r="DO76" i="35"/>
  <c r="DR75" i="35"/>
  <c r="DR74" i="35"/>
  <c r="EH71" i="35"/>
  <c r="DP70" i="35"/>
  <c r="FE66" i="35"/>
  <c r="DG65" i="35"/>
  <c r="CV63" i="35"/>
  <c r="CX61" i="35"/>
  <c r="DV59" i="35"/>
  <c r="EX55" i="35"/>
  <c r="EA51" i="35"/>
  <c r="FL46" i="35"/>
  <c r="EX33" i="35"/>
  <c r="ER4" i="35"/>
  <c r="ER8" i="35"/>
  <c r="ER7" i="35"/>
  <c r="ER6" i="35"/>
  <c r="ER10" i="35"/>
  <c r="ER9" i="35"/>
  <c r="ER11" i="35"/>
  <c r="ER15" i="35"/>
  <c r="ER14" i="35"/>
  <c r="ER12" i="35"/>
  <c r="ER16" i="35"/>
  <c r="ER20" i="35"/>
  <c r="ER17" i="35"/>
  <c r="ER5" i="35"/>
  <c r="ER13" i="35"/>
  <c r="ER19" i="35"/>
  <c r="ER23" i="35"/>
  <c r="ER25" i="35"/>
  <c r="ER32" i="35"/>
  <c r="ER36" i="35"/>
  <c r="ER22" i="35"/>
  <c r="ER28" i="35"/>
  <c r="ER35" i="35"/>
  <c r="ER27" i="35"/>
  <c r="ER31" i="35"/>
  <c r="ER33" i="35"/>
  <c r="ER37" i="35"/>
  <c r="ER26" i="35"/>
  <c r="ER29" i="35"/>
  <c r="ER39" i="35"/>
  <c r="ER43" i="35"/>
  <c r="ER47" i="35"/>
  <c r="ER34" i="35"/>
  <c r="ER38" i="35"/>
  <c r="ER42" i="35"/>
  <c r="ER46" i="35"/>
  <c r="ER21" i="35"/>
  <c r="ER30" i="35"/>
  <c r="ER18" i="35"/>
  <c r="ER40" i="35"/>
  <c r="ER51" i="35"/>
  <c r="ER55" i="35"/>
  <c r="ER45" i="35"/>
  <c r="ER48" i="35"/>
  <c r="ER50" i="35"/>
  <c r="ER54" i="35"/>
  <c r="ER58" i="35"/>
  <c r="ER24" i="35"/>
  <c r="ER49" i="35"/>
  <c r="ER41" i="35"/>
  <c r="ER59" i="35"/>
  <c r="ER56" i="35"/>
  <c r="ER62" i="35"/>
  <c r="ER66" i="35"/>
  <c r="ER70" i="35"/>
  <c r="ER74" i="35"/>
  <c r="ER78" i="35"/>
  <c r="ER53" i="35"/>
  <c r="ER61" i="35"/>
  <c r="ER65" i="35"/>
  <c r="ER69" i="35"/>
  <c r="ER73" i="35"/>
  <c r="ER77" i="35"/>
  <c r="ER44" i="35"/>
  <c r="ER52" i="35"/>
  <c r="ER60" i="35"/>
  <c r="ER79" i="35"/>
  <c r="ER82" i="35"/>
  <c r="ER86" i="35"/>
  <c r="ER90" i="35"/>
  <c r="ER63" i="35"/>
  <c r="ER81" i="35"/>
  <c r="ER85" i="35"/>
  <c r="ER89" i="35"/>
  <c r="ER72" i="35"/>
  <c r="ER67" i="35"/>
  <c r="ER83" i="35"/>
  <c r="ER87" i="35"/>
  <c r="ER91" i="35"/>
  <c r="ER95" i="35"/>
  <c r="ER99" i="35"/>
  <c r="ER97" i="35"/>
  <c r="ER104" i="35"/>
  <c r="ER108" i="35"/>
  <c r="ER112" i="35"/>
  <c r="ER116" i="35"/>
  <c r="ER71" i="35"/>
  <c r="ER101" i="35"/>
  <c r="ER57" i="35"/>
  <c r="ER80" i="35"/>
  <c r="ER84" i="35"/>
  <c r="ER103" i="35"/>
  <c r="ER107" i="35"/>
  <c r="ER111" i="35"/>
  <c r="ER92" i="35"/>
  <c r="ER94" i="35"/>
  <c r="FQ5" i="35"/>
  <c r="FQ9" i="35"/>
  <c r="FQ4" i="35"/>
  <c r="FQ8" i="35"/>
  <c r="FQ7" i="35"/>
  <c r="FQ6" i="35"/>
  <c r="FQ11" i="35"/>
  <c r="FQ14" i="35"/>
  <c r="FQ10" i="35"/>
  <c r="FQ12" i="35"/>
  <c r="FQ16" i="35"/>
  <c r="FQ21" i="35"/>
  <c r="FQ25" i="35"/>
  <c r="FQ15" i="35"/>
  <c r="FQ20" i="35"/>
  <c r="FQ18" i="35"/>
  <c r="FQ22" i="35"/>
  <c r="FQ23" i="35"/>
  <c r="FQ29" i="35"/>
  <c r="FQ13" i="35"/>
  <c r="FQ24" i="35"/>
  <c r="FQ32" i="35"/>
  <c r="FQ36" i="35"/>
  <c r="FQ19" i="35"/>
  <c r="FQ28" i="35"/>
  <c r="FQ17" i="35"/>
  <c r="FQ35" i="35"/>
  <c r="FQ26" i="35"/>
  <c r="FQ30" i="35"/>
  <c r="FQ40" i="35"/>
  <c r="FQ44" i="35"/>
  <c r="FQ39" i="35"/>
  <c r="FQ43" i="35"/>
  <c r="FQ47" i="35"/>
  <c r="FQ41" i="35"/>
  <c r="FQ45" i="35"/>
  <c r="FQ49" i="35"/>
  <c r="FQ31" i="35"/>
  <c r="FQ46" i="35"/>
  <c r="FQ34" i="35"/>
  <c r="FQ51" i="35"/>
  <c r="FQ55" i="35"/>
  <c r="FQ37" i="35"/>
  <c r="FQ42" i="35"/>
  <c r="FQ48" i="35"/>
  <c r="FQ50" i="35"/>
  <c r="FQ54" i="35"/>
  <c r="FQ58" i="35"/>
  <c r="FQ53" i="35"/>
  <c r="FQ59" i="35"/>
  <c r="FQ63" i="35"/>
  <c r="FQ67" i="35"/>
  <c r="FQ71" i="35"/>
  <c r="FQ38" i="35"/>
  <c r="FQ33" i="35"/>
  <c r="FQ52" i="35"/>
  <c r="FQ62" i="35"/>
  <c r="FQ66" i="35"/>
  <c r="FQ70" i="35"/>
  <c r="FQ74" i="35"/>
  <c r="FQ78" i="35"/>
  <c r="FQ27" i="35"/>
  <c r="FQ61" i="35"/>
  <c r="FQ65" i="35"/>
  <c r="FQ79" i="35"/>
  <c r="FQ56" i="35"/>
  <c r="FQ60" i="35"/>
  <c r="FQ69" i="35"/>
  <c r="FQ72" i="35"/>
  <c r="FQ73" i="35"/>
  <c r="FQ80" i="35"/>
  <c r="FQ57" i="35"/>
  <c r="FQ81" i="35"/>
  <c r="FQ85" i="35"/>
  <c r="FQ89" i="35"/>
  <c r="FQ83" i="35"/>
  <c r="FQ90" i="35"/>
  <c r="FQ68" i="35"/>
  <c r="FQ82" i="35"/>
  <c r="FQ91" i="35"/>
  <c r="FQ92" i="35"/>
  <c r="FQ94" i="35"/>
  <c r="FQ104" i="35"/>
  <c r="FQ108" i="35"/>
  <c r="FQ96" i="35"/>
  <c r="FQ98" i="35"/>
  <c r="FQ64" i="35"/>
  <c r="FQ88" i="35"/>
  <c r="FQ100" i="35"/>
  <c r="FQ103" i="35"/>
  <c r="FQ107" i="35"/>
  <c r="FQ111" i="35"/>
  <c r="FQ115" i="35"/>
  <c r="FQ87" i="35"/>
  <c r="FI5" i="35"/>
  <c r="FI9" i="35"/>
  <c r="FI4" i="35"/>
  <c r="FI8" i="35"/>
  <c r="FI7" i="35"/>
  <c r="FI6" i="35"/>
  <c r="FI10" i="35"/>
  <c r="FI11" i="35"/>
  <c r="FI14" i="35"/>
  <c r="FI21" i="35"/>
  <c r="FI25" i="35"/>
  <c r="FI13" i="35"/>
  <c r="FI20" i="35"/>
  <c r="FI17" i="35"/>
  <c r="FI18" i="35"/>
  <c r="FI22" i="35"/>
  <c r="FI29" i="35"/>
  <c r="FI32" i="35"/>
  <c r="FI36" i="35"/>
  <c r="FI16" i="35"/>
  <c r="FI24" i="35"/>
  <c r="FI28" i="35"/>
  <c r="FI35" i="35"/>
  <c r="FI26" i="35"/>
  <c r="FI30" i="35"/>
  <c r="FI40" i="35"/>
  <c r="FI44" i="35"/>
  <c r="FI23" i="35"/>
  <c r="FI31" i="35"/>
  <c r="FI34" i="35"/>
  <c r="FI39" i="35"/>
  <c r="FI43" i="35"/>
  <c r="FI47" i="35"/>
  <c r="FI15" i="35"/>
  <c r="FI19" i="35"/>
  <c r="FI37" i="35"/>
  <c r="FI41" i="35"/>
  <c r="FI45" i="35"/>
  <c r="FI49" i="35"/>
  <c r="FI42" i="35"/>
  <c r="FI51" i="35"/>
  <c r="FI55" i="35"/>
  <c r="FI27" i="35"/>
  <c r="FI38" i="35"/>
  <c r="FI50" i="35"/>
  <c r="FI54" i="35"/>
  <c r="FI58" i="35"/>
  <c r="FI12" i="35"/>
  <c r="FI33" i="35"/>
  <c r="FI59" i="35"/>
  <c r="FI63" i="35"/>
  <c r="FI67" i="35"/>
  <c r="FI71" i="35"/>
  <c r="FI56" i="35"/>
  <c r="FI57" i="35"/>
  <c r="FI62" i="35"/>
  <c r="FI66" i="35"/>
  <c r="FI70" i="35"/>
  <c r="FI74" i="35"/>
  <c r="FI78" i="35"/>
  <c r="FI46" i="35"/>
  <c r="FI48" i="35"/>
  <c r="FI53" i="35"/>
  <c r="FI61" i="35"/>
  <c r="FI65" i="35"/>
  <c r="FI68" i="35"/>
  <c r="FI75" i="35"/>
  <c r="FI76" i="35"/>
  <c r="FI77" i="35"/>
  <c r="FI79" i="35"/>
  <c r="FI80" i="35"/>
  <c r="FI81" i="35"/>
  <c r="FI85" i="35"/>
  <c r="FI89" i="35"/>
  <c r="FI69" i="35"/>
  <c r="FI87" i="35"/>
  <c r="FI101" i="35"/>
  <c r="FI64" i="35"/>
  <c r="FI86" i="35"/>
  <c r="FI104" i="35"/>
  <c r="FI108" i="35"/>
  <c r="FI92" i="35"/>
  <c r="FI94" i="35"/>
  <c r="FI72" i="35"/>
  <c r="FI84" i="35"/>
  <c r="FI90" i="35"/>
  <c r="FI96" i="35"/>
  <c r="FI98" i="35"/>
  <c r="FI103" i="35"/>
  <c r="FI107" i="35"/>
  <c r="FI111" i="35"/>
  <c r="FI115" i="35"/>
  <c r="FI83" i="35"/>
  <c r="FI91" i="35"/>
  <c r="FA5" i="35"/>
  <c r="FA9" i="35"/>
  <c r="FA4" i="35"/>
  <c r="FA8" i="35"/>
  <c r="FA7" i="35"/>
  <c r="FA6" i="35"/>
  <c r="FA11" i="35"/>
  <c r="FA14" i="35"/>
  <c r="FA16" i="35"/>
  <c r="FA21" i="35"/>
  <c r="FA25" i="35"/>
  <c r="FA15" i="35"/>
  <c r="FA10" i="35"/>
  <c r="FA12" i="35"/>
  <c r="FA20" i="35"/>
  <c r="FA18" i="35"/>
  <c r="FA22" i="35"/>
  <c r="FA17" i="35"/>
  <c r="FA23" i="35"/>
  <c r="FA29" i="35"/>
  <c r="FA32" i="35"/>
  <c r="FA36" i="35"/>
  <c r="FA28" i="35"/>
  <c r="FA24" i="35"/>
  <c r="FA35" i="35"/>
  <c r="FA26" i="35"/>
  <c r="FA30" i="35"/>
  <c r="FA37" i="35"/>
  <c r="FA40" i="35"/>
  <c r="FA44" i="35"/>
  <c r="FA13" i="35"/>
  <c r="FA19" i="35"/>
  <c r="FA27" i="35"/>
  <c r="FA33" i="35"/>
  <c r="FA39" i="35"/>
  <c r="FA43" i="35"/>
  <c r="FA47" i="35"/>
  <c r="FA31" i="35"/>
  <c r="FA34" i="35"/>
  <c r="FA41" i="35"/>
  <c r="FA45" i="35"/>
  <c r="FA49" i="35"/>
  <c r="FA38" i="35"/>
  <c r="FA51" i="35"/>
  <c r="FA55" i="35"/>
  <c r="FA46" i="35"/>
  <c r="FA50" i="35"/>
  <c r="FA54" i="35"/>
  <c r="FA58" i="35"/>
  <c r="FA42" i="35"/>
  <c r="FA53" i="35"/>
  <c r="FA59" i="35"/>
  <c r="FA63" i="35"/>
  <c r="FA67" i="35"/>
  <c r="FA71" i="35"/>
  <c r="FA48" i="35"/>
  <c r="FA52" i="35"/>
  <c r="FA62" i="35"/>
  <c r="FA66" i="35"/>
  <c r="FA70" i="35"/>
  <c r="FA74" i="35"/>
  <c r="FA78" i="35"/>
  <c r="FA61" i="35"/>
  <c r="FA65" i="35"/>
  <c r="FA72" i="35"/>
  <c r="FA73" i="35"/>
  <c r="FA64" i="35"/>
  <c r="FA69" i="35"/>
  <c r="FA75" i="35"/>
  <c r="FA76" i="35"/>
  <c r="FA77" i="35"/>
  <c r="FA81" i="35"/>
  <c r="FA85" i="35"/>
  <c r="FA89" i="35"/>
  <c r="FA57" i="35"/>
  <c r="FA79" i="35"/>
  <c r="FA83" i="35"/>
  <c r="FA97" i="35"/>
  <c r="FA99" i="35"/>
  <c r="FA82" i="35"/>
  <c r="FA101" i="35"/>
  <c r="FA104" i="35"/>
  <c r="FA108" i="35"/>
  <c r="FA88" i="35"/>
  <c r="FA92" i="35"/>
  <c r="FA94" i="35"/>
  <c r="FA103" i="35"/>
  <c r="FA107" i="35"/>
  <c r="FA111" i="35"/>
  <c r="FA115" i="35"/>
  <c r="FA56" i="35"/>
  <c r="FA60" i="35"/>
  <c r="FA87" i="35"/>
  <c r="ES5" i="35"/>
  <c r="ES9" i="35"/>
  <c r="ES4" i="35"/>
  <c r="ES8" i="35"/>
  <c r="ES7" i="35"/>
  <c r="ES6" i="35"/>
  <c r="ES11" i="35"/>
  <c r="ES14" i="35"/>
  <c r="ES21" i="35"/>
  <c r="ES25" i="35"/>
  <c r="ES10" i="35"/>
  <c r="ES20" i="35"/>
  <c r="ES17" i="35"/>
  <c r="ES18" i="35"/>
  <c r="ES22" i="35"/>
  <c r="ES29" i="35"/>
  <c r="ES15" i="35"/>
  <c r="ES19" i="35"/>
  <c r="ES32" i="35"/>
  <c r="ES36" i="35"/>
  <c r="ES28" i="35"/>
  <c r="ES12" i="35"/>
  <c r="ES35" i="35"/>
  <c r="ES26" i="35"/>
  <c r="ES30" i="35"/>
  <c r="ES13" i="35"/>
  <c r="ES16" i="35"/>
  <c r="ES40" i="35"/>
  <c r="ES44" i="35"/>
  <c r="ES48" i="35"/>
  <c r="ES37" i="35"/>
  <c r="ES39" i="35"/>
  <c r="ES43" i="35"/>
  <c r="ES47" i="35"/>
  <c r="ES31" i="35"/>
  <c r="ES34" i="35"/>
  <c r="ES23" i="35"/>
  <c r="ES24" i="35"/>
  <c r="ES27" i="35"/>
  <c r="ES33" i="35"/>
  <c r="ES41" i="35"/>
  <c r="ES45" i="35"/>
  <c r="ES49" i="35"/>
  <c r="ES51" i="35"/>
  <c r="ES55" i="35"/>
  <c r="ES42" i="35"/>
  <c r="ES50" i="35"/>
  <c r="ES54" i="35"/>
  <c r="ES58" i="35"/>
  <c r="ES57" i="35"/>
  <c r="ES63" i="35"/>
  <c r="ES67" i="35"/>
  <c r="ES71" i="35"/>
  <c r="ES59" i="35"/>
  <c r="ES46" i="35"/>
  <c r="ES56" i="35"/>
  <c r="ES62" i="35"/>
  <c r="ES66" i="35"/>
  <c r="ES70" i="35"/>
  <c r="ES74" i="35"/>
  <c r="ES78" i="35"/>
  <c r="ES38" i="35"/>
  <c r="ES53" i="35"/>
  <c r="ES61" i="35"/>
  <c r="ES65" i="35"/>
  <c r="ES68" i="35"/>
  <c r="ES52" i="35"/>
  <c r="ES60" i="35"/>
  <c r="ES73" i="35"/>
  <c r="ES81" i="35"/>
  <c r="ES85" i="35"/>
  <c r="ES89" i="35"/>
  <c r="ES64" i="35"/>
  <c r="ES69" i="35"/>
  <c r="ES75" i="35"/>
  <c r="ES76" i="35"/>
  <c r="ES77" i="35"/>
  <c r="ES87" i="35"/>
  <c r="ES93" i="35"/>
  <c r="ES95" i="35"/>
  <c r="ES79" i="35"/>
  <c r="ES86" i="35"/>
  <c r="ES90" i="35"/>
  <c r="ES97" i="35"/>
  <c r="ES99" i="35"/>
  <c r="ES104" i="35"/>
  <c r="ES108" i="35"/>
  <c r="ES91" i="35"/>
  <c r="ES101" i="35"/>
  <c r="ES80" i="35"/>
  <c r="ES84" i="35"/>
  <c r="ES103" i="35"/>
  <c r="ES107" i="35"/>
  <c r="ES111" i="35"/>
  <c r="ES115" i="35"/>
  <c r="ES83" i="35"/>
  <c r="ES92" i="35"/>
  <c r="EK5" i="35"/>
  <c r="EK9" i="35"/>
  <c r="EK4" i="35"/>
  <c r="EK8" i="35"/>
  <c r="EK7" i="35"/>
  <c r="EK6" i="35"/>
  <c r="EK11" i="35"/>
  <c r="EK10" i="35"/>
  <c r="EK14" i="35"/>
  <c r="EK16" i="35"/>
  <c r="EK21" i="35"/>
  <c r="EK25" i="35"/>
  <c r="EK13" i="35"/>
  <c r="EK15" i="35"/>
  <c r="EK20" i="35"/>
  <c r="EK24" i="35"/>
  <c r="EK18" i="35"/>
  <c r="EK22" i="35"/>
  <c r="EK23" i="35"/>
  <c r="EK29" i="35"/>
  <c r="EK12" i="35"/>
  <c r="EK32" i="35"/>
  <c r="EK36" i="35"/>
  <c r="EK28" i="35"/>
  <c r="EK35" i="35"/>
  <c r="EK19" i="35"/>
  <c r="EK26" i="35"/>
  <c r="EK30" i="35"/>
  <c r="EK31" i="35"/>
  <c r="EK34" i="35"/>
  <c r="EK40" i="35"/>
  <c r="EK44" i="35"/>
  <c r="EK48" i="35"/>
  <c r="EK39" i="35"/>
  <c r="EK43" i="35"/>
  <c r="EK47" i="35"/>
  <c r="EK27" i="35"/>
  <c r="EK33" i="35"/>
  <c r="EK41" i="35"/>
  <c r="EK45" i="35"/>
  <c r="EK49" i="35"/>
  <c r="EK51" i="35"/>
  <c r="EK55" i="35"/>
  <c r="EK37" i="35"/>
  <c r="EK38" i="35"/>
  <c r="EK50" i="35"/>
  <c r="EK54" i="35"/>
  <c r="EK58" i="35"/>
  <c r="EK53" i="35"/>
  <c r="EK63" i="35"/>
  <c r="EK67" i="35"/>
  <c r="EK71" i="35"/>
  <c r="EK52" i="35"/>
  <c r="EK59" i="35"/>
  <c r="EK62" i="35"/>
  <c r="EK66" i="35"/>
  <c r="EK70" i="35"/>
  <c r="EK74" i="35"/>
  <c r="EK78" i="35"/>
  <c r="EK57" i="35"/>
  <c r="EK17" i="35"/>
  <c r="EK61" i="35"/>
  <c r="EK65" i="35"/>
  <c r="EK72" i="35"/>
  <c r="EK56" i="35"/>
  <c r="EK69" i="35"/>
  <c r="EK64" i="35"/>
  <c r="EK81" i="35"/>
  <c r="EK85" i="35"/>
  <c r="EK89" i="35"/>
  <c r="EK60" i="35"/>
  <c r="EK73" i="35"/>
  <c r="EK80" i="35"/>
  <c r="EK83" i="35"/>
  <c r="EK82" i="35"/>
  <c r="EK93" i="35"/>
  <c r="EK95" i="35"/>
  <c r="EK104" i="35"/>
  <c r="EK108" i="35"/>
  <c r="EK97" i="35"/>
  <c r="EK99" i="35"/>
  <c r="EK68" i="35"/>
  <c r="EK88" i="35"/>
  <c r="EK101" i="35"/>
  <c r="EK103" i="35"/>
  <c r="EK107" i="35"/>
  <c r="EK111" i="35"/>
  <c r="EK115" i="35"/>
  <c r="EK42" i="35"/>
  <c r="EK46" i="35"/>
  <c r="EK87" i="35"/>
  <c r="EK90" i="35"/>
  <c r="EC5" i="35"/>
  <c r="EC9" i="35"/>
  <c r="EC4" i="35"/>
  <c r="EC8" i="35"/>
  <c r="EC7" i="35"/>
  <c r="EC6" i="35"/>
  <c r="EC10" i="35"/>
  <c r="EC11" i="35"/>
  <c r="EC14" i="35"/>
  <c r="EC21" i="35"/>
  <c r="EC25" i="35"/>
  <c r="EC12" i="35"/>
  <c r="EC20" i="35"/>
  <c r="EC24" i="35"/>
  <c r="EC17" i="35"/>
  <c r="EC13" i="35"/>
  <c r="EC18" i="35"/>
  <c r="EC22" i="35"/>
  <c r="EC29" i="35"/>
  <c r="EC32" i="35"/>
  <c r="EC36" i="35"/>
  <c r="EC28" i="35"/>
  <c r="EC19" i="35"/>
  <c r="EC35" i="35"/>
  <c r="EC15" i="35"/>
  <c r="EC30" i="35"/>
  <c r="EC27" i="35"/>
  <c r="EC33" i="35"/>
  <c r="EC40" i="35"/>
  <c r="EC44" i="35"/>
  <c r="EC48" i="35"/>
  <c r="EC39" i="35"/>
  <c r="EC43" i="35"/>
  <c r="EC47" i="35"/>
  <c r="EC23" i="35"/>
  <c r="EC16" i="35"/>
  <c r="EC37" i="35"/>
  <c r="EC41" i="35"/>
  <c r="EC45" i="35"/>
  <c r="EC49" i="35"/>
  <c r="EC46" i="35"/>
  <c r="EC51" i="35"/>
  <c r="EC55" i="35"/>
  <c r="EC31" i="35"/>
  <c r="EC50" i="35"/>
  <c r="EC54" i="35"/>
  <c r="EC58" i="35"/>
  <c r="EC63" i="35"/>
  <c r="EC67" i="35"/>
  <c r="EC71" i="35"/>
  <c r="EC38" i="35"/>
  <c r="EC56" i="35"/>
  <c r="EC62" i="35"/>
  <c r="EC66" i="35"/>
  <c r="EC70" i="35"/>
  <c r="EC74" i="35"/>
  <c r="EC78" i="35"/>
  <c r="EC34" i="35"/>
  <c r="EC42" i="35"/>
  <c r="EC59" i="35"/>
  <c r="EC53" i="35"/>
  <c r="EC61" i="35"/>
  <c r="EC65" i="35"/>
  <c r="EC64" i="35"/>
  <c r="EC68" i="35"/>
  <c r="EC57" i="35"/>
  <c r="EC73" i="35"/>
  <c r="EC60" i="35"/>
  <c r="EC81" i="35"/>
  <c r="EC85" i="35"/>
  <c r="EC89" i="35"/>
  <c r="EC26" i="35"/>
  <c r="EC52" i="35"/>
  <c r="EC69" i="35"/>
  <c r="EC87" i="35"/>
  <c r="EC91" i="35"/>
  <c r="EC100" i="35"/>
  <c r="EC86" i="35"/>
  <c r="EC92" i="35"/>
  <c r="EC104" i="35"/>
  <c r="EC108" i="35"/>
  <c r="EC75" i="35"/>
  <c r="EC76" i="35"/>
  <c r="EC77" i="35"/>
  <c r="EC93" i="35"/>
  <c r="EC95" i="35"/>
  <c r="EC84" i="35"/>
  <c r="EC97" i="35"/>
  <c r="EC99" i="35"/>
  <c r="EC103" i="35"/>
  <c r="EC107" i="35"/>
  <c r="EC111" i="35"/>
  <c r="EC115" i="35"/>
  <c r="EC72" i="35"/>
  <c r="EC79" i="35"/>
  <c r="EC83" i="35"/>
  <c r="DU5" i="35"/>
  <c r="DU9" i="35"/>
  <c r="DU4" i="35"/>
  <c r="DU8" i="35"/>
  <c r="DU7" i="35"/>
  <c r="DU6" i="35"/>
  <c r="DU10" i="35"/>
  <c r="DU11" i="35"/>
  <c r="DU14" i="35"/>
  <c r="DU16" i="35"/>
  <c r="DU21" i="35"/>
  <c r="DU25" i="35"/>
  <c r="DU15" i="35"/>
  <c r="DU20" i="35"/>
  <c r="DU24" i="35"/>
  <c r="DU13" i="35"/>
  <c r="DU12" i="35"/>
  <c r="DU18" i="35"/>
  <c r="DU22" i="35"/>
  <c r="DU19" i="35"/>
  <c r="DU23" i="35"/>
  <c r="DU26" i="35"/>
  <c r="DU29" i="35"/>
  <c r="DU32" i="35"/>
  <c r="DU36" i="35"/>
  <c r="DU17" i="35"/>
  <c r="DU28" i="35"/>
  <c r="DU35" i="35"/>
  <c r="DU30" i="35"/>
  <c r="DU37" i="35"/>
  <c r="DU40" i="35"/>
  <c r="DU44" i="35"/>
  <c r="DU48" i="35"/>
  <c r="DU31" i="35"/>
  <c r="DU34" i="35"/>
  <c r="DU39" i="35"/>
  <c r="DU43" i="35"/>
  <c r="DU47" i="35"/>
  <c r="DU41" i="35"/>
  <c r="DU45" i="35"/>
  <c r="DU49" i="35"/>
  <c r="DU33" i="35"/>
  <c r="DU42" i="35"/>
  <c r="DU51" i="35"/>
  <c r="DU55" i="35"/>
  <c r="DU50" i="35"/>
  <c r="DU54" i="35"/>
  <c r="DU58" i="35"/>
  <c r="DU27" i="35"/>
  <c r="DU53" i="35"/>
  <c r="DU63" i="35"/>
  <c r="DU67" i="35"/>
  <c r="DU71" i="35"/>
  <c r="DU57" i="35"/>
  <c r="DU52" i="35"/>
  <c r="DU62" i="35"/>
  <c r="DU66" i="35"/>
  <c r="DU70" i="35"/>
  <c r="DU74" i="35"/>
  <c r="DU78" i="35"/>
  <c r="DU59" i="35"/>
  <c r="DU61" i="35"/>
  <c r="DU65" i="35"/>
  <c r="DU38" i="35"/>
  <c r="DU60" i="35"/>
  <c r="DU72" i="35"/>
  <c r="DU69" i="35"/>
  <c r="DU79" i="35"/>
  <c r="DU46" i="35"/>
  <c r="DU80" i="35"/>
  <c r="DU85" i="35"/>
  <c r="DU89" i="35"/>
  <c r="DU68" i="35"/>
  <c r="DU76" i="35"/>
  <c r="DU77" i="35"/>
  <c r="DU83" i="35"/>
  <c r="DU96" i="35"/>
  <c r="DU98" i="35"/>
  <c r="DU75" i="35"/>
  <c r="DU82" i="35"/>
  <c r="DU100" i="35"/>
  <c r="DU104" i="35"/>
  <c r="DU108" i="35"/>
  <c r="DU56" i="35"/>
  <c r="DU81" i="35"/>
  <c r="DU90" i="35"/>
  <c r="DU73" i="35"/>
  <c r="DU88" i="35"/>
  <c r="DU91" i="35"/>
  <c r="DU93" i="35"/>
  <c r="DU95" i="35"/>
  <c r="DU103" i="35"/>
  <c r="DU107" i="35"/>
  <c r="DU111" i="35"/>
  <c r="DU115" i="35"/>
  <c r="DU64" i="35"/>
  <c r="DU87" i="35"/>
  <c r="DU92" i="35"/>
  <c r="DM5" i="35"/>
  <c r="DM9" i="35"/>
  <c r="DM4" i="35"/>
  <c r="DM8" i="35"/>
  <c r="DM7" i="35"/>
  <c r="DM6" i="35"/>
  <c r="DM10" i="35"/>
  <c r="DM11" i="35"/>
  <c r="DM14" i="35"/>
  <c r="DM13" i="35"/>
  <c r="DM21" i="35"/>
  <c r="DM25" i="35"/>
  <c r="DM20" i="35"/>
  <c r="DM24" i="35"/>
  <c r="DM12" i="35"/>
  <c r="DM17" i="35"/>
  <c r="DM18" i="35"/>
  <c r="DM22" i="35"/>
  <c r="DM29" i="35"/>
  <c r="DM16" i="35"/>
  <c r="DM26" i="35"/>
  <c r="DM32" i="35"/>
  <c r="DM36" i="35"/>
  <c r="DM28" i="35"/>
  <c r="DM15" i="35"/>
  <c r="DM35" i="35"/>
  <c r="DM30" i="35"/>
  <c r="DM23" i="35"/>
  <c r="DM40" i="35"/>
  <c r="DM44" i="35"/>
  <c r="DM48" i="35"/>
  <c r="DM27" i="35"/>
  <c r="DM33" i="35"/>
  <c r="DM37" i="35"/>
  <c r="DM39" i="35"/>
  <c r="DM43" i="35"/>
  <c r="DM47" i="35"/>
  <c r="DM41" i="35"/>
  <c r="DM45" i="35"/>
  <c r="DM49" i="35"/>
  <c r="DM31" i="35"/>
  <c r="DM51" i="35"/>
  <c r="DM55" i="35"/>
  <c r="DM19" i="35"/>
  <c r="DM34" i="35"/>
  <c r="DM38" i="35"/>
  <c r="DM46" i="35"/>
  <c r="DM50" i="35"/>
  <c r="DM54" i="35"/>
  <c r="DM58" i="35"/>
  <c r="DM63" i="35"/>
  <c r="DM67" i="35"/>
  <c r="DM71" i="35"/>
  <c r="DM42" i="35"/>
  <c r="DM56" i="35"/>
  <c r="DM62" i="35"/>
  <c r="DM66" i="35"/>
  <c r="DM70" i="35"/>
  <c r="DM74" i="35"/>
  <c r="DM78" i="35"/>
  <c r="DM53" i="35"/>
  <c r="DM57" i="35"/>
  <c r="DM61" i="35"/>
  <c r="DM65" i="35"/>
  <c r="DM68" i="35"/>
  <c r="DM59" i="35"/>
  <c r="DM64" i="35"/>
  <c r="DM75" i="35"/>
  <c r="DM76" i="35"/>
  <c r="DM77" i="35"/>
  <c r="DM52" i="35"/>
  <c r="DM85" i="35"/>
  <c r="DM89" i="35"/>
  <c r="DM69" i="35"/>
  <c r="DM87" i="35"/>
  <c r="DM94" i="35"/>
  <c r="DM72" i="35"/>
  <c r="DM86" i="35"/>
  <c r="DM96" i="35"/>
  <c r="DM98" i="35"/>
  <c r="DM104" i="35"/>
  <c r="DM108" i="35"/>
  <c r="DM73" i="35"/>
  <c r="DM100" i="35"/>
  <c r="DM84" i="35"/>
  <c r="DM103" i="35"/>
  <c r="DM107" i="35"/>
  <c r="DM111" i="35"/>
  <c r="DM115" i="35"/>
  <c r="DM83" i="35"/>
  <c r="DM93" i="35"/>
  <c r="DE5" i="35"/>
  <c r="DE9" i="35"/>
  <c r="DE4" i="35"/>
  <c r="DE8" i="35"/>
  <c r="DE7" i="35"/>
  <c r="DE6" i="35"/>
  <c r="DE10" i="35"/>
  <c r="DE11" i="35"/>
  <c r="DE14" i="35"/>
  <c r="DE12" i="35"/>
  <c r="DE16" i="35"/>
  <c r="DE21" i="35"/>
  <c r="DE25" i="35"/>
  <c r="DE15" i="35"/>
  <c r="DE20" i="35"/>
  <c r="DE24" i="35"/>
  <c r="DE22" i="35"/>
  <c r="DE13" i="35"/>
  <c r="DE23" i="35"/>
  <c r="DE29" i="35"/>
  <c r="DE32" i="35"/>
  <c r="DE36" i="35"/>
  <c r="DE19" i="35"/>
  <c r="DE26" i="35"/>
  <c r="DE28" i="35"/>
  <c r="DE35" i="35"/>
  <c r="DE18" i="35"/>
  <c r="DE30" i="35"/>
  <c r="DE40" i="35"/>
  <c r="DE44" i="35"/>
  <c r="DE48" i="35"/>
  <c r="DE39" i="35"/>
  <c r="DE43" i="35"/>
  <c r="DE47" i="35"/>
  <c r="DE17" i="35"/>
  <c r="DE41" i="35"/>
  <c r="DE45" i="35"/>
  <c r="DE49" i="35"/>
  <c r="DE34" i="35"/>
  <c r="DE38" i="35"/>
  <c r="DE46" i="35"/>
  <c r="DE37" i="35"/>
  <c r="DE51" i="35"/>
  <c r="DE55" i="35"/>
  <c r="DE42" i="35"/>
  <c r="DE50" i="35"/>
  <c r="DE54" i="35"/>
  <c r="DE58" i="35"/>
  <c r="DE27" i="35"/>
  <c r="DE53" i="35"/>
  <c r="DE63" i="35"/>
  <c r="DE67" i="35"/>
  <c r="DE71" i="35"/>
  <c r="DE59" i="35"/>
  <c r="DE31" i="35"/>
  <c r="DE52" i="35"/>
  <c r="DE62" i="35"/>
  <c r="DE66" i="35"/>
  <c r="DE70" i="35"/>
  <c r="DE74" i="35"/>
  <c r="DE78" i="35"/>
  <c r="DE61" i="35"/>
  <c r="DE65" i="35"/>
  <c r="DE72" i="35"/>
  <c r="DE79" i="35"/>
  <c r="DE80" i="35"/>
  <c r="DE33" i="35"/>
  <c r="DE60" i="35"/>
  <c r="DE69" i="35"/>
  <c r="DE73" i="35"/>
  <c r="DE85" i="35"/>
  <c r="DE89" i="35"/>
  <c r="DE81" i="35"/>
  <c r="DE56" i="35"/>
  <c r="DE83" i="35"/>
  <c r="DE82" i="35"/>
  <c r="DE90" i="35"/>
  <c r="DE91" i="35"/>
  <c r="DE94" i="35"/>
  <c r="DE104" i="35"/>
  <c r="DE108" i="35"/>
  <c r="DE64" i="35"/>
  <c r="DE92" i="35"/>
  <c r="DE96" i="35"/>
  <c r="DE98" i="35"/>
  <c r="DE76" i="35"/>
  <c r="DE77" i="35"/>
  <c r="DE88" i="35"/>
  <c r="DE100" i="35"/>
  <c r="DE103" i="35"/>
  <c r="DE107" i="35"/>
  <c r="DE111" i="35"/>
  <c r="DE115" i="35"/>
  <c r="DE87" i="35"/>
  <c r="CW5" i="35"/>
  <c r="CW9" i="35"/>
  <c r="CW4" i="35"/>
  <c r="CW8" i="35"/>
  <c r="CW7" i="35"/>
  <c r="CW11" i="35"/>
  <c r="CW6" i="35"/>
  <c r="CW10" i="35"/>
  <c r="CW14" i="35"/>
  <c r="CW18" i="35"/>
  <c r="CW21" i="35"/>
  <c r="CW25" i="35"/>
  <c r="CW13" i="35"/>
  <c r="CW20" i="35"/>
  <c r="CW24" i="35"/>
  <c r="CW17" i="35"/>
  <c r="CW22" i="35"/>
  <c r="CW15" i="35"/>
  <c r="CW29" i="35"/>
  <c r="CW32" i="35"/>
  <c r="CW36" i="35"/>
  <c r="CW28" i="35"/>
  <c r="CW26" i="35"/>
  <c r="CW35" i="35"/>
  <c r="CW16" i="35"/>
  <c r="CW30" i="35"/>
  <c r="CW40" i="35"/>
  <c r="CW44" i="35"/>
  <c r="CW48" i="35"/>
  <c r="CW12" i="35"/>
  <c r="CW31" i="35"/>
  <c r="CW34" i="35"/>
  <c r="CW37" i="35"/>
  <c r="CW38" i="35"/>
  <c r="CW19" i="35"/>
  <c r="CW39" i="35"/>
  <c r="CW43" i="35"/>
  <c r="CW47" i="35"/>
  <c r="CW41" i="35"/>
  <c r="CW45" i="35"/>
  <c r="CW49" i="35"/>
  <c r="CW42" i="35"/>
  <c r="CW51" i="35"/>
  <c r="CW55" i="35"/>
  <c r="CW59" i="35"/>
  <c r="CW23" i="35"/>
  <c r="CW27" i="35"/>
  <c r="CW50" i="35"/>
  <c r="CW54" i="35"/>
  <c r="CW58" i="35"/>
  <c r="CW46" i="35"/>
  <c r="CW63" i="35"/>
  <c r="CW67" i="35"/>
  <c r="CW71" i="35"/>
  <c r="CW56" i="35"/>
  <c r="CW57" i="35"/>
  <c r="CW62" i="35"/>
  <c r="CW66" i="35"/>
  <c r="CW70" i="35"/>
  <c r="CW74" i="35"/>
  <c r="CW78" i="35"/>
  <c r="CW33" i="35"/>
  <c r="CW53" i="35"/>
  <c r="CW61" i="35"/>
  <c r="CW65" i="35"/>
  <c r="CW52" i="35"/>
  <c r="CW75" i="35"/>
  <c r="CW76" i="35"/>
  <c r="CW77" i="35"/>
  <c r="CW68" i="35"/>
  <c r="CW79" i="35"/>
  <c r="CW80" i="35"/>
  <c r="CW85" i="35"/>
  <c r="CW89" i="35"/>
  <c r="CW69" i="35"/>
  <c r="CW64" i="35"/>
  <c r="CW81" i="35"/>
  <c r="CW87" i="35"/>
  <c r="CW101" i="35"/>
  <c r="CW86" i="35"/>
  <c r="CW104" i="35"/>
  <c r="CW108" i="35"/>
  <c r="CW94" i="35"/>
  <c r="CW84" i="35"/>
  <c r="CW96" i="35"/>
  <c r="CW98" i="35"/>
  <c r="CW103" i="35"/>
  <c r="CW107" i="35"/>
  <c r="CW111" i="35"/>
  <c r="CW115" i="35"/>
  <c r="CW83" i="35"/>
  <c r="CW91" i="35"/>
  <c r="FO3" i="35"/>
  <c r="FG3" i="35"/>
  <c r="EY3" i="35"/>
  <c r="EQ3" i="35"/>
  <c r="EI3" i="35"/>
  <c r="EA3" i="35"/>
  <c r="DS3" i="35"/>
  <c r="DK3" i="35"/>
  <c r="DC3" i="35"/>
  <c r="FL125" i="35"/>
  <c r="FD125" i="35"/>
  <c r="EV125" i="35"/>
  <c r="EN125" i="35"/>
  <c r="EF125" i="35"/>
  <c r="DX125" i="35"/>
  <c r="DP125" i="35"/>
  <c r="DH125" i="35"/>
  <c r="CR125" i="35"/>
  <c r="FJ124" i="35"/>
  <c r="FB124" i="35"/>
  <c r="ET124" i="35"/>
  <c r="EL124" i="35"/>
  <c r="ED124" i="35"/>
  <c r="DV124" i="35"/>
  <c r="DN124" i="35"/>
  <c r="DF124" i="35"/>
  <c r="FP123" i="35"/>
  <c r="FH123" i="35"/>
  <c r="EZ123" i="35"/>
  <c r="ER123" i="35"/>
  <c r="EJ123" i="35"/>
  <c r="EB123" i="35"/>
  <c r="DT123" i="35"/>
  <c r="DL123" i="35"/>
  <c r="DD123" i="35"/>
  <c r="CV123" i="35"/>
  <c r="FN122" i="35"/>
  <c r="FF122" i="35"/>
  <c r="EX122" i="35"/>
  <c r="EP122" i="35"/>
  <c r="EH122" i="35"/>
  <c r="DZ122" i="35"/>
  <c r="DR122" i="35"/>
  <c r="DJ122" i="35"/>
  <c r="DB122" i="35"/>
  <c r="CT122" i="35"/>
  <c r="FL121" i="35"/>
  <c r="FD121" i="35"/>
  <c r="EV121" i="35"/>
  <c r="EN121" i="35"/>
  <c r="EF121" i="35"/>
  <c r="DX121" i="35"/>
  <c r="DP121" i="35"/>
  <c r="DH121" i="35"/>
  <c r="CZ121" i="35"/>
  <c r="CR121" i="35"/>
  <c r="FJ120" i="35"/>
  <c r="FB120" i="35"/>
  <c r="ET120" i="35"/>
  <c r="EL120" i="35"/>
  <c r="ED120" i="35"/>
  <c r="DV120" i="35"/>
  <c r="DN120" i="35"/>
  <c r="DF120" i="35"/>
  <c r="CX120" i="35"/>
  <c r="FP119" i="35"/>
  <c r="FH119" i="35"/>
  <c r="EZ119" i="35"/>
  <c r="ER119" i="35"/>
  <c r="EJ119" i="35"/>
  <c r="EB119" i="35"/>
  <c r="DT119" i="35"/>
  <c r="DL119" i="35"/>
  <c r="DD119" i="35"/>
  <c r="CV119" i="35"/>
  <c r="FN118" i="35"/>
  <c r="FF118" i="35"/>
  <c r="EX118" i="35"/>
  <c r="EP118" i="35"/>
  <c r="EH118" i="35"/>
  <c r="DZ118" i="35"/>
  <c r="DR118" i="35"/>
  <c r="DJ118" i="35"/>
  <c r="DB118" i="35"/>
  <c r="CT118" i="35"/>
  <c r="FL117" i="35"/>
  <c r="FD117" i="35"/>
  <c r="EV117" i="35"/>
  <c r="EN117" i="35"/>
  <c r="EF117" i="35"/>
  <c r="DX117" i="35"/>
  <c r="DP117" i="35"/>
  <c r="DH117" i="35"/>
  <c r="CZ117" i="35"/>
  <c r="CR117" i="35"/>
  <c r="FI116" i="35"/>
  <c r="EX116" i="35"/>
  <c r="EN116" i="35"/>
  <c r="EC116" i="35"/>
  <c r="DR116" i="35"/>
  <c r="DH116" i="35"/>
  <c r="CW116" i="35"/>
  <c r="FL115" i="35"/>
  <c r="FB115" i="35"/>
  <c r="EQ115" i="35"/>
  <c r="EF115" i="35"/>
  <c r="DV115" i="35"/>
  <c r="DK115" i="35"/>
  <c r="CZ115" i="35"/>
  <c r="FP114" i="35"/>
  <c r="FE114" i="35"/>
  <c r="ET114" i="35"/>
  <c r="EJ114" i="35"/>
  <c r="DY114" i="35"/>
  <c r="DN114" i="35"/>
  <c r="DD114" i="35"/>
  <c r="CS114" i="35"/>
  <c r="FH113" i="35"/>
  <c r="EX113" i="35"/>
  <c r="EM113" i="35"/>
  <c r="EA113" i="35"/>
  <c r="DM113" i="35"/>
  <c r="DB113" i="35"/>
  <c r="FN112" i="35"/>
  <c r="FA112" i="35"/>
  <c r="EO112" i="35"/>
  <c r="EA112" i="35"/>
  <c r="DP112" i="35"/>
  <c r="DB112" i="35"/>
  <c r="FO111" i="35"/>
  <c r="FC111" i="35"/>
  <c r="EO111" i="35"/>
  <c r="ED111" i="35"/>
  <c r="DP111" i="35"/>
  <c r="DC111" i="35"/>
  <c r="FQ110" i="35"/>
  <c r="FC110" i="35"/>
  <c r="ER110" i="35"/>
  <c r="ED110" i="35"/>
  <c r="DQ110" i="35"/>
  <c r="DE110" i="35"/>
  <c r="FO109" i="35"/>
  <c r="EY109" i="35"/>
  <c r="EI109" i="35"/>
  <c r="DS109" i="35"/>
  <c r="DC109" i="35"/>
  <c r="FM108" i="35"/>
  <c r="EW108" i="35"/>
  <c r="EG108" i="35"/>
  <c r="DQ108" i="35"/>
  <c r="DA108" i="35"/>
  <c r="FK107" i="35"/>
  <c r="EU107" i="35"/>
  <c r="EE107" i="35"/>
  <c r="DO107" i="35"/>
  <c r="CY107" i="35"/>
  <c r="FI106" i="35"/>
  <c r="ES106" i="35"/>
  <c r="EC106" i="35"/>
  <c r="DM106" i="35"/>
  <c r="CW106" i="35"/>
  <c r="FG105" i="35"/>
  <c r="EQ105" i="35"/>
  <c r="EA105" i="35"/>
  <c r="DK105" i="35"/>
  <c r="CU105" i="35"/>
  <c r="FE104" i="35"/>
  <c r="EO104" i="35"/>
  <c r="DY104" i="35"/>
  <c r="DI104" i="35"/>
  <c r="CS104" i="35"/>
  <c r="FC103" i="35"/>
  <c r="EM103" i="35"/>
  <c r="DW103" i="35"/>
  <c r="DG103" i="35"/>
  <c r="FQ102" i="35"/>
  <c r="FA102" i="35"/>
  <c r="EK102" i="35"/>
  <c r="DU102" i="35"/>
  <c r="DE102" i="35"/>
  <c r="FO101" i="35"/>
  <c r="EW101" i="35"/>
  <c r="ED101" i="35"/>
  <c r="DL101" i="35"/>
  <c r="CT101" i="35"/>
  <c r="FA100" i="35"/>
  <c r="EI100" i="35"/>
  <c r="DQ100" i="35"/>
  <c r="CY100" i="35"/>
  <c r="FF99" i="35"/>
  <c r="EN99" i="35"/>
  <c r="DV99" i="35"/>
  <c r="DC99" i="35"/>
  <c r="FK98" i="35"/>
  <c r="ES98" i="35"/>
  <c r="EA98" i="35"/>
  <c r="DH98" i="35"/>
  <c r="FP97" i="35"/>
  <c r="EX97" i="35"/>
  <c r="EE97" i="35"/>
  <c r="DM97" i="35"/>
  <c r="CU97" i="35"/>
  <c r="FC96" i="35"/>
  <c r="EJ96" i="35"/>
  <c r="DR96" i="35"/>
  <c r="CZ96" i="35"/>
  <c r="FG95" i="35"/>
  <c r="EO95" i="35"/>
  <c r="DW95" i="35"/>
  <c r="DE95" i="35"/>
  <c r="FL94" i="35"/>
  <c r="ET94" i="35"/>
  <c r="EB94" i="35"/>
  <c r="DI94" i="35"/>
  <c r="FI93" i="35"/>
  <c r="EI93" i="35"/>
  <c r="DN93" i="35"/>
  <c r="FN92" i="35"/>
  <c r="EM92" i="35"/>
  <c r="DJ92" i="35"/>
  <c r="EY91" i="35"/>
  <c r="DO91" i="35"/>
  <c r="FL90" i="35"/>
  <c r="EA90" i="35"/>
  <c r="FK89" i="35"/>
  <c r="EA89" i="35"/>
  <c r="FH88" i="35"/>
  <c r="DM88" i="35"/>
  <c r="FC87" i="35"/>
  <c r="DJ87" i="35"/>
  <c r="EO86" i="35"/>
  <c r="DE86" i="35"/>
  <c r="EL85" i="35"/>
  <c r="FQ84" i="35"/>
  <c r="EG84" i="35"/>
  <c r="FN83" i="35"/>
  <c r="DS83" i="35"/>
  <c r="FI82" i="35"/>
  <c r="DP82" i="35"/>
  <c r="EU81" i="35"/>
  <c r="DH81" i="35"/>
  <c r="EH80" i="35"/>
  <c r="EO79" i="35"/>
  <c r="FG78" i="35"/>
  <c r="FM77" i="35"/>
  <c r="FQ76" i="35"/>
  <c r="DL76" i="35"/>
  <c r="DJ75" i="35"/>
  <c r="CS74" i="35"/>
  <c r="CS73" i="35"/>
  <c r="EB71" i="35"/>
  <c r="FJ69" i="35"/>
  <c r="ER68" i="35"/>
  <c r="FD66" i="35"/>
  <c r="ER64" i="35"/>
  <c r="CT63" i="35"/>
  <c r="FI60" i="35"/>
  <c r="ED58" i="35"/>
  <c r="EN55" i="35"/>
  <c r="DP51" i="35"/>
  <c r="DD44" i="35"/>
  <c r="EV31" i="35"/>
  <c r="F4" i="20"/>
  <c r="G4" i="20" s="1"/>
  <c r="F5" i="20"/>
  <c r="G5" i="20" s="1"/>
  <c r="F6" i="20"/>
  <c r="G6" i="20" s="1"/>
  <c r="F7" i="20"/>
  <c r="G7" i="20" s="1"/>
  <c r="F8" i="20"/>
  <c r="G8" i="20" s="1"/>
  <c r="F9" i="20"/>
  <c r="G9" i="20" s="1"/>
  <c r="F10" i="20"/>
  <c r="G10" i="20" s="1"/>
  <c r="F11" i="20"/>
  <c r="G11" i="20" s="1"/>
  <c r="F12" i="20"/>
  <c r="G12" i="20" s="1"/>
  <c r="F13" i="20"/>
  <c r="G13" i="20" s="1"/>
  <c r="F14" i="20"/>
  <c r="G14" i="20" s="1"/>
  <c r="F15" i="20"/>
  <c r="G15" i="20" s="1"/>
  <c r="F16" i="20"/>
  <c r="G16" i="20" s="1"/>
  <c r="F17" i="20"/>
  <c r="G17" i="20" s="1"/>
  <c r="F18" i="20"/>
  <c r="G18" i="20" s="1"/>
  <c r="F19" i="20"/>
  <c r="G19" i="20" s="1"/>
  <c r="F20" i="20"/>
  <c r="G20" i="20" s="1"/>
  <c r="F21" i="20"/>
  <c r="G21" i="20" s="1"/>
  <c r="F22" i="20"/>
  <c r="G22" i="20" s="1"/>
  <c r="F23" i="20"/>
  <c r="G23" i="20" s="1"/>
  <c r="F24" i="20"/>
  <c r="G24" i="20" s="1"/>
  <c r="F25" i="20"/>
  <c r="G25" i="20" s="1"/>
  <c r="F26" i="20"/>
  <c r="G26" i="20" s="1"/>
  <c r="F27" i="20"/>
  <c r="G27" i="20" s="1"/>
  <c r="F28" i="20"/>
  <c r="G28" i="20" s="1"/>
  <c r="F29" i="20"/>
  <c r="G29" i="20" s="1"/>
  <c r="F30" i="20"/>
  <c r="G30" i="20" s="1"/>
  <c r="F31" i="20"/>
  <c r="G31" i="20" s="1"/>
  <c r="F32" i="20"/>
  <c r="G32" i="20" s="1"/>
  <c r="F33" i="20"/>
  <c r="G33" i="20" s="1"/>
  <c r="F34" i="20"/>
  <c r="G34" i="20" s="1"/>
  <c r="F35" i="20"/>
  <c r="G35" i="20" s="1"/>
  <c r="F36" i="20"/>
  <c r="G36" i="20" s="1"/>
  <c r="F37" i="20"/>
  <c r="G37" i="20" s="1"/>
  <c r="F38" i="20"/>
  <c r="G38" i="20" s="1"/>
  <c r="F39" i="20"/>
  <c r="G39" i="20" s="1"/>
  <c r="F40" i="20"/>
  <c r="G40" i="20" s="1"/>
  <c r="F41" i="20"/>
  <c r="G41" i="20" s="1"/>
  <c r="F42" i="20"/>
  <c r="G42" i="20" s="1"/>
  <c r="F43" i="20"/>
  <c r="G43" i="20" s="1"/>
  <c r="F44" i="20"/>
  <c r="G44" i="20" s="1"/>
  <c r="F45" i="20"/>
  <c r="G45" i="20" s="1"/>
  <c r="F46" i="20"/>
  <c r="G46" i="20" s="1"/>
  <c r="F47" i="20"/>
  <c r="G47" i="20" s="1"/>
  <c r="F48" i="20"/>
  <c r="G48" i="20" s="1"/>
  <c r="F49" i="20"/>
  <c r="G49" i="20" s="1"/>
  <c r="F50" i="20"/>
  <c r="G50" i="20" s="1"/>
  <c r="F51" i="20"/>
  <c r="G51" i="20" s="1"/>
  <c r="F52" i="20"/>
  <c r="G52" i="20" s="1"/>
  <c r="F53" i="20"/>
  <c r="G53" i="20" s="1"/>
  <c r="F54" i="20"/>
  <c r="G54" i="20" s="1"/>
  <c r="F55" i="20"/>
  <c r="G55" i="20" s="1"/>
  <c r="F56" i="20"/>
  <c r="G56" i="20" s="1"/>
  <c r="F57" i="20"/>
  <c r="G57" i="20" s="1"/>
  <c r="F58" i="20"/>
  <c r="G58" i="20" s="1"/>
  <c r="F59" i="20"/>
  <c r="G59" i="20" s="1"/>
  <c r="F60" i="20"/>
  <c r="G60" i="20" s="1"/>
  <c r="F61" i="20"/>
  <c r="G61" i="20" s="1"/>
  <c r="F62" i="20"/>
  <c r="G62" i="20" s="1"/>
  <c r="F63" i="20"/>
  <c r="G63" i="20" s="1"/>
  <c r="F64" i="20"/>
  <c r="G64" i="20" s="1"/>
  <c r="F65" i="20"/>
  <c r="G65" i="20" s="1"/>
  <c r="F66" i="20"/>
  <c r="G66" i="20" s="1"/>
  <c r="F67" i="20"/>
  <c r="G67" i="20" s="1"/>
  <c r="F68" i="20"/>
  <c r="G68" i="20" s="1"/>
  <c r="F69" i="20"/>
  <c r="G69" i="20" s="1"/>
  <c r="F70" i="20"/>
  <c r="G70" i="20" s="1"/>
  <c r="F71" i="20"/>
  <c r="G71" i="20" s="1"/>
  <c r="F72" i="20"/>
  <c r="G72" i="20" s="1"/>
  <c r="F73" i="20"/>
  <c r="G73" i="20" s="1"/>
  <c r="F74" i="20"/>
  <c r="G74" i="20" s="1"/>
  <c r="F75" i="20"/>
  <c r="G75" i="20" s="1"/>
  <c r="F76" i="20"/>
  <c r="G76" i="20" s="1"/>
  <c r="F77" i="20"/>
  <c r="G77" i="20" s="1"/>
  <c r="F78" i="20"/>
  <c r="G78" i="20" s="1"/>
  <c r="F79" i="20"/>
  <c r="G79" i="20" s="1"/>
  <c r="F80" i="20"/>
  <c r="G80" i="20" s="1"/>
  <c r="F81" i="20"/>
  <c r="G81" i="20" s="1"/>
  <c r="F82" i="20"/>
  <c r="G82" i="20" s="1"/>
  <c r="F83" i="20"/>
  <c r="G83" i="20" s="1"/>
  <c r="F84" i="20"/>
  <c r="G84" i="20" s="1"/>
  <c r="F85" i="20"/>
  <c r="G85" i="20" s="1"/>
  <c r="F86" i="20"/>
  <c r="G86" i="20" s="1"/>
  <c r="F87" i="20"/>
  <c r="G87" i="20" s="1"/>
  <c r="F88" i="20"/>
  <c r="G88" i="20" s="1"/>
  <c r="F89" i="20"/>
  <c r="G89" i="20" s="1"/>
  <c r="F90" i="20"/>
  <c r="G90" i="20" s="1"/>
  <c r="F91" i="20"/>
  <c r="G91" i="20" s="1"/>
  <c r="F92" i="20"/>
  <c r="G92" i="20" s="1"/>
  <c r="F93" i="20"/>
  <c r="G93" i="20" s="1"/>
  <c r="F94" i="20"/>
  <c r="G94" i="20" s="1"/>
  <c r="F95" i="20"/>
  <c r="G95" i="20" s="1"/>
  <c r="F96" i="20"/>
  <c r="G96" i="20" s="1"/>
  <c r="F97" i="20"/>
  <c r="G97" i="20" s="1"/>
  <c r="F98" i="20"/>
  <c r="G98" i="20" s="1"/>
  <c r="F99" i="20"/>
  <c r="G99" i="20" s="1"/>
  <c r="F100" i="20"/>
  <c r="G100" i="20" s="1"/>
  <c r="F101" i="20"/>
  <c r="G101" i="20" s="1"/>
  <c r="F102" i="20"/>
  <c r="G102" i="20" s="1"/>
  <c r="F103" i="20"/>
  <c r="G103" i="20" s="1"/>
  <c r="F104" i="20"/>
  <c r="G104" i="20" s="1"/>
  <c r="F105" i="20"/>
  <c r="G105" i="20" s="1"/>
  <c r="F106" i="20"/>
  <c r="G106" i="20" s="1"/>
  <c r="F107" i="20"/>
  <c r="G107" i="20" s="1"/>
  <c r="F108" i="20"/>
  <c r="G108" i="20" s="1"/>
  <c r="F109" i="20"/>
  <c r="G109" i="20" s="1"/>
  <c r="F110" i="20"/>
  <c r="G110" i="20" s="1"/>
  <c r="F111" i="20"/>
  <c r="G111" i="20" s="1"/>
  <c r="F112" i="20"/>
  <c r="G112" i="20" s="1"/>
  <c r="F113" i="20"/>
  <c r="G113" i="20" s="1"/>
  <c r="F114" i="20"/>
  <c r="G114" i="20" s="1"/>
  <c r="F115" i="20"/>
  <c r="G115" i="20" s="1"/>
  <c r="F116" i="20"/>
  <c r="G116" i="20" s="1"/>
  <c r="F117" i="20"/>
  <c r="G117" i="20" s="1"/>
  <c r="F118" i="20"/>
  <c r="G118" i="20" s="1"/>
  <c r="F119" i="20"/>
  <c r="G119" i="20" s="1"/>
  <c r="F120" i="20"/>
  <c r="G120" i="20" s="1"/>
  <c r="F121" i="20"/>
  <c r="G121" i="20" s="1"/>
  <c r="F122" i="20"/>
  <c r="G122" i="20" s="1"/>
  <c r="F123" i="20"/>
  <c r="G123" i="20" s="1"/>
  <c r="F3" i="20"/>
  <c r="G3" i="20" s="1"/>
  <c r="FR104" i="35" l="1"/>
  <c r="I54" i="35" s="1"/>
  <c r="J54" i="35" s="1"/>
  <c r="K54" i="35" s="1"/>
  <c r="FR107" i="35"/>
  <c r="I63" i="35" s="1"/>
  <c r="J63" i="35" s="1"/>
  <c r="K63" i="35" s="1"/>
  <c r="FR96" i="35"/>
  <c r="I5" i="35" s="1"/>
  <c r="J5" i="35" s="1"/>
  <c r="K5" i="35" s="1"/>
  <c r="FR125" i="35"/>
  <c r="FR98" i="35"/>
  <c r="I7" i="35" s="1"/>
  <c r="J7" i="35" s="1"/>
  <c r="K7" i="35" s="1"/>
  <c r="FR105" i="35"/>
  <c r="I61" i="35" s="1"/>
  <c r="J61" i="35" s="1"/>
  <c r="K61" i="35" s="1"/>
  <c r="FR114" i="35"/>
  <c r="I316" i="35" s="1"/>
  <c r="J316" i="35" s="1"/>
  <c r="K316" i="35" s="1"/>
  <c r="FR85" i="35"/>
  <c r="I156" i="35" s="1"/>
  <c r="J156" i="35" s="1"/>
  <c r="K156" i="35" s="1"/>
  <c r="FR55" i="35"/>
  <c r="I274" i="35" s="1"/>
  <c r="J274" i="35" s="1"/>
  <c r="K274" i="35" s="1"/>
  <c r="FR65" i="35"/>
  <c r="I74" i="35" s="1"/>
  <c r="J74" i="35" s="1"/>
  <c r="K74" i="35" s="1"/>
  <c r="FR38" i="35"/>
  <c r="I236" i="35" s="1"/>
  <c r="J236" i="35" s="1"/>
  <c r="K236" i="35" s="1"/>
  <c r="FR60" i="35"/>
  <c r="I65" i="35" s="1"/>
  <c r="J65" i="35" s="1"/>
  <c r="K65" i="35" s="1"/>
  <c r="FR32" i="35"/>
  <c r="I230" i="35" s="1"/>
  <c r="J230" i="35" s="1"/>
  <c r="K230" i="35" s="1"/>
  <c r="FR7" i="35"/>
  <c r="I296" i="35" s="1"/>
  <c r="J296" i="35" s="1"/>
  <c r="K296" i="35" s="1"/>
  <c r="FR20" i="35"/>
  <c r="I182" i="35" s="1"/>
  <c r="J182" i="35" s="1"/>
  <c r="K182" i="35" s="1"/>
  <c r="FR21" i="35"/>
  <c r="I183" i="35" s="1"/>
  <c r="J183" i="35" s="1"/>
  <c r="K183" i="35" s="1"/>
  <c r="FR17" i="35"/>
  <c r="I175" i="35" s="1"/>
  <c r="J175" i="35" s="1"/>
  <c r="K175" i="35" s="1"/>
  <c r="FR118" i="35"/>
  <c r="I320" i="35" s="1"/>
  <c r="J320" i="35" s="1"/>
  <c r="K320" i="35" s="1"/>
  <c r="FR112" i="35"/>
  <c r="I313" i="35" s="1"/>
  <c r="J313" i="35" s="1"/>
  <c r="K313" i="35" s="1"/>
  <c r="FR95" i="35"/>
  <c r="I4" i="35" s="1"/>
  <c r="J4" i="35" s="1"/>
  <c r="K4" i="35" s="1"/>
  <c r="FR110" i="35"/>
  <c r="I311" i="35" s="1"/>
  <c r="J311" i="35" s="1"/>
  <c r="K311" i="35" s="1"/>
  <c r="FR78" i="35"/>
  <c r="I119" i="35" s="1"/>
  <c r="J119" i="35" s="1"/>
  <c r="K119" i="35" s="1"/>
  <c r="FR87" i="35"/>
  <c r="I300" i="35" s="1"/>
  <c r="J300" i="35" s="1"/>
  <c r="K300" i="35" s="1"/>
  <c r="FR79" i="35"/>
  <c r="I122" i="35" s="1"/>
  <c r="J122" i="35" s="1"/>
  <c r="K122" i="35" s="1"/>
  <c r="FR48" i="35"/>
  <c r="I263" i="35" s="1"/>
  <c r="J263" i="35" s="1"/>
  <c r="K263" i="35" s="1"/>
  <c r="FR54" i="35"/>
  <c r="I271" i="35" s="1"/>
  <c r="J271" i="35" s="1"/>
  <c r="K271" i="35" s="1"/>
  <c r="FR53" i="35"/>
  <c r="I270" i="35" s="1"/>
  <c r="J270" i="35" s="1"/>
  <c r="K270" i="35" s="1"/>
  <c r="FR31" i="35"/>
  <c r="I223" i="35" s="1"/>
  <c r="J223" i="35" s="1"/>
  <c r="K223" i="35" s="1"/>
  <c r="FR37" i="35"/>
  <c r="I235" i="35" s="1"/>
  <c r="J235" i="35" s="1"/>
  <c r="K235" i="35" s="1"/>
  <c r="FR15" i="35"/>
  <c r="I173" i="35" s="1"/>
  <c r="J173" i="35" s="1"/>
  <c r="K173" i="35" s="1"/>
  <c r="FR13" i="35"/>
  <c r="I171" i="35" s="1"/>
  <c r="J171" i="35" s="1"/>
  <c r="K171" i="35" s="1"/>
  <c r="FR116" i="35"/>
  <c r="I318" i="35" s="1"/>
  <c r="J318" i="35" s="1"/>
  <c r="K318" i="35" s="1"/>
  <c r="FR123" i="35"/>
  <c r="I326" i="35" s="1"/>
  <c r="J326" i="35" s="1"/>
  <c r="K326" i="35" s="1"/>
  <c r="FR121" i="35"/>
  <c r="I323" i="35" s="1"/>
  <c r="J323" i="35" s="1"/>
  <c r="K323" i="35" s="1"/>
  <c r="FR90" i="35"/>
  <c r="I303" i="35" s="1"/>
  <c r="J303" i="35" s="1"/>
  <c r="K303" i="35" s="1"/>
  <c r="FR106" i="35"/>
  <c r="I62" i="35" s="1"/>
  <c r="J62" i="35" s="1"/>
  <c r="K62" i="35" s="1"/>
  <c r="FR77" i="35"/>
  <c r="I118" i="35" s="1"/>
  <c r="J118" i="35" s="1"/>
  <c r="K118" i="35" s="1"/>
  <c r="FR83" i="35"/>
  <c r="I128" i="35" s="1"/>
  <c r="J128" i="35" s="1"/>
  <c r="K128" i="35" s="1"/>
  <c r="FR75" i="35"/>
  <c r="I103" i="35" s="1"/>
  <c r="J103" i="35" s="1"/>
  <c r="K103" i="35" s="1"/>
  <c r="FR39" i="35"/>
  <c r="I237" i="35" s="1"/>
  <c r="J237" i="35" s="1"/>
  <c r="K237" i="35" s="1"/>
  <c r="FR59" i="35"/>
  <c r="I169" i="35" s="1"/>
  <c r="J169" i="35" s="1"/>
  <c r="K169" i="35" s="1"/>
  <c r="FR44" i="35"/>
  <c r="I249" i="35" s="1"/>
  <c r="J249" i="35" s="1"/>
  <c r="K249" i="35" s="1"/>
  <c r="FR28" i="35"/>
  <c r="I214" i="35" s="1"/>
  <c r="J214" i="35" s="1"/>
  <c r="K214" i="35" s="1"/>
  <c r="FR33" i="35"/>
  <c r="I231" i="35" s="1"/>
  <c r="J231" i="35" s="1"/>
  <c r="K231" i="35" s="1"/>
  <c r="FR22" i="35"/>
  <c r="I190" i="35" s="1"/>
  <c r="J190" i="35" s="1"/>
  <c r="K190" i="35" s="1"/>
  <c r="FR8" i="35"/>
  <c r="I298" i="35" s="1"/>
  <c r="J298" i="35" s="1"/>
  <c r="K298" i="35" s="1"/>
  <c r="FR117" i="35"/>
  <c r="I319" i="35" s="1"/>
  <c r="J319" i="35" s="1"/>
  <c r="K319" i="35" s="1"/>
  <c r="FR111" i="35"/>
  <c r="I312" i="35" s="1"/>
  <c r="J312" i="35" s="1"/>
  <c r="K312" i="35" s="1"/>
  <c r="FR82" i="35"/>
  <c r="I125" i="35" s="1"/>
  <c r="J125" i="35" s="1"/>
  <c r="K125" i="35" s="1"/>
  <c r="FR102" i="35"/>
  <c r="I32" i="35" s="1"/>
  <c r="J32" i="35" s="1"/>
  <c r="K32" i="35" s="1"/>
  <c r="FR81" i="35"/>
  <c r="I124" i="35" s="1"/>
  <c r="J124" i="35" s="1"/>
  <c r="K124" i="35" s="1"/>
  <c r="FR46" i="35"/>
  <c r="I257" i="35" s="1"/>
  <c r="J257" i="35" s="1"/>
  <c r="K257" i="35" s="1"/>
  <c r="FR71" i="35"/>
  <c r="I81" i="35" s="1"/>
  <c r="J81" i="35" s="1"/>
  <c r="K81" i="35" s="1"/>
  <c r="FR80" i="35"/>
  <c r="I123" i="35" s="1"/>
  <c r="J123" i="35" s="1"/>
  <c r="K123" i="35" s="1"/>
  <c r="FR58" i="35"/>
  <c r="I168" i="35" s="1"/>
  <c r="J168" i="35" s="1"/>
  <c r="K168" i="35" s="1"/>
  <c r="FR40" i="35"/>
  <c r="I243" i="35" s="1"/>
  <c r="J243" i="35" s="1"/>
  <c r="K243" i="35" s="1"/>
  <c r="FR35" i="35"/>
  <c r="I233" i="35" s="1"/>
  <c r="J233" i="35" s="1"/>
  <c r="K233" i="35" s="1"/>
  <c r="FR25" i="35"/>
  <c r="I208" i="35" s="1"/>
  <c r="J208" i="35" s="1"/>
  <c r="K208" i="35" s="1"/>
  <c r="FR18" i="35"/>
  <c r="I176" i="35" s="1"/>
  <c r="J176" i="35" s="1"/>
  <c r="K176" i="35" s="1"/>
  <c r="FR4" i="35"/>
  <c r="I278" i="35" s="1"/>
  <c r="J278" i="35" s="1"/>
  <c r="K278" i="35" s="1"/>
  <c r="FR66" i="35"/>
  <c r="I75" i="35" s="1"/>
  <c r="J75" i="35" s="1"/>
  <c r="K75" i="35" s="1"/>
  <c r="FR100" i="35"/>
  <c r="I16" i="35" s="1"/>
  <c r="J16" i="35" s="1"/>
  <c r="K16" i="35" s="1"/>
  <c r="FR99" i="35"/>
  <c r="I8" i="35" s="1"/>
  <c r="J8" i="35" s="1"/>
  <c r="K8" i="35" s="1"/>
  <c r="FR69" i="35"/>
  <c r="I78" i="35" s="1"/>
  <c r="J78" i="35" s="1"/>
  <c r="K78" i="35" s="1"/>
  <c r="FR101" i="35"/>
  <c r="I26" i="35" s="1"/>
  <c r="J26" i="35" s="1"/>
  <c r="K26" i="35" s="1"/>
  <c r="FR74" i="35"/>
  <c r="I84" i="35" s="1"/>
  <c r="J84" i="35" s="1"/>
  <c r="K84" i="35" s="1"/>
  <c r="FR50" i="35"/>
  <c r="I265" i="35" s="1"/>
  <c r="J265" i="35" s="1"/>
  <c r="K265" i="35" s="1"/>
  <c r="FR67" i="35"/>
  <c r="I76" i="35" s="1"/>
  <c r="J76" i="35" s="1"/>
  <c r="K76" i="35" s="1"/>
  <c r="FR76" i="35"/>
  <c r="I104" i="35" s="1"/>
  <c r="J104" i="35" s="1"/>
  <c r="K104" i="35" s="1"/>
  <c r="FR57" i="35"/>
  <c r="I167" i="35" s="1"/>
  <c r="J167" i="35" s="1"/>
  <c r="K167" i="35" s="1"/>
  <c r="FR27" i="35"/>
  <c r="I210" i="35" s="1"/>
  <c r="J210" i="35" s="1"/>
  <c r="K210" i="35" s="1"/>
  <c r="FR26" i="35"/>
  <c r="I209" i="35" s="1"/>
  <c r="J209" i="35" s="1"/>
  <c r="K209" i="35" s="1"/>
  <c r="FR30" i="35"/>
  <c r="I220" i="35" s="1"/>
  <c r="J220" i="35" s="1"/>
  <c r="K220" i="35" s="1"/>
  <c r="FR14" i="35"/>
  <c r="I172" i="35" s="1"/>
  <c r="J172" i="35" s="1"/>
  <c r="K172" i="35" s="1"/>
  <c r="FR9" i="35"/>
  <c r="I299" i="35" s="1"/>
  <c r="J299" i="35" s="1"/>
  <c r="K299" i="35" s="1"/>
  <c r="FR108" i="35"/>
  <c r="I309" i="35" s="1"/>
  <c r="J309" i="35" s="1"/>
  <c r="K309" i="35" s="1"/>
  <c r="FR3" i="35"/>
  <c r="I276" i="35" s="1"/>
  <c r="J276" i="35" s="1"/>
  <c r="K276" i="35" s="1"/>
  <c r="FR119" i="35"/>
  <c r="I321" i="35" s="1"/>
  <c r="J321" i="35" s="1"/>
  <c r="K321" i="35" s="1"/>
  <c r="FR103" i="35"/>
  <c r="I53" i="35" s="1"/>
  <c r="J53" i="35" s="1"/>
  <c r="K53" i="35" s="1"/>
  <c r="FR49" i="35"/>
  <c r="I264" i="35" s="1"/>
  <c r="J264" i="35" s="1"/>
  <c r="K264" i="35" s="1"/>
  <c r="FR62" i="35"/>
  <c r="I69" i="35" s="1"/>
  <c r="J69" i="35" s="1"/>
  <c r="K69" i="35" s="1"/>
  <c r="FR97" i="35"/>
  <c r="I6" i="35" s="1"/>
  <c r="J6" i="35" s="1"/>
  <c r="K6" i="35" s="1"/>
  <c r="FR73" i="35"/>
  <c r="I83" i="35" s="1"/>
  <c r="J83" i="35" s="1"/>
  <c r="K83" i="35" s="1"/>
  <c r="FR92" i="35"/>
  <c r="I328" i="35" s="1"/>
  <c r="J328" i="35" s="1"/>
  <c r="K328" i="35" s="1"/>
  <c r="FR63" i="35"/>
  <c r="I70" i="35" s="1"/>
  <c r="J70" i="35" s="1"/>
  <c r="K70" i="35" s="1"/>
  <c r="FR72" i="35"/>
  <c r="I82" i="35" s="1"/>
  <c r="J82" i="35" s="1"/>
  <c r="K82" i="35" s="1"/>
  <c r="FR56" i="35"/>
  <c r="I275" i="35" s="1"/>
  <c r="J275" i="35" s="1"/>
  <c r="K275" i="35" s="1"/>
  <c r="FR45" i="35"/>
  <c r="I250" i="35" s="1"/>
  <c r="J250" i="35" s="1"/>
  <c r="K250" i="35" s="1"/>
  <c r="FR19" i="35"/>
  <c r="I178" i="35" s="1"/>
  <c r="J178" i="35" s="1"/>
  <c r="K178" i="35" s="1"/>
  <c r="FR24" i="35"/>
  <c r="I207" i="35" s="1"/>
  <c r="J207" i="35" s="1"/>
  <c r="K207" i="35" s="1"/>
  <c r="FR16" i="35"/>
  <c r="I174" i="35" s="1"/>
  <c r="J174" i="35" s="1"/>
  <c r="K174" i="35" s="1"/>
  <c r="FR5" i="35"/>
  <c r="I281" i="35" s="1"/>
  <c r="J281" i="35" s="1"/>
  <c r="K281" i="35" s="1"/>
  <c r="FR115" i="35"/>
  <c r="I317" i="35" s="1"/>
  <c r="J317" i="35" s="1"/>
  <c r="K317" i="35" s="1"/>
  <c r="FR86" i="35"/>
  <c r="I157" i="35" s="1"/>
  <c r="J157" i="35" s="1"/>
  <c r="K157" i="35" s="1"/>
  <c r="FR113" i="35"/>
  <c r="I315" i="35" s="1"/>
  <c r="J315" i="35" s="1"/>
  <c r="K315" i="35" s="1"/>
  <c r="FR42" i="35"/>
  <c r="I247" i="35" s="1"/>
  <c r="J247" i="35" s="1"/>
  <c r="K247" i="35" s="1"/>
  <c r="FR93" i="35"/>
  <c r="FR70" i="35"/>
  <c r="I79" i="35" s="1"/>
  <c r="J79" i="35" s="1"/>
  <c r="K79" i="35" s="1"/>
  <c r="FR88" i="35"/>
  <c r="I301" i="35" s="1"/>
  <c r="J301" i="35" s="1"/>
  <c r="K301" i="35" s="1"/>
  <c r="FR51" i="35"/>
  <c r="I267" i="35" s="1"/>
  <c r="J267" i="35" s="1"/>
  <c r="K267" i="35" s="1"/>
  <c r="FR68" i="35"/>
  <c r="I77" i="35" s="1"/>
  <c r="J77" i="35" s="1"/>
  <c r="K77" i="35" s="1"/>
  <c r="FR52" i="35"/>
  <c r="I269" i="35" s="1"/>
  <c r="J269" i="35" s="1"/>
  <c r="K269" i="35" s="1"/>
  <c r="FR41" i="35"/>
  <c r="I246" i="35" s="1"/>
  <c r="J246" i="35" s="1"/>
  <c r="K246" i="35" s="1"/>
  <c r="FR29" i="35"/>
  <c r="I215" i="35" s="1"/>
  <c r="J215" i="35" s="1"/>
  <c r="K215" i="35" s="1"/>
  <c r="FR11" i="35"/>
  <c r="I159" i="35" s="1"/>
  <c r="J159" i="35" s="1"/>
  <c r="K159" i="35" s="1"/>
  <c r="FR12" i="35"/>
  <c r="I160" i="35" s="1"/>
  <c r="J160" i="35" s="1"/>
  <c r="K160" i="35" s="1"/>
  <c r="FR6" i="35"/>
  <c r="I282" i="35" s="1"/>
  <c r="J282" i="35" s="1"/>
  <c r="K282" i="35" s="1"/>
  <c r="FR124" i="35"/>
  <c r="FR122" i="35"/>
  <c r="I325" i="35" s="1"/>
  <c r="J325" i="35" s="1"/>
  <c r="K325" i="35" s="1"/>
  <c r="FR109" i="35"/>
  <c r="I310" i="35" s="1"/>
  <c r="J310" i="35" s="1"/>
  <c r="K310" i="35" s="1"/>
  <c r="FR91" i="35"/>
  <c r="I327" i="35" s="1"/>
  <c r="J327" i="35" s="1"/>
  <c r="K327" i="35" s="1"/>
  <c r="FR89" i="35"/>
  <c r="I302" i="35" s="1"/>
  <c r="J302" i="35" s="1"/>
  <c r="K302" i="35" s="1"/>
  <c r="FR61" i="35"/>
  <c r="I66" i="35" s="1"/>
  <c r="J66" i="35" s="1"/>
  <c r="K66" i="35" s="1"/>
  <c r="FR84" i="35"/>
  <c r="I131" i="35" s="1"/>
  <c r="J131" i="35" s="1"/>
  <c r="K131" i="35" s="1"/>
  <c r="FR43" i="35"/>
  <c r="I248" i="35" s="1"/>
  <c r="J248" i="35" s="1"/>
  <c r="K248" i="35" s="1"/>
  <c r="FR64" i="35"/>
  <c r="I73" i="35" s="1"/>
  <c r="J73" i="35" s="1"/>
  <c r="K73" i="35" s="1"/>
  <c r="FR47" i="35"/>
  <c r="I262" i="35" s="1"/>
  <c r="J262" i="35" s="1"/>
  <c r="K262" i="35" s="1"/>
  <c r="FR36" i="35"/>
  <c r="I234" i="35" s="1"/>
  <c r="J234" i="35" s="1"/>
  <c r="K234" i="35" s="1"/>
  <c r="FR23" i="35"/>
  <c r="I194" i="35" s="1"/>
  <c r="J194" i="35" s="1"/>
  <c r="K194" i="35" s="1"/>
  <c r="FR34" i="35"/>
  <c r="I232" i="35" s="1"/>
  <c r="J232" i="35" s="1"/>
  <c r="K232" i="35" s="1"/>
  <c r="FR10" i="35"/>
  <c r="I158" i="35" s="1"/>
  <c r="J158" i="35" s="1"/>
  <c r="K158" i="35" s="1"/>
  <c r="FR120" i="35"/>
  <c r="I322" i="35" s="1"/>
  <c r="J322" i="35" s="1"/>
  <c r="K322" i="35" s="1"/>
  <c r="FR94" i="35"/>
  <c r="I3" i="35" s="1"/>
  <c r="J3" i="35" s="1"/>
  <c r="K3" i="35" s="1"/>
  <c r="I2" i="35" l="1"/>
  <c r="J2" i="35" s="1"/>
  <c r="K2" i="35" s="1"/>
</calcChain>
</file>

<file path=xl/sharedStrings.xml><?xml version="1.0" encoding="utf-8"?>
<sst xmlns="http://schemas.openxmlformats.org/spreadsheetml/2006/main" count="10402" uniqueCount="1298">
  <si>
    <t xml:space="preserve"> </t>
  </si>
  <si>
    <t>Noir</t>
  </si>
  <si>
    <t>kod_material</t>
  </si>
  <si>
    <t>nazev_material</t>
  </si>
  <si>
    <t>popruh černý PAD 20 mm</t>
  </si>
  <si>
    <t>Popruh</t>
  </si>
  <si>
    <t>m</t>
  </si>
  <si>
    <t>Branding</t>
  </si>
  <si>
    <t>ks</t>
  </si>
  <si>
    <t>tkaná etiketa přežehlená černobílá B/IN</t>
  </si>
  <si>
    <t>YKK samice 20 mm černá</t>
  </si>
  <si>
    <t>Hardware</t>
  </si>
  <si>
    <t>YKK samec 20 mm černá</t>
  </si>
  <si>
    <t>YKK žebříček 20 mm černá</t>
  </si>
  <si>
    <t>YKK 5 zip černý reverzní</t>
  </si>
  <si>
    <t>YKK jezdec 5E černá</t>
  </si>
  <si>
    <t>černý PES s PVC zátěrem</t>
  </si>
  <si>
    <t>Molitan 2 cm</t>
  </si>
  <si>
    <t>podložení molitanu záda</t>
  </si>
  <si>
    <t>Bavlna IT impregnace černá</t>
  </si>
  <si>
    <t>Ubeon se zátěrem bílá</t>
  </si>
  <si>
    <t>SILK 0842 černá</t>
  </si>
  <si>
    <t>papírová karta příběh + označení batohu</t>
  </si>
  <si>
    <t>igelitový pytel s logem</t>
  </si>
  <si>
    <t>krabice 51x38x7</t>
  </si>
  <si>
    <t>lepící páska Braasi Industry</t>
  </si>
  <si>
    <t>štítek GLS</t>
  </si>
  <si>
    <t>štítek Zásilkovna</t>
  </si>
  <si>
    <t>kod_jednotka</t>
  </si>
  <si>
    <t>popruh černý PAD 16 mm</t>
  </si>
  <si>
    <t>popruh černý PAD 25 mm</t>
  </si>
  <si>
    <t>popruh černý PAD 40 mm</t>
  </si>
  <si>
    <t>lemovka černá PAD 25 mm</t>
  </si>
  <si>
    <t>lemovka černá PES 25 mm</t>
  </si>
  <si>
    <t>pruženka černá 25 mm</t>
  </si>
  <si>
    <t>popruh černý bavlna 20 mm</t>
  </si>
  <si>
    <t>popruh bílý PAD 20 mm</t>
  </si>
  <si>
    <t>popruh přírodní bavlna 20 mm</t>
  </si>
  <si>
    <t>popruh přírodní bavlna 30 mm</t>
  </si>
  <si>
    <t>popruh modrý PAD 20 mm</t>
  </si>
  <si>
    <t>popruh pruhovaný č,o,z,m,ž 25 mm</t>
  </si>
  <si>
    <t>popruh pruhovaný š,f,š 30 mm</t>
  </si>
  <si>
    <t>pryžové vlákno černá PES</t>
  </si>
  <si>
    <t>gumolano červené 4mm</t>
  </si>
  <si>
    <t>oděvní vázačka bílý PES 3,5mm</t>
  </si>
  <si>
    <t>oděvní vázačka černý PES 3,5 mm</t>
  </si>
  <si>
    <t>oděvní vázačka žlutý PES 3,5 mm</t>
  </si>
  <si>
    <t>paracorde červený 3,5 mm</t>
  </si>
  <si>
    <t>paracorde černý 3,5 mm</t>
  </si>
  <si>
    <t>automobilové pásy 45mm</t>
  </si>
  <si>
    <t>suché zipy 10 mm háček</t>
  </si>
  <si>
    <t>suché zipy 10 mm plyš</t>
  </si>
  <si>
    <t>suché zipy 25 mm háček</t>
  </si>
  <si>
    <t>suché zipy 25 mm plyš</t>
  </si>
  <si>
    <t>suché zipy 30 mm háček</t>
  </si>
  <si>
    <t>suché zipy 30 mm plyš</t>
  </si>
  <si>
    <t>YKK samice 25 mm černá</t>
  </si>
  <si>
    <t>YKK samec 25 mm černá</t>
  </si>
  <si>
    <t>YKK samec 25 mm černá EVO</t>
  </si>
  <si>
    <t>YKK samice 25 mm černá EVO</t>
  </si>
  <si>
    <t>YKK samec 16 mm černá</t>
  </si>
  <si>
    <t>YKK samice 16 mm černá</t>
  </si>
  <si>
    <t>YKK žebříček 16 mm černá</t>
  </si>
  <si>
    <t>YKK žebříček 25 mm černá</t>
  </si>
  <si>
    <t>YKK žebříček 25 mm černá WICKER</t>
  </si>
  <si>
    <t>YKK očko 18 mm černá</t>
  </si>
  <si>
    <t>YKK očko 20 mm černá</t>
  </si>
  <si>
    <t>YKK očko 25 mm černá</t>
  </si>
  <si>
    <t>YKK očko 40 mm černá</t>
  </si>
  <si>
    <t>YKK zip černý pogumovaný</t>
  </si>
  <si>
    <t>YKK jezdec 5EJ černá</t>
  </si>
  <si>
    <t>YKK klíčenka černá</t>
  </si>
  <si>
    <t>YKK D-kroužek černá</t>
  </si>
  <si>
    <t>YKK karabina černá</t>
  </si>
  <si>
    <t>YKK trojzubec 50 mm černá (samec+samice)</t>
  </si>
  <si>
    <t>YKK bikeroller přezka</t>
  </si>
  <si>
    <t>YKK jezdec 5E bílý</t>
  </si>
  <si>
    <t>YKK průvleky 20 mm</t>
  </si>
  <si>
    <t>trojzubec 40 mm černá (samec+samice)</t>
  </si>
  <si>
    <t>žebříček 40 mm černá CROSSBODY</t>
  </si>
  <si>
    <t>YKK zip 28 cm žlutý</t>
  </si>
  <si>
    <t>YKK zip 28 cm bílý</t>
  </si>
  <si>
    <t>YKK zip kovový 18 cm černý</t>
  </si>
  <si>
    <t>YKK zip kovový 18 cm bílý</t>
  </si>
  <si>
    <t>YKK zip spirálový reverzní 5 CI černá</t>
  </si>
  <si>
    <t>Fidlock V-BUCKLE 20 mm jednostranně nastavitelná</t>
  </si>
  <si>
    <t>Fidlock V-BUCKLE 25 mm jednostranně nastavitelná</t>
  </si>
  <si>
    <t>Fidlock V-BUCKLE 40 LL 40 mm nastavitelná černá</t>
  </si>
  <si>
    <t>Fidlock V-BUCKLE 40 SB 40 mm fix černá</t>
  </si>
  <si>
    <t>Fidlock HOOK 40 belt LL</t>
  </si>
  <si>
    <t>Fidlock přezka 20 mm stříbrná</t>
  </si>
  <si>
    <t>Fidlock Stripe X3</t>
  </si>
  <si>
    <t>Fidlock Coinstrap 15 mm na helmu</t>
  </si>
  <si>
    <t>Fidlock SNAP špuntík samec M kulatá nízká černá</t>
  </si>
  <si>
    <t>Fidlock SNAP špuntík samice M kulatá nízká černá</t>
  </si>
  <si>
    <t>Fidlock SNAP samec S na gumičku</t>
  </si>
  <si>
    <t>Fidlock SNAP samice S kulatá nízká černá</t>
  </si>
  <si>
    <t>Fidlock SNAP male M 25 adjuster k rolce</t>
  </si>
  <si>
    <t>Fidlock HOOK 20 na gumičku černá</t>
  </si>
  <si>
    <t>WeTool kovový žebříček 20 mm černá</t>
  </si>
  <si>
    <t>WeTool kovový žebříček 25 mm černá</t>
  </si>
  <si>
    <t>WeTool kovový G-Hook 20 mm levá černá</t>
  </si>
  <si>
    <t>WeTool kovový G-Hook 20 mm pravá černá</t>
  </si>
  <si>
    <t>WeTool kovový H-Hook 25 mm černá</t>
  </si>
  <si>
    <t>WeTool kovový karabina 20 mm černá</t>
  </si>
  <si>
    <t>WeTool kovový protikus karabina 20 mm černá</t>
  </si>
  <si>
    <t>WeTool kovová karabina obdélníková 20 mm černá</t>
  </si>
  <si>
    <t>WeTool kovová karabina obdélníková 10 mm černá</t>
  </si>
  <si>
    <t>WeTool kovová karabina otočná 20 mm černá</t>
  </si>
  <si>
    <t>WeTool kovové D-očko 20 mm černá</t>
  </si>
  <si>
    <t>PJ trojzubec 25 mm bílá (samec+samice)</t>
  </si>
  <si>
    <t>PJ žebříček 25 mm bílá</t>
  </si>
  <si>
    <t>PJ žebříček 20 mm bílá</t>
  </si>
  <si>
    <t>PJ samec 20 mm bílá</t>
  </si>
  <si>
    <t>PJ samice 20 mm bílá</t>
  </si>
  <si>
    <t>PJ očko 20 mm bílá</t>
  </si>
  <si>
    <t>PJ očko 20 mm černá</t>
  </si>
  <si>
    <t>PJ očko 40 mm černá</t>
  </si>
  <si>
    <t>PJ spona 20 mm bílá</t>
  </si>
  <si>
    <t>PJ trojzubec 10 mm bílá (samec+samice)</t>
  </si>
  <si>
    <t>PJ trojzubec 10 mm černá</t>
  </si>
  <si>
    <t>PJ karabina 20 mm černá</t>
  </si>
  <si>
    <t>PJ karabina 30 mm černá</t>
  </si>
  <si>
    <t>PJ trojzubec 30 mm černá</t>
  </si>
  <si>
    <t>PJ žebříček 40 mm černá</t>
  </si>
  <si>
    <t>PJ D-kroužek černá 20 mm</t>
  </si>
  <si>
    <t>Massag kovový zebříček 20 mm měděný</t>
  </si>
  <si>
    <t>Metal clash hook</t>
  </si>
  <si>
    <t>Kortexin černý</t>
  </si>
  <si>
    <t>Kortexin žlutý</t>
  </si>
  <si>
    <t>Kortexin bílý</t>
  </si>
  <si>
    <t>Kortexin červený</t>
  </si>
  <si>
    <t>Kortexin sv.šedá</t>
  </si>
  <si>
    <t>Kortexin hnědý</t>
  </si>
  <si>
    <t>Kortexin oranžový</t>
  </si>
  <si>
    <t>žlutý PES s PVC zátěrem</t>
  </si>
  <si>
    <t>EVA pěna 10 mm</t>
  </si>
  <si>
    <t>Eva pěna 6 mm</t>
  </si>
  <si>
    <t>Eva pěna 2 mm</t>
  </si>
  <si>
    <t>3D tkanina</t>
  </si>
  <si>
    <t>Outlast</t>
  </si>
  <si>
    <t>Ubeon žlutá</t>
  </si>
  <si>
    <t>Ubeon světle šedá</t>
  </si>
  <si>
    <t>Ubeon modrá</t>
  </si>
  <si>
    <t>Ulsedan zářivě žlutá</t>
  </si>
  <si>
    <t>Ulsedan zářivě oranžová</t>
  </si>
  <si>
    <t>Ulsedan modrá</t>
  </si>
  <si>
    <t>Ulsedan černá</t>
  </si>
  <si>
    <t>Ulsedan zelená plzeňská</t>
  </si>
  <si>
    <t>Ulsedan červená</t>
  </si>
  <si>
    <t>Ulsedan fialová</t>
  </si>
  <si>
    <t>Uzaron fialová</t>
  </si>
  <si>
    <t>Uzaron červená</t>
  </si>
  <si>
    <t>Uzaron růžová</t>
  </si>
  <si>
    <t>Uzaron žlutá</t>
  </si>
  <si>
    <t>Uzaron královská modrá</t>
  </si>
  <si>
    <t>Uzaron černá</t>
  </si>
  <si>
    <t>Padákovina černá</t>
  </si>
  <si>
    <t>Padákovina khaki</t>
  </si>
  <si>
    <t>Padákovina stříbrná</t>
  </si>
  <si>
    <t>Padákovina navy</t>
  </si>
  <si>
    <t>Cordura CZ 1100 černá PU zátěr</t>
  </si>
  <si>
    <t>Cordura CZ 1100 khaki PU zátěr</t>
  </si>
  <si>
    <t>Cordura DE 1100 černá AC zátěr</t>
  </si>
  <si>
    <t>Cordura DE 1100 navy AC zátěr</t>
  </si>
  <si>
    <t>Cordura DE 1100 oranžová AC zátěr</t>
  </si>
  <si>
    <t>Cordura DE 1100 červená AC zátěr</t>
  </si>
  <si>
    <t>Cordura DE 1100 modrá AC zátěr</t>
  </si>
  <si>
    <t>Cordura DE 1100 žlutá AC zátěr</t>
  </si>
  <si>
    <t>Cordura DE 1100 ecru AC zátěr</t>
  </si>
  <si>
    <t>Cordura DE 1100 tmavě šedá AC zátěr</t>
  </si>
  <si>
    <t>Cordura DE 1100 khaki AC zátěr</t>
  </si>
  <si>
    <t>Cordura DE 1100 kávová AC zátěr</t>
  </si>
  <si>
    <t>Cordura Belgická "UKORET" 1100 černá</t>
  </si>
  <si>
    <t>Cordura DE 1100 trávově zelená AC zátěr</t>
  </si>
  <si>
    <t>Cordura DE 1100 coyote AC zátěr</t>
  </si>
  <si>
    <t>Cordura DE 1100 jarní zelená AC zátěr</t>
  </si>
  <si>
    <t>Cordura DE 1100 tan AC zátěr</t>
  </si>
  <si>
    <t>Cordura DE 1100 akvamarin AC zátěr</t>
  </si>
  <si>
    <t>Cordura DE 1100 khaki PVC zátěr</t>
  </si>
  <si>
    <t>Cordura DE 1100 šedá AC zátěr</t>
  </si>
  <si>
    <t>Cordura DE 1100 fialová AC zátěr</t>
  </si>
  <si>
    <t>Cordura DE 1100 zlatá AC zátěr</t>
  </si>
  <si>
    <t>Cordura DE 1100 tmavě zelená AC zátěr</t>
  </si>
  <si>
    <t>Cordura DE 1100 armádní zelená AC zátěr</t>
  </si>
  <si>
    <t>Cordura DE 1100 olivově zelená AC zátěr</t>
  </si>
  <si>
    <t>Cordura DE 1100 růžová AC zátěr</t>
  </si>
  <si>
    <t>Cordura CZ 500 černá PU zátěr</t>
  </si>
  <si>
    <t>Cordura DE 500 černá PU zátěr</t>
  </si>
  <si>
    <t>Cordura DE 500 navy AC zátěr</t>
  </si>
  <si>
    <t>Cordura DE 500 oranžová AC zátěr</t>
  </si>
  <si>
    <t>Cordura DE 500 žlutá AC zátěr</t>
  </si>
  <si>
    <t>Cordura DE 500 bílá AC zátěr</t>
  </si>
  <si>
    <t>Cordura DE 500 světle modrá AC zátěr</t>
  </si>
  <si>
    <t>Cordura DE 500 hnědá AC zátěr</t>
  </si>
  <si>
    <t>Cordura DE 500 zářivě žlutá AC zátěr</t>
  </si>
  <si>
    <t>Cordura DE 500 blankytně modrá AC zátěr</t>
  </si>
  <si>
    <t>Cordura DE 500 světle šedá AC zátěr</t>
  </si>
  <si>
    <t>Cordura DE 500 červená AC zátěr</t>
  </si>
  <si>
    <t>Cordura DE 500 khaki AC zátěr</t>
  </si>
  <si>
    <t>Cordura DE 500 vínová AC zátěr</t>
  </si>
  <si>
    <t>Cordura DE 500 tan AC zátěr</t>
  </si>
  <si>
    <t>Xpac VX21 black</t>
  </si>
  <si>
    <t>Xpac VX21 purple</t>
  </si>
  <si>
    <t>Xpac VX21 yellow</t>
  </si>
  <si>
    <t>Xpac VX21 white</t>
  </si>
  <si>
    <t>Xpac RX36/DWR black</t>
  </si>
  <si>
    <t>Xpac RX36/DWR white</t>
  </si>
  <si>
    <t>Xpac RX30/DWR black</t>
  </si>
  <si>
    <t>Xpac RX15/DWR white</t>
  </si>
  <si>
    <t>Patrik Antzcak tisk</t>
  </si>
  <si>
    <t>Paperjoe tisk</t>
  </si>
  <si>
    <t>Bavlna CZ černá</t>
  </si>
  <si>
    <t>Bavlna IT oranžová</t>
  </si>
  <si>
    <t>Bavlna CZ khaki</t>
  </si>
  <si>
    <t>Bavlna IT přírodní</t>
  </si>
  <si>
    <t>Bavlna CZ přírodn</t>
  </si>
  <si>
    <t>Bavlna CZ žlutá</t>
  </si>
  <si>
    <t>Bavlna CZ tmavě žlutá</t>
  </si>
  <si>
    <t>Bavlna CZ magenta</t>
  </si>
  <si>
    <t>Bavlna CZ modrá</t>
  </si>
  <si>
    <t>Bavlna England (monocle) khaki</t>
  </si>
  <si>
    <t>Bavlna England (monocle) navy</t>
  </si>
  <si>
    <t>tkaná etiketa přežehlená úzká čepice</t>
  </si>
  <si>
    <t>tkaná etiketa ROBE</t>
  </si>
  <si>
    <t>tkaná etiketa DIRECT</t>
  </si>
  <si>
    <t>tkaná etiketa SEYFOR</t>
  </si>
  <si>
    <t>tkaná etiketa PPF/ BRAASI</t>
  </si>
  <si>
    <t>tkaná etiketa ČESKO DIGITAL</t>
  </si>
  <si>
    <t>tkaná etiketa WE ARE PUBLICIS</t>
  </si>
  <si>
    <t>tkaná etiketa CLEVERHOOD</t>
  </si>
  <si>
    <t>tkaná etiketa CLEVERHOOD/ BRAASI</t>
  </si>
  <si>
    <t>tkaná etiketa WINQS</t>
  </si>
  <si>
    <t>tkaná etiketa GARAGE 22</t>
  </si>
  <si>
    <t>tkaná etiketa BEEFEATER</t>
  </si>
  <si>
    <t>tkaná etiketa JOHNNIE WALKER</t>
  </si>
  <si>
    <t>tkaná etiketa HORALKY</t>
  </si>
  <si>
    <t>tkaná etiketa CANVA</t>
  </si>
  <si>
    <t>SILK 0250 rezavá</t>
  </si>
  <si>
    <t>VENICE 64100 Black černá</t>
  </si>
  <si>
    <t>VENICE 64030 Ecrú písková</t>
  </si>
  <si>
    <t>VENICE 64150 Pervinca lila</t>
  </si>
  <si>
    <t>VENICE 64150 Cloud Pink nude</t>
  </si>
  <si>
    <t>VENICE 64110 Corallo lososová</t>
  </si>
  <si>
    <t>VENICE 64040 Cappuccino bílá káva</t>
  </si>
  <si>
    <t>Ultrapoly 30 černá 999</t>
  </si>
  <si>
    <t>Ultrapoly 30 modrá 549</t>
  </si>
  <si>
    <t>Ultrapoly 30 světle šedá 882</t>
  </si>
  <si>
    <t>Ultrapoly 30 žlutá 125</t>
  </si>
  <si>
    <t>Ultrapoly 30 královská modrá 556</t>
  </si>
  <si>
    <t>Ultrapoly 30 zářivě růžová 345</t>
  </si>
  <si>
    <t>Ultrapoly 30 neon oranžová 215</t>
  </si>
  <si>
    <t>Ultrapoly 30 bílá 001</t>
  </si>
  <si>
    <t>Ultrapoly 30 modrá podšívka 658</t>
  </si>
  <si>
    <t>Ultrapoly 30 fialová 458</t>
  </si>
  <si>
    <t>Ultrapoly 30 přírodní 710</t>
  </si>
  <si>
    <t>Ultrapoly 30 vínová 344</t>
  </si>
  <si>
    <t>Ultrapoly 30 červená 337</t>
  </si>
  <si>
    <t>Ultrapoly 30 tmavě šedá 888</t>
  </si>
  <si>
    <t>Ultrapoly 30 desertní 1222</t>
  </si>
  <si>
    <t>Ultrapoly 30 neon žlutá 115</t>
  </si>
  <si>
    <t>Ultrapoly 30 foxy 273</t>
  </si>
  <si>
    <t>status</t>
  </si>
  <si>
    <t>ASI</t>
  </si>
  <si>
    <t>Bavlna</t>
  </si>
  <si>
    <t>Cordura</t>
  </si>
  <si>
    <t>PES</t>
  </si>
  <si>
    <t>Podklad</t>
  </si>
  <si>
    <t>EAN</t>
  </si>
  <si>
    <t>SKU</t>
  </si>
  <si>
    <t>kod_komodita</t>
  </si>
  <si>
    <t>jmeno_komodita</t>
  </si>
  <si>
    <t>kod_dodavatel</t>
  </si>
  <si>
    <t>jmeno_dodavatel</t>
  </si>
  <si>
    <t>dodaci_termin(tydny)</t>
  </si>
  <si>
    <t>cena_jednotka</t>
  </si>
  <si>
    <t>kontakt_jmeno</t>
  </si>
  <si>
    <t>kontakt_mail</t>
  </si>
  <si>
    <t>kontakt_tel</t>
  </si>
  <si>
    <t>unit</t>
  </si>
  <si>
    <t>qty</t>
  </si>
  <si>
    <t>location_code</t>
  </si>
  <si>
    <t>description</t>
  </si>
  <si>
    <t>supplier_code</t>
  </si>
  <si>
    <t>supplier_name</t>
  </si>
  <si>
    <t>delivery_date</t>
  </si>
  <si>
    <t>trasaction_code</t>
  </si>
  <si>
    <t>transaction_date</t>
  </si>
  <si>
    <t>user</t>
  </si>
  <si>
    <t>part_number</t>
  </si>
  <si>
    <t>user_code</t>
  </si>
  <si>
    <t>user_name</t>
  </si>
  <si>
    <t>unit_code</t>
  </si>
  <si>
    <t>unit_name</t>
  </si>
  <si>
    <t>location_name</t>
  </si>
  <si>
    <t>transaction_code</t>
  </si>
  <si>
    <t>ARRIVAL</t>
  </si>
  <si>
    <t>SELL</t>
  </si>
  <si>
    <t>prodej</t>
  </si>
  <si>
    <t>prijem</t>
  </si>
  <si>
    <t>CONSUM</t>
  </si>
  <si>
    <t>SCRAP</t>
  </si>
  <si>
    <t>odpis</t>
  </si>
  <si>
    <t>spotreba</t>
  </si>
  <si>
    <t>OUT</t>
  </si>
  <si>
    <t>in</t>
  </si>
  <si>
    <t>presun na jinou lokaci</t>
  </si>
  <si>
    <t>presun z jiné lokace</t>
  </si>
  <si>
    <t>PK</t>
  </si>
  <si>
    <t>FK</t>
  </si>
  <si>
    <t>com_code</t>
  </si>
  <si>
    <t>com_name</t>
  </si>
  <si>
    <t>subcom_code</t>
  </si>
  <si>
    <t>subcom_name</t>
  </si>
  <si>
    <t>metr</t>
  </si>
  <si>
    <t>kus</t>
  </si>
  <si>
    <t>PCKG</t>
  </si>
  <si>
    <t>Balení</t>
  </si>
  <si>
    <t>BRND</t>
  </si>
  <si>
    <t>HRDW</t>
  </si>
  <si>
    <t>FBRK</t>
  </si>
  <si>
    <t>Látky</t>
  </si>
  <si>
    <t>THRD</t>
  </si>
  <si>
    <t>Nitě</t>
  </si>
  <si>
    <t>STRP</t>
  </si>
  <si>
    <t>FLNG</t>
  </si>
  <si>
    <t>Výplně</t>
  </si>
  <si>
    <t>LTHR</t>
  </si>
  <si>
    <t>Kůže</t>
  </si>
  <si>
    <t>SNFB</t>
  </si>
  <si>
    <t>Světlá</t>
  </si>
  <si>
    <t>BGPK</t>
  </si>
  <si>
    <t>Batohy</t>
  </si>
  <si>
    <t>ACSR</t>
  </si>
  <si>
    <t>Doplňky</t>
  </si>
  <si>
    <t>BIKE</t>
  </si>
  <si>
    <t>Kolo</t>
  </si>
  <si>
    <t>ADAC</t>
  </si>
  <si>
    <t>Příslušenství</t>
  </si>
  <si>
    <t>APPR</t>
  </si>
  <si>
    <t>Oblečení</t>
  </si>
  <si>
    <t>VCHR</t>
  </si>
  <si>
    <t>Vouchery</t>
  </si>
  <si>
    <t>Látky Asie</t>
  </si>
  <si>
    <t>CTN</t>
  </si>
  <si>
    <t>CRD</t>
  </si>
  <si>
    <t>FNC</t>
  </si>
  <si>
    <t>Funkční látky</t>
  </si>
  <si>
    <t>PAR</t>
  </si>
  <si>
    <t>Padákovina</t>
  </si>
  <si>
    <t>Potisklý PES</t>
  </si>
  <si>
    <t>FND</t>
  </si>
  <si>
    <t>LNG</t>
  </si>
  <si>
    <t>Podšívkovina</t>
  </si>
  <si>
    <t>XPC</t>
  </si>
  <si>
    <t>X-Pac</t>
  </si>
  <si>
    <t>WOL</t>
  </si>
  <si>
    <t>Vlna</t>
  </si>
  <si>
    <t>LIN</t>
  </si>
  <si>
    <t>Len</t>
  </si>
  <si>
    <t>PPS</t>
  </si>
  <si>
    <t>Polyester</t>
  </si>
  <si>
    <t>TVK</t>
  </si>
  <si>
    <t>Tyvek</t>
  </si>
  <si>
    <t>STRP000001</t>
  </si>
  <si>
    <t>STRP000002</t>
  </si>
  <si>
    <t>STRP000003</t>
  </si>
  <si>
    <t>STRP000004</t>
  </si>
  <si>
    <t>STRP000005</t>
  </si>
  <si>
    <t>STRP000006</t>
  </si>
  <si>
    <t>STRP000007</t>
  </si>
  <si>
    <t>STRP000008</t>
  </si>
  <si>
    <t>pruženka černá 40 mm</t>
  </si>
  <si>
    <t>STRP000009</t>
  </si>
  <si>
    <t>STRP000010</t>
  </si>
  <si>
    <t>STRP000011</t>
  </si>
  <si>
    <t>STRP000012</t>
  </si>
  <si>
    <t>STRP000013</t>
  </si>
  <si>
    <t>STRP000014</t>
  </si>
  <si>
    <t>STRP000015</t>
  </si>
  <si>
    <t>STRP000016</t>
  </si>
  <si>
    <t>STRP000017</t>
  </si>
  <si>
    <t>STRP000018</t>
  </si>
  <si>
    <t>STRP000019</t>
  </si>
  <si>
    <t>STRP000020</t>
  </si>
  <si>
    <t>STRP000021</t>
  </si>
  <si>
    <t>STRP000022</t>
  </si>
  <si>
    <t>STRP000023</t>
  </si>
  <si>
    <t>STRP000024</t>
  </si>
  <si>
    <t>STRP000025</t>
  </si>
  <si>
    <t>STRP000026</t>
  </si>
  <si>
    <t>STRP000027</t>
  </si>
  <si>
    <t>STRP000028</t>
  </si>
  <si>
    <t>STRP000029</t>
  </si>
  <si>
    <t>STRP000030</t>
  </si>
  <si>
    <t>STRP000031</t>
  </si>
  <si>
    <t>STRP000032</t>
  </si>
  <si>
    <t>STRP000033</t>
  </si>
  <si>
    <t>STRP000034</t>
  </si>
  <si>
    <t>STRP000035</t>
  </si>
  <si>
    <t>STRP000036</t>
  </si>
  <si>
    <t>STRP000037</t>
  </si>
  <si>
    <t>STRP000038</t>
  </si>
  <si>
    <t>STRP000039</t>
  </si>
  <si>
    <t>STRP000040</t>
  </si>
  <si>
    <t>STRP000041</t>
  </si>
  <si>
    <t>gumolano černé 4mm</t>
  </si>
  <si>
    <t>STRP000042</t>
  </si>
  <si>
    <t>STRP000043</t>
  </si>
  <si>
    <t>STRP000044</t>
  </si>
  <si>
    <t>STRP000045</t>
  </si>
  <si>
    <t>STRP000046</t>
  </si>
  <si>
    <t>STRP000047</t>
  </si>
  <si>
    <t>STRP000048</t>
  </si>
  <si>
    <t>STRP000049</t>
  </si>
  <si>
    <t>STRP000050</t>
  </si>
  <si>
    <t>STRP000051</t>
  </si>
  <si>
    <t>STRP000052</t>
  </si>
  <si>
    <t>STRP000053</t>
  </si>
  <si>
    <t>STRP000054</t>
  </si>
  <si>
    <t>STRP000055</t>
  </si>
  <si>
    <t>STRP000056</t>
  </si>
  <si>
    <t>suché zipy 50 mm plyš</t>
  </si>
  <si>
    <t>STRP000057</t>
  </si>
  <si>
    <t>suché zipy 50 mm háček</t>
  </si>
  <si>
    <t>HRDW000001</t>
  </si>
  <si>
    <t>HRDW000002</t>
  </si>
  <si>
    <t>HRDW000003</t>
  </si>
  <si>
    <t>HRDW000004</t>
  </si>
  <si>
    <t>HRDW000005</t>
  </si>
  <si>
    <t>HRDW000006</t>
  </si>
  <si>
    <t>HRDW000007</t>
  </si>
  <si>
    <t>HRDW000008</t>
  </si>
  <si>
    <t>HRDW000009</t>
  </si>
  <si>
    <t>HRDW000010</t>
  </si>
  <si>
    <t>HRDW000011</t>
  </si>
  <si>
    <t>HRDW000012</t>
  </si>
  <si>
    <t>HRDW000013</t>
  </si>
  <si>
    <t>HRDW000014</t>
  </si>
  <si>
    <t>HRDW000015</t>
  </si>
  <si>
    <t>HRDW000016</t>
  </si>
  <si>
    <t>HRDW000017</t>
  </si>
  <si>
    <t>HRDW000018</t>
  </si>
  <si>
    <t>HRDW000019</t>
  </si>
  <si>
    <t>HRDW000020</t>
  </si>
  <si>
    <t>HRDW000021</t>
  </si>
  <si>
    <t>HRDW000022</t>
  </si>
  <si>
    <t>HRDW000023</t>
  </si>
  <si>
    <t>HRDW000024</t>
  </si>
  <si>
    <t>HRDW000025</t>
  </si>
  <si>
    <t>HRDW000026</t>
  </si>
  <si>
    <t>HRDW000027</t>
  </si>
  <si>
    <t>HRDW000028</t>
  </si>
  <si>
    <t>HRDW000029</t>
  </si>
  <si>
    <t>HRDW000030</t>
  </si>
  <si>
    <t>HRDW000031</t>
  </si>
  <si>
    <t>HRDW000032</t>
  </si>
  <si>
    <t>HRDW000033</t>
  </si>
  <si>
    <t>HRDW000034</t>
  </si>
  <si>
    <t>HRDW000035</t>
  </si>
  <si>
    <t>HRDW000036</t>
  </si>
  <si>
    <t>HRDW000037</t>
  </si>
  <si>
    <t>HRDW000038</t>
  </si>
  <si>
    <t>HRDW000039</t>
  </si>
  <si>
    <t>HRDW000040</t>
  </si>
  <si>
    <t>HRDW000041</t>
  </si>
  <si>
    <t>HRDW000042</t>
  </si>
  <si>
    <t>HRDW000043</t>
  </si>
  <si>
    <t>HRDW000044</t>
  </si>
  <si>
    <t>HRDW000045</t>
  </si>
  <si>
    <t>HRDW000046</t>
  </si>
  <si>
    <t>HRDW000047</t>
  </si>
  <si>
    <t>HRDW000048</t>
  </si>
  <si>
    <t>HRDW000049</t>
  </si>
  <si>
    <t>HRDW000050</t>
  </si>
  <si>
    <t>HRDW000051</t>
  </si>
  <si>
    <t>HRDW000052</t>
  </si>
  <si>
    <t>HRDW000053</t>
  </si>
  <si>
    <t>HRDW000054</t>
  </si>
  <si>
    <t>WeTool kovový G-Hook 25 mm pravá otvírák černý</t>
  </si>
  <si>
    <t>HRDW000055</t>
  </si>
  <si>
    <t>HRDW000056</t>
  </si>
  <si>
    <t>HRDW000057</t>
  </si>
  <si>
    <t>HRDW000058</t>
  </si>
  <si>
    <t>HRDW000059</t>
  </si>
  <si>
    <t>HRDW000060</t>
  </si>
  <si>
    <t>HRDW000061</t>
  </si>
  <si>
    <t>HRDW000062</t>
  </si>
  <si>
    <t>WeTool kovové hawkeye toggle 25 mm černá</t>
  </si>
  <si>
    <t>HRDW000063</t>
  </si>
  <si>
    <t>titanová žabka Austere 20 mm</t>
  </si>
  <si>
    <t>HRDW000064</t>
  </si>
  <si>
    <t>optic fibre lighting</t>
  </si>
  <si>
    <t>HRDW000065</t>
  </si>
  <si>
    <t>HRDW000066</t>
  </si>
  <si>
    <t>HRDW000067</t>
  </si>
  <si>
    <t>HRDW000068</t>
  </si>
  <si>
    <t>HRDW000069</t>
  </si>
  <si>
    <t>HRDW000070</t>
  </si>
  <si>
    <t>HRDW000071</t>
  </si>
  <si>
    <t>HRDW000072</t>
  </si>
  <si>
    <t>HRDW000073</t>
  </si>
  <si>
    <t>HRDW000074</t>
  </si>
  <si>
    <t>HRDW000075</t>
  </si>
  <si>
    <t>PJ trojzubec 10 mm khaki (samec+samice)</t>
  </si>
  <si>
    <t>HRDW000076</t>
  </si>
  <si>
    <t>PJ trojzubec 20 mm bílá (samec+samice)</t>
  </si>
  <si>
    <t>HRDW000077</t>
  </si>
  <si>
    <t>HRDW000078</t>
  </si>
  <si>
    <t>HRDW000079</t>
  </si>
  <si>
    <t>HRDW000080</t>
  </si>
  <si>
    <t>HRDW000081</t>
  </si>
  <si>
    <t>HRDW000082</t>
  </si>
  <si>
    <t>HRDW000083</t>
  </si>
  <si>
    <t>HRDW000084</t>
  </si>
  <si>
    <t>Massag kovový žebříček 20 mm černá</t>
  </si>
  <si>
    <t>HRDW000085</t>
  </si>
  <si>
    <t>Massag auto druk černá</t>
  </si>
  <si>
    <t>HRDW000086</t>
  </si>
  <si>
    <t>HRDW000087</t>
  </si>
  <si>
    <t>Massag vsuvka kovová černá</t>
  </si>
  <si>
    <t>HRDW000088</t>
  </si>
  <si>
    <t>cordlock</t>
  </si>
  <si>
    <t>FBRK000001</t>
  </si>
  <si>
    <t>FBRK000002</t>
  </si>
  <si>
    <t>FBRK000003</t>
  </si>
  <si>
    <t>FBRK000004</t>
  </si>
  <si>
    <t>FBRK000005</t>
  </si>
  <si>
    <t>FBRK000006</t>
  </si>
  <si>
    <t>FBRK000007</t>
  </si>
  <si>
    <t>FBRK000008</t>
  </si>
  <si>
    <t>FBRK000009</t>
  </si>
  <si>
    <t>FLNG000001</t>
  </si>
  <si>
    <t>FLNG000002</t>
  </si>
  <si>
    <t>FLNG000003</t>
  </si>
  <si>
    <t>FLNG000004</t>
  </si>
  <si>
    <t>FBRK000010</t>
  </si>
  <si>
    <t>m2</t>
  </si>
  <si>
    <t>FBRK000011</t>
  </si>
  <si>
    <t>FBRK000012</t>
  </si>
  <si>
    <t>FBRK000013</t>
  </si>
  <si>
    <t>FBRK000014</t>
  </si>
  <si>
    <t>FBRK000015</t>
  </si>
  <si>
    <t>Ubeon bílá</t>
  </si>
  <si>
    <t>FBRK000016</t>
  </si>
  <si>
    <t>FBRK000017</t>
  </si>
  <si>
    <t>FBRK000018</t>
  </si>
  <si>
    <t>FBRK000019</t>
  </si>
  <si>
    <t>FBRK000020</t>
  </si>
  <si>
    <t>FBRK000021</t>
  </si>
  <si>
    <t>Ulsedan khaki</t>
  </si>
  <si>
    <t>FBRK000022</t>
  </si>
  <si>
    <t>Ulsedan olivová</t>
  </si>
  <si>
    <t>FBRK000023</t>
  </si>
  <si>
    <t>FBRK000024</t>
  </si>
  <si>
    <t>FBRK000025</t>
  </si>
  <si>
    <t>FBRK000026</t>
  </si>
  <si>
    <t>FBRK000027</t>
  </si>
  <si>
    <t>FBRK000028</t>
  </si>
  <si>
    <t>FBRK000029</t>
  </si>
  <si>
    <t>FBRK000030</t>
  </si>
  <si>
    <t>FBRK000031</t>
  </si>
  <si>
    <t>Uzaron zářivě žlutá</t>
  </si>
  <si>
    <t>FBRK000032</t>
  </si>
  <si>
    <t>Uzaron tmavě šedá</t>
  </si>
  <si>
    <t>FBRK000033</t>
  </si>
  <si>
    <t>FBRK000034</t>
  </si>
  <si>
    <t>FBRK000035</t>
  </si>
  <si>
    <t>FBRK000036</t>
  </si>
  <si>
    <t>FBRK000037</t>
  </si>
  <si>
    <t>FBRK000038</t>
  </si>
  <si>
    <t>FBRK000039</t>
  </si>
  <si>
    <t>Cordura CZ 500 ripstop černá</t>
  </si>
  <si>
    <t>FBRK000040</t>
  </si>
  <si>
    <t>Cordura CZ 500 ripstop khaki</t>
  </si>
  <si>
    <t>FBRK000041</t>
  </si>
  <si>
    <t>FBRK000042</t>
  </si>
  <si>
    <t>FBRK000043</t>
  </si>
  <si>
    <t>FBRK000044</t>
  </si>
  <si>
    <t>FBRK000045</t>
  </si>
  <si>
    <t>FBRK000046</t>
  </si>
  <si>
    <t>FBRK000047</t>
  </si>
  <si>
    <t>FBRK000048</t>
  </si>
  <si>
    <t>FBRK000049</t>
  </si>
  <si>
    <t>FBRK000050</t>
  </si>
  <si>
    <t>FBRK000051</t>
  </si>
  <si>
    <t>FBRK000052</t>
  </si>
  <si>
    <t>FBRK000053</t>
  </si>
  <si>
    <t>FBRK000054</t>
  </si>
  <si>
    <t>FBRK000055</t>
  </si>
  <si>
    <t>FBRK000056</t>
  </si>
  <si>
    <t>FBRK000057</t>
  </si>
  <si>
    <t>FBRK000058</t>
  </si>
  <si>
    <t>FBRK000059</t>
  </si>
  <si>
    <t>FBRK000060</t>
  </si>
  <si>
    <t>FBRK000061</t>
  </si>
  <si>
    <t>FBRK000062</t>
  </si>
  <si>
    <t>FBRK000063</t>
  </si>
  <si>
    <t>FBRK000064</t>
  </si>
  <si>
    <t>FBRK000065</t>
  </si>
  <si>
    <t>FBRK000066</t>
  </si>
  <si>
    <t>FBRK000067</t>
  </si>
  <si>
    <t>FBRK000068</t>
  </si>
  <si>
    <t>FBRK000069</t>
  </si>
  <si>
    <t>FBRK000070</t>
  </si>
  <si>
    <t>FBRK000071</t>
  </si>
  <si>
    <t>FBRK000072</t>
  </si>
  <si>
    <t>FBRK000073</t>
  </si>
  <si>
    <t>Cordura DE 500 tmavě šedá/zelená AC zátěr</t>
  </si>
  <si>
    <t>FBRK000074</t>
  </si>
  <si>
    <t>FBRK000075</t>
  </si>
  <si>
    <t>FBRK000076</t>
  </si>
  <si>
    <t>FBRK000077</t>
  </si>
  <si>
    <t>FBRK000078</t>
  </si>
  <si>
    <t>FBRK000079</t>
  </si>
  <si>
    <t>FBRK000080</t>
  </si>
  <si>
    <t>FBRK000081</t>
  </si>
  <si>
    <t>FBRK000082</t>
  </si>
  <si>
    <t>FBRK000083</t>
  </si>
  <si>
    <t>FBRK000084</t>
  </si>
  <si>
    <t>FBRK000085</t>
  </si>
  <si>
    <t>FBRK000086</t>
  </si>
  <si>
    <t>FBRK000087</t>
  </si>
  <si>
    <t>FBRK000088</t>
  </si>
  <si>
    <t>FBRK000089</t>
  </si>
  <si>
    <t>FBRK000090</t>
  </si>
  <si>
    <t>FBRK000091</t>
  </si>
  <si>
    <t>FBRK000092</t>
  </si>
  <si>
    <t>FBRK000093</t>
  </si>
  <si>
    <t>FBRK000094</t>
  </si>
  <si>
    <t>FBRK000095</t>
  </si>
  <si>
    <t>FBRK000096</t>
  </si>
  <si>
    <t>FBRK000097</t>
  </si>
  <si>
    <t>FBRK000098</t>
  </si>
  <si>
    <t>FBRK000099</t>
  </si>
  <si>
    <t>FBRK000100</t>
  </si>
  <si>
    <t>FBRK000101</t>
  </si>
  <si>
    <t>FBRK000102</t>
  </si>
  <si>
    <t>Bavlna CZ červená</t>
  </si>
  <si>
    <t>FBRK000103</t>
  </si>
  <si>
    <t>FBRK000104</t>
  </si>
  <si>
    <t>FBRK000105</t>
  </si>
  <si>
    <t>FBRK000106</t>
  </si>
  <si>
    <t>Bavlna IT šedá</t>
  </si>
  <si>
    <t>FBRK000107</t>
  </si>
  <si>
    <t>BRND000001</t>
  </si>
  <si>
    <t>BRND000002</t>
  </si>
  <si>
    <t>BRND000003</t>
  </si>
  <si>
    <t>BRND000004</t>
  </si>
  <si>
    <t>BRND000005</t>
  </si>
  <si>
    <t>BRND000006</t>
  </si>
  <si>
    <t>tkaná etiketa X-PAC</t>
  </si>
  <si>
    <t>BRND000007</t>
  </si>
  <si>
    <t>tkaná etiketa OUTLAST</t>
  </si>
  <si>
    <t>BRND000008</t>
  </si>
  <si>
    <t>BRND000009</t>
  </si>
  <si>
    <t>BRND000010</t>
  </si>
  <si>
    <t>BRND000011</t>
  </si>
  <si>
    <t>BRND000012</t>
  </si>
  <si>
    <t>BRND000013</t>
  </si>
  <si>
    <t>BRND000014</t>
  </si>
  <si>
    <t>BRND000015</t>
  </si>
  <si>
    <t>BRND000016</t>
  </si>
  <si>
    <t>BRND000017</t>
  </si>
  <si>
    <t>BRND000018</t>
  </si>
  <si>
    <t>BRND000019</t>
  </si>
  <si>
    <t>BRND000020</t>
  </si>
  <si>
    <t>BRND000021</t>
  </si>
  <si>
    <t>LTHR000001</t>
  </si>
  <si>
    <t>LTHR000002</t>
  </si>
  <si>
    <t>LTHR000003</t>
  </si>
  <si>
    <t>VENICE 64080 Albicocca</t>
  </si>
  <si>
    <t>LTHR000004</t>
  </si>
  <si>
    <t>LTHR000005</t>
  </si>
  <si>
    <t>LTHR000006</t>
  </si>
  <si>
    <t>LTHR000007</t>
  </si>
  <si>
    <t>LTHR000008</t>
  </si>
  <si>
    <t>LTHR000009</t>
  </si>
  <si>
    <t>THRD000001</t>
  </si>
  <si>
    <t>THRD000002</t>
  </si>
  <si>
    <t>THRD000003</t>
  </si>
  <si>
    <t>THRD000004</t>
  </si>
  <si>
    <t>THRD000005</t>
  </si>
  <si>
    <t>THRD000006</t>
  </si>
  <si>
    <t>THRD000007</t>
  </si>
  <si>
    <t>THRD000008</t>
  </si>
  <si>
    <t>THRD000009</t>
  </si>
  <si>
    <t>THRD000010</t>
  </si>
  <si>
    <t>THRD000011</t>
  </si>
  <si>
    <t>THRD000012</t>
  </si>
  <si>
    <t>THRD000013</t>
  </si>
  <si>
    <t>THRD000014</t>
  </si>
  <si>
    <t>THRD000015</t>
  </si>
  <si>
    <t>THRD000016</t>
  </si>
  <si>
    <t>THRD000017</t>
  </si>
  <si>
    <t>THRD000018</t>
  </si>
  <si>
    <t>Ultrapoly 30 khaki</t>
  </si>
  <si>
    <t>PCKG000001</t>
  </si>
  <si>
    <t>PCKG000002</t>
  </si>
  <si>
    <t>PCKG000003</t>
  </si>
  <si>
    <t>PCKG000004</t>
  </si>
  <si>
    <t>PCKG000005</t>
  </si>
  <si>
    <t>PCKG000006</t>
  </si>
  <si>
    <t>PCKG000007</t>
  </si>
  <si>
    <t>košilka</t>
  </si>
  <si>
    <t>metr čtvereční</t>
  </si>
  <si>
    <t>Hotový produkt</t>
  </si>
  <si>
    <t>product_code</t>
  </si>
  <si>
    <t>product_name</t>
  </si>
  <si>
    <t>PROD</t>
  </si>
  <si>
    <t>BGPK000001</t>
  </si>
  <si>
    <t>usage</t>
  </si>
  <si>
    <t>paracorde modrá 3,5 mm</t>
  </si>
  <si>
    <t>Ulsedan zářivě zelená</t>
  </si>
  <si>
    <t>Ulsedan limetkově zelená</t>
  </si>
  <si>
    <t>Ulsedan aquamarin modrá</t>
  </si>
  <si>
    <t>Padákovina bílá</t>
  </si>
  <si>
    <t>Xpac VX07 RS black (ripstop)</t>
  </si>
  <si>
    <t>Xpac X10/DWR naturale</t>
  </si>
  <si>
    <t>Xpac LS21 grey</t>
  </si>
  <si>
    <t>Xpac LS21 black</t>
  </si>
  <si>
    <t>FBRK000108</t>
  </si>
  <si>
    <t>FBRK000109</t>
  </si>
  <si>
    <t>FBRK000110</t>
  </si>
  <si>
    <t>FBRK000111</t>
  </si>
  <si>
    <t>FBRK000112</t>
  </si>
  <si>
    <t>FBRK000113</t>
  </si>
  <si>
    <t>FBRK000114</t>
  </si>
  <si>
    <t>Wicker black světla</t>
  </si>
  <si>
    <t>Wicker black</t>
  </si>
  <si>
    <t>Wicker Navy blue</t>
  </si>
  <si>
    <t>Wicker orange</t>
  </si>
  <si>
    <t>Wicker tan</t>
  </si>
  <si>
    <t>Wicker khaki</t>
  </si>
  <si>
    <t>Wicker Dark grey</t>
  </si>
  <si>
    <t>Wicker navy/black</t>
  </si>
  <si>
    <t>Henry black světla</t>
  </si>
  <si>
    <t>Hertil black</t>
  </si>
  <si>
    <t>Hertil khaki</t>
  </si>
  <si>
    <t>Hertil navy</t>
  </si>
  <si>
    <t>Rolltop Basic black</t>
  </si>
  <si>
    <t>Rolltop Basic grey</t>
  </si>
  <si>
    <t>Rolltop Basic Side Grey</t>
  </si>
  <si>
    <t>Cordura DE 500 šedá PU zátěr</t>
  </si>
  <si>
    <t>Rolltop Basic Side black</t>
  </si>
  <si>
    <t>Wicker x-Pac black</t>
  </si>
  <si>
    <t>Wicker x-Pac white</t>
  </si>
  <si>
    <t>Wicker x-Pac yellow</t>
  </si>
  <si>
    <t>Henry black</t>
  </si>
  <si>
    <t>Henry tan</t>
  </si>
  <si>
    <t>Henry khaki</t>
  </si>
  <si>
    <t>Henry orange</t>
  </si>
  <si>
    <t>Henry dark grey</t>
  </si>
  <si>
    <t>Henry Bot AI</t>
  </si>
  <si>
    <t>Arne Black</t>
  </si>
  <si>
    <t>popruh černý PAD 10 mm</t>
  </si>
  <si>
    <t>Tyčky</t>
  </si>
  <si>
    <t>Kartička Outlast</t>
  </si>
  <si>
    <t>Kartička x-pac</t>
  </si>
  <si>
    <t>Arne purple</t>
  </si>
  <si>
    <t>Arne yellow</t>
  </si>
  <si>
    <t>Arne white</t>
  </si>
  <si>
    <t>Arne grey</t>
  </si>
  <si>
    <t>Arne NTB Black</t>
  </si>
  <si>
    <t>Arne NTB purple</t>
  </si>
  <si>
    <t>Arne NTB yellow</t>
  </si>
  <si>
    <t>Arne NTB white</t>
  </si>
  <si>
    <t>Arne NTB grey</t>
  </si>
  <si>
    <t>Klopista black</t>
  </si>
  <si>
    <t>Klopista khaki</t>
  </si>
  <si>
    <t>webbing black</t>
  </si>
  <si>
    <t>webbing khaki</t>
  </si>
  <si>
    <t>webbing tan</t>
  </si>
  <si>
    <t>webbing orange</t>
  </si>
  <si>
    <t>webbing navy</t>
  </si>
  <si>
    <t>webbing grey</t>
  </si>
  <si>
    <t>webbing dark grey</t>
  </si>
  <si>
    <t>Nico</t>
  </si>
  <si>
    <t>Purista ecru/black</t>
  </si>
  <si>
    <t>Purista ecru/nude</t>
  </si>
  <si>
    <t>Rolltop cordura tan/navy</t>
  </si>
  <si>
    <t>Rolltop cordura tan/khaki</t>
  </si>
  <si>
    <t>Rolltop cordura tan/black</t>
  </si>
  <si>
    <t>Rolltop cordura tan/red</t>
  </si>
  <si>
    <t>Rolltop cordura navy/red</t>
  </si>
  <si>
    <t>Rolltop cordura navy/black</t>
  </si>
  <si>
    <t>Rolltop cordura red/navy</t>
  </si>
  <si>
    <t>Rolltop cordura orange/navy</t>
  </si>
  <si>
    <t>Rolltop cordura yellow/black</t>
  </si>
  <si>
    <t>Rolltop cordura blue/orange</t>
  </si>
  <si>
    <t>rolltop canvas yellow/nude</t>
  </si>
  <si>
    <t>rolltop canvas magenta/nude</t>
  </si>
  <si>
    <t>rolltop canvas khaki/nude</t>
  </si>
  <si>
    <t>rolltop canvas black/nude</t>
  </si>
  <si>
    <t>rolltop canvas grey/nude</t>
  </si>
  <si>
    <t>rolltop canvas khaki/black</t>
  </si>
  <si>
    <t>rolltop canvas magenta/black</t>
  </si>
  <si>
    <t>rolltop canvas grey/black</t>
  </si>
  <si>
    <t>rolltop canvas red/black</t>
  </si>
  <si>
    <t>rolltop canvas blue/nude</t>
  </si>
  <si>
    <t>Rolltop X-Pac black</t>
  </si>
  <si>
    <t>Rolltop X-Pac yellow</t>
  </si>
  <si>
    <t>Rolltop X-Pac purple</t>
  </si>
  <si>
    <t>Henry canvas black</t>
  </si>
  <si>
    <t>Henry canvas ecru/nude</t>
  </si>
  <si>
    <t>Henry Asahi khaki</t>
  </si>
  <si>
    <t>Foxy</t>
  </si>
  <si>
    <t>Chybejici spotreby v BOMU</t>
  </si>
  <si>
    <t>BGPK000055</t>
  </si>
  <si>
    <t>BGPK000029</t>
  </si>
  <si>
    <t>BGPK000037</t>
  </si>
  <si>
    <t>BGPK000038</t>
  </si>
  <si>
    <t>BGPK000039</t>
  </si>
  <si>
    <t>BGPK000060</t>
  </si>
  <si>
    <t>BGPK000061</t>
  </si>
  <si>
    <t>BGPK000063</t>
  </si>
  <si>
    <t>BGPK000062</t>
  </si>
  <si>
    <t>BGPK000028</t>
  </si>
  <si>
    <t>BGPK000036</t>
  </si>
  <si>
    <t>BGPK000034</t>
  </si>
  <si>
    <t>BGPK000035</t>
  </si>
  <si>
    <t>BGPK000033</t>
  </si>
  <si>
    <t>BGPK000030</t>
  </si>
  <si>
    <t>BGPK000018</t>
  </si>
  <si>
    <t>BGPK000023</t>
  </si>
  <si>
    <t>BGPK000021</t>
  </si>
  <si>
    <t>BGPK000020</t>
  </si>
  <si>
    <t>BGPK000008</t>
  </si>
  <si>
    <t>BGPK000010</t>
  </si>
  <si>
    <t>BGPK000009</t>
  </si>
  <si>
    <t>BGPK000002</t>
  </si>
  <si>
    <t>BGPK000003</t>
  </si>
  <si>
    <t>BGPK000005</t>
  </si>
  <si>
    <t>BGPK000007</t>
  </si>
  <si>
    <t>BGPK000006</t>
  </si>
  <si>
    <t>BGPK000004</t>
  </si>
  <si>
    <t>BGPK000048</t>
  </si>
  <si>
    <t>BGPK000049</t>
  </si>
  <si>
    <t>BGPK000058</t>
  </si>
  <si>
    <t>BGPK000059</t>
  </si>
  <si>
    <t>BGPK000043</t>
  </si>
  <si>
    <t>BGPK000045</t>
  </si>
  <si>
    <t>BGPK000046</t>
  </si>
  <si>
    <t>BGPK000047</t>
  </si>
  <si>
    <t>BGPK000044</t>
  </si>
  <si>
    <t>BGPK000050</t>
  </si>
  <si>
    <t>BGPK000052</t>
  </si>
  <si>
    <t>BGPK000053</t>
  </si>
  <si>
    <t>BGPK000051</t>
  </si>
  <si>
    <t>BGPK000054</t>
  </si>
  <si>
    <t>BGPK000056</t>
  </si>
  <si>
    <t>BGPK000057</t>
  </si>
  <si>
    <t>BGPK000011</t>
  </si>
  <si>
    <t>BGPK000017</t>
  </si>
  <si>
    <t>BGPK000012</t>
  </si>
  <si>
    <t>BGPK000014</t>
  </si>
  <si>
    <t>BGPK000016</t>
  </si>
  <si>
    <t>BGPK000015</t>
  </si>
  <si>
    <t>BGPK000013</t>
  </si>
  <si>
    <t>BGPK000076</t>
  </si>
  <si>
    <t>BGPK000075</t>
  </si>
  <si>
    <t>BGPK000078</t>
  </si>
  <si>
    <t>BGPK000077</t>
  </si>
  <si>
    <t>BGPK000074</t>
  </si>
  <si>
    <t>BGPK000073</t>
  </si>
  <si>
    <t>BGPK000071</t>
  </si>
  <si>
    <t>BGPK000069</t>
  </si>
  <si>
    <t>BGPK000064</t>
  </si>
  <si>
    <t>BGPK000067</t>
  </si>
  <si>
    <t>BGPK000068</t>
  </si>
  <si>
    <t>BGPK000070</t>
  </si>
  <si>
    <t>BGPK000066</t>
  </si>
  <si>
    <t>BGPK000072</t>
  </si>
  <si>
    <t>BGPK000065</t>
  </si>
  <si>
    <t>BGPK000019</t>
  </si>
  <si>
    <t>BGPK000025</t>
  </si>
  <si>
    <t>BGPK000024</t>
  </si>
  <si>
    <t>BGPK000022</t>
  </si>
  <si>
    <t>BGPK000040</t>
  </si>
  <si>
    <t>BGPK000042</t>
  </si>
  <si>
    <t>BGPK000041</t>
  </si>
  <si>
    <t>BGPK000031</t>
  </si>
  <si>
    <t>BGPK000032</t>
  </si>
  <si>
    <t>BGPK000027</t>
  </si>
  <si>
    <t>BGPK000026</t>
  </si>
  <si>
    <t>Row Labels</t>
  </si>
  <si>
    <t>Grand Total</t>
  </si>
  <si>
    <t>Column Labels</t>
  </si>
  <si>
    <t>Sum of usage</t>
  </si>
  <si>
    <t>Chybejici PN v komodity vs kusovnik</t>
  </si>
  <si>
    <t>webbing khaki/orange</t>
  </si>
  <si>
    <t>webbing white</t>
  </si>
  <si>
    <t>Kožené logo pilsner</t>
  </si>
  <si>
    <t>Chybí šíře</t>
  </si>
  <si>
    <t>popruh černý POP 10 mm</t>
  </si>
  <si>
    <t>popruh černý struktura POP 16 mm</t>
  </si>
  <si>
    <t>popruh černý hladký POP 16 mm</t>
  </si>
  <si>
    <t>popruh černý vroubkatý POP 25 mm</t>
  </si>
  <si>
    <t>popruh černý dutinka PES 55 mm</t>
  </si>
  <si>
    <t>popruh černý bavlna 25 mm</t>
  </si>
  <si>
    <t>popruh černý bavlna 40 mm</t>
  </si>
  <si>
    <t>popruh bílý POP 10 mm</t>
  </si>
  <si>
    <t>popruh bílý POP 20 mm</t>
  </si>
  <si>
    <t>popruh bílý POP 25 mm</t>
  </si>
  <si>
    <t>popruh královsky modrý POP 10 mm</t>
  </si>
  <si>
    <t>popruh blankytně modrý POP 20 mm</t>
  </si>
  <si>
    <t>popruh zářivě oranžový PES 10 mm</t>
  </si>
  <si>
    <t>popruh zářivě oranžový PES 16 mm</t>
  </si>
  <si>
    <t>popruh zářivě oranžový PES 20 mm</t>
  </si>
  <si>
    <t>popruh zářivě oranžový PES 25 mm</t>
  </si>
  <si>
    <t>popruh oranžový PAD 20 mm</t>
  </si>
  <si>
    <t>popruh červený POP 10 mm</t>
  </si>
  <si>
    <t>popruh červený POP 20 mm</t>
  </si>
  <si>
    <t>popruh červený POP 25 mm</t>
  </si>
  <si>
    <t>popruh zářivě zelený PES 10 mm</t>
  </si>
  <si>
    <t>popruh žlutý POP 10 mm</t>
  </si>
  <si>
    <t>popruh tmavě šedý POP 10 mm</t>
  </si>
  <si>
    <t>popruh světle šedý PAD 20 mm</t>
  </si>
  <si>
    <t>popruh desertní PES 20 mm</t>
  </si>
  <si>
    <t>popruh fialový POP 20 mm</t>
  </si>
  <si>
    <t>popruh fialový POP 25 mm</t>
  </si>
  <si>
    <t>popruh khaki bavlna 35 mm</t>
  </si>
  <si>
    <t>dutinka zlatá PAD 20 mm</t>
  </si>
  <si>
    <t>Massag zip kovový 18 cm černý</t>
  </si>
  <si>
    <t>YKK zip kovový 46 cm černý</t>
  </si>
  <si>
    <t>YKK zip kovový 29 cm černý</t>
  </si>
  <si>
    <t>YKK zip kovový 25 cm černý</t>
  </si>
  <si>
    <t>Massag vsuvka kovová černá 20mm</t>
  </si>
  <si>
    <t>STRP000058</t>
  </si>
  <si>
    <t>STRP000059</t>
  </si>
  <si>
    <t>STRP000060</t>
  </si>
  <si>
    <t>STRP000061</t>
  </si>
  <si>
    <t>STRP000062</t>
  </si>
  <si>
    <t>STRP000063</t>
  </si>
  <si>
    <t>HRDW000089</t>
  </si>
  <si>
    <t>HRDW000090</t>
  </si>
  <si>
    <t>HRDW000091</t>
  </si>
  <si>
    <t>HRDW000092</t>
  </si>
  <si>
    <t>HRDW000093</t>
  </si>
  <si>
    <t>BRND000022</t>
  </si>
  <si>
    <t>BRND000023</t>
  </si>
  <si>
    <t>BRND000024</t>
  </si>
  <si>
    <t>Braasi</t>
  </si>
  <si>
    <t>Chomutov</t>
  </si>
  <si>
    <t>Unigal</t>
  </si>
  <si>
    <t>Kveta</t>
  </si>
  <si>
    <t>BRA</t>
  </si>
  <si>
    <t>CHO</t>
  </si>
  <si>
    <t>UNI</t>
  </si>
  <si>
    <t>KVE</t>
  </si>
  <si>
    <t>tkaná etiketa kosočtv. ČB Braasi Industry</t>
  </si>
  <si>
    <t>tkaná etiketa kosočtv. ČB Braasi Industry baby</t>
  </si>
  <si>
    <t>tkaná etiketa kosočtv. meděná Braasi Industry</t>
  </si>
  <si>
    <t>Wicker x-Pac purple</t>
  </si>
  <si>
    <t>PK, FK</t>
  </si>
  <si>
    <t>(blank)</t>
  </si>
  <si>
    <t>width_m</t>
  </si>
  <si>
    <t>upload</t>
  </si>
  <si>
    <t>skladem</t>
  </si>
  <si>
    <t>šířka role v cm</t>
  </si>
  <si>
    <t>jednotka</t>
  </si>
  <si>
    <t>počet běžných metrů</t>
  </si>
  <si>
    <t>popruhy</t>
  </si>
  <si>
    <t>Technické tkaniny - Cordura</t>
  </si>
  <si>
    <t>150 (152)</t>
  </si>
  <si>
    <t>150(152)</t>
  </si>
  <si>
    <t>150 (156)</t>
  </si>
  <si>
    <t>kůže</t>
  </si>
  <si>
    <t>NITĚ</t>
  </si>
  <si>
    <t>Balící komponenty</t>
  </si>
  <si>
    <t>Qty</t>
  </si>
  <si>
    <t>Kusy</t>
  </si>
  <si>
    <t>Zlatka, Eva, Sára</t>
  </si>
  <si>
    <t>prodáno</t>
  </si>
  <si>
    <t>Květa</t>
  </si>
  <si>
    <t>Poznámky</t>
  </si>
  <si>
    <t>Ayo canvas</t>
  </si>
  <si>
    <t>Pelhřimov mají materiál na 100 wickeru</t>
  </si>
  <si>
    <t>Rolltop Navy/red</t>
  </si>
  <si>
    <t>canvas black attack promotin</t>
  </si>
  <si>
    <t>Taska</t>
  </si>
  <si>
    <t>Květa má materiál na 25 Ayo a 25 Ayo kids</t>
  </si>
  <si>
    <t>snackbag</t>
  </si>
  <si>
    <t>Pelhřimov dostal 21.4. 200ks pytlů</t>
  </si>
  <si>
    <t>georgina white zář. žlutá podšívka</t>
  </si>
  <si>
    <t>tyvek L</t>
  </si>
  <si>
    <t>Květa dostal 17.4. 200ks pytlů</t>
  </si>
  <si>
    <t>roger black</t>
  </si>
  <si>
    <t>Ayo kids</t>
  </si>
  <si>
    <t>chomutov dostal 4.4. 200ks pytlů</t>
  </si>
  <si>
    <t>kpz black</t>
  </si>
  <si>
    <t>rolltop cordura khaki/orange</t>
  </si>
  <si>
    <t>Květa 100m lemovka</t>
  </si>
  <si>
    <t>klopista black</t>
  </si>
  <si>
    <t>rolltop canvas mageta/black</t>
  </si>
  <si>
    <t>Květa 2x černá nit</t>
  </si>
  <si>
    <t>handlebar bag purple</t>
  </si>
  <si>
    <t>Květa 52 viky taška</t>
  </si>
  <si>
    <t>Arne black ntb</t>
  </si>
  <si>
    <t>chomutov dostal 2.5. 200ks pytlů</t>
  </si>
  <si>
    <t>henry AI</t>
  </si>
  <si>
    <t>Ayo (-20%)</t>
  </si>
  <si>
    <t>chomutov dostal 2.5. 3xlepenku</t>
  </si>
  <si>
    <t>Viky taška</t>
  </si>
  <si>
    <t>chomutov dostal 2.5. 68x černé dno henry</t>
  </si>
  <si>
    <t>Evo II x-pac white</t>
  </si>
  <si>
    <t>Papelote 3x handlebarbag, 3x sacoche</t>
  </si>
  <si>
    <t>Wicker x-pac white</t>
  </si>
  <si>
    <t>lepenka 6x</t>
  </si>
  <si>
    <t>chomutov lemovka 50m</t>
  </si>
  <si>
    <t>Evo II x-pac black</t>
  </si>
  <si>
    <t>Evo II x-pac yellow</t>
  </si>
  <si>
    <t>Evo II x-pac purple</t>
  </si>
  <si>
    <t>pouche black cordura Yevheniia</t>
  </si>
  <si>
    <t>tekla black</t>
  </si>
  <si>
    <t>Wicker AI</t>
  </si>
  <si>
    <t>handlebar bag purple Yevheniia</t>
  </si>
  <si>
    <t>handlebar bag black Yevheniia</t>
  </si>
  <si>
    <t>pouche khaki cordura Yevheniia</t>
  </si>
  <si>
    <t>prsní popruh</t>
  </si>
  <si>
    <t>wicker navy</t>
  </si>
  <si>
    <t>henry tan</t>
  </si>
  <si>
    <t>canvas bag z cordury větší</t>
  </si>
  <si>
    <t>ntb sleeve 13</t>
  </si>
  <si>
    <t>ntb sleeve 14</t>
  </si>
  <si>
    <t>ntb sleeve 16</t>
  </si>
  <si>
    <t>pouche khaki cordura</t>
  </si>
  <si>
    <t>Webbing white</t>
  </si>
  <si>
    <t>100ks</t>
  </si>
  <si>
    <t>Samec 20mm</t>
  </si>
  <si>
    <t>žebříček 20mm</t>
  </si>
  <si>
    <t>150m</t>
  </si>
  <si>
    <t>2,5 cm Pad černý</t>
  </si>
  <si>
    <t>100m</t>
  </si>
  <si>
    <t>2 cm Pad černý</t>
  </si>
  <si>
    <t>50m</t>
  </si>
  <si>
    <t>4 cm Pad černý</t>
  </si>
  <si>
    <t>vyrobeno</t>
  </si>
  <si>
    <t>prodano</t>
  </si>
  <si>
    <t>produkt</t>
  </si>
  <si>
    <t>Sum of vyrobeno</t>
  </si>
  <si>
    <t>Sum of prodano</t>
  </si>
  <si>
    <t>final qty</t>
  </si>
  <si>
    <t>BATOHY</t>
  </si>
  <si>
    <t>NÁZEV PRODUKTU</t>
  </si>
  <si>
    <t>BARVA PRODUKTU</t>
  </si>
  <si>
    <t>AKTUÁLNÍ SKLAD</t>
  </si>
  <si>
    <t>black</t>
  </si>
  <si>
    <t>Ayo cordura black</t>
  </si>
  <si>
    <t>Ayo cordura grey/black</t>
  </si>
  <si>
    <t>dark grey</t>
  </si>
  <si>
    <t>Ayo cordura navy/black</t>
  </si>
  <si>
    <t>navy</t>
  </si>
  <si>
    <t>Ayo cordura tan/black</t>
  </si>
  <si>
    <t>tan</t>
  </si>
  <si>
    <t>Ayo cordura khlaki/black</t>
  </si>
  <si>
    <t>khaki</t>
  </si>
  <si>
    <t>Black X-Pac</t>
  </si>
  <si>
    <t>Black X-Pac NTB</t>
  </si>
  <si>
    <t>Purple X-Pac</t>
  </si>
  <si>
    <t>Purple X-Pac NTB</t>
  </si>
  <si>
    <t>Yellow X-Pac</t>
  </si>
  <si>
    <t>Yellow X-Pac NTB</t>
  </si>
  <si>
    <t>Grey X-Pac</t>
  </si>
  <si>
    <t>Grey X-Pac NTB</t>
  </si>
  <si>
    <t>White X-Pac</t>
  </si>
  <si>
    <t>White X-Pac NTB</t>
  </si>
  <si>
    <t>Arne Cordura</t>
  </si>
  <si>
    <t>Black</t>
  </si>
  <si>
    <t>Dark Grey</t>
  </si>
  <si>
    <t>Dark grey</t>
  </si>
  <si>
    <t>Orange</t>
  </si>
  <si>
    <t>Tan</t>
  </si>
  <si>
    <t>Navy</t>
  </si>
  <si>
    <t>Khaki</t>
  </si>
  <si>
    <t>Navy/ Blue</t>
  </si>
  <si>
    <t>Evo II black</t>
  </si>
  <si>
    <t>Evo II khaki</t>
  </si>
  <si>
    <t>Evo II tan</t>
  </si>
  <si>
    <t>Evo II navy</t>
  </si>
  <si>
    <t>Evo II Black X-Pac</t>
  </si>
  <si>
    <t>Evo II yellow X-Pac</t>
  </si>
  <si>
    <t>Evo II purple X-Pac</t>
  </si>
  <si>
    <t>Evo II white X-Pac</t>
  </si>
  <si>
    <t>orange</t>
  </si>
  <si>
    <t>nude/ecru</t>
  </si>
  <si>
    <t>Roger black</t>
  </si>
  <si>
    <t>Roger khaki</t>
  </si>
  <si>
    <t>Haak</t>
  </si>
  <si>
    <t>tan/red</t>
  </si>
  <si>
    <t>tan/black</t>
  </si>
  <si>
    <t>tan/khaki</t>
  </si>
  <si>
    <t>tan/navy</t>
  </si>
  <si>
    <t>navy/red</t>
  </si>
  <si>
    <t>navy/black</t>
  </si>
  <si>
    <t>blue/orange</t>
  </si>
  <si>
    <t>orange/navy</t>
  </si>
  <si>
    <t>red/navy</t>
  </si>
  <si>
    <t>yellow/black</t>
  </si>
  <si>
    <t>Hanna</t>
  </si>
  <si>
    <t>light grey</t>
  </si>
  <si>
    <t>white</t>
  </si>
  <si>
    <t>khaki/orange</t>
  </si>
  <si>
    <t>Hertil x-pac black</t>
  </si>
  <si>
    <t>Hertil x-pac yellow</t>
  </si>
  <si>
    <t>Hertil x-pac purple</t>
  </si>
  <si>
    <t>Hertil x-pac white</t>
  </si>
  <si>
    <t>Kira black</t>
  </si>
  <si>
    <t>Kira khaki</t>
  </si>
  <si>
    <t>Kira orange</t>
  </si>
  <si>
    <t>Kira navy</t>
  </si>
  <si>
    <t>Kira dark grey</t>
  </si>
  <si>
    <t>Levo black</t>
  </si>
  <si>
    <t>Levo dark grey</t>
  </si>
  <si>
    <t>Levo khaki</t>
  </si>
  <si>
    <t>Levo navy</t>
  </si>
  <si>
    <t>yellow/nude</t>
  </si>
  <si>
    <t>magenta/nude</t>
  </si>
  <si>
    <t>khaki/nude</t>
  </si>
  <si>
    <t>black/nude</t>
  </si>
  <si>
    <t>grey/nude</t>
  </si>
  <si>
    <t>khaki/black</t>
  </si>
  <si>
    <t>magenta/black</t>
  </si>
  <si>
    <t>grey/black</t>
  </si>
  <si>
    <t>red/black</t>
  </si>
  <si>
    <t>blue/nude</t>
  </si>
  <si>
    <t>Mika</t>
  </si>
  <si>
    <t>silver</t>
  </si>
  <si>
    <t>ecru/black</t>
  </si>
  <si>
    <t>ecru/nude</t>
  </si>
  <si>
    <t>Yuko</t>
  </si>
  <si>
    <t>Skolas</t>
  </si>
  <si>
    <t>Ayo S</t>
  </si>
  <si>
    <t>DOPLŇKY</t>
  </si>
  <si>
    <t>Arsenale Black X-Pac</t>
  </si>
  <si>
    <t>Arsenale Yellow X-Pac</t>
  </si>
  <si>
    <t>Arsenale Purple X-Pac</t>
  </si>
  <si>
    <t>Kpz Black X-Pac</t>
  </si>
  <si>
    <t>Kpz Yellow X-Pac</t>
  </si>
  <si>
    <t>Kpz Purple X-Pac</t>
  </si>
  <si>
    <t>Canvas bag black</t>
  </si>
  <si>
    <t>Canvas bag ecru</t>
  </si>
  <si>
    <t>ecru</t>
  </si>
  <si>
    <t>Cosmetic bag men black</t>
  </si>
  <si>
    <t>Cosmetic bag men khaki</t>
  </si>
  <si>
    <t>crossbody black</t>
  </si>
  <si>
    <t>crossbody dark grey</t>
  </si>
  <si>
    <t>crossbody navy</t>
  </si>
  <si>
    <t>crossbody khaki</t>
  </si>
  <si>
    <t>crossbody yellow</t>
  </si>
  <si>
    <t>yellow</t>
  </si>
  <si>
    <t>crossbody grey</t>
  </si>
  <si>
    <t>crossbody tan</t>
  </si>
  <si>
    <t>Georgina černá/šedá</t>
  </si>
  <si>
    <t>black/blue</t>
  </si>
  <si>
    <t>Georgina černá/zářivě oranžová</t>
  </si>
  <si>
    <t>black/orange</t>
  </si>
  <si>
    <t>Georgina bílá/žlutá</t>
  </si>
  <si>
    <t>white/signal yellow</t>
  </si>
  <si>
    <t>Georgina bílá/oranžová</t>
  </si>
  <si>
    <t>white/signal orange</t>
  </si>
  <si>
    <t>Georgina khaki/šedá</t>
  </si>
  <si>
    <t>khaki/grey</t>
  </si>
  <si>
    <t>Georgina khaki/oranžová</t>
  </si>
  <si>
    <t>khaki/signal orange</t>
  </si>
  <si>
    <t>Notebook sleeve</t>
  </si>
  <si>
    <t>Black X-Pac 13''</t>
  </si>
  <si>
    <t>Black X-Pac 13'' suchý zip</t>
  </si>
  <si>
    <t>Yellow X-Pac 13''</t>
  </si>
  <si>
    <t>Yellow X-Pac 13'' suchý zip</t>
  </si>
  <si>
    <t>Purple X-Pac 13''</t>
  </si>
  <si>
    <t>Purple X-Pac 13'' suchý zip</t>
  </si>
  <si>
    <t>Black X-Pac 14''</t>
  </si>
  <si>
    <t>Black X-Pac 14'' suchý zip</t>
  </si>
  <si>
    <t>Yellow X-Pac 14''</t>
  </si>
  <si>
    <t>Yellow X-Pac 14'' suchý zip</t>
  </si>
  <si>
    <t>Purple X-Pac 14''</t>
  </si>
  <si>
    <t>Purple X-Pac 14'' suchý zip</t>
  </si>
  <si>
    <t>Black X-Pac 16''</t>
  </si>
  <si>
    <t>Yellow X-Pac 16''</t>
  </si>
  <si>
    <t>Purple X-Pac 16''</t>
  </si>
  <si>
    <t>Pouche cordur black</t>
  </si>
  <si>
    <t>Pouche cordur khaki</t>
  </si>
  <si>
    <t>Pouche cordur purple</t>
  </si>
  <si>
    <t>purple</t>
  </si>
  <si>
    <t>Tyvek Cosmetic bag men</t>
  </si>
  <si>
    <t>Tyvek Cosmetic S</t>
  </si>
  <si>
    <t>white S</t>
  </si>
  <si>
    <t>Tyvek Cosmetic M</t>
  </si>
  <si>
    <t>white M</t>
  </si>
  <si>
    <t>Tyvek Cosmetic L</t>
  </si>
  <si>
    <t>white L</t>
  </si>
  <si>
    <t>Sacoche tyvek</t>
  </si>
  <si>
    <t>Tyvek Snackbag</t>
  </si>
  <si>
    <t>Wool blanket red</t>
  </si>
  <si>
    <t>red</t>
  </si>
  <si>
    <t>Wool blanket blue</t>
  </si>
  <si>
    <t>blue</t>
  </si>
  <si>
    <t>Sacoche parachute black</t>
  </si>
  <si>
    <t>Sacoche parachute khaki</t>
  </si>
  <si>
    <t>Sacoche x-pac black</t>
  </si>
  <si>
    <t>Sacoche x-pac yellow</t>
  </si>
  <si>
    <t>Sacoche x-pac purple</t>
  </si>
  <si>
    <t>Handlebar bag x-pac black</t>
  </si>
  <si>
    <t>Handlebar bag x-pac yellow</t>
  </si>
  <si>
    <t>Handlebar bag x-pac purple</t>
  </si>
  <si>
    <t>Frame Bag</t>
  </si>
  <si>
    <t>Bike Roller</t>
  </si>
  <si>
    <t>Cargo bag black</t>
  </si>
  <si>
    <t>Cargo bag khaki</t>
  </si>
  <si>
    <t>Handlebar Bag Cordura</t>
  </si>
  <si>
    <t>lilac</t>
  </si>
  <si>
    <t>Crossbody X-Pac</t>
  </si>
  <si>
    <t>Notebook Carry Your Day</t>
  </si>
  <si>
    <t>Enamel Mug</t>
  </si>
  <si>
    <t>cobalt</t>
  </si>
  <si>
    <t>pink</t>
  </si>
  <si>
    <t>Chest Buckle Closing</t>
  </si>
  <si>
    <t>Bederní pás S</t>
  </si>
  <si>
    <t>Bederní pás M</t>
  </si>
  <si>
    <t>OBLEČENÍ</t>
  </si>
  <si>
    <t>Anorak</t>
  </si>
  <si>
    <t>white XL</t>
  </si>
  <si>
    <t>white XXL</t>
  </si>
  <si>
    <t>black S</t>
  </si>
  <si>
    <t>black M</t>
  </si>
  <si>
    <t>black L</t>
  </si>
  <si>
    <t>black XL</t>
  </si>
  <si>
    <t>black XXL</t>
  </si>
  <si>
    <t>Lambswool Fisherman Hat</t>
  </si>
  <si>
    <t>green</t>
  </si>
  <si>
    <t>fossil</t>
  </si>
  <si>
    <t>tea rose</t>
  </si>
  <si>
    <t>Cargo triko</t>
  </si>
  <si>
    <t>Lněné tričko</t>
  </si>
  <si>
    <t>Tričko z padákoviny</t>
  </si>
  <si>
    <t>Modrá</t>
  </si>
  <si>
    <t>Braasi bikes t-shirt</t>
  </si>
  <si>
    <t>Modrá S</t>
  </si>
  <si>
    <t>Modrá M</t>
  </si>
  <si>
    <t>Modrá L</t>
  </si>
  <si>
    <t>Braasi sleeveless t-shirt</t>
  </si>
  <si>
    <t>Black S</t>
  </si>
  <si>
    <t>Braasi t-shirt B/IN</t>
  </si>
  <si>
    <t>black XXS</t>
  </si>
  <si>
    <t>black XS</t>
  </si>
  <si>
    <t>Braasi t-shirt</t>
  </si>
  <si>
    <t>Béžová XS</t>
  </si>
  <si>
    <t>Béžová S</t>
  </si>
  <si>
    <t>Béžová M</t>
  </si>
  <si>
    <t>Béžová L</t>
  </si>
  <si>
    <t>Béžová XL</t>
  </si>
  <si>
    <t>Snapback</t>
  </si>
  <si>
    <t>black/green</t>
  </si>
  <si>
    <t>Trucker</t>
  </si>
  <si>
    <t>Adjustable</t>
  </si>
  <si>
    <t>Braasi woods tričko</t>
  </si>
  <si>
    <t>Béžová XXXL</t>
  </si>
  <si>
    <t>růžová XS</t>
  </si>
  <si>
    <t>růžová S</t>
  </si>
  <si>
    <t>růžová M</t>
  </si>
  <si>
    <t>růžová L</t>
  </si>
  <si>
    <t>růžová XL</t>
  </si>
  <si>
    <t>Fialová XS</t>
  </si>
  <si>
    <t>Fialová S</t>
  </si>
  <si>
    <t>Fialová M</t>
  </si>
  <si>
    <t>Fialová L</t>
  </si>
  <si>
    <t>Fialová XL</t>
  </si>
  <si>
    <t>Braasi woods mikina</t>
  </si>
  <si>
    <t>béžová XS</t>
  </si>
  <si>
    <t>béžová S</t>
  </si>
  <si>
    <t>béžová M</t>
  </si>
  <si>
    <t>béžová L</t>
  </si>
  <si>
    <t>light blue XS</t>
  </si>
  <si>
    <t>light blue S</t>
  </si>
  <si>
    <t>light blue M</t>
  </si>
  <si>
    <t>light blue L</t>
  </si>
  <si>
    <t>dark blue XS</t>
  </si>
  <si>
    <t>dark blue S</t>
  </si>
  <si>
    <t>dark blue M</t>
  </si>
  <si>
    <t>dark blue L</t>
  </si>
  <si>
    <t>Braasi mikina hoody</t>
  </si>
  <si>
    <t>béžová XL</t>
  </si>
  <si>
    <t>Braasi mikina</t>
  </si>
  <si>
    <t>sklad</t>
  </si>
  <si>
    <t>MRP na levelu lokaci</t>
  </si>
  <si>
    <t>vstupni data</t>
  </si>
  <si>
    <t>popruhy jsou opravdu v metrech?</t>
  </si>
  <si>
    <t>ano</t>
  </si>
  <si>
    <t>chybi cenu materialu</t>
  </si>
  <si>
    <t>jsou jen u materialu, které se pouzivaji</t>
  </si>
  <si>
    <t>kuze chybi jednotky(zatim m)</t>
  </si>
  <si>
    <t>navazat kusovnik na vyrobky</t>
  </si>
  <si>
    <t>nastavit comboboxy na WHS page nezapisovatelne</t>
  </si>
  <si>
    <t>change loc a change qty script jako metody trid - dodelat level item</t>
  </si>
  <si>
    <t>metoda getData ukladani do instaci trid???</t>
  </si>
  <si>
    <t>sell product, pohyby na urovni productu</t>
  </si>
  <si>
    <t>delete material from list akce když je material list prazdny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</si>
</sst>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/>
    <xf numFmtId="0" fontId="0" fillId="2" borderId="0" xfId="0" applyFill="1"/>
    <xf numFmtId="0" fontId="6" fillId="2" borderId="0" xfId="0" applyFont="1" applyFill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vertical="top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a" refreshedDate="45448.366711921299" createdVersion="8" refreshedVersion="8" minRefreshableVersion="3" recordCount="1988" xr:uid="{93EED077-4FCC-4C22-B62E-CCC0507C28DD}">
  <cacheSource type="worksheet">
    <worksheetSource ref="A2:C1048576" sheet="BOM"/>
  </cacheSource>
  <cacheFields count="3">
    <cacheField name="product_code" numFmtId="0">
      <sharedItems containsBlank="1" count="79">
        <s v="BGPK000028"/>
        <s v="BGPK000066"/>
        <s v="BGPK000065"/>
        <s v="BGPK000069"/>
        <s v="BGPK000071"/>
        <s v="BGPK000072"/>
        <s v="BGPK000068"/>
        <s v="BGPK000067"/>
        <s v="BGPK000070"/>
        <s v="BGPK000014"/>
        <s v="BGPK000022"/>
        <s v="BGPK000023"/>
        <s v="BGPK000024"/>
        <s v="BGPK000031"/>
        <s v="BGPK000032"/>
        <s v="BGPK000034"/>
        <s v="BGPK000033"/>
        <s v="BGPK000073"/>
        <s v="BGPK000074"/>
        <s v="BGPK000076"/>
        <s v="BGPK000075"/>
        <s v="BGPK000013"/>
        <s v="BGPK000021"/>
        <s v="BGPK000019"/>
        <s v="BGPK000020"/>
        <s v="BGPK000018"/>
        <s v="BGPK000015"/>
        <s v="BGPK000001"/>
        <s v="BGPK000008"/>
        <s v="BGPK000010"/>
        <s v="BGPK000009"/>
        <s v="BGPK000002"/>
        <s v="BGPK000003"/>
        <s v="BGPK000005"/>
        <s v="BGPK000007"/>
        <s v="BGPK000006"/>
        <s v="BGPK000004"/>
        <s v="BGPK000025"/>
        <s v="BGPK000026"/>
        <s v="BGPK000058"/>
        <s v="BGPK000061"/>
        <s v="BGPK000064"/>
        <s v="BGPK000063"/>
        <s v="BGPK000062"/>
        <s v="BGPK000060"/>
        <s v="BGPK000059"/>
        <s v="BGPK000077"/>
        <s v="BGPK000078"/>
        <s v="BGPK000027"/>
        <s v="BGPK000029"/>
        <s v="BGPK000030"/>
        <s v="BGPK000052"/>
        <s v="BGPK000051"/>
        <s v="BGPK000050"/>
        <s v="BGPK000053"/>
        <s v="BGPK000047"/>
        <s v="BGPK000046"/>
        <s v="BGPK000049"/>
        <s v="BGPK000048"/>
        <s v="BGPK000054"/>
        <s v="BGPK000045"/>
        <s v="BGPK000044"/>
        <s v="BGPK000042"/>
        <s v="BGPK000040"/>
        <s v="BGPK000035"/>
        <s v="BGPK000038"/>
        <s v="BGPK000039"/>
        <s v="BGPK000041"/>
        <s v="BGPK000037"/>
        <s v="BGPK000043"/>
        <s v="BGPK000036"/>
        <s v="BGPK000055"/>
        <s v="BGPK000057"/>
        <s v="BGPK000056"/>
        <s v="BGPK000016"/>
        <s v="BGPK000017"/>
        <s v="BGPK000012"/>
        <s v="BGPK000011"/>
        <m/>
      </sharedItems>
    </cacheField>
    <cacheField name="part_number" numFmtId="0">
      <sharedItems containsBlank="1" count="122">
        <s v="STRP000003"/>
        <s v="BRND000001"/>
        <s v="BRND000003"/>
        <s v="HRDW000005"/>
        <s v="HRDW000006"/>
        <s v="HRDW000010"/>
        <s v="HRDW000018"/>
        <s v="HRDW000019"/>
        <s v="FBRK000001"/>
        <s v="FLNG000001"/>
        <s v="FBRK000114"/>
        <s v="FLNG000003"/>
        <s v="FBRK000069"/>
        <s v="FBRK000101"/>
        <s v="LTHR000001"/>
        <s v="THRD000001"/>
        <s v="THRD000008"/>
        <s v="PCKG000001"/>
        <s v="PCKG000002"/>
        <s v="STRP000004"/>
        <s v="STRP000005"/>
        <s v="STRP000006"/>
        <s v="HRDW000012"/>
        <s v="HRDW000001"/>
        <s v="HRDW000002"/>
        <s v="HRDW000015"/>
        <s v="HRDW000014"/>
        <s v="FBRK000010"/>
        <s v="FLNG000002"/>
        <s v="FBRK000046"/>
        <s v="FBRK000002"/>
        <s v="FBRK000012"/>
        <s v="FBRK000033"/>
        <s v="LTHR000004"/>
        <s v="STRP000052"/>
        <s v="THRD000004"/>
        <s v="HRDW000067"/>
        <s v="STRP000025"/>
        <s v="FBRK000047"/>
        <s v="FBRK000071"/>
        <s v="FBRK000014"/>
        <s v="STRP000053"/>
        <s v="THRD000002"/>
        <s v="THRD000009"/>
        <s v="FBRK000048"/>
        <s v="FBRK000013"/>
        <s v="THRD000003"/>
        <s v="THRD000017"/>
        <s v="FBRK000059"/>
        <s v="THRD000015"/>
        <s v="FBRK000054"/>
        <s v="THRD000018"/>
        <s v="FBRK000053"/>
        <s v="THRD000014"/>
        <s v="FBRK000070"/>
        <s v="HRDW000011"/>
        <s v="STRP000007"/>
        <s v="FBRK000076"/>
        <s v="HRDW000039"/>
        <s v="FBRK000086"/>
        <s v="FBRK000003"/>
        <s v="FBRK000089"/>
        <s v="FBRK000015"/>
        <s v="FBRK000087"/>
        <s v="FBRK000017"/>
        <s v="THRD000010"/>
        <s v="THRD000007"/>
        <s v="FBRK000088"/>
        <s v="STRP000060"/>
        <s v="STRP000061"/>
        <s v="STRP000001"/>
        <s v="STRP000062"/>
        <s v="BRND000006"/>
        <s v="BRND000007"/>
        <s v="HRDW000055"/>
        <s v="HRDW000054"/>
        <s v="HRDW000061"/>
        <s v="HRDW000059"/>
        <s v="HRDW000058"/>
        <s v="HRDW000092"/>
        <s v="HRDW000093"/>
        <s v="HRDW000017"/>
        <s v="HRDW000020"/>
        <s v="FBRK000011"/>
        <s v="BRND000023"/>
        <s v="BRND000024"/>
        <s v="FBRK000096"/>
        <s v="STRP000002"/>
        <s v="HRDW000009"/>
        <s v="HRDW000013"/>
        <s v="HRDW000040"/>
        <s v="FBRK000022"/>
        <s v="FBRK000062"/>
        <s v="STRP000031"/>
        <s v="FBRK000074"/>
        <s v="LTHR000002"/>
        <s v="FBRK000104"/>
        <s v="FBRK000029"/>
        <s v="THRD000013"/>
        <s v="THRD000011"/>
        <s v="LTHR000003"/>
        <s v="FBRK000085"/>
        <s v="FBRK000049"/>
        <s v="FBRK000082"/>
        <s v="FBRK000072"/>
        <s v="FBRK000073"/>
        <s v="FBRK000075"/>
        <s v="THRD000005"/>
        <s v="FBRK000106"/>
        <s v="FBRK000108"/>
        <s v="THRD000012"/>
        <s v="FBRK000103"/>
        <s v="FBRK000113"/>
        <s v="FBRK000109"/>
        <s v="FBRK000110"/>
        <s v="HRDW000060"/>
        <s v="HRDW000064"/>
        <s v="STRP000015"/>
        <s v="BRND000021"/>
        <s v="FBRK000021"/>
        <s v="FBRK000102"/>
        <m/>
      </sharedItems>
    </cacheField>
    <cacheField name="usage" numFmtId="0">
      <sharedItems containsString="0" containsBlank="1" containsNumber="1" minValue="0" maxValue="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8">
  <r>
    <x v="0"/>
    <x v="0"/>
    <n v="2.2000000000000002"/>
  </r>
  <r>
    <x v="0"/>
    <x v="1"/>
    <n v="1"/>
  </r>
  <r>
    <x v="0"/>
    <x v="2"/>
    <n v="1"/>
  </r>
  <r>
    <x v="0"/>
    <x v="3"/>
    <n v="1"/>
  </r>
  <r>
    <x v="0"/>
    <x v="4"/>
    <n v="1"/>
  </r>
  <r>
    <x v="0"/>
    <x v="5"/>
    <n v="2"/>
  </r>
  <r>
    <x v="0"/>
    <x v="6"/>
    <n v="0.35"/>
  </r>
  <r>
    <x v="0"/>
    <x v="7"/>
    <n v="1"/>
  </r>
  <r>
    <x v="0"/>
    <x v="8"/>
    <n v="0.3"/>
  </r>
  <r>
    <x v="0"/>
    <x v="9"/>
    <n v="0.08"/>
  </r>
  <r>
    <x v="0"/>
    <x v="10"/>
    <n v="0.125"/>
  </r>
  <r>
    <x v="0"/>
    <x v="11"/>
    <n v="7.4999999999999997E-2"/>
  </r>
  <r>
    <x v="0"/>
    <x v="12"/>
    <n v="0.19"/>
  </r>
  <r>
    <x v="0"/>
    <x v="13"/>
    <n v="0.75"/>
  </r>
  <r>
    <x v="0"/>
    <x v="14"/>
    <n v="0.18"/>
  </r>
  <r>
    <x v="0"/>
    <x v="15"/>
    <n v="100"/>
  </r>
  <r>
    <x v="0"/>
    <x v="16"/>
    <n v="20"/>
  </r>
  <r>
    <x v="0"/>
    <x v="17"/>
    <n v="1"/>
  </r>
  <r>
    <x v="0"/>
    <x v="18"/>
    <n v="1"/>
  </r>
  <r>
    <x v="1"/>
    <x v="0"/>
    <n v="2.15"/>
  </r>
  <r>
    <x v="1"/>
    <x v="19"/>
    <n v="10"/>
  </r>
  <r>
    <x v="1"/>
    <x v="20"/>
    <n v="0.8"/>
  </r>
  <r>
    <x v="1"/>
    <x v="21"/>
    <n v="0.4"/>
  </r>
  <r>
    <x v="1"/>
    <x v="1"/>
    <n v="1"/>
  </r>
  <r>
    <x v="1"/>
    <x v="2"/>
    <n v="2"/>
  </r>
  <r>
    <x v="1"/>
    <x v="3"/>
    <n v="1"/>
  </r>
  <r>
    <x v="1"/>
    <x v="4"/>
    <n v="1"/>
  </r>
  <r>
    <x v="1"/>
    <x v="22"/>
    <n v="2"/>
  </r>
  <r>
    <x v="1"/>
    <x v="23"/>
    <n v="2"/>
  </r>
  <r>
    <x v="1"/>
    <x v="24"/>
    <n v="2"/>
  </r>
  <r>
    <x v="1"/>
    <x v="25"/>
    <n v="12"/>
  </r>
  <r>
    <x v="1"/>
    <x v="26"/>
    <n v="4"/>
  </r>
  <r>
    <x v="1"/>
    <x v="6"/>
    <n v="0.75"/>
  </r>
  <r>
    <x v="1"/>
    <x v="7"/>
    <n v="2"/>
  </r>
  <r>
    <x v="1"/>
    <x v="27"/>
    <n v="0.2"/>
  </r>
  <r>
    <x v="1"/>
    <x v="9"/>
    <n v="0.1"/>
  </r>
  <r>
    <x v="1"/>
    <x v="10"/>
    <n v="0.19"/>
  </r>
  <r>
    <x v="1"/>
    <x v="28"/>
    <n v="7.4999999999999997E-2"/>
  </r>
  <r>
    <x v="1"/>
    <x v="11"/>
    <n v="6.0000000000000001E-3"/>
  </r>
  <r>
    <x v="1"/>
    <x v="29"/>
    <n v="1"/>
  </r>
  <r>
    <x v="1"/>
    <x v="12"/>
    <n v="0.25"/>
  </r>
  <r>
    <x v="1"/>
    <x v="30"/>
    <n v="0.25"/>
  </r>
  <r>
    <x v="1"/>
    <x v="31"/>
    <n v="1.35"/>
  </r>
  <r>
    <x v="1"/>
    <x v="32"/>
    <n v="0.02"/>
  </r>
  <r>
    <x v="1"/>
    <x v="33"/>
    <n v="1.4999999999999999E-2"/>
  </r>
  <r>
    <x v="1"/>
    <x v="34"/>
    <n v="0.45"/>
  </r>
  <r>
    <x v="1"/>
    <x v="15"/>
    <n v="250"/>
  </r>
  <r>
    <x v="1"/>
    <x v="35"/>
    <n v="40"/>
  </r>
  <r>
    <x v="1"/>
    <x v="36"/>
    <n v="1"/>
  </r>
  <r>
    <x v="1"/>
    <x v="17"/>
    <n v="1"/>
  </r>
  <r>
    <x v="1"/>
    <x v="18"/>
    <n v="1"/>
  </r>
  <r>
    <x v="2"/>
    <x v="0"/>
    <n v="2.1"/>
  </r>
  <r>
    <x v="2"/>
    <x v="19"/>
    <n v="8.6999999999999993"/>
  </r>
  <r>
    <x v="2"/>
    <x v="20"/>
    <n v="0.8"/>
  </r>
  <r>
    <x v="2"/>
    <x v="21"/>
    <n v="0.4"/>
  </r>
  <r>
    <x v="2"/>
    <x v="1"/>
    <n v="1"/>
  </r>
  <r>
    <x v="2"/>
    <x v="2"/>
    <n v="2"/>
  </r>
  <r>
    <x v="2"/>
    <x v="3"/>
    <n v="1"/>
  </r>
  <r>
    <x v="2"/>
    <x v="4"/>
    <n v="1"/>
  </r>
  <r>
    <x v="2"/>
    <x v="22"/>
    <n v="2"/>
  </r>
  <r>
    <x v="2"/>
    <x v="23"/>
    <n v="2"/>
  </r>
  <r>
    <x v="2"/>
    <x v="24"/>
    <n v="2"/>
  </r>
  <r>
    <x v="2"/>
    <x v="25"/>
    <n v="12"/>
  </r>
  <r>
    <x v="2"/>
    <x v="26"/>
    <n v="4"/>
  </r>
  <r>
    <x v="2"/>
    <x v="6"/>
    <n v="0.75"/>
  </r>
  <r>
    <x v="2"/>
    <x v="7"/>
    <n v="2"/>
  </r>
  <r>
    <x v="2"/>
    <x v="27"/>
    <n v="0.2"/>
  </r>
  <r>
    <x v="2"/>
    <x v="9"/>
    <n v="0.1"/>
  </r>
  <r>
    <x v="2"/>
    <x v="10"/>
    <n v="0.19"/>
  </r>
  <r>
    <x v="2"/>
    <x v="28"/>
    <n v="7.4999999999999997E-2"/>
  </r>
  <r>
    <x v="2"/>
    <x v="11"/>
    <n v="6.0000000000000001E-3"/>
  </r>
  <r>
    <x v="2"/>
    <x v="29"/>
    <n v="1"/>
  </r>
  <r>
    <x v="2"/>
    <x v="12"/>
    <n v="0.25"/>
  </r>
  <r>
    <x v="2"/>
    <x v="30"/>
    <n v="0.25"/>
  </r>
  <r>
    <x v="2"/>
    <x v="31"/>
    <n v="1.35"/>
  </r>
  <r>
    <x v="2"/>
    <x v="32"/>
    <n v="0.02"/>
  </r>
  <r>
    <x v="2"/>
    <x v="33"/>
    <n v="1.4999999999999999E-2"/>
  </r>
  <r>
    <x v="2"/>
    <x v="34"/>
    <n v="0.45"/>
  </r>
  <r>
    <x v="2"/>
    <x v="15"/>
    <n v="250"/>
  </r>
  <r>
    <x v="2"/>
    <x v="35"/>
    <n v="40"/>
  </r>
  <r>
    <x v="2"/>
    <x v="17"/>
    <n v="1"/>
  </r>
  <r>
    <x v="2"/>
    <x v="18"/>
    <n v="1"/>
  </r>
  <r>
    <x v="3"/>
    <x v="0"/>
    <n v="5.3"/>
  </r>
  <r>
    <x v="3"/>
    <x v="19"/>
    <n v="2.4"/>
  </r>
  <r>
    <x v="3"/>
    <x v="20"/>
    <n v="0.8"/>
  </r>
  <r>
    <x v="3"/>
    <x v="37"/>
    <n v="5.2"/>
  </r>
  <r>
    <x v="3"/>
    <x v="21"/>
    <n v="0.4"/>
  </r>
  <r>
    <x v="3"/>
    <x v="1"/>
    <n v="1"/>
  </r>
  <r>
    <x v="3"/>
    <x v="2"/>
    <n v="2"/>
  </r>
  <r>
    <x v="3"/>
    <x v="3"/>
    <n v="3"/>
  </r>
  <r>
    <x v="3"/>
    <x v="4"/>
    <n v="3"/>
  </r>
  <r>
    <x v="3"/>
    <x v="22"/>
    <n v="2"/>
  </r>
  <r>
    <x v="3"/>
    <x v="6"/>
    <n v="0.75"/>
  </r>
  <r>
    <x v="3"/>
    <x v="7"/>
    <n v="2"/>
  </r>
  <r>
    <x v="3"/>
    <x v="26"/>
    <n v="16"/>
  </r>
  <r>
    <x v="3"/>
    <x v="27"/>
    <n v="0.2"/>
  </r>
  <r>
    <x v="3"/>
    <x v="9"/>
    <n v="0.1"/>
  </r>
  <r>
    <x v="3"/>
    <x v="10"/>
    <n v="0.19"/>
  </r>
  <r>
    <x v="3"/>
    <x v="28"/>
    <n v="7.4999999999999997E-2"/>
  </r>
  <r>
    <x v="3"/>
    <x v="11"/>
    <n v="6.0000000000000001E-3"/>
  </r>
  <r>
    <x v="3"/>
    <x v="38"/>
    <n v="0.2"/>
  </r>
  <r>
    <x v="3"/>
    <x v="39"/>
    <n v="0.75"/>
  </r>
  <r>
    <x v="3"/>
    <x v="12"/>
    <n v="0.25"/>
  </r>
  <r>
    <x v="3"/>
    <x v="8"/>
    <n v="0.25"/>
  </r>
  <r>
    <x v="3"/>
    <x v="40"/>
    <n v="1.35"/>
  </r>
  <r>
    <x v="3"/>
    <x v="32"/>
    <n v="0.02"/>
  </r>
  <r>
    <x v="3"/>
    <x v="33"/>
    <n v="1.4999999999999999E-2"/>
  </r>
  <r>
    <x v="3"/>
    <x v="41"/>
    <n v="0.45"/>
  </r>
  <r>
    <x v="3"/>
    <x v="15"/>
    <n v="120"/>
  </r>
  <r>
    <x v="3"/>
    <x v="42"/>
    <n v="250"/>
  </r>
  <r>
    <x v="3"/>
    <x v="43"/>
    <n v="40"/>
  </r>
  <r>
    <x v="3"/>
    <x v="17"/>
    <n v="1"/>
  </r>
  <r>
    <x v="3"/>
    <x v="18"/>
    <n v="1"/>
  </r>
  <r>
    <x v="4"/>
    <x v="0"/>
    <n v="2.1"/>
  </r>
  <r>
    <x v="4"/>
    <x v="19"/>
    <n v="8.6999999999999993"/>
  </r>
  <r>
    <x v="4"/>
    <x v="20"/>
    <n v="0.8"/>
  </r>
  <r>
    <x v="4"/>
    <x v="21"/>
    <n v="0.4"/>
  </r>
  <r>
    <x v="4"/>
    <x v="1"/>
    <n v="1"/>
  </r>
  <r>
    <x v="4"/>
    <x v="2"/>
    <n v="2"/>
  </r>
  <r>
    <x v="4"/>
    <x v="3"/>
    <n v="1"/>
  </r>
  <r>
    <x v="4"/>
    <x v="4"/>
    <n v="1"/>
  </r>
  <r>
    <x v="4"/>
    <x v="22"/>
    <n v="2"/>
  </r>
  <r>
    <x v="4"/>
    <x v="23"/>
    <n v="2"/>
  </r>
  <r>
    <x v="4"/>
    <x v="24"/>
    <n v="2"/>
  </r>
  <r>
    <x v="4"/>
    <x v="25"/>
    <n v="12"/>
  </r>
  <r>
    <x v="4"/>
    <x v="26"/>
    <n v="4"/>
  </r>
  <r>
    <x v="4"/>
    <x v="6"/>
    <n v="0.75"/>
  </r>
  <r>
    <x v="4"/>
    <x v="7"/>
    <n v="2"/>
  </r>
  <r>
    <x v="4"/>
    <x v="27"/>
    <n v="0.2"/>
  </r>
  <r>
    <x v="4"/>
    <x v="9"/>
    <n v="0.1"/>
  </r>
  <r>
    <x v="4"/>
    <x v="10"/>
    <n v="0.19"/>
  </r>
  <r>
    <x v="4"/>
    <x v="28"/>
    <n v="7.4999999999999997E-2"/>
  </r>
  <r>
    <x v="4"/>
    <x v="11"/>
    <n v="6.0000000000000001E-3"/>
  </r>
  <r>
    <x v="4"/>
    <x v="44"/>
    <n v="0.75"/>
  </r>
  <r>
    <x v="4"/>
    <x v="29"/>
    <n v="0.2"/>
  </r>
  <r>
    <x v="4"/>
    <x v="12"/>
    <n v="0.25"/>
  </r>
  <r>
    <x v="4"/>
    <x v="8"/>
    <n v="0.25"/>
  </r>
  <r>
    <x v="4"/>
    <x v="45"/>
    <n v="1.35"/>
  </r>
  <r>
    <x v="4"/>
    <x v="32"/>
    <n v="0.02"/>
  </r>
  <r>
    <x v="4"/>
    <x v="33"/>
    <n v="1.4999999999999999E-2"/>
  </r>
  <r>
    <x v="4"/>
    <x v="41"/>
    <n v="0.45"/>
  </r>
  <r>
    <x v="4"/>
    <x v="15"/>
    <n v="250"/>
  </r>
  <r>
    <x v="4"/>
    <x v="46"/>
    <n v="40"/>
  </r>
  <r>
    <x v="4"/>
    <x v="47"/>
    <n v="30"/>
  </r>
  <r>
    <x v="4"/>
    <x v="17"/>
    <n v="1"/>
  </r>
  <r>
    <x v="4"/>
    <x v="18"/>
    <n v="1"/>
  </r>
  <r>
    <x v="5"/>
    <x v="0"/>
    <n v="2.1"/>
  </r>
  <r>
    <x v="5"/>
    <x v="19"/>
    <n v="8.6999999999999993"/>
  </r>
  <r>
    <x v="5"/>
    <x v="20"/>
    <n v="0.8"/>
  </r>
  <r>
    <x v="5"/>
    <x v="21"/>
    <n v="0.4"/>
  </r>
  <r>
    <x v="5"/>
    <x v="1"/>
    <n v="1"/>
  </r>
  <r>
    <x v="5"/>
    <x v="2"/>
    <n v="2"/>
  </r>
  <r>
    <x v="5"/>
    <x v="3"/>
    <n v="1"/>
  </r>
  <r>
    <x v="5"/>
    <x v="4"/>
    <n v="1"/>
  </r>
  <r>
    <x v="5"/>
    <x v="22"/>
    <n v="2"/>
  </r>
  <r>
    <x v="5"/>
    <x v="23"/>
    <n v="2"/>
  </r>
  <r>
    <x v="5"/>
    <x v="24"/>
    <n v="2"/>
  </r>
  <r>
    <x v="5"/>
    <x v="25"/>
    <n v="12"/>
  </r>
  <r>
    <x v="5"/>
    <x v="26"/>
    <n v="4"/>
  </r>
  <r>
    <x v="5"/>
    <x v="6"/>
    <n v="0.75"/>
  </r>
  <r>
    <x v="5"/>
    <x v="27"/>
    <n v="0.2"/>
  </r>
  <r>
    <x v="5"/>
    <x v="9"/>
    <n v="0.1"/>
  </r>
  <r>
    <x v="5"/>
    <x v="10"/>
    <n v="0.19"/>
  </r>
  <r>
    <x v="5"/>
    <x v="28"/>
    <n v="7.4999999999999997E-2"/>
  </r>
  <r>
    <x v="5"/>
    <x v="11"/>
    <n v="6.0000000000000001E-3"/>
  </r>
  <r>
    <x v="5"/>
    <x v="48"/>
    <n v="0.75"/>
  </r>
  <r>
    <x v="5"/>
    <x v="29"/>
    <n v="0.2"/>
  </r>
  <r>
    <x v="5"/>
    <x v="12"/>
    <n v="0.25"/>
  </r>
  <r>
    <x v="5"/>
    <x v="45"/>
    <n v="1.25"/>
  </r>
  <r>
    <x v="5"/>
    <x v="32"/>
    <n v="0.02"/>
  </r>
  <r>
    <x v="5"/>
    <x v="33"/>
    <n v="1.4999999999999999E-2"/>
  </r>
  <r>
    <x v="5"/>
    <x v="8"/>
    <n v="0.25"/>
  </r>
  <r>
    <x v="5"/>
    <x v="41"/>
    <n v="0.45"/>
  </r>
  <r>
    <x v="5"/>
    <x v="49"/>
    <n v="30"/>
  </r>
  <r>
    <x v="5"/>
    <x v="46"/>
    <n v="40"/>
  </r>
  <r>
    <x v="5"/>
    <x v="15"/>
    <n v="250"/>
  </r>
  <r>
    <x v="5"/>
    <x v="17"/>
    <n v="1"/>
  </r>
  <r>
    <x v="5"/>
    <x v="18"/>
    <n v="1"/>
  </r>
  <r>
    <x v="6"/>
    <x v="0"/>
    <n v="2.1"/>
  </r>
  <r>
    <x v="6"/>
    <x v="19"/>
    <n v="8.6999999999999993"/>
  </r>
  <r>
    <x v="6"/>
    <x v="20"/>
    <n v="0.8"/>
  </r>
  <r>
    <x v="6"/>
    <x v="21"/>
    <n v="0.4"/>
  </r>
  <r>
    <x v="6"/>
    <x v="1"/>
    <n v="1"/>
  </r>
  <r>
    <x v="6"/>
    <x v="2"/>
    <n v="2"/>
  </r>
  <r>
    <x v="6"/>
    <x v="3"/>
    <n v="1"/>
  </r>
  <r>
    <x v="6"/>
    <x v="4"/>
    <n v="1"/>
  </r>
  <r>
    <x v="6"/>
    <x v="22"/>
    <n v="2"/>
  </r>
  <r>
    <x v="6"/>
    <x v="23"/>
    <n v="2"/>
  </r>
  <r>
    <x v="6"/>
    <x v="24"/>
    <n v="2"/>
  </r>
  <r>
    <x v="6"/>
    <x v="25"/>
    <n v="12"/>
  </r>
  <r>
    <x v="6"/>
    <x v="26"/>
    <n v="4"/>
  </r>
  <r>
    <x v="6"/>
    <x v="6"/>
    <n v="0.75"/>
  </r>
  <r>
    <x v="6"/>
    <x v="7"/>
    <n v="2"/>
  </r>
  <r>
    <x v="6"/>
    <x v="27"/>
    <n v="0.2"/>
  </r>
  <r>
    <x v="6"/>
    <x v="9"/>
    <n v="0.1"/>
  </r>
  <r>
    <x v="6"/>
    <x v="10"/>
    <n v="0.19"/>
  </r>
  <r>
    <x v="6"/>
    <x v="28"/>
    <n v="7.4999999999999997E-2"/>
  </r>
  <r>
    <x v="6"/>
    <x v="11"/>
    <n v="6.0000000000000001E-3"/>
  </r>
  <r>
    <x v="6"/>
    <x v="50"/>
    <n v="0.75"/>
  </r>
  <r>
    <x v="6"/>
    <x v="29"/>
    <n v="0.2"/>
  </r>
  <r>
    <x v="6"/>
    <x v="12"/>
    <n v="0.25"/>
  </r>
  <r>
    <x v="6"/>
    <x v="45"/>
    <n v="1.35"/>
  </r>
  <r>
    <x v="6"/>
    <x v="32"/>
    <n v="0.02"/>
  </r>
  <r>
    <x v="6"/>
    <x v="33"/>
    <n v="1.4999999999999999E-2"/>
  </r>
  <r>
    <x v="6"/>
    <x v="8"/>
    <n v="0.25"/>
  </r>
  <r>
    <x v="6"/>
    <x v="41"/>
    <n v="0.45"/>
  </r>
  <r>
    <x v="6"/>
    <x v="15"/>
    <n v="250"/>
  </r>
  <r>
    <x v="6"/>
    <x v="46"/>
    <n v="40"/>
  </r>
  <r>
    <x v="6"/>
    <x v="51"/>
    <n v="30"/>
  </r>
  <r>
    <x v="6"/>
    <x v="17"/>
    <n v="1"/>
  </r>
  <r>
    <x v="6"/>
    <x v="18"/>
    <n v="1"/>
  </r>
  <r>
    <x v="7"/>
    <x v="0"/>
    <n v="2.1"/>
  </r>
  <r>
    <x v="7"/>
    <x v="19"/>
    <n v="8.6999999999999993"/>
  </r>
  <r>
    <x v="7"/>
    <x v="20"/>
    <n v="0.8"/>
  </r>
  <r>
    <x v="7"/>
    <x v="21"/>
    <n v="0.4"/>
  </r>
  <r>
    <x v="7"/>
    <x v="1"/>
    <n v="1"/>
  </r>
  <r>
    <x v="7"/>
    <x v="2"/>
    <n v="2"/>
  </r>
  <r>
    <x v="7"/>
    <x v="3"/>
    <n v="1"/>
  </r>
  <r>
    <x v="7"/>
    <x v="4"/>
    <n v="1"/>
  </r>
  <r>
    <x v="7"/>
    <x v="22"/>
    <n v="2"/>
  </r>
  <r>
    <x v="7"/>
    <x v="23"/>
    <n v="2"/>
  </r>
  <r>
    <x v="7"/>
    <x v="24"/>
    <n v="2"/>
  </r>
  <r>
    <x v="7"/>
    <x v="25"/>
    <n v="12"/>
  </r>
  <r>
    <x v="7"/>
    <x v="26"/>
    <n v="4"/>
  </r>
  <r>
    <x v="7"/>
    <x v="6"/>
    <n v="0.75"/>
  </r>
  <r>
    <x v="7"/>
    <x v="7"/>
    <n v="2"/>
  </r>
  <r>
    <x v="7"/>
    <x v="27"/>
    <n v="0.2"/>
  </r>
  <r>
    <x v="7"/>
    <x v="9"/>
    <n v="0.1"/>
  </r>
  <r>
    <x v="7"/>
    <x v="10"/>
    <n v="0.19"/>
  </r>
  <r>
    <x v="7"/>
    <x v="28"/>
    <n v="7.4999999999999997E-2"/>
  </r>
  <r>
    <x v="7"/>
    <x v="11"/>
    <n v="6.0000000000000001E-3"/>
  </r>
  <r>
    <x v="7"/>
    <x v="52"/>
    <n v="0.75"/>
  </r>
  <r>
    <x v="7"/>
    <x v="29"/>
    <n v="0.2"/>
  </r>
  <r>
    <x v="7"/>
    <x v="12"/>
    <n v="0.25"/>
  </r>
  <r>
    <x v="7"/>
    <x v="45"/>
    <n v="1.35"/>
  </r>
  <r>
    <x v="7"/>
    <x v="32"/>
    <n v="0.02"/>
  </r>
  <r>
    <x v="7"/>
    <x v="33"/>
    <n v="1.4999999999999999E-2"/>
  </r>
  <r>
    <x v="7"/>
    <x v="8"/>
    <n v="0.25"/>
  </r>
  <r>
    <x v="7"/>
    <x v="41"/>
    <n v="0.45"/>
  </r>
  <r>
    <x v="7"/>
    <x v="15"/>
    <n v="250"/>
  </r>
  <r>
    <x v="7"/>
    <x v="53"/>
    <n v="30"/>
  </r>
  <r>
    <x v="7"/>
    <x v="46"/>
    <n v="40"/>
  </r>
  <r>
    <x v="7"/>
    <x v="17"/>
    <n v="1"/>
  </r>
  <r>
    <x v="7"/>
    <x v="18"/>
    <n v="1"/>
  </r>
  <r>
    <x v="8"/>
    <x v="0"/>
    <n v="2.1"/>
  </r>
  <r>
    <x v="8"/>
    <x v="19"/>
    <n v="8.6999999999999993"/>
  </r>
  <r>
    <x v="8"/>
    <x v="20"/>
    <n v="0.8"/>
  </r>
  <r>
    <x v="8"/>
    <x v="21"/>
    <n v="0.4"/>
  </r>
  <r>
    <x v="8"/>
    <x v="1"/>
    <n v="1"/>
  </r>
  <r>
    <x v="8"/>
    <x v="2"/>
    <n v="2"/>
  </r>
  <r>
    <x v="8"/>
    <x v="3"/>
    <n v="1"/>
  </r>
  <r>
    <x v="8"/>
    <x v="4"/>
    <n v="1"/>
  </r>
  <r>
    <x v="8"/>
    <x v="22"/>
    <n v="2"/>
  </r>
  <r>
    <x v="8"/>
    <x v="23"/>
    <n v="2"/>
  </r>
  <r>
    <x v="8"/>
    <x v="24"/>
    <n v="2"/>
  </r>
  <r>
    <x v="8"/>
    <x v="25"/>
    <n v="12"/>
  </r>
  <r>
    <x v="8"/>
    <x v="26"/>
    <n v="4"/>
  </r>
  <r>
    <x v="8"/>
    <x v="6"/>
    <n v="0.75"/>
  </r>
  <r>
    <x v="8"/>
    <x v="7"/>
    <n v="2"/>
  </r>
  <r>
    <x v="8"/>
    <x v="27"/>
    <n v="0.2"/>
  </r>
  <r>
    <x v="8"/>
    <x v="9"/>
    <n v="0.1"/>
  </r>
  <r>
    <x v="8"/>
    <x v="10"/>
    <n v="0.19"/>
  </r>
  <r>
    <x v="8"/>
    <x v="28"/>
    <n v="7.4999999999999997E-2"/>
  </r>
  <r>
    <x v="8"/>
    <x v="11"/>
    <n v="6.0000000000000001E-3"/>
  </r>
  <r>
    <x v="8"/>
    <x v="29"/>
    <n v="0.2"/>
  </r>
  <r>
    <x v="8"/>
    <x v="38"/>
    <n v="0.75"/>
  </r>
  <r>
    <x v="8"/>
    <x v="12"/>
    <n v="0.25"/>
  </r>
  <r>
    <x v="8"/>
    <x v="45"/>
    <n v="1.35"/>
  </r>
  <r>
    <x v="8"/>
    <x v="32"/>
    <n v="0.02"/>
  </r>
  <r>
    <x v="8"/>
    <x v="33"/>
    <n v="1.4999999999999999E-2"/>
  </r>
  <r>
    <x v="8"/>
    <x v="8"/>
    <n v="0.25"/>
  </r>
  <r>
    <x v="8"/>
    <x v="41"/>
    <n v="0.45"/>
  </r>
  <r>
    <x v="8"/>
    <x v="42"/>
    <n v="30"/>
  </r>
  <r>
    <x v="8"/>
    <x v="15"/>
    <n v="250"/>
  </r>
  <r>
    <x v="8"/>
    <x v="46"/>
    <n v="40"/>
  </r>
  <r>
    <x v="8"/>
    <x v="17"/>
    <n v="1"/>
  </r>
  <r>
    <x v="8"/>
    <x v="18"/>
    <n v="1"/>
  </r>
  <r>
    <x v="9"/>
    <x v="0"/>
    <n v="2.2000000000000002"/>
  </r>
  <r>
    <x v="9"/>
    <x v="19"/>
    <n v="2.6"/>
  </r>
  <r>
    <x v="9"/>
    <x v="1"/>
    <n v="1"/>
  </r>
  <r>
    <x v="9"/>
    <x v="2"/>
    <n v="1"/>
  </r>
  <r>
    <x v="9"/>
    <x v="3"/>
    <n v="1"/>
  </r>
  <r>
    <x v="9"/>
    <x v="4"/>
    <n v="1"/>
  </r>
  <r>
    <x v="9"/>
    <x v="5"/>
    <n v="2"/>
  </r>
  <r>
    <x v="9"/>
    <x v="6"/>
    <n v="0.8"/>
  </r>
  <r>
    <x v="9"/>
    <x v="7"/>
    <n v="2"/>
  </r>
  <r>
    <x v="9"/>
    <x v="9"/>
    <n v="0.1"/>
  </r>
  <r>
    <x v="9"/>
    <x v="11"/>
    <n v="7.4999999999999997E-2"/>
  </r>
  <r>
    <x v="9"/>
    <x v="29"/>
    <n v="0.2"/>
  </r>
  <r>
    <x v="9"/>
    <x v="54"/>
    <n v="0.75"/>
  </r>
  <r>
    <x v="9"/>
    <x v="10"/>
    <n v="0.15"/>
  </r>
  <r>
    <x v="9"/>
    <x v="8"/>
    <n v="0.25"/>
  </r>
  <r>
    <x v="9"/>
    <x v="45"/>
    <n v="1.2"/>
  </r>
  <r>
    <x v="9"/>
    <x v="32"/>
    <n v="0.2"/>
  </r>
  <r>
    <x v="9"/>
    <x v="33"/>
    <n v="1.4999999999999999E-2"/>
  </r>
  <r>
    <x v="9"/>
    <x v="46"/>
    <n v="20"/>
  </r>
  <r>
    <x v="9"/>
    <x v="15"/>
    <n v="150"/>
  </r>
  <r>
    <x v="9"/>
    <x v="36"/>
    <n v="1"/>
  </r>
  <r>
    <x v="9"/>
    <x v="17"/>
    <n v="1"/>
  </r>
  <r>
    <x v="9"/>
    <x v="18"/>
    <n v="1"/>
  </r>
  <r>
    <x v="10"/>
    <x v="0"/>
    <n v="5.7"/>
  </r>
  <r>
    <x v="10"/>
    <x v="19"/>
    <n v="2.5"/>
  </r>
  <r>
    <x v="10"/>
    <x v="20"/>
    <n v="0.8"/>
  </r>
  <r>
    <x v="10"/>
    <x v="1"/>
    <n v="1"/>
  </r>
  <r>
    <x v="10"/>
    <x v="2"/>
    <n v="2"/>
  </r>
  <r>
    <x v="10"/>
    <x v="3"/>
    <n v="3"/>
  </r>
  <r>
    <x v="10"/>
    <x v="4"/>
    <n v="3"/>
  </r>
  <r>
    <x v="10"/>
    <x v="22"/>
    <n v="2"/>
  </r>
  <r>
    <x v="10"/>
    <x v="26"/>
    <n v="4"/>
  </r>
  <r>
    <x v="10"/>
    <x v="6"/>
    <n v="0.8"/>
  </r>
  <r>
    <x v="10"/>
    <x v="7"/>
    <n v="2"/>
  </r>
  <r>
    <x v="10"/>
    <x v="9"/>
    <n v="0.15"/>
  </r>
  <r>
    <x v="10"/>
    <x v="10"/>
    <n v="0.21"/>
  </r>
  <r>
    <x v="10"/>
    <x v="28"/>
    <n v="7.4999999999999997E-2"/>
  </r>
  <r>
    <x v="10"/>
    <x v="27"/>
    <n v="0.25"/>
  </r>
  <r>
    <x v="10"/>
    <x v="29"/>
    <n v="1"/>
  </r>
  <r>
    <x v="10"/>
    <x v="12"/>
    <n v="0.25"/>
  </r>
  <r>
    <x v="10"/>
    <x v="40"/>
    <n v="1.35"/>
  </r>
  <r>
    <x v="10"/>
    <x v="32"/>
    <n v="0.02"/>
  </r>
  <r>
    <x v="10"/>
    <x v="33"/>
    <n v="1.4999999999999999E-2"/>
  </r>
  <r>
    <x v="10"/>
    <x v="8"/>
    <n v="0.25"/>
  </r>
  <r>
    <x v="10"/>
    <x v="41"/>
    <n v="0.45"/>
  </r>
  <r>
    <x v="10"/>
    <x v="15"/>
    <n v="250"/>
  </r>
  <r>
    <x v="10"/>
    <x v="43"/>
    <n v="40"/>
  </r>
  <r>
    <x v="10"/>
    <x v="17"/>
    <n v="1"/>
  </r>
  <r>
    <x v="10"/>
    <x v="18"/>
    <n v="1"/>
  </r>
  <r>
    <x v="11"/>
    <x v="0"/>
    <n v="5.7"/>
  </r>
  <r>
    <x v="11"/>
    <x v="19"/>
    <n v="2.5"/>
  </r>
  <r>
    <x v="11"/>
    <x v="20"/>
    <n v="0.8"/>
  </r>
  <r>
    <x v="11"/>
    <x v="1"/>
    <n v="1"/>
  </r>
  <r>
    <x v="11"/>
    <x v="2"/>
    <n v="2"/>
  </r>
  <r>
    <x v="11"/>
    <x v="3"/>
    <n v="3"/>
  </r>
  <r>
    <x v="11"/>
    <x v="4"/>
    <n v="3"/>
  </r>
  <r>
    <x v="11"/>
    <x v="22"/>
    <n v="2"/>
  </r>
  <r>
    <x v="11"/>
    <x v="26"/>
    <n v="4"/>
  </r>
  <r>
    <x v="11"/>
    <x v="6"/>
    <n v="0.8"/>
  </r>
  <r>
    <x v="11"/>
    <x v="7"/>
    <n v="2"/>
  </r>
  <r>
    <x v="11"/>
    <x v="9"/>
    <n v="0.15"/>
  </r>
  <r>
    <x v="11"/>
    <x v="10"/>
    <n v="0.21"/>
  </r>
  <r>
    <x v="11"/>
    <x v="28"/>
    <n v="7.4999999999999997E-2"/>
  </r>
  <r>
    <x v="11"/>
    <x v="27"/>
    <n v="0.25"/>
  </r>
  <r>
    <x v="11"/>
    <x v="50"/>
    <n v="0.8"/>
  </r>
  <r>
    <x v="11"/>
    <x v="29"/>
    <n v="0.2"/>
  </r>
  <r>
    <x v="11"/>
    <x v="12"/>
    <n v="0.25"/>
  </r>
  <r>
    <x v="11"/>
    <x v="40"/>
    <n v="1.35"/>
  </r>
  <r>
    <x v="11"/>
    <x v="32"/>
    <n v="0.02"/>
  </r>
  <r>
    <x v="11"/>
    <x v="33"/>
    <n v="1.4999999999999999E-2"/>
  </r>
  <r>
    <x v="11"/>
    <x v="8"/>
    <n v="0.25"/>
  </r>
  <r>
    <x v="11"/>
    <x v="41"/>
    <n v="0.45"/>
  </r>
  <r>
    <x v="11"/>
    <x v="15"/>
    <n v="250"/>
  </r>
  <r>
    <x v="11"/>
    <x v="51"/>
    <n v="30"/>
  </r>
  <r>
    <x v="11"/>
    <x v="43"/>
    <n v="40"/>
  </r>
  <r>
    <x v="11"/>
    <x v="17"/>
    <n v="1"/>
  </r>
  <r>
    <x v="11"/>
    <x v="18"/>
    <n v="1"/>
  </r>
  <r>
    <x v="12"/>
    <x v="0"/>
    <n v="5.7"/>
  </r>
  <r>
    <x v="12"/>
    <x v="19"/>
    <n v="2.5"/>
  </r>
  <r>
    <x v="12"/>
    <x v="20"/>
    <n v="0.8"/>
  </r>
  <r>
    <x v="12"/>
    <x v="1"/>
    <n v="1"/>
  </r>
  <r>
    <x v="12"/>
    <x v="2"/>
    <n v="2"/>
  </r>
  <r>
    <x v="12"/>
    <x v="3"/>
    <n v="3"/>
  </r>
  <r>
    <x v="12"/>
    <x v="4"/>
    <n v="3"/>
  </r>
  <r>
    <x v="12"/>
    <x v="22"/>
    <n v="2"/>
  </r>
  <r>
    <x v="12"/>
    <x v="26"/>
    <n v="4"/>
  </r>
  <r>
    <x v="12"/>
    <x v="6"/>
    <n v="0.8"/>
  </r>
  <r>
    <x v="12"/>
    <x v="7"/>
    <n v="2"/>
  </r>
  <r>
    <x v="12"/>
    <x v="9"/>
    <n v="0.15"/>
  </r>
  <r>
    <x v="12"/>
    <x v="10"/>
    <n v="0.21"/>
  </r>
  <r>
    <x v="12"/>
    <x v="28"/>
    <n v="7.4999999999999997E-2"/>
  </r>
  <r>
    <x v="12"/>
    <x v="27"/>
    <n v="0.25"/>
  </r>
  <r>
    <x v="12"/>
    <x v="38"/>
    <n v="0.8"/>
  </r>
  <r>
    <x v="12"/>
    <x v="29"/>
    <n v="0.2"/>
  </r>
  <r>
    <x v="12"/>
    <x v="12"/>
    <n v="0.25"/>
  </r>
  <r>
    <x v="12"/>
    <x v="40"/>
    <n v="1.35"/>
  </r>
  <r>
    <x v="12"/>
    <x v="32"/>
    <n v="0.02"/>
  </r>
  <r>
    <x v="12"/>
    <x v="33"/>
    <n v="1.4999999999999999E-2"/>
  </r>
  <r>
    <x v="12"/>
    <x v="8"/>
    <n v="0.25"/>
  </r>
  <r>
    <x v="12"/>
    <x v="34"/>
    <n v="0.45"/>
  </r>
  <r>
    <x v="12"/>
    <x v="15"/>
    <n v="250"/>
  </r>
  <r>
    <x v="12"/>
    <x v="42"/>
    <n v="30"/>
  </r>
  <r>
    <x v="12"/>
    <x v="43"/>
    <n v="40"/>
  </r>
  <r>
    <x v="12"/>
    <x v="17"/>
    <n v="1"/>
  </r>
  <r>
    <x v="12"/>
    <x v="18"/>
    <n v="1"/>
  </r>
  <r>
    <x v="13"/>
    <x v="0"/>
    <n v="1.65"/>
  </r>
  <r>
    <x v="13"/>
    <x v="19"/>
    <n v="2.6"/>
  </r>
  <r>
    <x v="13"/>
    <x v="1"/>
    <n v="1"/>
  </r>
  <r>
    <x v="13"/>
    <x v="2"/>
    <n v="1"/>
  </r>
  <r>
    <x v="13"/>
    <x v="3"/>
    <n v="1"/>
  </r>
  <r>
    <x v="13"/>
    <x v="4"/>
    <n v="1"/>
  </r>
  <r>
    <x v="13"/>
    <x v="55"/>
    <n v="2"/>
  </r>
  <r>
    <x v="13"/>
    <x v="6"/>
    <n v="0.35"/>
  </r>
  <r>
    <x v="13"/>
    <x v="7"/>
    <n v="1"/>
  </r>
  <r>
    <x v="13"/>
    <x v="56"/>
    <n v="1.6"/>
  </r>
  <r>
    <x v="13"/>
    <x v="9"/>
    <n v="0.08"/>
  </r>
  <r>
    <x v="13"/>
    <x v="11"/>
    <n v="7.4999999999999997E-2"/>
  </r>
  <r>
    <x v="13"/>
    <x v="29"/>
    <n v="0.9"/>
  </r>
  <r>
    <x v="13"/>
    <x v="12"/>
    <n v="0.19"/>
  </r>
  <r>
    <x v="13"/>
    <x v="10"/>
    <n v="0.125"/>
  </r>
  <r>
    <x v="13"/>
    <x v="30"/>
    <n v="1.25"/>
  </r>
  <r>
    <x v="13"/>
    <x v="33"/>
    <n v="1.4999999999999999E-2"/>
  </r>
  <r>
    <x v="13"/>
    <x v="15"/>
    <n v="100"/>
  </r>
  <r>
    <x v="13"/>
    <x v="35"/>
    <n v="20"/>
  </r>
  <r>
    <x v="13"/>
    <x v="17"/>
    <n v="1"/>
  </r>
  <r>
    <x v="13"/>
    <x v="18"/>
    <n v="1"/>
  </r>
  <r>
    <x v="14"/>
    <x v="0"/>
    <n v="1.65"/>
  </r>
  <r>
    <x v="14"/>
    <x v="19"/>
    <n v="2.6"/>
  </r>
  <r>
    <x v="14"/>
    <x v="1"/>
    <n v="1"/>
  </r>
  <r>
    <x v="14"/>
    <x v="2"/>
    <n v="1"/>
  </r>
  <r>
    <x v="14"/>
    <x v="3"/>
    <n v="1"/>
  </r>
  <r>
    <x v="14"/>
    <x v="4"/>
    <n v="1"/>
  </r>
  <r>
    <x v="14"/>
    <x v="55"/>
    <n v="2"/>
  </r>
  <r>
    <x v="14"/>
    <x v="6"/>
    <n v="0.35"/>
  </r>
  <r>
    <x v="14"/>
    <x v="7"/>
    <n v="1"/>
  </r>
  <r>
    <x v="14"/>
    <x v="56"/>
    <n v="1.6"/>
  </r>
  <r>
    <x v="14"/>
    <x v="9"/>
    <n v="0.08"/>
  </r>
  <r>
    <x v="14"/>
    <x v="11"/>
    <n v="7.4999999999999997E-2"/>
  </r>
  <r>
    <x v="14"/>
    <x v="29"/>
    <n v="0.14000000000000001"/>
  </r>
  <r>
    <x v="14"/>
    <x v="57"/>
    <n v="0.75"/>
  </r>
  <r>
    <x v="14"/>
    <x v="12"/>
    <n v="0.19"/>
  </r>
  <r>
    <x v="14"/>
    <x v="10"/>
    <n v="0.125"/>
  </r>
  <r>
    <x v="14"/>
    <x v="30"/>
    <n v="1.25"/>
  </r>
  <r>
    <x v="14"/>
    <x v="33"/>
    <n v="1.4999999999999999E-2"/>
  </r>
  <r>
    <x v="14"/>
    <x v="53"/>
    <n v="80"/>
  </r>
  <r>
    <x v="14"/>
    <x v="15"/>
    <n v="100"/>
  </r>
  <r>
    <x v="14"/>
    <x v="35"/>
    <n v="20"/>
  </r>
  <r>
    <x v="14"/>
    <x v="17"/>
    <n v="1"/>
  </r>
  <r>
    <x v="14"/>
    <x v="18"/>
    <n v="1"/>
  </r>
  <r>
    <x v="15"/>
    <x v="0"/>
    <n v="2.2999999999999998"/>
  </r>
  <r>
    <x v="15"/>
    <x v="19"/>
    <n v="2.6"/>
  </r>
  <r>
    <x v="15"/>
    <x v="1"/>
    <n v="1"/>
  </r>
  <r>
    <x v="15"/>
    <x v="2"/>
    <n v="1"/>
  </r>
  <r>
    <x v="15"/>
    <x v="3"/>
    <n v="2"/>
  </r>
  <r>
    <x v="15"/>
    <x v="4"/>
    <n v="2"/>
  </r>
  <r>
    <x v="15"/>
    <x v="55"/>
    <n v="2"/>
  </r>
  <r>
    <x v="15"/>
    <x v="6"/>
    <n v="0.35"/>
  </r>
  <r>
    <x v="15"/>
    <x v="7"/>
    <n v="1"/>
  </r>
  <r>
    <x v="15"/>
    <x v="56"/>
    <n v="1.6"/>
  </r>
  <r>
    <x v="15"/>
    <x v="9"/>
    <n v="0.08"/>
  </r>
  <r>
    <x v="15"/>
    <x v="11"/>
    <n v="7.4999999999999997E-2"/>
  </r>
  <r>
    <x v="15"/>
    <x v="29"/>
    <n v="0.14000000000000001"/>
  </r>
  <r>
    <x v="15"/>
    <x v="57"/>
    <n v="0.75"/>
  </r>
  <r>
    <x v="15"/>
    <x v="12"/>
    <n v="0.19"/>
  </r>
  <r>
    <x v="15"/>
    <x v="10"/>
    <n v="0.125"/>
  </r>
  <r>
    <x v="15"/>
    <x v="30"/>
    <n v="1.25"/>
  </r>
  <r>
    <x v="15"/>
    <x v="33"/>
    <n v="1.4999999999999999E-2"/>
  </r>
  <r>
    <x v="15"/>
    <x v="53"/>
    <n v="80"/>
  </r>
  <r>
    <x v="15"/>
    <x v="15"/>
    <n v="100"/>
  </r>
  <r>
    <x v="15"/>
    <x v="35"/>
    <n v="20"/>
  </r>
  <r>
    <x v="15"/>
    <x v="17"/>
    <n v="1"/>
  </r>
  <r>
    <x v="15"/>
    <x v="18"/>
    <n v="1"/>
  </r>
  <r>
    <x v="16"/>
    <x v="0"/>
    <n v="2.2999999999999998"/>
  </r>
  <r>
    <x v="16"/>
    <x v="19"/>
    <n v="2.6"/>
  </r>
  <r>
    <x v="16"/>
    <x v="1"/>
    <n v="1"/>
  </r>
  <r>
    <x v="16"/>
    <x v="2"/>
    <n v="1"/>
  </r>
  <r>
    <x v="16"/>
    <x v="3"/>
    <n v="2"/>
  </r>
  <r>
    <x v="16"/>
    <x v="4"/>
    <n v="2"/>
  </r>
  <r>
    <x v="16"/>
    <x v="55"/>
    <n v="2"/>
  </r>
  <r>
    <x v="16"/>
    <x v="6"/>
    <n v="0.35"/>
  </r>
  <r>
    <x v="16"/>
    <x v="7"/>
    <n v="1"/>
  </r>
  <r>
    <x v="16"/>
    <x v="56"/>
    <n v="1.6"/>
  </r>
  <r>
    <x v="16"/>
    <x v="9"/>
    <n v="0.08"/>
  </r>
  <r>
    <x v="16"/>
    <x v="11"/>
    <n v="7.4999999999999997E-2"/>
  </r>
  <r>
    <x v="16"/>
    <x v="29"/>
    <n v="0.95"/>
  </r>
  <r>
    <x v="16"/>
    <x v="12"/>
    <n v="0.19"/>
  </r>
  <r>
    <x v="16"/>
    <x v="10"/>
    <n v="0.125"/>
  </r>
  <r>
    <x v="16"/>
    <x v="8"/>
    <n v="0.3"/>
  </r>
  <r>
    <x v="16"/>
    <x v="40"/>
    <n v="0.95"/>
  </r>
  <r>
    <x v="16"/>
    <x v="33"/>
    <n v="1.4999999999999999E-2"/>
  </r>
  <r>
    <x v="16"/>
    <x v="15"/>
    <n v="100"/>
  </r>
  <r>
    <x v="16"/>
    <x v="43"/>
    <n v="20"/>
  </r>
  <r>
    <x v="16"/>
    <x v="17"/>
    <n v="1"/>
  </r>
  <r>
    <x v="16"/>
    <x v="18"/>
    <n v="1"/>
  </r>
  <r>
    <x v="17"/>
    <x v="0"/>
    <n v="9.5"/>
  </r>
  <r>
    <x v="17"/>
    <x v="19"/>
    <n v="2.4"/>
  </r>
  <r>
    <x v="17"/>
    <x v="20"/>
    <n v="0.8"/>
  </r>
  <r>
    <x v="17"/>
    <x v="21"/>
    <n v="0.35"/>
  </r>
  <r>
    <x v="17"/>
    <x v="1"/>
    <n v="1"/>
  </r>
  <r>
    <x v="17"/>
    <x v="2"/>
    <n v="2"/>
  </r>
  <r>
    <x v="17"/>
    <x v="3"/>
    <n v="1"/>
  </r>
  <r>
    <x v="17"/>
    <x v="4"/>
    <n v="1"/>
  </r>
  <r>
    <x v="17"/>
    <x v="22"/>
    <n v="2"/>
  </r>
  <r>
    <x v="17"/>
    <x v="58"/>
    <n v="2"/>
  </r>
  <r>
    <x v="17"/>
    <x v="26"/>
    <n v="16"/>
  </r>
  <r>
    <x v="17"/>
    <x v="6"/>
    <n v="0.8"/>
  </r>
  <r>
    <x v="17"/>
    <x v="7"/>
    <n v="2"/>
  </r>
  <r>
    <x v="17"/>
    <x v="9"/>
    <n v="0.1"/>
  </r>
  <r>
    <x v="17"/>
    <x v="28"/>
    <n v="7.4999999999999997E-2"/>
  </r>
  <r>
    <x v="17"/>
    <x v="11"/>
    <n v="6.0000000000000001E-3"/>
  </r>
  <r>
    <x v="17"/>
    <x v="10"/>
    <n v="0.19"/>
  </r>
  <r>
    <x v="17"/>
    <x v="34"/>
    <n v="0.45"/>
  </r>
  <r>
    <x v="17"/>
    <x v="27"/>
    <n v="0.2"/>
  </r>
  <r>
    <x v="17"/>
    <x v="30"/>
    <n v="0.25"/>
  </r>
  <r>
    <x v="17"/>
    <x v="59"/>
    <n v="1"/>
  </r>
  <r>
    <x v="17"/>
    <x v="12"/>
    <n v="0.25"/>
  </r>
  <r>
    <x v="17"/>
    <x v="45"/>
    <n v="1.35"/>
  </r>
  <r>
    <x v="17"/>
    <x v="32"/>
    <n v="0.02"/>
  </r>
  <r>
    <x v="17"/>
    <x v="33"/>
    <n v="1.4999999999999999E-2"/>
  </r>
  <r>
    <x v="17"/>
    <x v="15"/>
    <n v="250"/>
  </r>
  <r>
    <x v="17"/>
    <x v="46"/>
    <n v="40"/>
  </r>
  <r>
    <x v="17"/>
    <x v="17"/>
    <n v="1"/>
  </r>
  <r>
    <x v="17"/>
    <x v="18"/>
    <n v="1"/>
  </r>
  <r>
    <x v="18"/>
    <x v="0"/>
    <n v="9.5"/>
  </r>
  <r>
    <x v="18"/>
    <x v="19"/>
    <n v="2.4"/>
  </r>
  <r>
    <x v="18"/>
    <x v="20"/>
    <n v="0.8"/>
  </r>
  <r>
    <x v="18"/>
    <x v="21"/>
    <n v="0.35"/>
  </r>
  <r>
    <x v="18"/>
    <x v="1"/>
    <n v="1"/>
  </r>
  <r>
    <x v="18"/>
    <x v="2"/>
    <n v="2"/>
  </r>
  <r>
    <x v="18"/>
    <x v="3"/>
    <n v="1"/>
  </r>
  <r>
    <x v="18"/>
    <x v="4"/>
    <n v="1"/>
  </r>
  <r>
    <x v="18"/>
    <x v="22"/>
    <n v="2"/>
  </r>
  <r>
    <x v="18"/>
    <x v="58"/>
    <n v="2"/>
  </r>
  <r>
    <x v="18"/>
    <x v="26"/>
    <n v="16"/>
  </r>
  <r>
    <x v="18"/>
    <x v="6"/>
    <n v="0.8"/>
  </r>
  <r>
    <x v="18"/>
    <x v="7"/>
    <n v="2"/>
  </r>
  <r>
    <x v="18"/>
    <x v="9"/>
    <n v="0.1"/>
  </r>
  <r>
    <x v="18"/>
    <x v="28"/>
    <n v="7.4999999999999997E-2"/>
  </r>
  <r>
    <x v="18"/>
    <x v="11"/>
    <n v="6.0000000000000001E-3"/>
  </r>
  <r>
    <x v="18"/>
    <x v="10"/>
    <n v="0.19"/>
  </r>
  <r>
    <x v="18"/>
    <x v="34"/>
    <n v="0.45"/>
  </r>
  <r>
    <x v="18"/>
    <x v="27"/>
    <n v="0.2"/>
  </r>
  <r>
    <x v="18"/>
    <x v="60"/>
    <n v="0.25"/>
  </r>
  <r>
    <x v="18"/>
    <x v="61"/>
    <n v="0.75"/>
  </r>
  <r>
    <x v="18"/>
    <x v="59"/>
    <n v="0.25"/>
  </r>
  <r>
    <x v="18"/>
    <x v="12"/>
    <n v="0.25"/>
  </r>
  <r>
    <x v="18"/>
    <x v="62"/>
    <n v="1.35"/>
  </r>
  <r>
    <x v="18"/>
    <x v="32"/>
    <n v="0.02"/>
  </r>
  <r>
    <x v="18"/>
    <x v="33"/>
    <n v="1.4999999999999999E-2"/>
  </r>
  <r>
    <x v="18"/>
    <x v="16"/>
    <n v="290"/>
  </r>
  <r>
    <x v="18"/>
    <x v="15"/>
    <n v="30"/>
  </r>
  <r>
    <x v="18"/>
    <x v="17"/>
    <n v="1"/>
  </r>
  <r>
    <x v="18"/>
    <x v="18"/>
    <n v="1"/>
  </r>
  <r>
    <x v="19"/>
    <x v="0"/>
    <n v="9.5"/>
  </r>
  <r>
    <x v="19"/>
    <x v="19"/>
    <n v="2.4"/>
  </r>
  <r>
    <x v="19"/>
    <x v="20"/>
    <n v="0.8"/>
  </r>
  <r>
    <x v="19"/>
    <x v="21"/>
    <n v="0.35"/>
  </r>
  <r>
    <x v="19"/>
    <x v="1"/>
    <n v="1"/>
  </r>
  <r>
    <x v="19"/>
    <x v="2"/>
    <n v="2"/>
  </r>
  <r>
    <x v="19"/>
    <x v="3"/>
    <n v="1"/>
  </r>
  <r>
    <x v="19"/>
    <x v="4"/>
    <n v="1"/>
  </r>
  <r>
    <x v="19"/>
    <x v="22"/>
    <n v="2"/>
  </r>
  <r>
    <x v="19"/>
    <x v="58"/>
    <n v="2"/>
  </r>
  <r>
    <x v="19"/>
    <x v="26"/>
    <n v="16"/>
  </r>
  <r>
    <x v="19"/>
    <x v="6"/>
    <n v="0.8"/>
  </r>
  <r>
    <x v="19"/>
    <x v="7"/>
    <n v="2"/>
  </r>
  <r>
    <x v="19"/>
    <x v="9"/>
    <n v="0.1"/>
  </r>
  <r>
    <x v="19"/>
    <x v="28"/>
    <n v="7.4999999999999997E-2"/>
  </r>
  <r>
    <x v="19"/>
    <x v="11"/>
    <n v="6.0000000000000001E-3"/>
  </r>
  <r>
    <x v="19"/>
    <x v="10"/>
    <n v="0.19"/>
  </r>
  <r>
    <x v="19"/>
    <x v="34"/>
    <n v="0.45"/>
  </r>
  <r>
    <x v="19"/>
    <x v="27"/>
    <n v="0.2"/>
  </r>
  <r>
    <x v="19"/>
    <x v="8"/>
    <n v="0.25"/>
  </r>
  <r>
    <x v="19"/>
    <x v="63"/>
    <n v="0.75"/>
  </r>
  <r>
    <x v="19"/>
    <x v="59"/>
    <n v="0.25"/>
  </r>
  <r>
    <x v="19"/>
    <x v="12"/>
    <n v="0.25"/>
  </r>
  <r>
    <x v="19"/>
    <x v="64"/>
    <n v="1.35"/>
  </r>
  <r>
    <x v="19"/>
    <x v="32"/>
    <n v="0.02"/>
  </r>
  <r>
    <x v="19"/>
    <x v="33"/>
    <n v="1.4999999999999999E-2"/>
  </r>
  <r>
    <x v="19"/>
    <x v="15"/>
    <n v="30"/>
  </r>
  <r>
    <x v="19"/>
    <x v="65"/>
    <n v="250"/>
  </r>
  <r>
    <x v="19"/>
    <x v="66"/>
    <n v="40"/>
  </r>
  <r>
    <x v="19"/>
    <x v="17"/>
    <n v="1"/>
  </r>
  <r>
    <x v="19"/>
    <x v="18"/>
    <n v="1"/>
  </r>
  <r>
    <x v="20"/>
    <x v="0"/>
    <n v="9.5"/>
  </r>
  <r>
    <x v="20"/>
    <x v="19"/>
    <n v="2.4"/>
  </r>
  <r>
    <x v="20"/>
    <x v="20"/>
    <n v="0.8"/>
  </r>
  <r>
    <x v="20"/>
    <x v="21"/>
    <n v="0.35"/>
  </r>
  <r>
    <x v="20"/>
    <x v="1"/>
    <n v="1"/>
  </r>
  <r>
    <x v="20"/>
    <x v="2"/>
    <n v="2"/>
  </r>
  <r>
    <x v="20"/>
    <x v="3"/>
    <n v="1"/>
  </r>
  <r>
    <x v="20"/>
    <x v="4"/>
    <n v="1"/>
  </r>
  <r>
    <x v="20"/>
    <x v="22"/>
    <n v="2"/>
  </r>
  <r>
    <x v="20"/>
    <x v="58"/>
    <n v="2"/>
  </r>
  <r>
    <x v="20"/>
    <x v="26"/>
    <n v="16"/>
  </r>
  <r>
    <x v="20"/>
    <x v="6"/>
    <n v="0.8"/>
  </r>
  <r>
    <x v="20"/>
    <x v="7"/>
    <n v="2"/>
  </r>
  <r>
    <x v="20"/>
    <x v="9"/>
    <n v="0.1"/>
  </r>
  <r>
    <x v="20"/>
    <x v="28"/>
    <n v="7.4999999999999997E-2"/>
  </r>
  <r>
    <x v="20"/>
    <x v="11"/>
    <n v="6.0000000000000001E-3"/>
  </r>
  <r>
    <x v="20"/>
    <x v="10"/>
    <n v="0.19"/>
  </r>
  <r>
    <x v="20"/>
    <x v="34"/>
    <n v="0.45"/>
  </r>
  <r>
    <x v="20"/>
    <x v="27"/>
    <n v="0.2"/>
  </r>
  <r>
    <x v="20"/>
    <x v="30"/>
    <n v="0.25"/>
  </r>
  <r>
    <x v="20"/>
    <x v="67"/>
    <n v="0.75"/>
  </r>
  <r>
    <x v="20"/>
    <x v="59"/>
    <n v="0.25"/>
  </r>
  <r>
    <x v="20"/>
    <x v="12"/>
    <n v="0.25"/>
  </r>
  <r>
    <x v="20"/>
    <x v="31"/>
    <n v="1.35"/>
  </r>
  <r>
    <x v="20"/>
    <x v="32"/>
    <n v="0.02"/>
  </r>
  <r>
    <x v="20"/>
    <x v="33"/>
    <n v="1.4999999999999999E-2"/>
  </r>
  <r>
    <x v="20"/>
    <x v="35"/>
    <n v="290"/>
  </r>
  <r>
    <x v="20"/>
    <x v="15"/>
    <n v="30"/>
  </r>
  <r>
    <x v="20"/>
    <x v="17"/>
    <n v="1"/>
  </r>
  <r>
    <x v="20"/>
    <x v="18"/>
    <n v="1"/>
  </r>
  <r>
    <x v="21"/>
    <x v="0"/>
    <n v="2.2000000000000002"/>
  </r>
  <r>
    <x v="21"/>
    <x v="19"/>
    <n v="2.6"/>
  </r>
  <r>
    <x v="21"/>
    <x v="1"/>
    <n v="1"/>
  </r>
  <r>
    <x v="21"/>
    <x v="2"/>
    <n v="1"/>
  </r>
  <r>
    <x v="21"/>
    <x v="3"/>
    <n v="1"/>
  </r>
  <r>
    <x v="21"/>
    <x v="4"/>
    <n v="1"/>
  </r>
  <r>
    <x v="21"/>
    <x v="5"/>
    <n v="2"/>
  </r>
  <r>
    <x v="21"/>
    <x v="6"/>
    <n v="0.8"/>
  </r>
  <r>
    <x v="21"/>
    <x v="7"/>
    <n v="2"/>
  </r>
  <r>
    <x v="21"/>
    <x v="9"/>
    <n v="0.1"/>
  </r>
  <r>
    <x v="21"/>
    <x v="11"/>
    <n v="7.4999999999999997E-2"/>
  </r>
  <r>
    <x v="21"/>
    <x v="29"/>
    <n v="0.2"/>
  </r>
  <r>
    <x v="21"/>
    <x v="54"/>
    <n v="0.75"/>
  </r>
  <r>
    <x v="21"/>
    <x v="10"/>
    <n v="0.15"/>
  </r>
  <r>
    <x v="21"/>
    <x v="8"/>
    <n v="0.25"/>
  </r>
  <r>
    <x v="21"/>
    <x v="45"/>
    <n v="1.2"/>
  </r>
  <r>
    <x v="21"/>
    <x v="32"/>
    <n v="0.2"/>
  </r>
  <r>
    <x v="21"/>
    <x v="33"/>
    <n v="1.4999999999999999E-2"/>
  </r>
  <r>
    <x v="21"/>
    <x v="46"/>
    <n v="20"/>
  </r>
  <r>
    <x v="21"/>
    <x v="15"/>
    <n v="150"/>
  </r>
  <r>
    <x v="21"/>
    <x v="17"/>
    <n v="1"/>
  </r>
  <r>
    <x v="21"/>
    <x v="18"/>
    <n v="1"/>
  </r>
  <r>
    <x v="22"/>
    <x v="0"/>
    <n v="2.2000000000000002"/>
  </r>
  <r>
    <x v="22"/>
    <x v="19"/>
    <n v="2.6"/>
  </r>
  <r>
    <x v="22"/>
    <x v="1"/>
    <n v="1"/>
  </r>
  <r>
    <x v="22"/>
    <x v="2"/>
    <n v="1"/>
  </r>
  <r>
    <x v="22"/>
    <x v="3"/>
    <n v="1"/>
  </r>
  <r>
    <x v="22"/>
    <x v="4"/>
    <n v="1"/>
  </r>
  <r>
    <x v="22"/>
    <x v="5"/>
    <n v="2"/>
  </r>
  <r>
    <x v="22"/>
    <x v="6"/>
    <n v="0.8"/>
  </r>
  <r>
    <x v="22"/>
    <x v="7"/>
    <n v="2"/>
  </r>
  <r>
    <x v="22"/>
    <x v="9"/>
    <n v="0.1"/>
  </r>
  <r>
    <x v="22"/>
    <x v="11"/>
    <n v="7.4999999999999997E-2"/>
  </r>
  <r>
    <x v="22"/>
    <x v="12"/>
    <n v="0.1"/>
  </r>
  <r>
    <x v="22"/>
    <x v="29"/>
    <n v="0.2"/>
  </r>
  <r>
    <x v="22"/>
    <x v="48"/>
    <n v="0.65"/>
  </r>
  <r>
    <x v="22"/>
    <x v="10"/>
    <n v="0.15"/>
  </r>
  <r>
    <x v="22"/>
    <x v="8"/>
    <n v="0.25"/>
  </r>
  <r>
    <x v="22"/>
    <x v="45"/>
    <n v="1.2"/>
  </r>
  <r>
    <x v="22"/>
    <x v="32"/>
    <n v="0.2"/>
  </r>
  <r>
    <x v="22"/>
    <x v="33"/>
    <n v="1.4999999999999999E-2"/>
  </r>
  <r>
    <x v="22"/>
    <x v="15"/>
    <n v="20"/>
  </r>
  <r>
    <x v="22"/>
    <x v="46"/>
    <n v="20"/>
  </r>
  <r>
    <x v="22"/>
    <x v="49"/>
    <n v="100"/>
  </r>
  <r>
    <x v="22"/>
    <x v="17"/>
    <n v="1"/>
  </r>
  <r>
    <x v="22"/>
    <x v="18"/>
    <n v="1"/>
  </r>
  <r>
    <x v="23"/>
    <x v="0"/>
    <n v="2.2000000000000002"/>
  </r>
  <r>
    <x v="23"/>
    <x v="19"/>
    <n v="2.6"/>
  </r>
  <r>
    <x v="23"/>
    <x v="1"/>
    <n v="1"/>
  </r>
  <r>
    <x v="23"/>
    <x v="2"/>
    <n v="1"/>
  </r>
  <r>
    <x v="23"/>
    <x v="3"/>
    <n v="1"/>
  </r>
  <r>
    <x v="23"/>
    <x v="4"/>
    <n v="1"/>
  </r>
  <r>
    <x v="23"/>
    <x v="5"/>
    <n v="2"/>
  </r>
  <r>
    <x v="23"/>
    <x v="6"/>
    <n v="0.8"/>
  </r>
  <r>
    <x v="23"/>
    <x v="7"/>
    <n v="2"/>
  </r>
  <r>
    <x v="23"/>
    <x v="9"/>
    <n v="0.1"/>
  </r>
  <r>
    <x v="23"/>
    <x v="11"/>
    <n v="7.4999999999999997E-2"/>
  </r>
  <r>
    <x v="23"/>
    <x v="12"/>
    <n v="0.1"/>
  </r>
  <r>
    <x v="23"/>
    <x v="29"/>
    <n v="0.2"/>
  </r>
  <r>
    <x v="23"/>
    <x v="50"/>
    <n v="0.65"/>
  </r>
  <r>
    <x v="23"/>
    <x v="10"/>
    <n v="0.15"/>
  </r>
  <r>
    <x v="23"/>
    <x v="8"/>
    <n v="0.25"/>
  </r>
  <r>
    <x v="23"/>
    <x v="45"/>
    <n v="1.2"/>
  </r>
  <r>
    <x v="23"/>
    <x v="32"/>
    <n v="0.2"/>
  </r>
  <r>
    <x v="23"/>
    <x v="33"/>
    <n v="1.4999999999999999E-2"/>
  </r>
  <r>
    <x v="23"/>
    <x v="15"/>
    <n v="20"/>
  </r>
  <r>
    <x v="23"/>
    <x v="46"/>
    <n v="20"/>
  </r>
  <r>
    <x v="23"/>
    <x v="51"/>
    <n v="100"/>
  </r>
  <r>
    <x v="23"/>
    <x v="17"/>
    <n v="1"/>
  </r>
  <r>
    <x v="23"/>
    <x v="18"/>
    <n v="1"/>
  </r>
  <r>
    <x v="24"/>
    <x v="0"/>
    <n v="2.2000000000000002"/>
  </r>
  <r>
    <x v="24"/>
    <x v="19"/>
    <n v="2.6"/>
  </r>
  <r>
    <x v="24"/>
    <x v="1"/>
    <n v="1"/>
  </r>
  <r>
    <x v="24"/>
    <x v="2"/>
    <n v="1"/>
  </r>
  <r>
    <x v="24"/>
    <x v="3"/>
    <n v="1"/>
  </r>
  <r>
    <x v="24"/>
    <x v="4"/>
    <n v="1"/>
  </r>
  <r>
    <x v="24"/>
    <x v="5"/>
    <n v="2"/>
  </r>
  <r>
    <x v="24"/>
    <x v="6"/>
    <n v="0.8"/>
  </r>
  <r>
    <x v="24"/>
    <x v="7"/>
    <n v="2"/>
  </r>
  <r>
    <x v="24"/>
    <x v="9"/>
    <n v="0.1"/>
  </r>
  <r>
    <x v="24"/>
    <x v="11"/>
    <n v="7.4999999999999997E-2"/>
  </r>
  <r>
    <x v="24"/>
    <x v="12"/>
    <n v="0.1"/>
  </r>
  <r>
    <x v="24"/>
    <x v="29"/>
    <n v="0.2"/>
  </r>
  <r>
    <x v="24"/>
    <x v="44"/>
    <n v="0.65"/>
  </r>
  <r>
    <x v="24"/>
    <x v="10"/>
    <n v="0.15"/>
  </r>
  <r>
    <x v="24"/>
    <x v="8"/>
    <n v="0.25"/>
  </r>
  <r>
    <x v="24"/>
    <x v="45"/>
    <n v="1.2"/>
  </r>
  <r>
    <x v="24"/>
    <x v="32"/>
    <n v="0.2"/>
  </r>
  <r>
    <x v="24"/>
    <x v="33"/>
    <n v="1.4999999999999999E-2"/>
  </r>
  <r>
    <x v="24"/>
    <x v="15"/>
    <n v="20"/>
  </r>
  <r>
    <x v="24"/>
    <x v="46"/>
    <n v="20"/>
  </r>
  <r>
    <x v="24"/>
    <x v="47"/>
    <n v="100"/>
  </r>
  <r>
    <x v="24"/>
    <x v="17"/>
    <n v="1"/>
  </r>
  <r>
    <x v="24"/>
    <x v="18"/>
    <n v="1"/>
  </r>
  <r>
    <x v="25"/>
    <x v="0"/>
    <n v="2.2000000000000002"/>
  </r>
  <r>
    <x v="25"/>
    <x v="19"/>
    <n v="2.6"/>
  </r>
  <r>
    <x v="25"/>
    <x v="1"/>
    <n v="1"/>
  </r>
  <r>
    <x v="25"/>
    <x v="2"/>
    <n v="1"/>
  </r>
  <r>
    <x v="25"/>
    <x v="3"/>
    <n v="1"/>
  </r>
  <r>
    <x v="25"/>
    <x v="4"/>
    <n v="1"/>
  </r>
  <r>
    <x v="25"/>
    <x v="5"/>
    <n v="2"/>
  </r>
  <r>
    <x v="25"/>
    <x v="6"/>
    <n v="0.8"/>
  </r>
  <r>
    <x v="25"/>
    <x v="7"/>
    <n v="2"/>
  </r>
  <r>
    <x v="25"/>
    <x v="9"/>
    <n v="0.1"/>
  </r>
  <r>
    <x v="25"/>
    <x v="11"/>
    <n v="7.4999999999999997E-2"/>
  </r>
  <r>
    <x v="25"/>
    <x v="12"/>
    <n v="0.1"/>
  </r>
  <r>
    <x v="25"/>
    <x v="29"/>
    <n v="0.2"/>
  </r>
  <r>
    <x v="25"/>
    <x v="52"/>
    <n v="0.65"/>
  </r>
  <r>
    <x v="25"/>
    <x v="10"/>
    <n v="0.15"/>
  </r>
  <r>
    <x v="25"/>
    <x v="8"/>
    <n v="0.25"/>
  </r>
  <r>
    <x v="25"/>
    <x v="45"/>
    <n v="1.2"/>
  </r>
  <r>
    <x v="25"/>
    <x v="32"/>
    <n v="0.2"/>
  </r>
  <r>
    <x v="25"/>
    <x v="33"/>
    <n v="1.4999999999999999E-2"/>
  </r>
  <r>
    <x v="25"/>
    <x v="15"/>
    <n v="20"/>
  </r>
  <r>
    <x v="25"/>
    <x v="46"/>
    <n v="20"/>
  </r>
  <r>
    <x v="25"/>
    <x v="53"/>
    <n v="100"/>
  </r>
  <r>
    <x v="25"/>
    <x v="17"/>
    <n v="1"/>
  </r>
  <r>
    <x v="25"/>
    <x v="18"/>
    <n v="1"/>
  </r>
  <r>
    <x v="26"/>
    <x v="0"/>
    <n v="2.8"/>
  </r>
  <r>
    <x v="26"/>
    <x v="19"/>
    <n v="2.7"/>
  </r>
  <r>
    <x v="26"/>
    <x v="20"/>
    <n v="0.5"/>
  </r>
  <r>
    <x v="26"/>
    <x v="1"/>
    <n v="1"/>
  </r>
  <r>
    <x v="26"/>
    <x v="2"/>
    <n v="1"/>
  </r>
  <r>
    <x v="26"/>
    <x v="58"/>
    <n v="1"/>
  </r>
  <r>
    <x v="26"/>
    <x v="5"/>
    <n v="2"/>
  </r>
  <r>
    <x v="26"/>
    <x v="6"/>
    <n v="0.8"/>
  </r>
  <r>
    <x v="26"/>
    <x v="7"/>
    <n v="2"/>
  </r>
  <r>
    <x v="26"/>
    <x v="68"/>
    <n v="0.05"/>
  </r>
  <r>
    <x v="26"/>
    <x v="69"/>
    <n v="0.05"/>
  </r>
  <r>
    <x v="26"/>
    <x v="9"/>
    <n v="0.1"/>
  </r>
  <r>
    <x v="26"/>
    <x v="11"/>
    <n v="7.4999999999999997E-2"/>
  </r>
  <r>
    <x v="26"/>
    <x v="29"/>
    <n v="0.85"/>
  </r>
  <r>
    <x v="26"/>
    <x v="12"/>
    <n v="0.1"/>
  </r>
  <r>
    <x v="26"/>
    <x v="10"/>
    <n v="0.15"/>
  </r>
  <r>
    <x v="26"/>
    <x v="8"/>
    <n v="0.25"/>
  </r>
  <r>
    <x v="26"/>
    <x v="45"/>
    <n v="1.2"/>
  </r>
  <r>
    <x v="26"/>
    <x v="32"/>
    <n v="0.2"/>
  </r>
  <r>
    <x v="26"/>
    <x v="33"/>
    <n v="1.4999999999999999E-2"/>
  </r>
  <r>
    <x v="26"/>
    <x v="15"/>
    <n v="150"/>
  </r>
  <r>
    <x v="26"/>
    <x v="46"/>
    <n v="20"/>
  </r>
  <r>
    <x v="26"/>
    <x v="17"/>
    <n v="1"/>
  </r>
  <r>
    <x v="26"/>
    <x v="18"/>
    <n v="1"/>
  </r>
  <r>
    <x v="27"/>
    <x v="70"/>
    <n v="1.8"/>
  </r>
  <r>
    <x v="27"/>
    <x v="0"/>
    <n v="1.8"/>
  </r>
  <r>
    <x v="27"/>
    <x v="19"/>
    <n v="2.5"/>
  </r>
  <r>
    <x v="27"/>
    <x v="20"/>
    <n v="1.7"/>
  </r>
  <r>
    <x v="27"/>
    <x v="69"/>
    <n v="0.75"/>
  </r>
  <r>
    <x v="27"/>
    <x v="68"/>
    <n v="0.15"/>
  </r>
  <r>
    <x v="27"/>
    <x v="71"/>
    <n v="0.16"/>
  </r>
  <r>
    <x v="27"/>
    <x v="1"/>
    <n v="1"/>
  </r>
  <r>
    <x v="27"/>
    <x v="2"/>
    <n v="1"/>
  </r>
  <r>
    <x v="27"/>
    <x v="72"/>
    <n v="1"/>
  </r>
  <r>
    <x v="27"/>
    <x v="73"/>
    <n v="1"/>
  </r>
  <r>
    <x v="27"/>
    <x v="74"/>
    <n v="1"/>
  </r>
  <r>
    <x v="27"/>
    <x v="75"/>
    <n v="2"/>
  </r>
  <r>
    <x v="27"/>
    <x v="76"/>
    <n v="1"/>
  </r>
  <r>
    <x v="27"/>
    <x v="77"/>
    <n v="1"/>
  </r>
  <r>
    <x v="27"/>
    <x v="78"/>
    <n v="2"/>
  </r>
  <r>
    <x v="27"/>
    <x v="79"/>
    <n v="2"/>
  </r>
  <r>
    <x v="27"/>
    <x v="80"/>
    <n v="1"/>
  </r>
  <r>
    <x v="27"/>
    <x v="6"/>
    <n v="0.4"/>
  </r>
  <r>
    <x v="27"/>
    <x v="81"/>
    <n v="0.8"/>
  </r>
  <r>
    <x v="27"/>
    <x v="82"/>
    <n v="3"/>
  </r>
  <r>
    <x v="27"/>
    <x v="21"/>
    <n v="8.1999999999999993"/>
  </r>
  <r>
    <x v="27"/>
    <x v="34"/>
    <n v="0.7"/>
  </r>
  <r>
    <x v="27"/>
    <x v="41"/>
    <n v="2.4"/>
  </r>
  <r>
    <x v="27"/>
    <x v="83"/>
    <n v="0.12"/>
  </r>
  <r>
    <x v="27"/>
    <x v="11"/>
    <n v="7.4999999999999997E-2"/>
  </r>
  <r>
    <x v="27"/>
    <x v="84"/>
    <n v="1"/>
  </r>
  <r>
    <x v="27"/>
    <x v="85"/>
    <n v="1"/>
  </r>
  <r>
    <x v="27"/>
    <x v="59"/>
    <n v="1.125"/>
  </r>
  <r>
    <x v="27"/>
    <x v="12"/>
    <n v="0.22"/>
  </r>
  <r>
    <x v="27"/>
    <x v="64"/>
    <n v="0.7"/>
  </r>
  <r>
    <x v="27"/>
    <x v="15"/>
    <n v="200"/>
  </r>
  <r>
    <x v="27"/>
    <x v="66"/>
    <n v="30"/>
  </r>
  <r>
    <x v="27"/>
    <x v="17"/>
    <n v="1"/>
  </r>
  <r>
    <x v="27"/>
    <x v="18"/>
    <n v="1"/>
  </r>
  <r>
    <x v="28"/>
    <x v="70"/>
    <n v="1.8"/>
  </r>
  <r>
    <x v="28"/>
    <x v="0"/>
    <n v="1.8"/>
  </r>
  <r>
    <x v="28"/>
    <x v="19"/>
    <n v="2.5"/>
  </r>
  <r>
    <x v="28"/>
    <x v="20"/>
    <n v="1.7"/>
  </r>
  <r>
    <x v="28"/>
    <x v="69"/>
    <n v="0.75"/>
  </r>
  <r>
    <x v="28"/>
    <x v="68"/>
    <n v="0.15"/>
  </r>
  <r>
    <x v="28"/>
    <x v="71"/>
    <n v="0.16"/>
  </r>
  <r>
    <x v="28"/>
    <x v="1"/>
    <n v="1"/>
  </r>
  <r>
    <x v="28"/>
    <x v="2"/>
    <n v="1"/>
  </r>
  <r>
    <x v="28"/>
    <x v="72"/>
    <n v="1"/>
  </r>
  <r>
    <x v="28"/>
    <x v="73"/>
    <n v="1"/>
  </r>
  <r>
    <x v="28"/>
    <x v="74"/>
    <n v="1"/>
  </r>
  <r>
    <x v="28"/>
    <x v="75"/>
    <n v="2"/>
  </r>
  <r>
    <x v="28"/>
    <x v="76"/>
    <n v="1"/>
  </r>
  <r>
    <x v="28"/>
    <x v="77"/>
    <n v="1"/>
  </r>
  <r>
    <x v="28"/>
    <x v="78"/>
    <n v="2"/>
  </r>
  <r>
    <x v="28"/>
    <x v="79"/>
    <n v="2"/>
  </r>
  <r>
    <x v="28"/>
    <x v="80"/>
    <n v="92"/>
  </r>
  <r>
    <x v="28"/>
    <x v="6"/>
    <n v="0.4"/>
  </r>
  <r>
    <x v="28"/>
    <x v="81"/>
    <n v="0.8"/>
  </r>
  <r>
    <x v="28"/>
    <x v="82"/>
    <n v="3"/>
  </r>
  <r>
    <x v="28"/>
    <x v="21"/>
    <n v="8.1999999999999993"/>
  </r>
  <r>
    <x v="28"/>
    <x v="41"/>
    <n v="3.3"/>
  </r>
  <r>
    <x v="28"/>
    <x v="83"/>
    <n v="0.12"/>
  </r>
  <r>
    <x v="28"/>
    <x v="11"/>
    <n v="7.4999999999999997E-2"/>
  </r>
  <r>
    <x v="28"/>
    <x v="84"/>
    <n v="1"/>
  </r>
  <r>
    <x v="28"/>
    <x v="85"/>
    <n v="1"/>
  </r>
  <r>
    <x v="28"/>
    <x v="63"/>
    <n v="1.125"/>
  </r>
  <r>
    <x v="28"/>
    <x v="12"/>
    <n v="0.22"/>
  </r>
  <r>
    <x v="28"/>
    <x v="64"/>
    <n v="0.7"/>
  </r>
  <r>
    <x v="28"/>
    <x v="65"/>
    <n v="200"/>
  </r>
  <r>
    <x v="28"/>
    <x v="66"/>
    <n v="30"/>
  </r>
  <r>
    <x v="28"/>
    <x v="15"/>
    <n v="10"/>
  </r>
  <r>
    <x v="28"/>
    <x v="17"/>
    <n v="1"/>
  </r>
  <r>
    <x v="28"/>
    <x v="18"/>
    <n v="1"/>
  </r>
  <r>
    <x v="29"/>
    <x v="70"/>
    <n v="1.8"/>
  </r>
  <r>
    <x v="29"/>
    <x v="0"/>
    <n v="1.8"/>
  </r>
  <r>
    <x v="29"/>
    <x v="19"/>
    <n v="2.5"/>
  </r>
  <r>
    <x v="29"/>
    <x v="20"/>
    <n v="1.7"/>
  </r>
  <r>
    <x v="29"/>
    <x v="69"/>
    <n v="0.75"/>
  </r>
  <r>
    <x v="29"/>
    <x v="68"/>
    <n v="0.15"/>
  </r>
  <r>
    <x v="29"/>
    <x v="71"/>
    <n v="0.16"/>
  </r>
  <r>
    <x v="29"/>
    <x v="1"/>
    <n v="1"/>
  </r>
  <r>
    <x v="29"/>
    <x v="2"/>
    <n v="1"/>
  </r>
  <r>
    <x v="29"/>
    <x v="72"/>
    <n v="1"/>
  </r>
  <r>
    <x v="29"/>
    <x v="73"/>
    <n v="1"/>
  </r>
  <r>
    <x v="29"/>
    <x v="74"/>
    <n v="1"/>
  </r>
  <r>
    <x v="29"/>
    <x v="75"/>
    <n v="2"/>
  </r>
  <r>
    <x v="29"/>
    <x v="76"/>
    <n v="1"/>
  </r>
  <r>
    <x v="29"/>
    <x v="77"/>
    <n v="1"/>
  </r>
  <r>
    <x v="29"/>
    <x v="78"/>
    <n v="2"/>
  </r>
  <r>
    <x v="29"/>
    <x v="79"/>
    <n v="2"/>
  </r>
  <r>
    <x v="29"/>
    <x v="80"/>
    <n v="92"/>
  </r>
  <r>
    <x v="29"/>
    <x v="6"/>
    <n v="0.4"/>
  </r>
  <r>
    <x v="29"/>
    <x v="81"/>
    <n v="0.8"/>
  </r>
  <r>
    <x v="29"/>
    <x v="82"/>
    <n v="3"/>
  </r>
  <r>
    <x v="29"/>
    <x v="21"/>
    <n v="8.1999999999999993"/>
  </r>
  <r>
    <x v="29"/>
    <x v="41"/>
    <n v="3.3"/>
  </r>
  <r>
    <x v="29"/>
    <x v="83"/>
    <n v="0.12"/>
  </r>
  <r>
    <x v="29"/>
    <x v="11"/>
    <n v="7.4999999999999997E-2"/>
  </r>
  <r>
    <x v="29"/>
    <x v="84"/>
    <n v="1"/>
  </r>
  <r>
    <x v="29"/>
    <x v="85"/>
    <n v="1"/>
  </r>
  <r>
    <x v="29"/>
    <x v="67"/>
    <n v="1.125"/>
  </r>
  <r>
    <x v="29"/>
    <x v="12"/>
    <n v="0.22"/>
  </r>
  <r>
    <x v="29"/>
    <x v="31"/>
    <n v="0.7"/>
  </r>
  <r>
    <x v="29"/>
    <x v="35"/>
    <n v="200"/>
  </r>
  <r>
    <x v="29"/>
    <x v="15"/>
    <n v="10"/>
  </r>
  <r>
    <x v="29"/>
    <x v="17"/>
    <n v="1"/>
  </r>
  <r>
    <x v="29"/>
    <x v="18"/>
    <n v="1"/>
  </r>
  <r>
    <x v="30"/>
    <x v="70"/>
    <n v="1.8"/>
  </r>
  <r>
    <x v="30"/>
    <x v="0"/>
    <n v="1.8"/>
  </r>
  <r>
    <x v="30"/>
    <x v="19"/>
    <n v="2.5"/>
  </r>
  <r>
    <x v="30"/>
    <x v="20"/>
    <n v="1.7"/>
  </r>
  <r>
    <x v="30"/>
    <x v="69"/>
    <n v="0.75"/>
  </r>
  <r>
    <x v="30"/>
    <x v="68"/>
    <n v="0.15"/>
  </r>
  <r>
    <x v="30"/>
    <x v="71"/>
    <n v="0.16"/>
  </r>
  <r>
    <x v="30"/>
    <x v="1"/>
    <n v="1"/>
  </r>
  <r>
    <x v="30"/>
    <x v="2"/>
    <n v="1"/>
  </r>
  <r>
    <x v="30"/>
    <x v="72"/>
    <n v="1"/>
  </r>
  <r>
    <x v="30"/>
    <x v="73"/>
    <n v="1"/>
  </r>
  <r>
    <x v="30"/>
    <x v="74"/>
    <n v="1"/>
  </r>
  <r>
    <x v="30"/>
    <x v="75"/>
    <n v="2"/>
  </r>
  <r>
    <x v="30"/>
    <x v="76"/>
    <n v="1"/>
  </r>
  <r>
    <x v="30"/>
    <x v="77"/>
    <n v="1"/>
  </r>
  <r>
    <x v="30"/>
    <x v="78"/>
    <n v="2"/>
  </r>
  <r>
    <x v="30"/>
    <x v="79"/>
    <n v="2"/>
  </r>
  <r>
    <x v="30"/>
    <x v="80"/>
    <n v="92"/>
  </r>
  <r>
    <x v="30"/>
    <x v="6"/>
    <n v="0.4"/>
  </r>
  <r>
    <x v="30"/>
    <x v="81"/>
    <n v="0.8"/>
  </r>
  <r>
    <x v="30"/>
    <x v="82"/>
    <n v="3"/>
  </r>
  <r>
    <x v="30"/>
    <x v="21"/>
    <n v="8.1999999999999993"/>
  </r>
  <r>
    <x v="30"/>
    <x v="41"/>
    <n v="3.3"/>
  </r>
  <r>
    <x v="30"/>
    <x v="83"/>
    <n v="0.12"/>
  </r>
  <r>
    <x v="30"/>
    <x v="11"/>
    <n v="7.4999999999999997E-2"/>
  </r>
  <r>
    <x v="30"/>
    <x v="84"/>
    <n v="1"/>
  </r>
  <r>
    <x v="30"/>
    <x v="85"/>
    <n v="1"/>
  </r>
  <r>
    <x v="30"/>
    <x v="61"/>
    <n v="1.125"/>
  </r>
  <r>
    <x v="30"/>
    <x v="12"/>
    <n v="0.22"/>
  </r>
  <r>
    <x v="30"/>
    <x v="16"/>
    <n v="200"/>
  </r>
  <r>
    <x v="30"/>
    <x v="15"/>
    <n v="10"/>
  </r>
  <r>
    <x v="30"/>
    <x v="17"/>
    <n v="1"/>
  </r>
  <r>
    <x v="30"/>
    <x v="18"/>
    <n v="1"/>
  </r>
  <r>
    <x v="31"/>
    <x v="70"/>
    <n v="1.8"/>
  </r>
  <r>
    <x v="31"/>
    <x v="0"/>
    <n v="1.8"/>
  </r>
  <r>
    <x v="31"/>
    <x v="19"/>
    <n v="2.5"/>
  </r>
  <r>
    <x v="31"/>
    <x v="20"/>
    <n v="1.7"/>
  </r>
  <r>
    <x v="31"/>
    <x v="69"/>
    <n v="0.75"/>
  </r>
  <r>
    <x v="31"/>
    <x v="68"/>
    <n v="0.15"/>
  </r>
  <r>
    <x v="31"/>
    <x v="71"/>
    <n v="0.16"/>
  </r>
  <r>
    <x v="31"/>
    <x v="1"/>
    <n v="1"/>
  </r>
  <r>
    <x v="31"/>
    <x v="2"/>
    <n v="1"/>
  </r>
  <r>
    <x v="31"/>
    <x v="72"/>
    <n v="1"/>
  </r>
  <r>
    <x v="31"/>
    <x v="73"/>
    <n v="1"/>
  </r>
  <r>
    <x v="31"/>
    <x v="74"/>
    <n v="1"/>
  </r>
  <r>
    <x v="31"/>
    <x v="75"/>
    <n v="2"/>
  </r>
  <r>
    <x v="31"/>
    <x v="76"/>
    <n v="1"/>
  </r>
  <r>
    <x v="31"/>
    <x v="77"/>
    <n v="1"/>
  </r>
  <r>
    <x v="31"/>
    <x v="78"/>
    <n v="2"/>
  </r>
  <r>
    <x v="31"/>
    <x v="79"/>
    <n v="2"/>
  </r>
  <r>
    <x v="31"/>
    <x v="80"/>
    <n v="92"/>
  </r>
  <r>
    <x v="31"/>
    <x v="6"/>
    <n v="0.4"/>
  </r>
  <r>
    <x v="31"/>
    <x v="81"/>
    <n v="0.8"/>
  </r>
  <r>
    <x v="31"/>
    <x v="82"/>
    <n v="3"/>
  </r>
  <r>
    <x v="31"/>
    <x v="21"/>
    <n v="8.1999999999999993"/>
  </r>
  <r>
    <x v="31"/>
    <x v="34"/>
    <n v="0.7"/>
  </r>
  <r>
    <x v="31"/>
    <x v="41"/>
    <n v="2.4"/>
  </r>
  <r>
    <x v="31"/>
    <x v="83"/>
    <n v="0.12"/>
  </r>
  <r>
    <x v="31"/>
    <x v="11"/>
    <n v="7.4999999999999997E-2"/>
  </r>
  <r>
    <x v="31"/>
    <x v="84"/>
    <n v="1"/>
  </r>
  <r>
    <x v="31"/>
    <x v="85"/>
    <n v="1"/>
  </r>
  <r>
    <x v="31"/>
    <x v="86"/>
    <n v="1.125"/>
  </r>
  <r>
    <x v="31"/>
    <x v="12"/>
    <n v="0.22"/>
  </r>
  <r>
    <x v="31"/>
    <x v="64"/>
    <n v="0.7"/>
  </r>
  <r>
    <x v="31"/>
    <x v="46"/>
    <n v="200"/>
  </r>
  <r>
    <x v="31"/>
    <x v="66"/>
    <n v="30"/>
  </r>
  <r>
    <x v="31"/>
    <x v="15"/>
    <n v="10"/>
  </r>
  <r>
    <x v="31"/>
    <x v="17"/>
    <n v="1"/>
  </r>
  <r>
    <x v="31"/>
    <x v="18"/>
    <n v="1"/>
  </r>
  <r>
    <x v="32"/>
    <x v="70"/>
    <n v="1.8"/>
  </r>
  <r>
    <x v="32"/>
    <x v="0"/>
    <n v="1.8"/>
  </r>
  <r>
    <x v="32"/>
    <x v="19"/>
    <n v="2.5"/>
  </r>
  <r>
    <x v="32"/>
    <x v="20"/>
    <n v="1.7"/>
  </r>
  <r>
    <x v="32"/>
    <x v="69"/>
    <n v="0.15"/>
  </r>
  <r>
    <x v="32"/>
    <x v="68"/>
    <n v="0.15"/>
  </r>
  <r>
    <x v="32"/>
    <x v="71"/>
    <n v="0.16"/>
  </r>
  <r>
    <x v="32"/>
    <x v="1"/>
    <n v="1"/>
  </r>
  <r>
    <x v="32"/>
    <x v="2"/>
    <n v="1"/>
  </r>
  <r>
    <x v="32"/>
    <x v="72"/>
    <n v="1"/>
  </r>
  <r>
    <x v="32"/>
    <x v="73"/>
    <n v="1"/>
  </r>
  <r>
    <x v="32"/>
    <x v="74"/>
    <n v="1"/>
  </r>
  <r>
    <x v="32"/>
    <x v="75"/>
    <n v="2"/>
  </r>
  <r>
    <x v="32"/>
    <x v="76"/>
    <n v="1"/>
  </r>
  <r>
    <x v="32"/>
    <x v="77"/>
    <n v="1"/>
  </r>
  <r>
    <x v="32"/>
    <x v="78"/>
    <n v="2"/>
  </r>
  <r>
    <x v="32"/>
    <x v="79"/>
    <n v="2"/>
  </r>
  <r>
    <x v="32"/>
    <x v="80"/>
    <n v="92"/>
  </r>
  <r>
    <x v="32"/>
    <x v="6"/>
    <n v="0.4"/>
  </r>
  <r>
    <x v="32"/>
    <x v="81"/>
    <n v="1.3"/>
  </r>
  <r>
    <x v="32"/>
    <x v="82"/>
    <n v="4"/>
  </r>
  <r>
    <x v="32"/>
    <x v="21"/>
    <n v="8.1999999999999993"/>
  </r>
  <r>
    <x v="32"/>
    <x v="34"/>
    <n v="0.7"/>
  </r>
  <r>
    <x v="32"/>
    <x v="41"/>
    <n v="2.4"/>
  </r>
  <r>
    <x v="32"/>
    <x v="83"/>
    <n v="0.12"/>
  </r>
  <r>
    <x v="32"/>
    <x v="11"/>
    <n v="7.4999999999999997E-2"/>
  </r>
  <r>
    <x v="32"/>
    <x v="84"/>
    <n v="1"/>
  </r>
  <r>
    <x v="32"/>
    <x v="85"/>
    <n v="1"/>
  </r>
  <r>
    <x v="32"/>
    <x v="59"/>
    <n v="1.125"/>
  </r>
  <r>
    <x v="32"/>
    <x v="12"/>
    <n v="0.22"/>
  </r>
  <r>
    <x v="32"/>
    <x v="64"/>
    <n v="0.8"/>
  </r>
  <r>
    <x v="32"/>
    <x v="15"/>
    <n v="200"/>
  </r>
  <r>
    <x v="32"/>
    <x v="66"/>
    <n v="30"/>
  </r>
  <r>
    <x v="32"/>
    <x v="17"/>
    <n v="1"/>
  </r>
  <r>
    <x v="32"/>
    <x v="18"/>
    <n v="1"/>
  </r>
  <r>
    <x v="33"/>
    <x v="70"/>
    <n v="1.8"/>
  </r>
  <r>
    <x v="33"/>
    <x v="0"/>
    <n v="1.8"/>
  </r>
  <r>
    <x v="33"/>
    <x v="19"/>
    <n v="2.5"/>
  </r>
  <r>
    <x v="33"/>
    <x v="20"/>
    <n v="1.7"/>
  </r>
  <r>
    <x v="33"/>
    <x v="69"/>
    <n v="0.15"/>
  </r>
  <r>
    <x v="33"/>
    <x v="68"/>
    <n v="0.15"/>
  </r>
  <r>
    <x v="33"/>
    <x v="71"/>
    <n v="0.16"/>
  </r>
  <r>
    <x v="33"/>
    <x v="1"/>
    <n v="1"/>
  </r>
  <r>
    <x v="33"/>
    <x v="2"/>
    <n v="1"/>
  </r>
  <r>
    <x v="33"/>
    <x v="72"/>
    <n v="1"/>
  </r>
  <r>
    <x v="33"/>
    <x v="73"/>
    <n v="1"/>
  </r>
  <r>
    <x v="33"/>
    <x v="74"/>
    <n v="1"/>
  </r>
  <r>
    <x v="33"/>
    <x v="75"/>
    <n v="2"/>
  </r>
  <r>
    <x v="33"/>
    <x v="76"/>
    <n v="1"/>
  </r>
  <r>
    <x v="33"/>
    <x v="77"/>
    <n v="1"/>
  </r>
  <r>
    <x v="33"/>
    <x v="78"/>
    <n v="2"/>
  </r>
  <r>
    <x v="33"/>
    <x v="79"/>
    <n v="2"/>
  </r>
  <r>
    <x v="33"/>
    <x v="80"/>
    <n v="92"/>
  </r>
  <r>
    <x v="33"/>
    <x v="6"/>
    <n v="0.4"/>
  </r>
  <r>
    <x v="33"/>
    <x v="81"/>
    <n v="1.3"/>
  </r>
  <r>
    <x v="33"/>
    <x v="82"/>
    <n v="4"/>
  </r>
  <r>
    <x v="33"/>
    <x v="21"/>
    <n v="8.1999999999999993"/>
  </r>
  <r>
    <x v="33"/>
    <x v="41"/>
    <n v="0.7"/>
  </r>
  <r>
    <x v="33"/>
    <x v="83"/>
    <n v="0.12"/>
  </r>
  <r>
    <x v="33"/>
    <x v="11"/>
    <n v="7.4999999999999997E-2"/>
  </r>
  <r>
    <x v="33"/>
    <x v="84"/>
    <n v="1"/>
  </r>
  <r>
    <x v="33"/>
    <x v="85"/>
    <n v="1"/>
  </r>
  <r>
    <x v="33"/>
    <x v="63"/>
    <n v="1.125"/>
  </r>
  <r>
    <x v="33"/>
    <x v="12"/>
    <n v="0.22"/>
  </r>
  <r>
    <x v="33"/>
    <x v="64"/>
    <n v="0.8"/>
  </r>
  <r>
    <x v="33"/>
    <x v="65"/>
    <n v="200"/>
  </r>
  <r>
    <x v="33"/>
    <x v="66"/>
    <n v="30"/>
  </r>
  <r>
    <x v="33"/>
    <x v="15"/>
    <n v="10"/>
  </r>
  <r>
    <x v="33"/>
    <x v="17"/>
    <n v="1"/>
  </r>
  <r>
    <x v="33"/>
    <x v="18"/>
    <n v="1"/>
  </r>
  <r>
    <x v="34"/>
    <x v="70"/>
    <n v="1.8"/>
  </r>
  <r>
    <x v="34"/>
    <x v="0"/>
    <n v="1.8"/>
  </r>
  <r>
    <x v="34"/>
    <x v="19"/>
    <n v="2.5"/>
  </r>
  <r>
    <x v="34"/>
    <x v="20"/>
    <n v="1.7"/>
  </r>
  <r>
    <x v="34"/>
    <x v="69"/>
    <n v="0.75"/>
  </r>
  <r>
    <x v="34"/>
    <x v="68"/>
    <n v="0.15"/>
  </r>
  <r>
    <x v="34"/>
    <x v="71"/>
    <n v="0.16"/>
  </r>
  <r>
    <x v="34"/>
    <x v="1"/>
    <n v="1"/>
  </r>
  <r>
    <x v="34"/>
    <x v="2"/>
    <n v="1"/>
  </r>
  <r>
    <x v="34"/>
    <x v="72"/>
    <n v="1"/>
  </r>
  <r>
    <x v="34"/>
    <x v="73"/>
    <n v="1"/>
  </r>
  <r>
    <x v="34"/>
    <x v="74"/>
    <n v="1"/>
  </r>
  <r>
    <x v="34"/>
    <x v="75"/>
    <n v="2"/>
  </r>
  <r>
    <x v="34"/>
    <x v="76"/>
    <n v="1"/>
  </r>
  <r>
    <x v="34"/>
    <x v="77"/>
    <n v="1"/>
  </r>
  <r>
    <x v="34"/>
    <x v="78"/>
    <n v="2"/>
  </r>
  <r>
    <x v="34"/>
    <x v="79"/>
    <n v="2"/>
  </r>
  <r>
    <x v="34"/>
    <x v="80"/>
    <n v="92"/>
  </r>
  <r>
    <x v="34"/>
    <x v="6"/>
    <n v="0.4"/>
  </r>
  <r>
    <x v="34"/>
    <x v="81"/>
    <n v="0.8"/>
  </r>
  <r>
    <x v="34"/>
    <x v="82"/>
    <n v="3"/>
  </r>
  <r>
    <x v="34"/>
    <x v="21"/>
    <n v="8.1999999999999993"/>
  </r>
  <r>
    <x v="34"/>
    <x v="41"/>
    <n v="3.3"/>
  </r>
  <r>
    <x v="34"/>
    <x v="83"/>
    <n v="0.12"/>
  </r>
  <r>
    <x v="34"/>
    <x v="11"/>
    <n v="7.4999999999999997E-2"/>
  </r>
  <r>
    <x v="34"/>
    <x v="84"/>
    <n v="1"/>
  </r>
  <r>
    <x v="34"/>
    <x v="85"/>
    <n v="1"/>
  </r>
  <r>
    <x v="34"/>
    <x v="67"/>
    <n v="1.125"/>
  </r>
  <r>
    <x v="34"/>
    <x v="12"/>
    <n v="0.22"/>
  </r>
  <r>
    <x v="34"/>
    <x v="31"/>
    <n v="0.8"/>
  </r>
  <r>
    <x v="34"/>
    <x v="35"/>
    <n v="200"/>
  </r>
  <r>
    <x v="34"/>
    <x v="15"/>
    <n v="50"/>
  </r>
  <r>
    <x v="34"/>
    <x v="17"/>
    <n v="1"/>
  </r>
  <r>
    <x v="34"/>
    <x v="18"/>
    <n v="1"/>
  </r>
  <r>
    <x v="35"/>
    <x v="70"/>
    <n v="1.8"/>
  </r>
  <r>
    <x v="35"/>
    <x v="0"/>
    <n v="1.8"/>
  </r>
  <r>
    <x v="35"/>
    <x v="19"/>
    <n v="2.5"/>
  </r>
  <r>
    <x v="35"/>
    <x v="20"/>
    <n v="1.7"/>
  </r>
  <r>
    <x v="35"/>
    <x v="69"/>
    <n v="0.75"/>
  </r>
  <r>
    <x v="35"/>
    <x v="68"/>
    <n v="0.15"/>
  </r>
  <r>
    <x v="35"/>
    <x v="71"/>
    <n v="0.16"/>
  </r>
  <r>
    <x v="35"/>
    <x v="1"/>
    <n v="1"/>
  </r>
  <r>
    <x v="35"/>
    <x v="2"/>
    <n v="1"/>
  </r>
  <r>
    <x v="35"/>
    <x v="72"/>
    <n v="1"/>
  </r>
  <r>
    <x v="35"/>
    <x v="73"/>
    <n v="1"/>
  </r>
  <r>
    <x v="35"/>
    <x v="74"/>
    <n v="1"/>
  </r>
  <r>
    <x v="35"/>
    <x v="75"/>
    <n v="2"/>
  </r>
  <r>
    <x v="35"/>
    <x v="76"/>
    <n v="1"/>
  </r>
  <r>
    <x v="35"/>
    <x v="77"/>
    <n v="1"/>
  </r>
  <r>
    <x v="35"/>
    <x v="78"/>
    <n v="2"/>
  </r>
  <r>
    <x v="35"/>
    <x v="79"/>
    <n v="2"/>
  </r>
  <r>
    <x v="35"/>
    <x v="80"/>
    <n v="92"/>
  </r>
  <r>
    <x v="35"/>
    <x v="6"/>
    <n v="0.4"/>
  </r>
  <r>
    <x v="35"/>
    <x v="81"/>
    <n v="0.8"/>
  </r>
  <r>
    <x v="35"/>
    <x v="82"/>
    <n v="3"/>
  </r>
  <r>
    <x v="35"/>
    <x v="21"/>
    <n v="8.1999999999999993"/>
  </r>
  <r>
    <x v="35"/>
    <x v="41"/>
    <n v="3.3"/>
  </r>
  <r>
    <x v="35"/>
    <x v="83"/>
    <n v="0.12"/>
  </r>
  <r>
    <x v="35"/>
    <x v="11"/>
    <n v="7.4999999999999997E-2"/>
  </r>
  <r>
    <x v="35"/>
    <x v="84"/>
    <n v="1"/>
  </r>
  <r>
    <x v="35"/>
    <x v="85"/>
    <n v="1"/>
  </r>
  <r>
    <x v="35"/>
    <x v="61"/>
    <n v="1.125"/>
  </r>
  <r>
    <x v="35"/>
    <x v="12"/>
    <n v="0.22"/>
  </r>
  <r>
    <x v="35"/>
    <x v="16"/>
    <n v="200"/>
  </r>
  <r>
    <x v="35"/>
    <x v="15"/>
    <n v="30"/>
  </r>
  <r>
    <x v="35"/>
    <x v="17"/>
    <n v="1"/>
  </r>
  <r>
    <x v="35"/>
    <x v="18"/>
    <n v="1"/>
  </r>
  <r>
    <x v="36"/>
    <x v="70"/>
    <n v="1.8"/>
  </r>
  <r>
    <x v="36"/>
    <x v="0"/>
    <n v="1.8"/>
  </r>
  <r>
    <x v="36"/>
    <x v="19"/>
    <n v="2.5"/>
  </r>
  <r>
    <x v="36"/>
    <x v="20"/>
    <n v="1.7"/>
  </r>
  <r>
    <x v="36"/>
    <x v="69"/>
    <n v="0.75"/>
  </r>
  <r>
    <x v="36"/>
    <x v="68"/>
    <n v="0.15"/>
  </r>
  <r>
    <x v="36"/>
    <x v="71"/>
    <n v="0.16"/>
  </r>
  <r>
    <x v="36"/>
    <x v="1"/>
    <n v="1"/>
  </r>
  <r>
    <x v="36"/>
    <x v="2"/>
    <n v="1"/>
  </r>
  <r>
    <x v="36"/>
    <x v="72"/>
    <n v="1"/>
  </r>
  <r>
    <x v="36"/>
    <x v="73"/>
    <n v="1"/>
  </r>
  <r>
    <x v="36"/>
    <x v="74"/>
    <n v="1"/>
  </r>
  <r>
    <x v="36"/>
    <x v="75"/>
    <n v="2"/>
  </r>
  <r>
    <x v="36"/>
    <x v="76"/>
    <n v="1"/>
  </r>
  <r>
    <x v="36"/>
    <x v="77"/>
    <n v="1"/>
  </r>
  <r>
    <x v="36"/>
    <x v="78"/>
    <n v="2"/>
  </r>
  <r>
    <x v="36"/>
    <x v="79"/>
    <n v="2"/>
  </r>
  <r>
    <x v="36"/>
    <x v="80"/>
    <n v="92"/>
  </r>
  <r>
    <x v="36"/>
    <x v="6"/>
    <n v="0.4"/>
  </r>
  <r>
    <x v="36"/>
    <x v="81"/>
    <n v="0.8"/>
  </r>
  <r>
    <x v="36"/>
    <x v="82"/>
    <n v="3"/>
  </r>
  <r>
    <x v="36"/>
    <x v="21"/>
    <n v="8.1999999999999993"/>
  </r>
  <r>
    <x v="36"/>
    <x v="34"/>
    <n v="0.7"/>
  </r>
  <r>
    <x v="36"/>
    <x v="41"/>
    <n v="2.4"/>
  </r>
  <r>
    <x v="36"/>
    <x v="83"/>
    <n v="0.12"/>
  </r>
  <r>
    <x v="36"/>
    <x v="11"/>
    <n v="7.4999999999999997E-2"/>
  </r>
  <r>
    <x v="36"/>
    <x v="84"/>
    <n v="1"/>
  </r>
  <r>
    <x v="36"/>
    <x v="85"/>
    <n v="1"/>
  </r>
  <r>
    <x v="36"/>
    <x v="86"/>
    <n v="1.125"/>
  </r>
  <r>
    <x v="36"/>
    <x v="12"/>
    <n v="0.22"/>
  </r>
  <r>
    <x v="36"/>
    <x v="64"/>
    <n v="0.8"/>
  </r>
  <r>
    <x v="36"/>
    <x v="46"/>
    <n v="100"/>
  </r>
  <r>
    <x v="36"/>
    <x v="66"/>
    <n v="30"/>
  </r>
  <r>
    <x v="36"/>
    <x v="15"/>
    <n v="30"/>
  </r>
  <r>
    <x v="36"/>
    <x v="17"/>
    <n v="1"/>
  </r>
  <r>
    <x v="36"/>
    <x v="18"/>
    <n v="1"/>
  </r>
  <r>
    <x v="37"/>
    <x v="0"/>
    <n v="1.9"/>
  </r>
  <r>
    <x v="37"/>
    <x v="19"/>
    <n v="4"/>
  </r>
  <r>
    <x v="37"/>
    <x v="87"/>
    <n v="3.5"/>
  </r>
  <r>
    <x v="37"/>
    <x v="1"/>
    <n v="1"/>
  </r>
  <r>
    <x v="37"/>
    <x v="2"/>
    <n v="2"/>
  </r>
  <r>
    <x v="37"/>
    <x v="3"/>
    <n v="2"/>
  </r>
  <r>
    <x v="37"/>
    <x v="4"/>
    <n v="2"/>
  </r>
  <r>
    <x v="37"/>
    <x v="55"/>
    <n v="4"/>
  </r>
  <r>
    <x v="37"/>
    <x v="88"/>
    <n v="2"/>
  </r>
  <r>
    <x v="37"/>
    <x v="89"/>
    <n v="8"/>
  </r>
  <r>
    <x v="37"/>
    <x v="26"/>
    <n v="4"/>
  </r>
  <r>
    <x v="37"/>
    <x v="90"/>
    <n v="2"/>
  </r>
  <r>
    <x v="37"/>
    <x v="6"/>
    <n v="1.3"/>
  </r>
  <r>
    <x v="37"/>
    <x v="7"/>
    <n v="3"/>
  </r>
  <r>
    <x v="37"/>
    <x v="28"/>
    <n v="7.4999999999999997E-2"/>
  </r>
  <r>
    <x v="37"/>
    <x v="29"/>
    <n v="0.8"/>
  </r>
  <r>
    <x v="37"/>
    <x v="12"/>
    <n v="0.35"/>
  </r>
  <r>
    <x v="37"/>
    <x v="10"/>
    <n v="0.25"/>
  </r>
  <r>
    <x v="37"/>
    <x v="32"/>
    <n v="0.25"/>
  </r>
  <r>
    <x v="37"/>
    <x v="64"/>
    <n v="0.3"/>
  </r>
  <r>
    <x v="37"/>
    <x v="91"/>
    <n v="1.1000000000000001"/>
  </r>
  <r>
    <x v="37"/>
    <x v="34"/>
    <n v="0.7"/>
  </r>
  <r>
    <x v="37"/>
    <x v="33"/>
    <n v="1.4999999999999999E-2"/>
  </r>
  <r>
    <x v="37"/>
    <x v="15"/>
    <n v="150"/>
  </r>
  <r>
    <x v="37"/>
    <x v="66"/>
    <n v="20"/>
  </r>
  <r>
    <x v="37"/>
    <x v="51"/>
    <n v="50"/>
  </r>
  <r>
    <x v="37"/>
    <x v="17"/>
    <n v="1"/>
  </r>
  <r>
    <x v="37"/>
    <x v="18"/>
    <n v="1"/>
  </r>
  <r>
    <x v="38"/>
    <x v="0"/>
    <n v="1.9"/>
  </r>
  <r>
    <x v="38"/>
    <x v="19"/>
    <n v="4"/>
  </r>
  <r>
    <x v="38"/>
    <x v="87"/>
    <n v="3.5"/>
  </r>
  <r>
    <x v="38"/>
    <x v="1"/>
    <n v="1"/>
  </r>
  <r>
    <x v="38"/>
    <x v="2"/>
    <n v="2"/>
  </r>
  <r>
    <x v="38"/>
    <x v="3"/>
    <n v="2"/>
  </r>
  <r>
    <x v="38"/>
    <x v="4"/>
    <n v="2"/>
  </r>
  <r>
    <x v="38"/>
    <x v="55"/>
    <n v="4"/>
  </r>
  <r>
    <x v="38"/>
    <x v="88"/>
    <n v="2"/>
  </r>
  <r>
    <x v="38"/>
    <x v="89"/>
    <n v="8"/>
  </r>
  <r>
    <x v="38"/>
    <x v="26"/>
    <n v="4"/>
  </r>
  <r>
    <x v="38"/>
    <x v="90"/>
    <n v="2"/>
  </r>
  <r>
    <x v="38"/>
    <x v="6"/>
    <n v="1.3"/>
  </r>
  <r>
    <x v="38"/>
    <x v="7"/>
    <n v="3"/>
  </r>
  <r>
    <x v="38"/>
    <x v="28"/>
    <n v="7.4999999999999997E-2"/>
  </r>
  <r>
    <x v="38"/>
    <x v="50"/>
    <n v="0.8"/>
  </r>
  <r>
    <x v="38"/>
    <x v="12"/>
    <n v="0.35"/>
  </r>
  <r>
    <x v="38"/>
    <x v="10"/>
    <n v="0.25"/>
  </r>
  <r>
    <x v="38"/>
    <x v="32"/>
    <n v="0.25"/>
  </r>
  <r>
    <x v="38"/>
    <x v="64"/>
    <n v="0.3"/>
  </r>
  <r>
    <x v="38"/>
    <x v="91"/>
    <n v="1.1000000000000001"/>
  </r>
  <r>
    <x v="38"/>
    <x v="34"/>
    <n v="0.7"/>
  </r>
  <r>
    <x v="38"/>
    <x v="33"/>
    <n v="1.4999999999999999E-2"/>
  </r>
  <r>
    <x v="38"/>
    <x v="15"/>
    <n v="10"/>
  </r>
  <r>
    <x v="38"/>
    <x v="66"/>
    <n v="20"/>
  </r>
  <r>
    <x v="38"/>
    <x v="51"/>
    <n v="200"/>
  </r>
  <r>
    <x v="38"/>
    <x v="17"/>
    <n v="1"/>
  </r>
  <r>
    <x v="38"/>
    <x v="18"/>
    <n v="1"/>
  </r>
  <r>
    <x v="39"/>
    <x v="0"/>
    <n v="7"/>
  </r>
  <r>
    <x v="39"/>
    <x v="19"/>
    <n v="2.7"/>
  </r>
  <r>
    <x v="39"/>
    <x v="2"/>
    <n v="2"/>
  </r>
  <r>
    <x v="39"/>
    <x v="3"/>
    <n v="2"/>
  </r>
  <r>
    <x v="39"/>
    <x v="4"/>
    <n v="2"/>
  </r>
  <r>
    <x v="39"/>
    <x v="55"/>
    <n v="2"/>
  </r>
  <r>
    <x v="39"/>
    <x v="26"/>
    <n v="16"/>
  </r>
  <r>
    <x v="39"/>
    <x v="6"/>
    <n v="0.35"/>
  </r>
  <r>
    <x v="39"/>
    <x v="7"/>
    <n v="1"/>
  </r>
  <r>
    <x v="39"/>
    <x v="9"/>
    <n v="0.09"/>
  </r>
  <r>
    <x v="39"/>
    <x v="11"/>
    <n v="7.4999999999999997E-2"/>
  </r>
  <r>
    <x v="39"/>
    <x v="29"/>
    <n v="0.75"/>
  </r>
  <r>
    <x v="39"/>
    <x v="54"/>
    <n v="0.15"/>
  </r>
  <r>
    <x v="39"/>
    <x v="32"/>
    <n v="0.35"/>
  </r>
  <r>
    <x v="39"/>
    <x v="10"/>
    <n v="0.125"/>
  </r>
  <r>
    <x v="39"/>
    <x v="30"/>
    <n v="1.3"/>
  </r>
  <r>
    <x v="39"/>
    <x v="31"/>
    <n v="0"/>
  </r>
  <r>
    <x v="39"/>
    <x v="33"/>
    <n v="1.4999999999999999E-2"/>
  </r>
  <r>
    <x v="39"/>
    <x v="15"/>
    <n v="200"/>
  </r>
  <r>
    <x v="39"/>
    <x v="35"/>
    <n v="20"/>
  </r>
  <r>
    <x v="39"/>
    <x v="17"/>
    <n v="1"/>
  </r>
  <r>
    <x v="39"/>
    <x v="18"/>
    <n v="1"/>
  </r>
  <r>
    <x v="40"/>
    <x v="0"/>
    <n v="7"/>
  </r>
  <r>
    <x v="40"/>
    <x v="19"/>
    <n v="2.7"/>
  </r>
  <r>
    <x v="40"/>
    <x v="2"/>
    <n v="2"/>
  </r>
  <r>
    <x v="40"/>
    <x v="3"/>
    <n v="2"/>
  </r>
  <r>
    <x v="40"/>
    <x v="4"/>
    <n v="2"/>
  </r>
  <r>
    <x v="40"/>
    <x v="55"/>
    <n v="2"/>
  </r>
  <r>
    <x v="40"/>
    <x v="26"/>
    <n v="16"/>
  </r>
  <r>
    <x v="40"/>
    <x v="6"/>
    <n v="0.35"/>
  </r>
  <r>
    <x v="40"/>
    <x v="7"/>
    <n v="1"/>
  </r>
  <r>
    <x v="40"/>
    <x v="9"/>
    <n v="0.09"/>
  </r>
  <r>
    <x v="40"/>
    <x v="11"/>
    <n v="7.4999999999999997E-2"/>
  </r>
  <r>
    <x v="40"/>
    <x v="12"/>
    <n v="0.15"/>
  </r>
  <r>
    <x v="40"/>
    <x v="29"/>
    <n v="0.15"/>
  </r>
  <r>
    <x v="40"/>
    <x v="50"/>
    <n v="0.6"/>
  </r>
  <r>
    <x v="40"/>
    <x v="32"/>
    <n v="0.35"/>
  </r>
  <r>
    <x v="40"/>
    <x v="10"/>
    <n v="0.125"/>
  </r>
  <r>
    <x v="40"/>
    <x v="8"/>
    <n v="1.3"/>
  </r>
  <r>
    <x v="40"/>
    <x v="45"/>
    <n v="1"/>
  </r>
  <r>
    <x v="40"/>
    <x v="33"/>
    <n v="1.4999999999999999E-2"/>
  </r>
  <r>
    <x v="40"/>
    <x v="15"/>
    <n v="20"/>
  </r>
  <r>
    <x v="40"/>
    <x v="46"/>
    <n v="20"/>
  </r>
  <r>
    <x v="40"/>
    <x v="51"/>
    <n v="100"/>
  </r>
  <r>
    <x v="40"/>
    <x v="17"/>
    <n v="1"/>
  </r>
  <r>
    <x v="40"/>
    <x v="18"/>
    <n v="1"/>
  </r>
  <r>
    <x v="41"/>
    <x v="0"/>
    <n v="7"/>
  </r>
  <r>
    <x v="41"/>
    <x v="19"/>
    <n v="2.7"/>
  </r>
  <r>
    <x v="41"/>
    <x v="2"/>
    <n v="2"/>
  </r>
  <r>
    <x v="41"/>
    <x v="3"/>
    <n v="2"/>
  </r>
  <r>
    <x v="41"/>
    <x v="4"/>
    <n v="2"/>
  </r>
  <r>
    <x v="41"/>
    <x v="55"/>
    <n v="2"/>
  </r>
  <r>
    <x v="41"/>
    <x v="26"/>
    <n v="16"/>
  </r>
  <r>
    <x v="41"/>
    <x v="6"/>
    <n v="0.35"/>
  </r>
  <r>
    <x v="41"/>
    <x v="7"/>
    <n v="1"/>
  </r>
  <r>
    <x v="41"/>
    <x v="9"/>
    <n v="0.09"/>
  </r>
  <r>
    <x v="41"/>
    <x v="11"/>
    <n v="7.4999999999999997E-2"/>
  </r>
  <r>
    <x v="41"/>
    <x v="12"/>
    <n v="0.15"/>
  </r>
  <r>
    <x v="41"/>
    <x v="29"/>
    <n v="0.15"/>
  </r>
  <r>
    <x v="41"/>
    <x v="48"/>
    <n v="0.6"/>
  </r>
  <r>
    <x v="41"/>
    <x v="32"/>
    <n v="0.35"/>
  </r>
  <r>
    <x v="41"/>
    <x v="10"/>
    <n v="0.125"/>
  </r>
  <r>
    <x v="41"/>
    <x v="8"/>
    <n v="1.3"/>
  </r>
  <r>
    <x v="41"/>
    <x v="45"/>
    <n v="1"/>
  </r>
  <r>
    <x v="41"/>
    <x v="33"/>
    <n v="1.4999999999999999E-2"/>
  </r>
  <r>
    <x v="41"/>
    <x v="15"/>
    <n v="20"/>
  </r>
  <r>
    <x v="41"/>
    <x v="46"/>
    <n v="20"/>
  </r>
  <r>
    <x v="41"/>
    <x v="49"/>
    <n v="100"/>
  </r>
  <r>
    <x v="41"/>
    <x v="17"/>
    <n v="1"/>
  </r>
  <r>
    <x v="41"/>
    <x v="18"/>
    <n v="1"/>
  </r>
  <r>
    <x v="42"/>
    <x v="0"/>
    <n v="7"/>
  </r>
  <r>
    <x v="42"/>
    <x v="19"/>
    <n v="2.7"/>
  </r>
  <r>
    <x v="42"/>
    <x v="2"/>
    <n v="2"/>
  </r>
  <r>
    <x v="42"/>
    <x v="3"/>
    <n v="2"/>
  </r>
  <r>
    <x v="42"/>
    <x v="4"/>
    <n v="2"/>
  </r>
  <r>
    <x v="42"/>
    <x v="55"/>
    <n v="2"/>
  </r>
  <r>
    <x v="42"/>
    <x v="26"/>
    <n v="16"/>
  </r>
  <r>
    <x v="42"/>
    <x v="6"/>
    <n v="0.35"/>
  </r>
  <r>
    <x v="42"/>
    <x v="7"/>
    <n v="1"/>
  </r>
  <r>
    <x v="42"/>
    <x v="9"/>
    <n v="0.09"/>
  </r>
  <r>
    <x v="42"/>
    <x v="11"/>
    <n v="7.4999999999999997E-2"/>
  </r>
  <r>
    <x v="42"/>
    <x v="12"/>
    <n v="0.15"/>
  </r>
  <r>
    <x v="42"/>
    <x v="29"/>
    <n v="0.15"/>
  </r>
  <r>
    <x v="42"/>
    <x v="44"/>
    <n v="0.6"/>
  </r>
  <r>
    <x v="42"/>
    <x v="32"/>
    <n v="0.35"/>
  </r>
  <r>
    <x v="42"/>
    <x v="10"/>
    <n v="0.125"/>
  </r>
  <r>
    <x v="42"/>
    <x v="8"/>
    <n v="1.3"/>
  </r>
  <r>
    <x v="42"/>
    <x v="45"/>
    <n v="1"/>
  </r>
  <r>
    <x v="42"/>
    <x v="33"/>
    <n v="1.4999999999999999E-2"/>
  </r>
  <r>
    <x v="42"/>
    <x v="15"/>
    <n v="20"/>
  </r>
  <r>
    <x v="42"/>
    <x v="46"/>
    <n v="20"/>
  </r>
  <r>
    <x v="42"/>
    <x v="47"/>
    <n v="100"/>
  </r>
  <r>
    <x v="42"/>
    <x v="17"/>
    <n v="1"/>
  </r>
  <r>
    <x v="42"/>
    <x v="18"/>
    <n v="1"/>
  </r>
  <r>
    <x v="43"/>
    <x v="0"/>
    <n v="7"/>
  </r>
  <r>
    <x v="43"/>
    <x v="19"/>
    <n v="2.7"/>
  </r>
  <r>
    <x v="43"/>
    <x v="2"/>
    <n v="2"/>
  </r>
  <r>
    <x v="43"/>
    <x v="3"/>
    <n v="2"/>
  </r>
  <r>
    <x v="43"/>
    <x v="4"/>
    <n v="2"/>
  </r>
  <r>
    <x v="43"/>
    <x v="55"/>
    <n v="2"/>
  </r>
  <r>
    <x v="43"/>
    <x v="26"/>
    <n v="16"/>
  </r>
  <r>
    <x v="43"/>
    <x v="6"/>
    <n v="0.35"/>
  </r>
  <r>
    <x v="43"/>
    <x v="7"/>
    <n v="1"/>
  </r>
  <r>
    <x v="43"/>
    <x v="9"/>
    <n v="0.09"/>
  </r>
  <r>
    <x v="43"/>
    <x v="11"/>
    <n v="7.4999999999999997E-2"/>
  </r>
  <r>
    <x v="43"/>
    <x v="12"/>
    <n v="0.15"/>
  </r>
  <r>
    <x v="43"/>
    <x v="29"/>
    <n v="0.15"/>
  </r>
  <r>
    <x v="43"/>
    <x v="38"/>
    <n v="0.6"/>
  </r>
  <r>
    <x v="43"/>
    <x v="32"/>
    <n v="0.35"/>
  </r>
  <r>
    <x v="43"/>
    <x v="10"/>
    <n v="0.125"/>
  </r>
  <r>
    <x v="43"/>
    <x v="8"/>
    <n v="1.3"/>
  </r>
  <r>
    <x v="43"/>
    <x v="45"/>
    <n v="1"/>
  </r>
  <r>
    <x v="43"/>
    <x v="33"/>
    <n v="1.4999999999999999E-2"/>
  </r>
  <r>
    <x v="43"/>
    <x v="15"/>
    <n v="20"/>
  </r>
  <r>
    <x v="43"/>
    <x v="46"/>
    <n v="20"/>
  </r>
  <r>
    <x v="43"/>
    <x v="42"/>
    <n v="100"/>
  </r>
  <r>
    <x v="43"/>
    <x v="17"/>
    <n v="1"/>
  </r>
  <r>
    <x v="43"/>
    <x v="18"/>
    <n v="1"/>
  </r>
  <r>
    <x v="44"/>
    <x v="0"/>
    <n v="7"/>
  </r>
  <r>
    <x v="44"/>
    <x v="19"/>
    <n v="2.7"/>
  </r>
  <r>
    <x v="44"/>
    <x v="2"/>
    <n v="2"/>
  </r>
  <r>
    <x v="44"/>
    <x v="3"/>
    <n v="2"/>
  </r>
  <r>
    <x v="44"/>
    <x v="4"/>
    <n v="2"/>
  </r>
  <r>
    <x v="44"/>
    <x v="55"/>
    <n v="2"/>
  </r>
  <r>
    <x v="44"/>
    <x v="26"/>
    <n v="16"/>
  </r>
  <r>
    <x v="44"/>
    <x v="6"/>
    <n v="0.35"/>
  </r>
  <r>
    <x v="44"/>
    <x v="7"/>
    <n v="1"/>
  </r>
  <r>
    <x v="44"/>
    <x v="9"/>
    <n v="0.09"/>
  </r>
  <r>
    <x v="44"/>
    <x v="11"/>
    <n v="7.4999999999999997E-2"/>
  </r>
  <r>
    <x v="44"/>
    <x v="12"/>
    <n v="0.15"/>
  </r>
  <r>
    <x v="44"/>
    <x v="29"/>
    <n v="0.15"/>
  </r>
  <r>
    <x v="44"/>
    <x v="92"/>
    <n v="0.6"/>
  </r>
  <r>
    <x v="44"/>
    <x v="32"/>
    <n v="0.35"/>
  </r>
  <r>
    <x v="44"/>
    <x v="10"/>
    <n v="0.125"/>
  </r>
  <r>
    <x v="44"/>
    <x v="8"/>
    <n v="1.3"/>
  </r>
  <r>
    <x v="44"/>
    <x v="45"/>
    <n v="1"/>
  </r>
  <r>
    <x v="44"/>
    <x v="33"/>
    <n v="1.4999999999999999E-2"/>
  </r>
  <r>
    <x v="44"/>
    <x v="15"/>
    <n v="200"/>
  </r>
  <r>
    <x v="44"/>
    <x v="46"/>
    <n v="20"/>
  </r>
  <r>
    <x v="44"/>
    <x v="17"/>
    <n v="1"/>
  </r>
  <r>
    <x v="44"/>
    <x v="18"/>
    <n v="1"/>
  </r>
  <r>
    <x v="45"/>
    <x v="0"/>
    <n v="7"/>
  </r>
  <r>
    <x v="45"/>
    <x v="19"/>
    <n v="2.7"/>
  </r>
  <r>
    <x v="45"/>
    <x v="2"/>
    <n v="2"/>
  </r>
  <r>
    <x v="45"/>
    <x v="3"/>
    <n v="2"/>
  </r>
  <r>
    <x v="45"/>
    <x v="4"/>
    <n v="2"/>
  </r>
  <r>
    <x v="45"/>
    <x v="55"/>
    <n v="2"/>
  </r>
  <r>
    <x v="45"/>
    <x v="26"/>
    <n v="16"/>
  </r>
  <r>
    <x v="45"/>
    <x v="6"/>
    <n v="0.35"/>
  </r>
  <r>
    <x v="45"/>
    <x v="7"/>
    <n v="1"/>
  </r>
  <r>
    <x v="45"/>
    <x v="9"/>
    <n v="0.09"/>
  </r>
  <r>
    <x v="45"/>
    <x v="11"/>
    <n v="7.4999999999999997E-2"/>
  </r>
  <r>
    <x v="45"/>
    <x v="12"/>
    <n v="0.15"/>
  </r>
  <r>
    <x v="45"/>
    <x v="29"/>
    <n v="0.15"/>
  </r>
  <r>
    <x v="45"/>
    <x v="52"/>
    <n v="0.6"/>
  </r>
  <r>
    <x v="45"/>
    <x v="32"/>
    <n v="0.35"/>
  </r>
  <r>
    <x v="45"/>
    <x v="10"/>
    <n v="0.125"/>
  </r>
  <r>
    <x v="45"/>
    <x v="8"/>
    <n v="1.3"/>
  </r>
  <r>
    <x v="45"/>
    <x v="45"/>
    <n v="1"/>
  </r>
  <r>
    <x v="45"/>
    <x v="33"/>
    <n v="1.4999999999999999E-2"/>
  </r>
  <r>
    <x v="45"/>
    <x v="15"/>
    <n v="20"/>
  </r>
  <r>
    <x v="45"/>
    <x v="46"/>
    <n v="20"/>
  </r>
  <r>
    <x v="45"/>
    <x v="53"/>
    <n v="100"/>
  </r>
  <r>
    <x v="45"/>
    <x v="17"/>
    <n v="1"/>
  </r>
  <r>
    <x v="45"/>
    <x v="18"/>
    <n v="1"/>
  </r>
  <r>
    <x v="46"/>
    <x v="93"/>
    <n v="5.0999999999999996"/>
  </r>
  <r>
    <x v="46"/>
    <x v="19"/>
    <n v="5.0999999999999996"/>
  </r>
  <r>
    <x v="46"/>
    <x v="0"/>
    <n v="1.9"/>
  </r>
  <r>
    <x v="46"/>
    <x v="2"/>
    <n v="2"/>
  </r>
  <r>
    <x v="46"/>
    <x v="3"/>
    <n v="2"/>
  </r>
  <r>
    <x v="46"/>
    <x v="4"/>
    <n v="2"/>
  </r>
  <r>
    <x v="46"/>
    <x v="55"/>
    <n v="2"/>
  </r>
  <r>
    <x v="46"/>
    <x v="26"/>
    <n v="16"/>
  </r>
  <r>
    <x v="46"/>
    <x v="6"/>
    <n v="0.35"/>
  </r>
  <r>
    <x v="46"/>
    <x v="7"/>
    <n v="1"/>
  </r>
  <r>
    <x v="46"/>
    <x v="9"/>
    <n v="0.09"/>
  </r>
  <r>
    <x v="46"/>
    <x v="11"/>
    <n v="7.4999999999999997E-2"/>
  </r>
  <r>
    <x v="46"/>
    <x v="12"/>
    <n v="0.15"/>
  </r>
  <r>
    <x v="46"/>
    <x v="29"/>
    <n v="0.15"/>
  </r>
  <r>
    <x v="46"/>
    <x v="44"/>
    <n v="0.6"/>
  </r>
  <r>
    <x v="46"/>
    <x v="32"/>
    <n v="0.35"/>
  </r>
  <r>
    <x v="46"/>
    <x v="10"/>
    <n v="0.125"/>
  </r>
  <r>
    <x v="46"/>
    <x v="8"/>
    <n v="1.3"/>
  </r>
  <r>
    <x v="46"/>
    <x v="45"/>
    <n v="1"/>
  </r>
  <r>
    <x v="46"/>
    <x v="33"/>
    <n v="1.4999999999999999E-2"/>
  </r>
  <r>
    <x v="46"/>
    <x v="15"/>
    <n v="20"/>
  </r>
  <r>
    <x v="46"/>
    <x v="46"/>
    <n v="20"/>
  </r>
  <r>
    <x v="46"/>
    <x v="51"/>
    <n v="100"/>
  </r>
  <r>
    <x v="46"/>
    <x v="17"/>
    <n v="1"/>
  </r>
  <r>
    <x v="46"/>
    <x v="18"/>
    <n v="1"/>
  </r>
  <r>
    <x v="47"/>
    <x v="0"/>
    <n v="7"/>
  </r>
  <r>
    <x v="47"/>
    <x v="19"/>
    <n v="2.7"/>
  </r>
  <r>
    <x v="47"/>
    <x v="2"/>
    <n v="2"/>
  </r>
  <r>
    <x v="47"/>
    <x v="3"/>
    <n v="2"/>
  </r>
  <r>
    <x v="47"/>
    <x v="4"/>
    <n v="2"/>
  </r>
  <r>
    <x v="47"/>
    <x v="55"/>
    <n v="2"/>
  </r>
  <r>
    <x v="47"/>
    <x v="26"/>
    <n v="16"/>
  </r>
  <r>
    <x v="47"/>
    <x v="6"/>
    <n v="0.35"/>
  </r>
  <r>
    <x v="47"/>
    <x v="7"/>
    <n v="1"/>
  </r>
  <r>
    <x v="47"/>
    <x v="9"/>
    <n v="0.09"/>
  </r>
  <r>
    <x v="47"/>
    <x v="11"/>
    <n v="7.4999999999999997E-2"/>
  </r>
  <r>
    <x v="47"/>
    <x v="12"/>
    <n v="0.15"/>
  </r>
  <r>
    <x v="47"/>
    <x v="29"/>
    <n v="0.15"/>
  </r>
  <r>
    <x v="47"/>
    <x v="94"/>
    <n v="0.6"/>
  </r>
  <r>
    <x v="47"/>
    <x v="32"/>
    <n v="0.35"/>
  </r>
  <r>
    <x v="47"/>
    <x v="10"/>
    <n v="0.125"/>
  </r>
  <r>
    <x v="47"/>
    <x v="8"/>
    <n v="1.3"/>
  </r>
  <r>
    <x v="47"/>
    <x v="45"/>
    <n v="1"/>
  </r>
  <r>
    <x v="47"/>
    <x v="33"/>
    <n v="1.4999999999999999E-2"/>
  </r>
  <r>
    <x v="47"/>
    <x v="15"/>
    <n v="20"/>
  </r>
  <r>
    <x v="47"/>
    <x v="46"/>
    <n v="20"/>
  </r>
  <r>
    <x v="47"/>
    <x v="16"/>
    <n v="100"/>
  </r>
  <r>
    <x v="47"/>
    <x v="17"/>
    <n v="1"/>
  </r>
  <r>
    <x v="47"/>
    <x v="18"/>
    <n v="1"/>
  </r>
  <r>
    <x v="48"/>
    <x v="0"/>
    <n v="2.2000000000000002"/>
  </r>
  <r>
    <x v="48"/>
    <x v="1"/>
    <n v="1"/>
  </r>
  <r>
    <x v="48"/>
    <x v="2"/>
    <n v="1"/>
  </r>
  <r>
    <x v="48"/>
    <x v="3"/>
    <n v="1"/>
  </r>
  <r>
    <x v="48"/>
    <x v="4"/>
    <n v="1"/>
  </r>
  <r>
    <x v="48"/>
    <x v="5"/>
    <n v="2"/>
  </r>
  <r>
    <x v="48"/>
    <x v="6"/>
    <n v="0.35"/>
  </r>
  <r>
    <x v="48"/>
    <x v="7"/>
    <n v="1"/>
  </r>
  <r>
    <x v="48"/>
    <x v="8"/>
    <n v="0.3"/>
  </r>
  <r>
    <x v="48"/>
    <x v="9"/>
    <n v="0.08"/>
  </r>
  <r>
    <x v="48"/>
    <x v="10"/>
    <n v="0.125"/>
  </r>
  <r>
    <x v="48"/>
    <x v="11"/>
    <n v="7.4999999999999997E-2"/>
  </r>
  <r>
    <x v="48"/>
    <x v="54"/>
    <n v="0.19"/>
  </r>
  <r>
    <x v="48"/>
    <x v="13"/>
    <n v="0.75"/>
  </r>
  <r>
    <x v="48"/>
    <x v="62"/>
    <n v="0.9"/>
  </r>
  <r>
    <x v="48"/>
    <x v="95"/>
    <n v="0.18"/>
  </r>
  <r>
    <x v="48"/>
    <x v="15"/>
    <n v="100"/>
  </r>
  <r>
    <x v="48"/>
    <x v="16"/>
    <n v="20"/>
  </r>
  <r>
    <x v="48"/>
    <x v="17"/>
    <n v="1"/>
  </r>
  <r>
    <x v="48"/>
    <x v="18"/>
    <n v="1"/>
  </r>
  <r>
    <x v="49"/>
    <x v="0"/>
    <n v="2.2000000000000002"/>
  </r>
  <r>
    <x v="49"/>
    <x v="1"/>
    <n v="1"/>
  </r>
  <r>
    <x v="49"/>
    <x v="2"/>
    <n v="1"/>
  </r>
  <r>
    <x v="49"/>
    <x v="3"/>
    <n v="1"/>
  </r>
  <r>
    <x v="49"/>
    <x v="4"/>
    <n v="1"/>
  </r>
  <r>
    <x v="49"/>
    <x v="5"/>
    <n v="2"/>
  </r>
  <r>
    <x v="49"/>
    <x v="6"/>
    <n v="0.35"/>
  </r>
  <r>
    <x v="49"/>
    <x v="7"/>
    <n v="1"/>
  </r>
  <r>
    <x v="49"/>
    <x v="8"/>
    <n v="0.3"/>
  </r>
  <r>
    <x v="49"/>
    <x v="9"/>
    <n v="0.08"/>
  </r>
  <r>
    <x v="49"/>
    <x v="10"/>
    <n v="0.125"/>
  </r>
  <r>
    <x v="49"/>
    <x v="11"/>
    <n v="7.4999999999999997E-2"/>
  </r>
  <r>
    <x v="49"/>
    <x v="54"/>
    <n v="0.19"/>
  </r>
  <r>
    <x v="49"/>
    <x v="96"/>
    <n v="0.75"/>
  </r>
  <r>
    <x v="49"/>
    <x v="97"/>
    <n v="0.9"/>
  </r>
  <r>
    <x v="49"/>
    <x v="14"/>
    <n v="0.18"/>
  </r>
  <r>
    <x v="49"/>
    <x v="98"/>
    <n v="80"/>
  </r>
  <r>
    <x v="49"/>
    <x v="15"/>
    <n v="20"/>
  </r>
  <r>
    <x v="49"/>
    <x v="99"/>
    <n v="100"/>
  </r>
  <r>
    <x v="49"/>
    <x v="17"/>
    <n v="1"/>
  </r>
  <r>
    <x v="49"/>
    <x v="18"/>
    <n v="1"/>
  </r>
  <r>
    <x v="50"/>
    <x v="0"/>
    <n v="2.2000000000000002"/>
  </r>
  <r>
    <x v="50"/>
    <x v="1"/>
    <n v="1"/>
  </r>
  <r>
    <x v="50"/>
    <x v="2"/>
    <n v="1"/>
  </r>
  <r>
    <x v="50"/>
    <x v="3"/>
    <n v="1"/>
  </r>
  <r>
    <x v="50"/>
    <x v="4"/>
    <n v="1"/>
  </r>
  <r>
    <x v="50"/>
    <x v="5"/>
    <n v="2"/>
  </r>
  <r>
    <x v="50"/>
    <x v="6"/>
    <n v="0.35"/>
  </r>
  <r>
    <x v="50"/>
    <x v="7"/>
    <n v="1"/>
  </r>
  <r>
    <x v="50"/>
    <x v="8"/>
    <n v="0.3"/>
  </r>
  <r>
    <x v="50"/>
    <x v="9"/>
    <n v="0.08"/>
  </r>
  <r>
    <x v="50"/>
    <x v="10"/>
    <n v="0.125"/>
  </r>
  <r>
    <x v="50"/>
    <x v="11"/>
    <n v="7.4999999999999997E-2"/>
  </r>
  <r>
    <x v="50"/>
    <x v="54"/>
    <n v="0.19"/>
  </r>
  <r>
    <x v="50"/>
    <x v="96"/>
    <n v="0.75"/>
  </r>
  <r>
    <x v="50"/>
    <x v="62"/>
    <n v="0.9"/>
  </r>
  <r>
    <x v="50"/>
    <x v="100"/>
    <n v="0.18"/>
  </r>
  <r>
    <x v="50"/>
    <x v="16"/>
    <n v="80"/>
  </r>
  <r>
    <x v="50"/>
    <x v="15"/>
    <n v="20"/>
  </r>
  <r>
    <x v="50"/>
    <x v="99"/>
    <n v="100"/>
  </r>
  <r>
    <x v="50"/>
    <x v="17"/>
    <n v="1"/>
  </r>
  <r>
    <x v="50"/>
    <x v="18"/>
    <n v="1"/>
  </r>
  <r>
    <x v="51"/>
    <x v="0"/>
    <n v="2.2000000000000002"/>
  </r>
  <r>
    <x v="51"/>
    <x v="1"/>
    <n v="1"/>
  </r>
  <r>
    <x v="51"/>
    <x v="2"/>
    <n v="1"/>
  </r>
  <r>
    <x v="51"/>
    <x v="3"/>
    <n v="1"/>
  </r>
  <r>
    <x v="51"/>
    <x v="4"/>
    <n v="1"/>
  </r>
  <r>
    <x v="51"/>
    <x v="5"/>
    <n v="2"/>
  </r>
  <r>
    <x v="51"/>
    <x v="6"/>
    <n v="0.35"/>
  </r>
  <r>
    <x v="51"/>
    <x v="7"/>
    <n v="1"/>
  </r>
  <r>
    <x v="51"/>
    <x v="8"/>
    <n v="0.3"/>
  </r>
  <r>
    <x v="51"/>
    <x v="9"/>
    <n v="0.08"/>
  </r>
  <r>
    <x v="51"/>
    <x v="10"/>
    <n v="0.125"/>
  </r>
  <r>
    <x v="51"/>
    <x v="11"/>
    <n v="7.4999999999999997E-2"/>
  </r>
  <r>
    <x v="51"/>
    <x v="38"/>
    <n v="0.9"/>
  </r>
  <r>
    <x v="51"/>
    <x v="101"/>
    <n v="0.19"/>
  </r>
  <r>
    <x v="51"/>
    <x v="45"/>
    <n v="0.95"/>
  </r>
  <r>
    <x v="51"/>
    <x v="14"/>
    <n v="1.4999999999999999E-2"/>
  </r>
  <r>
    <x v="51"/>
    <x v="42"/>
    <n v="20"/>
  </r>
  <r>
    <x v="51"/>
    <x v="49"/>
    <n v="80"/>
  </r>
  <r>
    <x v="51"/>
    <x v="46"/>
    <n v="20"/>
  </r>
  <r>
    <x v="51"/>
    <x v="17"/>
    <n v="1"/>
  </r>
  <r>
    <x v="51"/>
    <x v="18"/>
    <n v="1"/>
  </r>
  <r>
    <x v="52"/>
    <x v="0"/>
    <n v="2.2000000000000002"/>
  </r>
  <r>
    <x v="52"/>
    <x v="1"/>
    <n v="1"/>
  </r>
  <r>
    <x v="52"/>
    <x v="2"/>
    <n v="1"/>
  </r>
  <r>
    <x v="52"/>
    <x v="3"/>
    <n v="1"/>
  </r>
  <r>
    <x v="52"/>
    <x v="4"/>
    <n v="1"/>
  </r>
  <r>
    <x v="52"/>
    <x v="5"/>
    <n v="2"/>
  </r>
  <r>
    <x v="52"/>
    <x v="6"/>
    <n v="0.35"/>
  </r>
  <r>
    <x v="52"/>
    <x v="7"/>
    <n v="1"/>
  </r>
  <r>
    <x v="52"/>
    <x v="8"/>
    <n v="0.3"/>
  </r>
  <r>
    <x v="52"/>
    <x v="9"/>
    <n v="0.08"/>
  </r>
  <r>
    <x v="52"/>
    <x v="10"/>
    <n v="0.125"/>
  </r>
  <r>
    <x v="52"/>
    <x v="11"/>
    <n v="7.4999999999999997E-2"/>
  </r>
  <r>
    <x v="52"/>
    <x v="50"/>
    <n v="0.9"/>
  </r>
  <r>
    <x v="52"/>
    <x v="101"/>
    <n v="0.19"/>
  </r>
  <r>
    <x v="52"/>
    <x v="45"/>
    <n v="0.95"/>
  </r>
  <r>
    <x v="52"/>
    <x v="14"/>
    <n v="1.4999999999999999E-2"/>
  </r>
  <r>
    <x v="52"/>
    <x v="42"/>
    <n v="20"/>
  </r>
  <r>
    <x v="52"/>
    <x v="49"/>
    <n v="80"/>
  </r>
  <r>
    <x v="52"/>
    <x v="46"/>
    <n v="20"/>
  </r>
  <r>
    <x v="52"/>
    <x v="17"/>
    <n v="1"/>
  </r>
  <r>
    <x v="52"/>
    <x v="18"/>
    <n v="1"/>
  </r>
  <r>
    <x v="53"/>
    <x v="0"/>
    <n v="2.2000000000000002"/>
  </r>
  <r>
    <x v="53"/>
    <x v="1"/>
    <n v="1"/>
  </r>
  <r>
    <x v="53"/>
    <x v="2"/>
    <n v="1"/>
  </r>
  <r>
    <x v="53"/>
    <x v="3"/>
    <n v="1"/>
  </r>
  <r>
    <x v="53"/>
    <x v="4"/>
    <n v="1"/>
  </r>
  <r>
    <x v="53"/>
    <x v="5"/>
    <n v="2"/>
  </r>
  <r>
    <x v="53"/>
    <x v="6"/>
    <n v="0.35"/>
  </r>
  <r>
    <x v="53"/>
    <x v="7"/>
    <n v="1"/>
  </r>
  <r>
    <x v="53"/>
    <x v="8"/>
    <n v="0.3"/>
  </r>
  <r>
    <x v="53"/>
    <x v="9"/>
    <n v="0.08"/>
  </r>
  <r>
    <x v="53"/>
    <x v="10"/>
    <n v="0.125"/>
  </r>
  <r>
    <x v="53"/>
    <x v="11"/>
    <n v="7.4999999999999997E-2"/>
  </r>
  <r>
    <x v="53"/>
    <x v="29"/>
    <n v="0.9"/>
  </r>
  <r>
    <x v="53"/>
    <x v="101"/>
    <n v="0.19"/>
  </r>
  <r>
    <x v="53"/>
    <x v="45"/>
    <n v="0.95"/>
  </r>
  <r>
    <x v="53"/>
    <x v="14"/>
    <n v="1.4999999999999999E-2"/>
  </r>
  <r>
    <x v="53"/>
    <x v="15"/>
    <n v="20"/>
  </r>
  <r>
    <x v="53"/>
    <x v="49"/>
    <n v="80"/>
  </r>
  <r>
    <x v="53"/>
    <x v="46"/>
    <n v="20"/>
  </r>
  <r>
    <x v="53"/>
    <x v="17"/>
    <n v="1"/>
  </r>
  <r>
    <x v="53"/>
    <x v="18"/>
    <n v="1"/>
  </r>
  <r>
    <x v="54"/>
    <x v="0"/>
    <n v="2.2000000000000002"/>
  </r>
  <r>
    <x v="54"/>
    <x v="1"/>
    <n v="1"/>
  </r>
  <r>
    <x v="54"/>
    <x v="2"/>
    <n v="1"/>
  </r>
  <r>
    <x v="54"/>
    <x v="3"/>
    <n v="1"/>
  </r>
  <r>
    <x v="54"/>
    <x v="4"/>
    <n v="1"/>
  </r>
  <r>
    <x v="54"/>
    <x v="5"/>
    <n v="2"/>
  </r>
  <r>
    <x v="54"/>
    <x v="6"/>
    <n v="0.35"/>
  </r>
  <r>
    <x v="54"/>
    <x v="7"/>
    <n v="1"/>
  </r>
  <r>
    <x v="54"/>
    <x v="8"/>
    <n v="0.3"/>
  </r>
  <r>
    <x v="54"/>
    <x v="9"/>
    <n v="0.08"/>
  </r>
  <r>
    <x v="54"/>
    <x v="10"/>
    <n v="0.125"/>
  </r>
  <r>
    <x v="54"/>
    <x v="11"/>
    <n v="7.4999999999999997E-2"/>
  </r>
  <r>
    <x v="54"/>
    <x v="102"/>
    <n v="0.9"/>
  </r>
  <r>
    <x v="54"/>
    <x v="101"/>
    <n v="0.19"/>
  </r>
  <r>
    <x v="54"/>
    <x v="45"/>
    <n v="0.95"/>
  </r>
  <r>
    <x v="54"/>
    <x v="14"/>
    <n v="1.4999999999999999E-2"/>
  </r>
  <r>
    <x v="54"/>
    <x v="98"/>
    <n v="20"/>
  </r>
  <r>
    <x v="54"/>
    <x v="49"/>
    <n v="80"/>
  </r>
  <r>
    <x v="54"/>
    <x v="46"/>
    <n v="20"/>
  </r>
  <r>
    <x v="54"/>
    <x v="17"/>
    <n v="1"/>
  </r>
  <r>
    <x v="54"/>
    <x v="18"/>
    <n v="1"/>
  </r>
  <r>
    <x v="55"/>
    <x v="0"/>
    <n v="2.2000000000000002"/>
  </r>
  <r>
    <x v="55"/>
    <x v="1"/>
    <n v="1"/>
  </r>
  <r>
    <x v="55"/>
    <x v="2"/>
    <n v="1"/>
  </r>
  <r>
    <x v="55"/>
    <x v="3"/>
    <n v="1"/>
  </r>
  <r>
    <x v="55"/>
    <x v="4"/>
    <n v="1"/>
  </r>
  <r>
    <x v="55"/>
    <x v="5"/>
    <n v="2"/>
  </r>
  <r>
    <x v="55"/>
    <x v="6"/>
    <n v="0.35"/>
  </r>
  <r>
    <x v="55"/>
    <x v="7"/>
    <n v="1"/>
  </r>
  <r>
    <x v="55"/>
    <x v="8"/>
    <n v="0.3"/>
  </r>
  <r>
    <x v="55"/>
    <x v="9"/>
    <n v="0.08"/>
  </r>
  <r>
    <x v="55"/>
    <x v="10"/>
    <n v="0.125"/>
  </r>
  <r>
    <x v="55"/>
    <x v="11"/>
    <n v="7.4999999999999997E-2"/>
  </r>
  <r>
    <x v="55"/>
    <x v="102"/>
    <n v="0.9"/>
  </r>
  <r>
    <x v="55"/>
    <x v="39"/>
    <n v="0.19"/>
  </r>
  <r>
    <x v="55"/>
    <x v="45"/>
    <n v="0.95"/>
  </r>
  <r>
    <x v="55"/>
    <x v="14"/>
    <n v="1.4999999999999999E-2"/>
  </r>
  <r>
    <x v="55"/>
    <x v="98"/>
    <n v="20"/>
  </r>
  <r>
    <x v="55"/>
    <x v="42"/>
    <n v="80"/>
  </r>
  <r>
    <x v="55"/>
    <x v="46"/>
    <n v="20"/>
  </r>
  <r>
    <x v="55"/>
    <x v="17"/>
    <n v="1"/>
  </r>
  <r>
    <x v="55"/>
    <x v="18"/>
    <n v="1"/>
  </r>
  <r>
    <x v="56"/>
    <x v="0"/>
    <n v="2.2000000000000002"/>
  </r>
  <r>
    <x v="56"/>
    <x v="1"/>
    <n v="1"/>
  </r>
  <r>
    <x v="56"/>
    <x v="2"/>
    <n v="1"/>
  </r>
  <r>
    <x v="56"/>
    <x v="3"/>
    <n v="1"/>
  </r>
  <r>
    <x v="56"/>
    <x v="4"/>
    <n v="1"/>
  </r>
  <r>
    <x v="56"/>
    <x v="5"/>
    <n v="2"/>
  </r>
  <r>
    <x v="56"/>
    <x v="6"/>
    <n v="0.35"/>
  </r>
  <r>
    <x v="56"/>
    <x v="7"/>
    <n v="1"/>
  </r>
  <r>
    <x v="56"/>
    <x v="8"/>
    <n v="0.3"/>
  </r>
  <r>
    <x v="56"/>
    <x v="9"/>
    <n v="0.08"/>
  </r>
  <r>
    <x v="56"/>
    <x v="10"/>
    <n v="0.125"/>
  </r>
  <r>
    <x v="56"/>
    <x v="11"/>
    <n v="7.4999999999999997E-2"/>
  </r>
  <r>
    <x v="56"/>
    <x v="29"/>
    <n v="0.9"/>
  </r>
  <r>
    <x v="56"/>
    <x v="39"/>
    <n v="0.19"/>
  </r>
  <r>
    <x v="56"/>
    <x v="45"/>
    <n v="0.95"/>
  </r>
  <r>
    <x v="56"/>
    <x v="14"/>
    <n v="1.4999999999999999E-2"/>
  </r>
  <r>
    <x v="56"/>
    <x v="15"/>
    <n v="20"/>
  </r>
  <r>
    <x v="56"/>
    <x v="42"/>
    <n v="80"/>
  </r>
  <r>
    <x v="56"/>
    <x v="46"/>
    <n v="20"/>
  </r>
  <r>
    <x v="56"/>
    <x v="17"/>
    <n v="1"/>
  </r>
  <r>
    <x v="56"/>
    <x v="18"/>
    <n v="1"/>
  </r>
  <r>
    <x v="57"/>
    <x v="0"/>
    <n v="2.2000000000000002"/>
  </r>
  <r>
    <x v="57"/>
    <x v="1"/>
    <n v="1"/>
  </r>
  <r>
    <x v="57"/>
    <x v="2"/>
    <n v="1"/>
  </r>
  <r>
    <x v="57"/>
    <x v="3"/>
    <n v="1"/>
  </r>
  <r>
    <x v="57"/>
    <x v="4"/>
    <n v="1"/>
  </r>
  <r>
    <x v="57"/>
    <x v="5"/>
    <n v="2"/>
  </r>
  <r>
    <x v="57"/>
    <x v="6"/>
    <n v="0.35"/>
  </r>
  <r>
    <x v="57"/>
    <x v="7"/>
    <n v="1"/>
  </r>
  <r>
    <x v="57"/>
    <x v="8"/>
    <n v="0.3"/>
  </r>
  <r>
    <x v="57"/>
    <x v="9"/>
    <n v="0.08"/>
  </r>
  <r>
    <x v="57"/>
    <x v="10"/>
    <n v="0.125"/>
  </r>
  <r>
    <x v="57"/>
    <x v="11"/>
    <n v="7.4999999999999997E-2"/>
  </r>
  <r>
    <x v="57"/>
    <x v="38"/>
    <n v="0.9"/>
  </r>
  <r>
    <x v="57"/>
    <x v="103"/>
    <n v="0.19"/>
  </r>
  <r>
    <x v="57"/>
    <x v="45"/>
    <n v="0.95"/>
  </r>
  <r>
    <x v="57"/>
    <x v="14"/>
    <n v="1.4999999999999999E-2"/>
  </r>
  <r>
    <x v="57"/>
    <x v="98"/>
    <n v="20"/>
  </r>
  <r>
    <x v="57"/>
    <x v="42"/>
    <n v="80"/>
  </r>
  <r>
    <x v="57"/>
    <x v="46"/>
    <n v="20"/>
  </r>
  <r>
    <x v="57"/>
    <x v="17"/>
    <n v="1"/>
  </r>
  <r>
    <x v="57"/>
    <x v="18"/>
    <n v="1"/>
  </r>
  <r>
    <x v="58"/>
    <x v="0"/>
    <n v="2.2000000000000002"/>
  </r>
  <r>
    <x v="58"/>
    <x v="1"/>
    <n v="1"/>
  </r>
  <r>
    <x v="58"/>
    <x v="2"/>
    <n v="1"/>
  </r>
  <r>
    <x v="58"/>
    <x v="3"/>
    <n v="1"/>
  </r>
  <r>
    <x v="58"/>
    <x v="4"/>
    <n v="1"/>
  </r>
  <r>
    <x v="58"/>
    <x v="5"/>
    <n v="2"/>
  </r>
  <r>
    <x v="58"/>
    <x v="6"/>
    <n v="0.35"/>
  </r>
  <r>
    <x v="58"/>
    <x v="7"/>
    <n v="1"/>
  </r>
  <r>
    <x v="58"/>
    <x v="8"/>
    <n v="0.3"/>
  </r>
  <r>
    <x v="58"/>
    <x v="9"/>
    <n v="0.08"/>
  </r>
  <r>
    <x v="58"/>
    <x v="10"/>
    <n v="0.125"/>
  </r>
  <r>
    <x v="58"/>
    <x v="11"/>
    <n v="7.4999999999999997E-2"/>
  </r>
  <r>
    <x v="58"/>
    <x v="38"/>
    <n v="0.9"/>
  </r>
  <r>
    <x v="58"/>
    <x v="104"/>
    <n v="0.19"/>
  </r>
  <r>
    <x v="58"/>
    <x v="45"/>
    <n v="0.95"/>
  </r>
  <r>
    <x v="58"/>
    <x v="14"/>
    <n v="1.4999999999999999E-2"/>
  </r>
  <r>
    <x v="58"/>
    <x v="47"/>
    <n v="20"/>
  </r>
  <r>
    <x v="58"/>
    <x v="42"/>
    <n v="80"/>
  </r>
  <r>
    <x v="58"/>
    <x v="46"/>
    <n v="20"/>
  </r>
  <r>
    <x v="58"/>
    <x v="17"/>
    <n v="1"/>
  </r>
  <r>
    <x v="58"/>
    <x v="18"/>
    <n v="1"/>
  </r>
  <r>
    <x v="59"/>
    <x v="0"/>
    <n v="2.2000000000000002"/>
  </r>
  <r>
    <x v="59"/>
    <x v="1"/>
    <n v="1"/>
  </r>
  <r>
    <x v="59"/>
    <x v="2"/>
    <n v="1"/>
  </r>
  <r>
    <x v="59"/>
    <x v="3"/>
    <n v="1"/>
  </r>
  <r>
    <x v="59"/>
    <x v="4"/>
    <n v="1"/>
  </r>
  <r>
    <x v="59"/>
    <x v="5"/>
    <n v="2"/>
  </r>
  <r>
    <x v="59"/>
    <x v="6"/>
    <n v="0.35"/>
  </r>
  <r>
    <x v="59"/>
    <x v="7"/>
    <n v="1"/>
  </r>
  <r>
    <x v="59"/>
    <x v="8"/>
    <n v="0.3"/>
  </r>
  <r>
    <x v="59"/>
    <x v="9"/>
    <n v="0.08"/>
  </r>
  <r>
    <x v="59"/>
    <x v="10"/>
    <n v="0.125"/>
  </r>
  <r>
    <x v="59"/>
    <x v="11"/>
    <n v="7.4999999999999997E-2"/>
  </r>
  <r>
    <x v="59"/>
    <x v="29"/>
    <n v="0.9"/>
  </r>
  <r>
    <x v="59"/>
    <x v="105"/>
    <n v="0.19"/>
  </r>
  <r>
    <x v="59"/>
    <x v="45"/>
    <n v="0.95"/>
  </r>
  <r>
    <x v="59"/>
    <x v="14"/>
    <n v="1.4999999999999999E-2"/>
  </r>
  <r>
    <x v="59"/>
    <x v="35"/>
    <n v="20"/>
  </r>
  <r>
    <x v="59"/>
    <x v="15"/>
    <n v="80"/>
  </r>
  <r>
    <x v="59"/>
    <x v="46"/>
    <n v="20"/>
  </r>
  <r>
    <x v="59"/>
    <x v="17"/>
    <n v="1"/>
  </r>
  <r>
    <x v="59"/>
    <x v="18"/>
    <n v="1"/>
  </r>
  <r>
    <x v="60"/>
    <x v="0"/>
    <n v="2.2000000000000002"/>
  </r>
  <r>
    <x v="60"/>
    <x v="1"/>
    <n v="1"/>
  </r>
  <r>
    <x v="60"/>
    <x v="2"/>
    <n v="1"/>
  </r>
  <r>
    <x v="60"/>
    <x v="3"/>
    <n v="1"/>
  </r>
  <r>
    <x v="60"/>
    <x v="4"/>
    <n v="1"/>
  </r>
  <r>
    <x v="60"/>
    <x v="5"/>
    <n v="2"/>
  </r>
  <r>
    <x v="60"/>
    <x v="6"/>
    <n v="0.35"/>
  </r>
  <r>
    <x v="60"/>
    <x v="7"/>
    <n v="1"/>
  </r>
  <r>
    <x v="60"/>
    <x v="8"/>
    <n v="0.3"/>
  </r>
  <r>
    <x v="60"/>
    <x v="9"/>
    <n v="0.08"/>
  </r>
  <r>
    <x v="60"/>
    <x v="10"/>
    <n v="0.125"/>
  </r>
  <r>
    <x v="60"/>
    <x v="11"/>
    <n v="7.4999999999999997E-2"/>
  </r>
  <r>
    <x v="60"/>
    <x v="44"/>
    <n v="0.9"/>
  </r>
  <r>
    <x v="60"/>
    <x v="106"/>
    <n v="0.19"/>
  </r>
  <r>
    <x v="60"/>
    <x v="45"/>
    <n v="0.95"/>
  </r>
  <r>
    <x v="60"/>
    <x v="14"/>
    <n v="1.4999999999999999E-2"/>
  </r>
  <r>
    <x v="60"/>
    <x v="107"/>
    <n v="20"/>
  </r>
  <r>
    <x v="60"/>
    <x v="47"/>
    <n v="80"/>
  </r>
  <r>
    <x v="60"/>
    <x v="46"/>
    <n v="20"/>
  </r>
  <r>
    <x v="60"/>
    <x v="17"/>
    <n v="1"/>
  </r>
  <r>
    <x v="60"/>
    <x v="18"/>
    <n v="1"/>
  </r>
  <r>
    <x v="61"/>
    <x v="0"/>
    <n v="2.2000000000000002"/>
  </r>
  <r>
    <x v="61"/>
    <x v="1"/>
    <n v="1"/>
  </r>
  <r>
    <x v="61"/>
    <x v="2"/>
    <n v="1"/>
  </r>
  <r>
    <x v="61"/>
    <x v="3"/>
    <n v="1"/>
  </r>
  <r>
    <x v="61"/>
    <x v="4"/>
    <n v="1"/>
  </r>
  <r>
    <x v="61"/>
    <x v="5"/>
    <n v="2"/>
  </r>
  <r>
    <x v="61"/>
    <x v="6"/>
    <n v="0.35"/>
  </r>
  <r>
    <x v="61"/>
    <x v="7"/>
    <n v="1"/>
  </r>
  <r>
    <x v="61"/>
    <x v="8"/>
    <n v="0.3"/>
  </r>
  <r>
    <x v="61"/>
    <x v="9"/>
    <n v="0.08"/>
  </r>
  <r>
    <x v="61"/>
    <x v="10"/>
    <n v="0.125"/>
  </r>
  <r>
    <x v="61"/>
    <x v="11"/>
    <n v="7.4999999999999997E-2"/>
  </r>
  <r>
    <x v="61"/>
    <x v="12"/>
    <n v="0.19"/>
  </r>
  <r>
    <x v="61"/>
    <x v="108"/>
    <n v="0.75"/>
  </r>
  <r>
    <x v="61"/>
    <x v="45"/>
    <n v="0.9"/>
  </r>
  <r>
    <x v="61"/>
    <x v="100"/>
    <n v="0.18"/>
  </r>
  <r>
    <x v="61"/>
    <x v="99"/>
    <n v="20"/>
  </r>
  <r>
    <x v="61"/>
    <x v="15"/>
    <n v="10"/>
  </r>
  <r>
    <x v="61"/>
    <x v="46"/>
    <n v="20"/>
  </r>
  <r>
    <x v="61"/>
    <x v="35"/>
    <n v="100"/>
  </r>
  <r>
    <x v="61"/>
    <x v="17"/>
    <n v="1"/>
  </r>
  <r>
    <x v="61"/>
    <x v="18"/>
    <n v="1"/>
  </r>
  <r>
    <x v="62"/>
    <x v="0"/>
    <n v="2.2000000000000002"/>
  </r>
  <r>
    <x v="62"/>
    <x v="1"/>
    <n v="1"/>
  </r>
  <r>
    <x v="62"/>
    <x v="2"/>
    <n v="1"/>
  </r>
  <r>
    <x v="62"/>
    <x v="3"/>
    <n v="1"/>
  </r>
  <r>
    <x v="62"/>
    <x v="4"/>
    <n v="1"/>
  </r>
  <r>
    <x v="62"/>
    <x v="5"/>
    <n v="2"/>
  </r>
  <r>
    <x v="62"/>
    <x v="6"/>
    <n v="0.35"/>
  </r>
  <r>
    <x v="62"/>
    <x v="7"/>
    <n v="1"/>
  </r>
  <r>
    <x v="62"/>
    <x v="8"/>
    <n v="0.3"/>
  </r>
  <r>
    <x v="62"/>
    <x v="9"/>
    <n v="0.08"/>
  </r>
  <r>
    <x v="62"/>
    <x v="10"/>
    <n v="0.125"/>
  </r>
  <r>
    <x v="62"/>
    <x v="11"/>
    <n v="7.4999999999999997E-2"/>
  </r>
  <r>
    <x v="62"/>
    <x v="12"/>
    <n v="0.19"/>
  </r>
  <r>
    <x v="62"/>
    <x v="109"/>
    <n v="0.75"/>
  </r>
  <r>
    <x v="62"/>
    <x v="45"/>
    <n v="0.9"/>
  </r>
  <r>
    <x v="62"/>
    <x v="100"/>
    <n v="0.18"/>
  </r>
  <r>
    <x v="62"/>
    <x v="99"/>
    <n v="20"/>
  </r>
  <r>
    <x v="62"/>
    <x v="15"/>
    <n v="10"/>
  </r>
  <r>
    <x v="62"/>
    <x v="46"/>
    <n v="20"/>
  </r>
  <r>
    <x v="62"/>
    <x v="110"/>
    <n v="100"/>
  </r>
  <r>
    <x v="62"/>
    <x v="17"/>
    <n v="1"/>
  </r>
  <r>
    <x v="62"/>
    <x v="18"/>
    <n v="1"/>
  </r>
  <r>
    <x v="63"/>
    <x v="0"/>
    <n v="2.2000000000000002"/>
  </r>
  <r>
    <x v="63"/>
    <x v="1"/>
    <n v="1"/>
  </r>
  <r>
    <x v="63"/>
    <x v="2"/>
    <n v="1"/>
  </r>
  <r>
    <x v="63"/>
    <x v="3"/>
    <n v="1"/>
  </r>
  <r>
    <x v="63"/>
    <x v="4"/>
    <n v="1"/>
  </r>
  <r>
    <x v="63"/>
    <x v="5"/>
    <n v="2"/>
  </r>
  <r>
    <x v="63"/>
    <x v="6"/>
    <n v="0.35"/>
  </r>
  <r>
    <x v="63"/>
    <x v="7"/>
    <n v="1"/>
  </r>
  <r>
    <x v="63"/>
    <x v="8"/>
    <n v="0.3"/>
  </r>
  <r>
    <x v="63"/>
    <x v="9"/>
    <n v="0.08"/>
  </r>
  <r>
    <x v="63"/>
    <x v="10"/>
    <n v="0.125"/>
  </r>
  <r>
    <x v="63"/>
    <x v="11"/>
    <n v="7.4999999999999997E-2"/>
  </r>
  <r>
    <x v="63"/>
    <x v="12"/>
    <n v="0.19"/>
  </r>
  <r>
    <x v="63"/>
    <x v="111"/>
    <n v="0.75"/>
  </r>
  <r>
    <x v="63"/>
    <x v="45"/>
    <n v="0.9"/>
  </r>
  <r>
    <x v="63"/>
    <x v="100"/>
    <n v="0.18"/>
  </r>
  <r>
    <x v="63"/>
    <x v="99"/>
    <n v="20"/>
  </r>
  <r>
    <x v="63"/>
    <x v="15"/>
    <n v="10"/>
  </r>
  <r>
    <x v="63"/>
    <x v="46"/>
    <n v="20"/>
  </r>
  <r>
    <x v="63"/>
    <x v="51"/>
    <n v="100"/>
  </r>
  <r>
    <x v="63"/>
    <x v="17"/>
    <n v="1"/>
  </r>
  <r>
    <x v="63"/>
    <x v="18"/>
    <n v="1"/>
  </r>
  <r>
    <x v="64"/>
    <x v="0"/>
    <n v="2.2000000000000002"/>
  </r>
  <r>
    <x v="64"/>
    <x v="1"/>
    <n v="1"/>
  </r>
  <r>
    <x v="64"/>
    <x v="2"/>
    <n v="1"/>
  </r>
  <r>
    <x v="64"/>
    <x v="3"/>
    <n v="1"/>
  </r>
  <r>
    <x v="64"/>
    <x v="4"/>
    <n v="1"/>
  </r>
  <r>
    <x v="64"/>
    <x v="5"/>
    <n v="2"/>
  </r>
  <r>
    <x v="64"/>
    <x v="6"/>
    <n v="0.35"/>
  </r>
  <r>
    <x v="64"/>
    <x v="7"/>
    <n v="1"/>
  </r>
  <r>
    <x v="64"/>
    <x v="8"/>
    <n v="0.3"/>
  </r>
  <r>
    <x v="64"/>
    <x v="9"/>
    <n v="0.08"/>
  </r>
  <r>
    <x v="64"/>
    <x v="10"/>
    <n v="0.125"/>
  </r>
  <r>
    <x v="64"/>
    <x v="11"/>
    <n v="7.4999999999999997E-2"/>
  </r>
  <r>
    <x v="64"/>
    <x v="12"/>
    <n v="0.19"/>
  </r>
  <r>
    <x v="64"/>
    <x v="13"/>
    <n v="0.75"/>
  </r>
  <r>
    <x v="64"/>
    <x v="45"/>
    <n v="0.9"/>
  </r>
  <r>
    <x v="64"/>
    <x v="100"/>
    <n v="0.18"/>
  </r>
  <r>
    <x v="64"/>
    <x v="99"/>
    <n v="20"/>
  </r>
  <r>
    <x v="64"/>
    <x v="15"/>
    <n v="100"/>
  </r>
  <r>
    <x v="64"/>
    <x v="46"/>
    <n v="20"/>
  </r>
  <r>
    <x v="64"/>
    <x v="17"/>
    <n v="1"/>
  </r>
  <r>
    <x v="64"/>
    <x v="18"/>
    <n v="1"/>
  </r>
  <r>
    <x v="65"/>
    <x v="0"/>
    <n v="2.2000000000000002"/>
  </r>
  <r>
    <x v="65"/>
    <x v="1"/>
    <n v="1"/>
  </r>
  <r>
    <x v="65"/>
    <x v="2"/>
    <n v="1"/>
  </r>
  <r>
    <x v="65"/>
    <x v="3"/>
    <n v="1"/>
  </r>
  <r>
    <x v="65"/>
    <x v="4"/>
    <n v="1"/>
  </r>
  <r>
    <x v="65"/>
    <x v="5"/>
    <n v="2"/>
  </r>
  <r>
    <x v="65"/>
    <x v="6"/>
    <n v="0.35"/>
  </r>
  <r>
    <x v="65"/>
    <x v="7"/>
    <n v="1"/>
  </r>
  <r>
    <x v="65"/>
    <x v="8"/>
    <n v="0.3"/>
  </r>
  <r>
    <x v="65"/>
    <x v="9"/>
    <n v="0.08"/>
  </r>
  <r>
    <x v="65"/>
    <x v="10"/>
    <n v="0.125"/>
  </r>
  <r>
    <x v="65"/>
    <x v="11"/>
    <n v="7.4999999999999997E-2"/>
  </r>
  <r>
    <x v="65"/>
    <x v="12"/>
    <n v="0.19"/>
  </r>
  <r>
    <x v="65"/>
    <x v="112"/>
    <n v="0.75"/>
  </r>
  <r>
    <x v="65"/>
    <x v="45"/>
    <n v="0.9"/>
  </r>
  <r>
    <x v="65"/>
    <x v="100"/>
    <n v="0.18"/>
  </r>
  <r>
    <x v="65"/>
    <x v="99"/>
    <n v="100"/>
  </r>
  <r>
    <x v="65"/>
    <x v="15"/>
    <n v="10"/>
  </r>
  <r>
    <x v="65"/>
    <x v="46"/>
    <n v="20"/>
  </r>
  <r>
    <x v="65"/>
    <x v="17"/>
    <n v="1"/>
  </r>
  <r>
    <x v="65"/>
    <x v="18"/>
    <n v="1"/>
  </r>
  <r>
    <x v="66"/>
    <x v="0"/>
    <n v="2.2000000000000002"/>
  </r>
  <r>
    <x v="66"/>
    <x v="1"/>
    <n v="1"/>
  </r>
  <r>
    <x v="66"/>
    <x v="2"/>
    <n v="1"/>
  </r>
  <r>
    <x v="66"/>
    <x v="3"/>
    <n v="1"/>
  </r>
  <r>
    <x v="66"/>
    <x v="4"/>
    <n v="1"/>
  </r>
  <r>
    <x v="66"/>
    <x v="5"/>
    <n v="2"/>
  </r>
  <r>
    <x v="66"/>
    <x v="6"/>
    <n v="0.35"/>
  </r>
  <r>
    <x v="66"/>
    <x v="7"/>
    <n v="1"/>
  </r>
  <r>
    <x v="66"/>
    <x v="8"/>
    <n v="0.3"/>
  </r>
  <r>
    <x v="66"/>
    <x v="9"/>
    <n v="0.08"/>
  </r>
  <r>
    <x v="66"/>
    <x v="10"/>
    <n v="0.125"/>
  </r>
  <r>
    <x v="66"/>
    <x v="11"/>
    <n v="7.4999999999999997E-2"/>
  </r>
  <r>
    <x v="66"/>
    <x v="12"/>
    <n v="0.19"/>
  </r>
  <r>
    <x v="66"/>
    <x v="111"/>
    <n v="0.75"/>
  </r>
  <r>
    <x v="66"/>
    <x v="45"/>
    <n v="0.9"/>
  </r>
  <r>
    <x v="66"/>
    <x v="14"/>
    <n v="0.18"/>
  </r>
  <r>
    <x v="66"/>
    <x v="15"/>
    <n v="20"/>
  </r>
  <r>
    <x v="66"/>
    <x v="46"/>
    <n v="20"/>
  </r>
  <r>
    <x v="66"/>
    <x v="51"/>
    <n v="100"/>
  </r>
  <r>
    <x v="66"/>
    <x v="17"/>
    <n v="1"/>
  </r>
  <r>
    <x v="66"/>
    <x v="18"/>
    <n v="1"/>
  </r>
  <r>
    <x v="67"/>
    <x v="0"/>
    <n v="2.2000000000000002"/>
  </r>
  <r>
    <x v="67"/>
    <x v="1"/>
    <n v="1"/>
  </r>
  <r>
    <x v="67"/>
    <x v="2"/>
    <n v="1"/>
  </r>
  <r>
    <x v="67"/>
    <x v="3"/>
    <n v="1"/>
  </r>
  <r>
    <x v="67"/>
    <x v="4"/>
    <n v="1"/>
  </r>
  <r>
    <x v="67"/>
    <x v="5"/>
    <n v="2"/>
  </r>
  <r>
    <x v="67"/>
    <x v="6"/>
    <n v="0.35"/>
  </r>
  <r>
    <x v="67"/>
    <x v="7"/>
    <n v="1"/>
  </r>
  <r>
    <x v="67"/>
    <x v="8"/>
    <n v="0.3"/>
  </r>
  <r>
    <x v="67"/>
    <x v="9"/>
    <n v="0.08"/>
  </r>
  <r>
    <x v="67"/>
    <x v="10"/>
    <n v="0.125"/>
  </r>
  <r>
    <x v="67"/>
    <x v="11"/>
    <n v="7.4999999999999997E-2"/>
  </r>
  <r>
    <x v="67"/>
    <x v="12"/>
    <n v="0.19"/>
  </r>
  <r>
    <x v="67"/>
    <x v="109"/>
    <n v="0.75"/>
  </r>
  <r>
    <x v="67"/>
    <x v="45"/>
    <n v="0.9"/>
  </r>
  <r>
    <x v="67"/>
    <x v="14"/>
    <n v="0.18"/>
  </r>
  <r>
    <x v="67"/>
    <x v="15"/>
    <n v="20"/>
  </r>
  <r>
    <x v="67"/>
    <x v="46"/>
    <n v="20"/>
  </r>
  <r>
    <x v="67"/>
    <x v="110"/>
    <n v="100"/>
  </r>
  <r>
    <x v="67"/>
    <x v="17"/>
    <n v="1"/>
  </r>
  <r>
    <x v="67"/>
    <x v="18"/>
    <n v="1"/>
  </r>
  <r>
    <x v="68"/>
    <x v="0"/>
    <n v="2.2000000000000002"/>
  </r>
  <r>
    <x v="68"/>
    <x v="1"/>
    <n v="1"/>
  </r>
  <r>
    <x v="68"/>
    <x v="2"/>
    <n v="1"/>
  </r>
  <r>
    <x v="68"/>
    <x v="3"/>
    <n v="1"/>
  </r>
  <r>
    <x v="68"/>
    <x v="4"/>
    <n v="1"/>
  </r>
  <r>
    <x v="68"/>
    <x v="5"/>
    <n v="2"/>
  </r>
  <r>
    <x v="68"/>
    <x v="6"/>
    <n v="0.35"/>
  </r>
  <r>
    <x v="68"/>
    <x v="7"/>
    <n v="1"/>
  </r>
  <r>
    <x v="68"/>
    <x v="8"/>
    <n v="0.3"/>
  </r>
  <r>
    <x v="68"/>
    <x v="9"/>
    <n v="0.08"/>
  </r>
  <r>
    <x v="68"/>
    <x v="10"/>
    <n v="0.125"/>
  </r>
  <r>
    <x v="68"/>
    <x v="11"/>
    <n v="7.4999999999999997E-2"/>
  </r>
  <r>
    <x v="68"/>
    <x v="12"/>
    <n v="0.19"/>
  </r>
  <r>
    <x v="68"/>
    <x v="109"/>
    <n v="0.75"/>
  </r>
  <r>
    <x v="68"/>
    <x v="45"/>
    <n v="0.9"/>
  </r>
  <r>
    <x v="68"/>
    <x v="14"/>
    <n v="0.18"/>
  </r>
  <r>
    <x v="68"/>
    <x v="15"/>
    <n v="20"/>
  </r>
  <r>
    <x v="68"/>
    <x v="46"/>
    <n v="120"/>
  </r>
  <r>
    <x v="68"/>
    <x v="17"/>
    <n v="1"/>
  </r>
  <r>
    <x v="68"/>
    <x v="18"/>
    <n v="1"/>
  </r>
  <r>
    <x v="69"/>
    <x v="0"/>
    <n v="2.2000000000000002"/>
  </r>
  <r>
    <x v="69"/>
    <x v="1"/>
    <n v="1"/>
  </r>
  <r>
    <x v="69"/>
    <x v="2"/>
    <n v="1"/>
  </r>
  <r>
    <x v="69"/>
    <x v="3"/>
    <n v="1"/>
  </r>
  <r>
    <x v="69"/>
    <x v="4"/>
    <n v="1"/>
  </r>
  <r>
    <x v="69"/>
    <x v="5"/>
    <n v="2"/>
  </r>
  <r>
    <x v="69"/>
    <x v="6"/>
    <n v="0.35"/>
  </r>
  <r>
    <x v="69"/>
    <x v="7"/>
    <n v="1"/>
  </r>
  <r>
    <x v="69"/>
    <x v="8"/>
    <n v="0.3"/>
  </r>
  <r>
    <x v="69"/>
    <x v="9"/>
    <n v="0.08"/>
  </r>
  <r>
    <x v="69"/>
    <x v="10"/>
    <n v="0.125"/>
  </r>
  <r>
    <x v="69"/>
    <x v="11"/>
    <n v="7.4999999999999997E-2"/>
  </r>
  <r>
    <x v="69"/>
    <x v="12"/>
    <n v="0.19"/>
  </r>
  <r>
    <x v="69"/>
    <x v="113"/>
    <n v="0.75"/>
  </r>
  <r>
    <x v="69"/>
    <x v="45"/>
    <n v="0.9"/>
  </r>
  <r>
    <x v="69"/>
    <x v="14"/>
    <n v="0.18"/>
  </r>
  <r>
    <x v="69"/>
    <x v="15"/>
    <n v="20"/>
  </r>
  <r>
    <x v="69"/>
    <x v="46"/>
    <n v="20"/>
  </r>
  <r>
    <x v="69"/>
    <x v="98"/>
    <n v="100"/>
  </r>
  <r>
    <x v="69"/>
    <x v="17"/>
    <n v="1"/>
  </r>
  <r>
    <x v="69"/>
    <x v="18"/>
    <n v="1"/>
  </r>
  <r>
    <x v="70"/>
    <x v="0"/>
    <n v="2.2000000000000002"/>
  </r>
  <r>
    <x v="70"/>
    <x v="1"/>
    <n v="1"/>
  </r>
  <r>
    <x v="70"/>
    <x v="2"/>
    <n v="1"/>
  </r>
  <r>
    <x v="70"/>
    <x v="3"/>
    <n v="1"/>
  </r>
  <r>
    <x v="70"/>
    <x v="4"/>
    <n v="1"/>
  </r>
  <r>
    <x v="70"/>
    <x v="5"/>
    <n v="2"/>
  </r>
  <r>
    <x v="70"/>
    <x v="6"/>
    <n v="0.35"/>
  </r>
  <r>
    <x v="70"/>
    <x v="7"/>
    <n v="1"/>
  </r>
  <r>
    <x v="70"/>
    <x v="8"/>
    <n v="0.3"/>
  </r>
  <r>
    <x v="70"/>
    <x v="9"/>
    <n v="0.08"/>
  </r>
  <r>
    <x v="70"/>
    <x v="10"/>
    <n v="0.125"/>
  </r>
  <r>
    <x v="70"/>
    <x v="11"/>
    <n v="7.4999999999999997E-2"/>
  </r>
  <r>
    <x v="70"/>
    <x v="12"/>
    <n v="0.19"/>
  </r>
  <r>
    <x v="70"/>
    <x v="114"/>
    <n v="0.75"/>
  </r>
  <r>
    <x v="70"/>
    <x v="45"/>
    <n v="0.9"/>
  </r>
  <r>
    <x v="70"/>
    <x v="100"/>
    <n v="0.18"/>
  </r>
  <r>
    <x v="70"/>
    <x v="15"/>
    <n v="10"/>
  </r>
  <r>
    <x v="70"/>
    <x v="46"/>
    <n v="20"/>
  </r>
  <r>
    <x v="70"/>
    <x v="99"/>
    <n v="20"/>
  </r>
  <r>
    <x v="70"/>
    <x v="107"/>
    <n v="100"/>
  </r>
  <r>
    <x v="70"/>
    <x v="17"/>
    <n v="1"/>
  </r>
  <r>
    <x v="70"/>
    <x v="18"/>
    <n v="1"/>
  </r>
  <r>
    <x v="71"/>
    <x v="0"/>
    <n v="1.4"/>
  </r>
  <r>
    <x v="71"/>
    <x v="19"/>
    <n v="2.7"/>
  </r>
  <r>
    <x v="71"/>
    <x v="21"/>
    <n v="1.5"/>
  </r>
  <r>
    <x v="71"/>
    <x v="1"/>
    <n v="1"/>
  </r>
  <r>
    <x v="71"/>
    <x v="2"/>
    <n v="1"/>
  </r>
  <r>
    <x v="71"/>
    <x v="115"/>
    <n v="1"/>
  </r>
  <r>
    <x v="71"/>
    <x v="116"/>
    <n v="1"/>
  </r>
  <r>
    <x v="71"/>
    <x v="55"/>
    <n v="2"/>
  </r>
  <r>
    <x v="71"/>
    <x v="6"/>
    <n v="0.35"/>
  </r>
  <r>
    <x v="71"/>
    <x v="7"/>
    <n v="1"/>
  </r>
  <r>
    <x v="71"/>
    <x v="9"/>
    <n v="0.08"/>
  </r>
  <r>
    <x v="71"/>
    <x v="11"/>
    <n v="7.4999999999999997E-2"/>
  </r>
  <r>
    <x v="71"/>
    <x v="59"/>
    <n v="1"/>
  </r>
  <r>
    <x v="71"/>
    <x v="12"/>
    <n v="0.19"/>
  </r>
  <r>
    <x v="71"/>
    <x v="10"/>
    <n v="0.125"/>
  </r>
  <r>
    <x v="71"/>
    <x v="8"/>
    <n v="1.25"/>
  </r>
  <r>
    <x v="71"/>
    <x v="31"/>
    <n v="0.6"/>
  </r>
  <r>
    <x v="71"/>
    <x v="33"/>
    <n v="1.4999999999999999E-2"/>
  </r>
  <r>
    <x v="71"/>
    <x v="15"/>
    <n v="100"/>
  </r>
  <r>
    <x v="71"/>
    <x v="35"/>
    <n v="20"/>
  </r>
  <r>
    <x v="71"/>
    <x v="17"/>
    <n v="1"/>
  </r>
  <r>
    <x v="71"/>
    <x v="18"/>
    <n v="1"/>
  </r>
  <r>
    <x v="72"/>
    <x v="0"/>
    <n v="1.4"/>
  </r>
  <r>
    <x v="72"/>
    <x v="19"/>
    <n v="2.7"/>
  </r>
  <r>
    <x v="72"/>
    <x v="21"/>
    <n v="1.5"/>
  </r>
  <r>
    <x v="72"/>
    <x v="1"/>
    <n v="1"/>
  </r>
  <r>
    <x v="72"/>
    <x v="2"/>
    <n v="1"/>
  </r>
  <r>
    <x v="72"/>
    <x v="115"/>
    <n v="1"/>
  </r>
  <r>
    <x v="72"/>
    <x v="116"/>
    <n v="1"/>
  </r>
  <r>
    <x v="72"/>
    <x v="55"/>
    <n v="2"/>
  </r>
  <r>
    <x v="72"/>
    <x v="6"/>
    <n v="0.35"/>
  </r>
  <r>
    <x v="72"/>
    <x v="7"/>
    <n v="1"/>
  </r>
  <r>
    <x v="72"/>
    <x v="9"/>
    <n v="0.08"/>
  </r>
  <r>
    <x v="72"/>
    <x v="11"/>
    <n v="7.4999999999999997E-2"/>
  </r>
  <r>
    <x v="72"/>
    <x v="59"/>
    <n v="0.14000000000000001"/>
  </r>
  <r>
    <x v="72"/>
    <x v="67"/>
    <n v="0.75"/>
  </r>
  <r>
    <x v="72"/>
    <x v="12"/>
    <n v="0.19"/>
  </r>
  <r>
    <x v="72"/>
    <x v="10"/>
    <n v="0.125"/>
  </r>
  <r>
    <x v="72"/>
    <x v="30"/>
    <n v="0.3"/>
  </r>
  <r>
    <x v="72"/>
    <x v="31"/>
    <n v="0.6"/>
  </r>
  <r>
    <x v="72"/>
    <x v="33"/>
    <n v="1.4999999999999999E-2"/>
  </r>
  <r>
    <x v="72"/>
    <x v="15"/>
    <n v="100"/>
  </r>
  <r>
    <x v="72"/>
    <x v="35"/>
    <n v="20"/>
  </r>
  <r>
    <x v="72"/>
    <x v="17"/>
    <n v="1"/>
  </r>
  <r>
    <x v="72"/>
    <x v="18"/>
    <n v="1"/>
  </r>
  <r>
    <x v="73"/>
    <x v="0"/>
    <n v="1.4"/>
  </r>
  <r>
    <x v="73"/>
    <x v="19"/>
    <n v="2.7"/>
  </r>
  <r>
    <x v="73"/>
    <x v="21"/>
    <n v="1.5"/>
  </r>
  <r>
    <x v="73"/>
    <x v="1"/>
    <n v="1"/>
  </r>
  <r>
    <x v="73"/>
    <x v="2"/>
    <n v="1"/>
  </r>
  <r>
    <x v="73"/>
    <x v="115"/>
    <n v="1"/>
  </r>
  <r>
    <x v="73"/>
    <x v="116"/>
    <n v="1"/>
  </r>
  <r>
    <x v="73"/>
    <x v="55"/>
    <n v="2"/>
  </r>
  <r>
    <x v="73"/>
    <x v="6"/>
    <n v="0.35"/>
  </r>
  <r>
    <x v="73"/>
    <x v="7"/>
    <n v="1"/>
  </r>
  <r>
    <x v="73"/>
    <x v="9"/>
    <n v="0.08"/>
  </r>
  <r>
    <x v="73"/>
    <x v="11"/>
    <n v="7.4999999999999997E-2"/>
  </r>
  <r>
    <x v="73"/>
    <x v="59"/>
    <n v="0.14000000000000001"/>
  </r>
  <r>
    <x v="73"/>
    <x v="63"/>
    <n v="0.75"/>
  </r>
  <r>
    <x v="73"/>
    <x v="12"/>
    <n v="0.19"/>
  </r>
  <r>
    <x v="73"/>
    <x v="10"/>
    <n v="0.125"/>
  </r>
  <r>
    <x v="73"/>
    <x v="8"/>
    <n v="0.3"/>
  </r>
  <r>
    <x v="73"/>
    <x v="64"/>
    <n v="0.6"/>
  </r>
  <r>
    <x v="73"/>
    <x v="33"/>
    <n v="1.4999999999999999E-2"/>
  </r>
  <r>
    <x v="73"/>
    <x v="15"/>
    <n v="100"/>
  </r>
  <r>
    <x v="73"/>
    <x v="66"/>
    <n v="20"/>
  </r>
  <r>
    <x v="73"/>
    <x v="65"/>
    <n v="20"/>
  </r>
  <r>
    <x v="73"/>
    <x v="17"/>
    <n v="1"/>
  </r>
  <r>
    <x v="73"/>
    <x v="18"/>
    <n v="1"/>
  </r>
  <r>
    <x v="74"/>
    <x v="0"/>
    <n v="2.2000000000000002"/>
  </r>
  <r>
    <x v="74"/>
    <x v="19"/>
    <n v="0.2"/>
  </r>
  <r>
    <x v="74"/>
    <x v="117"/>
    <n v="2.5"/>
  </r>
  <r>
    <x v="74"/>
    <x v="1"/>
    <n v="1"/>
  </r>
  <r>
    <x v="74"/>
    <x v="2"/>
    <n v="1"/>
  </r>
  <r>
    <x v="74"/>
    <x v="74"/>
    <n v="1"/>
  </r>
  <r>
    <x v="74"/>
    <x v="5"/>
    <n v="2"/>
  </r>
  <r>
    <x v="74"/>
    <x v="6"/>
    <n v="0.8"/>
  </r>
  <r>
    <x v="74"/>
    <x v="7"/>
    <n v="2"/>
  </r>
  <r>
    <x v="74"/>
    <x v="8"/>
    <n v="0.3"/>
  </r>
  <r>
    <x v="74"/>
    <x v="9"/>
    <n v="0.08"/>
  </r>
  <r>
    <x v="74"/>
    <x v="10"/>
    <n v="0.125"/>
  </r>
  <r>
    <x v="74"/>
    <x v="11"/>
    <n v="7.4999999999999997E-2"/>
  </r>
  <r>
    <x v="74"/>
    <x v="12"/>
    <n v="0.19"/>
  </r>
  <r>
    <x v="74"/>
    <x v="13"/>
    <n v="0.75"/>
  </r>
  <r>
    <x v="74"/>
    <x v="32"/>
    <n v="0.2"/>
  </r>
  <r>
    <x v="74"/>
    <x v="14"/>
    <n v="0.18"/>
  </r>
  <r>
    <x v="74"/>
    <x v="15"/>
    <n v="100"/>
  </r>
  <r>
    <x v="74"/>
    <x v="16"/>
    <n v="20"/>
  </r>
  <r>
    <x v="74"/>
    <x v="17"/>
    <n v="1"/>
  </r>
  <r>
    <x v="74"/>
    <x v="18"/>
    <n v="1"/>
  </r>
  <r>
    <x v="75"/>
    <x v="0"/>
    <n v="2.2000000000000002"/>
  </r>
  <r>
    <x v="75"/>
    <x v="19"/>
    <n v="0.2"/>
  </r>
  <r>
    <x v="75"/>
    <x v="117"/>
    <n v="2.5"/>
  </r>
  <r>
    <x v="75"/>
    <x v="1"/>
    <n v="1"/>
  </r>
  <r>
    <x v="75"/>
    <x v="2"/>
    <n v="1"/>
  </r>
  <r>
    <x v="75"/>
    <x v="74"/>
    <n v="1"/>
  </r>
  <r>
    <x v="75"/>
    <x v="5"/>
    <n v="2"/>
  </r>
  <r>
    <x v="75"/>
    <x v="6"/>
    <n v="0.8"/>
  </r>
  <r>
    <x v="75"/>
    <x v="7"/>
    <n v="2"/>
  </r>
  <r>
    <x v="75"/>
    <x v="8"/>
    <n v="0.3"/>
  </r>
  <r>
    <x v="75"/>
    <x v="9"/>
    <n v="0.08"/>
  </r>
  <r>
    <x v="75"/>
    <x v="10"/>
    <n v="0.125"/>
  </r>
  <r>
    <x v="75"/>
    <x v="11"/>
    <n v="7.4999999999999997E-2"/>
  </r>
  <r>
    <x v="75"/>
    <x v="12"/>
    <n v="0.19"/>
  </r>
  <r>
    <x v="75"/>
    <x v="96"/>
    <n v="0.75"/>
  </r>
  <r>
    <x v="75"/>
    <x v="32"/>
    <n v="0.2"/>
  </r>
  <r>
    <x v="75"/>
    <x v="100"/>
    <n v="1.4999999999999999E-2"/>
  </r>
  <r>
    <x v="75"/>
    <x v="15"/>
    <n v="100"/>
  </r>
  <r>
    <x v="75"/>
    <x v="16"/>
    <n v="20"/>
  </r>
  <r>
    <x v="75"/>
    <x v="99"/>
    <n v="20"/>
  </r>
  <r>
    <x v="75"/>
    <x v="17"/>
    <n v="1"/>
  </r>
  <r>
    <x v="75"/>
    <x v="18"/>
    <n v="1"/>
  </r>
  <r>
    <x v="76"/>
    <x v="0"/>
    <n v="2.2000000000000002"/>
  </r>
  <r>
    <x v="76"/>
    <x v="19"/>
    <n v="0.2"/>
  </r>
  <r>
    <x v="76"/>
    <x v="118"/>
    <n v="1"/>
  </r>
  <r>
    <x v="76"/>
    <x v="2"/>
    <n v="1"/>
  </r>
  <r>
    <x v="76"/>
    <x v="3"/>
    <n v="1"/>
  </r>
  <r>
    <x v="76"/>
    <x v="4"/>
    <n v="1"/>
  </r>
  <r>
    <x v="76"/>
    <x v="5"/>
    <n v="2"/>
  </r>
  <r>
    <x v="76"/>
    <x v="6"/>
    <n v="0.8"/>
  </r>
  <r>
    <x v="76"/>
    <x v="7"/>
    <n v="2"/>
  </r>
  <r>
    <x v="76"/>
    <x v="8"/>
    <n v="0.3"/>
  </r>
  <r>
    <x v="76"/>
    <x v="9"/>
    <n v="0.08"/>
  </r>
  <r>
    <x v="76"/>
    <x v="10"/>
    <n v="0.125"/>
  </r>
  <r>
    <x v="76"/>
    <x v="11"/>
    <n v="7.4999999999999997E-2"/>
  </r>
  <r>
    <x v="76"/>
    <x v="12"/>
    <n v="0.19"/>
  </r>
  <r>
    <x v="76"/>
    <x v="111"/>
    <n v="0.75"/>
  </r>
  <r>
    <x v="76"/>
    <x v="119"/>
    <n v="0.9"/>
  </r>
  <r>
    <x v="76"/>
    <x v="32"/>
    <n v="0.2"/>
  </r>
  <r>
    <x v="76"/>
    <x v="95"/>
    <n v="0.18"/>
  </r>
  <r>
    <x v="76"/>
    <x v="51"/>
    <n v="120"/>
  </r>
  <r>
    <x v="76"/>
    <x v="17"/>
    <n v="1"/>
  </r>
  <r>
    <x v="76"/>
    <x v="18"/>
    <n v="1"/>
  </r>
  <r>
    <x v="77"/>
    <x v="0"/>
    <n v="2.2000000000000002"/>
  </r>
  <r>
    <x v="77"/>
    <x v="1"/>
    <n v="1"/>
  </r>
  <r>
    <x v="77"/>
    <x v="2"/>
    <n v="1"/>
  </r>
  <r>
    <x v="77"/>
    <x v="3"/>
    <n v="1"/>
  </r>
  <r>
    <x v="77"/>
    <x v="4"/>
    <n v="1"/>
  </r>
  <r>
    <x v="77"/>
    <x v="5"/>
    <n v="2"/>
  </r>
  <r>
    <x v="77"/>
    <x v="6"/>
    <n v="0.35"/>
  </r>
  <r>
    <x v="77"/>
    <x v="7"/>
    <n v="1"/>
  </r>
  <r>
    <x v="77"/>
    <x v="8"/>
    <n v="0.3"/>
  </r>
  <r>
    <x v="77"/>
    <x v="9"/>
    <n v="0.08"/>
  </r>
  <r>
    <x v="77"/>
    <x v="10"/>
    <n v="0.125"/>
  </r>
  <r>
    <x v="77"/>
    <x v="11"/>
    <n v="7.4999999999999997E-2"/>
  </r>
  <r>
    <x v="77"/>
    <x v="12"/>
    <n v="0.19"/>
  </r>
  <r>
    <x v="77"/>
    <x v="120"/>
    <n v="0.75"/>
  </r>
  <r>
    <x v="77"/>
    <x v="45"/>
    <n v="0.9"/>
  </r>
  <r>
    <x v="77"/>
    <x v="14"/>
    <n v="0.18"/>
  </r>
  <r>
    <x v="77"/>
    <x v="47"/>
    <n v="100"/>
  </r>
  <r>
    <x v="77"/>
    <x v="46"/>
    <n v="20"/>
  </r>
  <r>
    <x v="77"/>
    <x v="17"/>
    <n v="1"/>
  </r>
  <r>
    <x v="77"/>
    <x v="18"/>
    <n v="1"/>
  </r>
  <r>
    <x v="78"/>
    <x v="12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2994AB-C743-4CE7-BD15-AC00EDB07F38}" name="PivotTable5" cacheId="9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>
  <location ref="I1:CK125" firstHeaderRow="1" firstDataRow="2" firstDataCol="1"/>
  <pivotFields count="3">
    <pivotField axis="axisCol" showAll="0">
      <items count="80">
        <item x="27"/>
        <item x="31"/>
        <item x="32"/>
        <item x="36"/>
        <item x="33"/>
        <item x="35"/>
        <item x="34"/>
        <item x="28"/>
        <item x="30"/>
        <item x="29"/>
        <item x="77"/>
        <item x="76"/>
        <item x="21"/>
        <item x="9"/>
        <item x="26"/>
        <item x="74"/>
        <item x="75"/>
        <item x="25"/>
        <item x="23"/>
        <item x="24"/>
        <item x="22"/>
        <item x="10"/>
        <item x="11"/>
        <item x="12"/>
        <item x="37"/>
        <item x="38"/>
        <item x="48"/>
        <item x="0"/>
        <item x="49"/>
        <item x="50"/>
        <item x="13"/>
        <item x="14"/>
        <item x="16"/>
        <item x="15"/>
        <item x="64"/>
        <item x="70"/>
        <item x="68"/>
        <item x="65"/>
        <item x="66"/>
        <item x="63"/>
        <item x="67"/>
        <item x="62"/>
        <item x="69"/>
        <item x="61"/>
        <item x="60"/>
        <item x="56"/>
        <item x="55"/>
        <item x="58"/>
        <item x="57"/>
        <item x="53"/>
        <item x="52"/>
        <item x="51"/>
        <item x="54"/>
        <item x="59"/>
        <item x="71"/>
        <item x="73"/>
        <item x="72"/>
        <item x="39"/>
        <item x="45"/>
        <item x="44"/>
        <item x="40"/>
        <item x="43"/>
        <item x="42"/>
        <item x="41"/>
        <item x="2"/>
        <item x="1"/>
        <item x="7"/>
        <item x="6"/>
        <item x="3"/>
        <item x="8"/>
        <item x="4"/>
        <item x="5"/>
        <item x="17"/>
        <item x="18"/>
        <item x="20"/>
        <item x="19"/>
        <item x="46"/>
        <item x="47"/>
        <item x="78"/>
        <item t="default"/>
      </items>
    </pivotField>
    <pivotField axis="axisRow" showAll="0">
      <items count="123">
        <item x="1"/>
        <item x="2"/>
        <item x="72"/>
        <item x="73"/>
        <item x="118"/>
        <item x="84"/>
        <item x="85"/>
        <item x="8"/>
        <item x="30"/>
        <item x="60"/>
        <item x="27"/>
        <item x="83"/>
        <item x="31"/>
        <item x="45"/>
        <item x="40"/>
        <item x="62"/>
        <item x="64"/>
        <item x="119"/>
        <item x="91"/>
        <item x="97"/>
        <item x="32"/>
        <item x="29"/>
        <item x="38"/>
        <item x="44"/>
        <item x="102"/>
        <item x="52"/>
        <item x="50"/>
        <item x="48"/>
        <item x="92"/>
        <item x="12"/>
        <item x="54"/>
        <item x="39"/>
        <item x="104"/>
        <item x="105"/>
        <item x="94"/>
        <item x="106"/>
        <item x="57"/>
        <item x="103"/>
        <item x="101"/>
        <item x="59"/>
        <item x="63"/>
        <item x="67"/>
        <item x="61"/>
        <item x="86"/>
        <item x="13"/>
        <item x="120"/>
        <item x="111"/>
        <item x="96"/>
        <item x="108"/>
        <item x="109"/>
        <item x="113"/>
        <item x="114"/>
        <item x="112"/>
        <item x="10"/>
        <item x="9"/>
        <item x="28"/>
        <item x="11"/>
        <item x="23"/>
        <item x="24"/>
        <item x="3"/>
        <item x="4"/>
        <item x="88"/>
        <item x="5"/>
        <item x="55"/>
        <item x="22"/>
        <item x="89"/>
        <item x="26"/>
        <item x="25"/>
        <item x="81"/>
        <item x="6"/>
        <item x="7"/>
        <item x="82"/>
        <item x="58"/>
        <item x="90"/>
        <item x="75"/>
        <item x="74"/>
        <item x="78"/>
        <item x="77"/>
        <item x="115"/>
        <item x="76"/>
        <item x="116"/>
        <item x="36"/>
        <item x="79"/>
        <item x="80"/>
        <item x="14"/>
        <item x="95"/>
        <item x="100"/>
        <item x="33"/>
        <item x="17"/>
        <item x="18"/>
        <item x="70"/>
        <item x="87"/>
        <item x="0"/>
        <item x="19"/>
        <item x="20"/>
        <item x="21"/>
        <item x="56"/>
        <item x="117"/>
        <item x="37"/>
        <item x="93"/>
        <item x="34"/>
        <item x="41"/>
        <item x="68"/>
        <item x="69"/>
        <item x="71"/>
        <item x="15"/>
        <item x="42"/>
        <item x="46"/>
        <item x="35"/>
        <item x="107"/>
        <item x="66"/>
        <item x="16"/>
        <item x="43"/>
        <item x="65"/>
        <item x="99"/>
        <item x="110"/>
        <item x="98"/>
        <item x="53"/>
        <item x="49"/>
        <item x="47"/>
        <item x="51"/>
        <item x="121"/>
        <item t="default"/>
      </items>
    </pivotField>
    <pivotField dataField="1" showAll="0"/>
  </pivotFields>
  <rowFields count="1">
    <field x="1"/>
  </rowFields>
  <rowItems count="1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 t="grand">
      <x/>
    </i>
  </rowItems>
  <colFields count="1">
    <field x="0"/>
  </colFields>
  <col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colItems>
  <dataFields count="1">
    <dataField name="Sum of usage" fld="2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1895-BD6A-4471-9291-943666029260}">
  <sheetPr codeName="Sheet15"/>
  <dimension ref="A1:J665"/>
  <sheetViews>
    <sheetView tabSelected="1" zoomScale="85" zoomScaleNormal="85" workbookViewId="0">
      <selection activeCell="E32" sqref="E32:E33"/>
    </sheetView>
  </sheetViews>
  <sheetFormatPr defaultRowHeight="12.75" x14ac:dyDescent="0.2"/>
  <cols>
    <col min="1" max="1" width="36" style="20" bestFit="1" customWidth="1"/>
    <col min="2" max="2" width="9.28515625" customWidth="1"/>
    <col min="3" max="3" width="26.5703125" style="20" bestFit="1" customWidth="1"/>
    <col min="4" max="4" width="9.28515625" customWidth="1"/>
    <col min="5" max="5" width="26.140625" style="20" customWidth="1"/>
    <col min="6" max="6" width="26.85546875" bestFit="1" customWidth="1"/>
    <col min="7" max="7" width="55.42578125" bestFit="1" customWidth="1"/>
    <col min="9" max="9" width="29.28515625" bestFit="1" customWidth="1"/>
  </cols>
  <sheetData>
    <row r="1" spans="1:10" s="12" customFormat="1" x14ac:dyDescent="0.2">
      <c r="A1" s="22" t="s">
        <v>889</v>
      </c>
      <c r="C1" s="22" t="s">
        <v>807</v>
      </c>
      <c r="E1" s="22" t="s">
        <v>893</v>
      </c>
      <c r="G1" s="4" t="s">
        <v>1285</v>
      </c>
      <c r="H1"/>
      <c r="I1" s="12" t="s">
        <v>1286</v>
      </c>
      <c r="J1" s="4"/>
    </row>
    <row r="2" spans="1:10" ht="15" x14ac:dyDescent="0.25">
      <c r="A2" s="23" t="s">
        <v>543</v>
      </c>
      <c r="C2" s="23" t="s">
        <v>141</v>
      </c>
      <c r="D2" s="15"/>
      <c r="E2" s="24" t="s">
        <v>350</v>
      </c>
      <c r="F2" s="15"/>
      <c r="G2" s="4"/>
      <c r="I2" s="8" t="s">
        <v>1287</v>
      </c>
      <c r="J2" s="4" t="s">
        <v>1288</v>
      </c>
    </row>
    <row r="3" spans="1:10" ht="15" x14ac:dyDescent="0.25">
      <c r="A3" s="23"/>
      <c r="C3" s="21"/>
      <c r="D3" s="17"/>
      <c r="E3" s="24" t="s">
        <v>267</v>
      </c>
      <c r="F3" s="8"/>
      <c r="G3" s="4"/>
      <c r="I3" s="8" t="s">
        <v>1289</v>
      </c>
      <c r="J3" s="4" t="s">
        <v>1290</v>
      </c>
    </row>
    <row r="4" spans="1:10" x14ac:dyDescent="0.2">
      <c r="A4" s="23"/>
      <c r="C4" s="21"/>
      <c r="D4" s="16"/>
      <c r="E4" s="21" t="s">
        <v>328</v>
      </c>
      <c r="F4" s="16"/>
      <c r="G4" s="4"/>
      <c r="I4" s="8" t="s">
        <v>1291</v>
      </c>
      <c r="J4" s="4" t="s">
        <v>537</v>
      </c>
    </row>
    <row r="5" spans="1:10" x14ac:dyDescent="0.2">
      <c r="A5" s="23"/>
      <c r="C5" s="21"/>
      <c r="D5" s="16"/>
      <c r="E5" s="21"/>
      <c r="F5" s="16"/>
      <c r="G5" s="4"/>
      <c r="H5" s="6"/>
      <c r="I5" s="6" t="s">
        <v>1292</v>
      </c>
      <c r="J5" s="4"/>
    </row>
    <row r="6" spans="1:10" x14ac:dyDescent="0.2">
      <c r="C6" s="21"/>
      <c r="D6" s="16"/>
      <c r="E6" s="8" t="s">
        <v>173</v>
      </c>
      <c r="F6" s="16"/>
      <c r="G6" s="4"/>
      <c r="H6" s="6"/>
      <c r="I6" s="4"/>
      <c r="J6" s="4"/>
    </row>
    <row r="7" spans="1:10" x14ac:dyDescent="0.2">
      <c r="B7" s="8"/>
      <c r="C7" s="21"/>
      <c r="D7" s="16"/>
      <c r="E7" s="8" t="s">
        <v>720</v>
      </c>
      <c r="F7" s="16"/>
      <c r="G7" s="4"/>
      <c r="H7" s="6"/>
      <c r="I7" s="6"/>
      <c r="J7" s="4"/>
    </row>
    <row r="8" spans="1:10" x14ac:dyDescent="0.2">
      <c r="C8" s="21"/>
      <c r="D8" s="16"/>
      <c r="E8" s="21"/>
      <c r="F8" s="16"/>
      <c r="G8" s="4" t="s">
        <v>1293</v>
      </c>
      <c r="H8" s="6"/>
      <c r="I8" s="6"/>
      <c r="J8" s="4"/>
    </row>
    <row r="9" spans="1:10" x14ac:dyDescent="0.2">
      <c r="C9" s="21"/>
      <c r="D9" s="16"/>
      <c r="E9" s="21"/>
      <c r="F9" s="16"/>
      <c r="G9" s="4" t="s">
        <v>1294</v>
      </c>
      <c r="H9" s="6"/>
      <c r="I9" s="6"/>
      <c r="J9" s="4"/>
    </row>
    <row r="10" spans="1:10" x14ac:dyDescent="0.2">
      <c r="C10" s="21"/>
      <c r="D10" s="16"/>
      <c r="E10" s="21"/>
      <c r="F10" s="16"/>
      <c r="G10" s="6" t="s">
        <v>1295</v>
      </c>
      <c r="H10" s="6"/>
      <c r="I10" s="6"/>
      <c r="J10" s="4"/>
    </row>
    <row r="11" spans="1:10" x14ac:dyDescent="0.2">
      <c r="C11" s="21"/>
      <c r="D11" s="16"/>
      <c r="E11" s="21"/>
      <c r="F11" s="16"/>
      <c r="G11" s="6" t="s">
        <v>1296</v>
      </c>
      <c r="H11" s="6"/>
      <c r="I11" s="6"/>
      <c r="J11" s="4"/>
    </row>
    <row r="12" spans="1:10" ht="15" x14ac:dyDescent="0.25">
      <c r="C12" s="21"/>
      <c r="D12" s="17"/>
      <c r="E12" s="21"/>
      <c r="F12" s="8"/>
      <c r="G12" s="6" t="s">
        <v>1297</v>
      </c>
      <c r="H12" s="6"/>
      <c r="I12" s="6"/>
      <c r="J12" s="4"/>
    </row>
    <row r="13" spans="1:10" ht="15" x14ac:dyDescent="0.25">
      <c r="C13" s="21"/>
      <c r="D13" s="17"/>
      <c r="E13" s="8"/>
      <c r="F13" s="8"/>
    </row>
    <row r="14" spans="1:10" ht="15" x14ac:dyDescent="0.25">
      <c r="C14" s="21"/>
      <c r="D14" s="17"/>
      <c r="E14" s="21"/>
      <c r="F14" s="8"/>
    </row>
    <row r="15" spans="1:10" ht="15" x14ac:dyDescent="0.25">
      <c r="C15" s="21"/>
      <c r="D15" s="17"/>
      <c r="E15" s="2"/>
      <c r="F15" s="8"/>
    </row>
    <row r="16" spans="1:10" x14ac:dyDescent="0.2">
      <c r="C16" s="21"/>
      <c r="D16" s="16"/>
      <c r="E16" s="21"/>
      <c r="F16" s="16"/>
    </row>
    <row r="17" spans="3:6" x14ac:dyDescent="0.2">
      <c r="C17" s="21"/>
      <c r="D17" s="16"/>
      <c r="E17" s="21"/>
      <c r="F17" s="16"/>
    </row>
    <row r="18" spans="3:6" x14ac:dyDescent="0.2">
      <c r="C18" s="21"/>
      <c r="D18" s="16"/>
      <c r="E18" s="21"/>
      <c r="F18" s="16"/>
    </row>
    <row r="19" spans="3:6" x14ac:dyDescent="0.2">
      <c r="C19" s="21"/>
      <c r="D19" s="16"/>
      <c r="E19" s="21"/>
      <c r="F19" s="16"/>
    </row>
    <row r="20" spans="3:6" x14ac:dyDescent="0.2">
      <c r="C20" s="21"/>
      <c r="D20" s="16"/>
      <c r="E20" s="21"/>
      <c r="F20" s="16"/>
    </row>
    <row r="21" spans="3:6" x14ac:dyDescent="0.2">
      <c r="C21" s="21"/>
      <c r="D21" s="16"/>
      <c r="E21" s="21"/>
      <c r="F21" s="16"/>
    </row>
    <row r="22" spans="3:6" x14ac:dyDescent="0.2">
      <c r="C22" s="21"/>
      <c r="D22" s="16"/>
      <c r="E22" s="21"/>
      <c r="F22" s="16"/>
    </row>
    <row r="23" spans="3:6" x14ac:dyDescent="0.2">
      <c r="C23" s="21"/>
      <c r="D23" s="16"/>
      <c r="E23" s="21"/>
      <c r="F23" s="16"/>
    </row>
    <row r="24" spans="3:6" x14ac:dyDescent="0.2">
      <c r="C24" s="21"/>
      <c r="D24" s="16"/>
      <c r="E24" s="21"/>
      <c r="F24" s="16"/>
    </row>
    <row r="25" spans="3:6" x14ac:dyDescent="0.2">
      <c r="C25" s="21"/>
      <c r="D25" s="16"/>
      <c r="E25" s="21"/>
      <c r="F25" s="16"/>
    </row>
    <row r="26" spans="3:6" ht="15" x14ac:dyDescent="0.25">
      <c r="C26" s="21"/>
      <c r="D26" s="17"/>
      <c r="E26" s="21"/>
      <c r="F26" s="16"/>
    </row>
    <row r="27" spans="3:6" ht="15" x14ac:dyDescent="0.25">
      <c r="C27" s="21"/>
      <c r="D27" s="17"/>
      <c r="E27" s="21"/>
      <c r="F27" s="16"/>
    </row>
    <row r="28" spans="3:6" ht="15" x14ac:dyDescent="0.25">
      <c r="C28" s="21"/>
      <c r="D28" s="17"/>
      <c r="E28" s="21"/>
      <c r="F28" s="8"/>
    </row>
    <row r="29" spans="3:6" ht="15" x14ac:dyDescent="0.25">
      <c r="C29" s="21"/>
      <c r="D29" s="17"/>
      <c r="E29" s="21"/>
      <c r="F29" s="8"/>
    </row>
    <row r="30" spans="3:6" ht="15" x14ac:dyDescent="0.25">
      <c r="C30" s="21"/>
      <c r="D30" s="17"/>
      <c r="E30" s="21"/>
      <c r="F30" s="8"/>
    </row>
    <row r="31" spans="3:6" ht="15" x14ac:dyDescent="0.25">
      <c r="C31" s="21"/>
      <c r="D31" s="17"/>
      <c r="E31" s="21"/>
      <c r="F31" s="8"/>
    </row>
    <row r="32" spans="3:6" x14ac:dyDescent="0.2">
      <c r="C32" s="21"/>
      <c r="D32" s="16"/>
      <c r="E32" s="21"/>
      <c r="F32" s="16"/>
    </row>
    <row r="33" spans="3:6" x14ac:dyDescent="0.2">
      <c r="C33" s="21"/>
      <c r="D33" s="16"/>
      <c r="E33" s="21"/>
      <c r="F33" s="16"/>
    </row>
    <row r="34" spans="3:6" x14ac:dyDescent="0.2">
      <c r="C34" s="21"/>
      <c r="D34" s="16"/>
      <c r="E34" s="21"/>
      <c r="F34" s="16"/>
    </row>
    <row r="35" spans="3:6" x14ac:dyDescent="0.2">
      <c r="C35" s="21"/>
      <c r="D35" s="16"/>
      <c r="E35" s="21"/>
      <c r="F35" s="16"/>
    </row>
    <row r="36" spans="3:6" x14ac:dyDescent="0.2">
      <c r="C36" s="21"/>
      <c r="D36" s="16"/>
      <c r="E36" s="21"/>
      <c r="F36" s="16"/>
    </row>
    <row r="37" spans="3:6" x14ac:dyDescent="0.2">
      <c r="C37" s="21"/>
      <c r="D37" s="16"/>
      <c r="E37" s="21"/>
      <c r="F37" s="16"/>
    </row>
    <row r="38" spans="3:6" x14ac:dyDescent="0.2">
      <c r="C38" s="21"/>
      <c r="D38" s="16"/>
      <c r="E38" s="21"/>
      <c r="F38" s="16"/>
    </row>
    <row r="39" spans="3:6" x14ac:dyDescent="0.2">
      <c r="C39" s="21"/>
      <c r="D39" s="16"/>
      <c r="E39" s="21"/>
      <c r="F39" s="16"/>
    </row>
    <row r="40" spans="3:6" x14ac:dyDescent="0.2">
      <c r="C40" s="21"/>
      <c r="D40" s="16"/>
      <c r="E40" s="21"/>
      <c r="F40" s="16"/>
    </row>
    <row r="41" spans="3:6" x14ac:dyDescent="0.2">
      <c r="C41" s="21"/>
      <c r="D41" s="16"/>
      <c r="E41" s="21"/>
      <c r="F41" s="16"/>
    </row>
    <row r="42" spans="3:6" ht="15" x14ac:dyDescent="0.25">
      <c r="C42" s="21"/>
      <c r="D42" s="17"/>
      <c r="E42" s="25"/>
      <c r="F42" s="16"/>
    </row>
    <row r="43" spans="3:6" ht="15" x14ac:dyDescent="0.25">
      <c r="C43" s="21"/>
      <c r="D43" s="17"/>
      <c r="E43" s="25"/>
      <c r="F43" s="16"/>
    </row>
    <row r="44" spans="3:6" ht="15" x14ac:dyDescent="0.25">
      <c r="C44" s="21"/>
      <c r="D44" s="17"/>
      <c r="E44" s="21"/>
      <c r="F44" s="8"/>
    </row>
    <row r="45" spans="3:6" ht="15" x14ac:dyDescent="0.25">
      <c r="C45" s="21"/>
      <c r="D45" s="17"/>
      <c r="E45" s="21"/>
      <c r="F45" s="8"/>
    </row>
    <row r="46" spans="3:6" ht="15" x14ac:dyDescent="0.25">
      <c r="C46" s="21"/>
      <c r="D46" s="17"/>
      <c r="E46" s="21"/>
      <c r="F46" s="8"/>
    </row>
    <row r="47" spans="3:6" ht="15" x14ac:dyDescent="0.25">
      <c r="C47" s="21"/>
      <c r="D47" s="17"/>
      <c r="E47" s="21"/>
      <c r="F47" s="8"/>
    </row>
    <row r="48" spans="3:6" x14ac:dyDescent="0.2">
      <c r="C48" s="21"/>
      <c r="D48" s="16"/>
      <c r="E48" s="21"/>
      <c r="F48" s="16"/>
    </row>
    <row r="49" spans="3:6" x14ac:dyDescent="0.2">
      <c r="C49" s="21"/>
      <c r="D49" s="16"/>
      <c r="E49" s="21"/>
      <c r="F49" s="16"/>
    </row>
    <row r="50" spans="3:6" x14ac:dyDescent="0.2">
      <c r="C50" s="21"/>
      <c r="D50" s="16"/>
      <c r="E50" s="21"/>
      <c r="F50" s="16"/>
    </row>
    <row r="51" spans="3:6" x14ac:dyDescent="0.2">
      <c r="C51" s="21"/>
      <c r="D51" s="16"/>
      <c r="E51" s="21"/>
      <c r="F51" s="16"/>
    </row>
    <row r="52" spans="3:6" x14ac:dyDescent="0.2">
      <c r="C52" s="21"/>
      <c r="D52" s="16"/>
      <c r="E52" s="21"/>
      <c r="F52" s="16"/>
    </row>
    <row r="53" spans="3:6" x14ac:dyDescent="0.2">
      <c r="C53" s="21"/>
      <c r="D53" s="16"/>
      <c r="E53" s="21"/>
      <c r="F53" s="16"/>
    </row>
    <row r="54" spans="3:6" x14ac:dyDescent="0.2">
      <c r="C54" s="21"/>
      <c r="D54" s="16"/>
      <c r="E54" s="21"/>
      <c r="F54" s="16"/>
    </row>
    <row r="55" spans="3:6" x14ac:dyDescent="0.2">
      <c r="C55" s="21"/>
      <c r="D55" s="16"/>
      <c r="E55" s="21"/>
      <c r="F55" s="16"/>
    </row>
    <row r="56" spans="3:6" x14ac:dyDescent="0.2">
      <c r="C56" s="21"/>
      <c r="D56" s="16"/>
      <c r="E56" s="21"/>
      <c r="F56" s="16"/>
    </row>
    <row r="57" spans="3:6" x14ac:dyDescent="0.2">
      <c r="C57" s="21"/>
      <c r="D57" s="16"/>
      <c r="E57" s="21"/>
      <c r="F57" s="16"/>
    </row>
    <row r="58" spans="3:6" ht="15" x14ac:dyDescent="0.25">
      <c r="C58" s="21"/>
      <c r="D58" s="17"/>
      <c r="E58" s="25"/>
      <c r="F58" s="16"/>
    </row>
    <row r="59" spans="3:6" ht="15" x14ac:dyDescent="0.25">
      <c r="C59" s="21"/>
      <c r="D59" s="17"/>
      <c r="E59" s="25"/>
      <c r="F59" s="16"/>
    </row>
    <row r="60" spans="3:6" ht="15" x14ac:dyDescent="0.25">
      <c r="C60" s="21"/>
      <c r="D60" s="17"/>
      <c r="E60" s="21"/>
      <c r="F60" s="8"/>
    </row>
    <row r="61" spans="3:6" ht="15" x14ac:dyDescent="0.25">
      <c r="C61" s="21"/>
      <c r="D61" s="17"/>
      <c r="E61" s="21"/>
      <c r="F61" s="8"/>
    </row>
    <row r="62" spans="3:6" ht="15" x14ac:dyDescent="0.25">
      <c r="C62" s="21"/>
      <c r="D62" s="17"/>
      <c r="E62" s="21"/>
      <c r="F62" s="8"/>
    </row>
    <row r="63" spans="3:6" ht="15" x14ac:dyDescent="0.25">
      <c r="C63" s="21"/>
      <c r="D63" s="17"/>
      <c r="E63" s="21"/>
      <c r="F63" s="8"/>
    </row>
    <row r="64" spans="3:6" x14ac:dyDescent="0.2">
      <c r="C64" s="21"/>
      <c r="D64" s="16"/>
      <c r="E64" s="21"/>
      <c r="F64" s="16"/>
    </row>
    <row r="65" spans="3:6" x14ac:dyDescent="0.2">
      <c r="C65" s="21"/>
      <c r="D65" s="16"/>
      <c r="E65" s="21"/>
      <c r="F65" s="16"/>
    </row>
    <row r="66" spans="3:6" x14ac:dyDescent="0.2">
      <c r="C66" s="21"/>
      <c r="D66" s="16"/>
      <c r="E66" s="21"/>
      <c r="F66" s="16"/>
    </row>
    <row r="67" spans="3:6" x14ac:dyDescent="0.2">
      <c r="C67" s="21"/>
      <c r="D67" s="16"/>
      <c r="E67" s="21"/>
      <c r="F67" s="16"/>
    </row>
    <row r="68" spans="3:6" x14ac:dyDescent="0.2">
      <c r="C68" s="21"/>
      <c r="D68" s="16"/>
      <c r="E68" s="21"/>
      <c r="F68" s="16"/>
    </row>
    <row r="69" spans="3:6" x14ac:dyDescent="0.2">
      <c r="C69" s="21"/>
      <c r="D69" s="16"/>
      <c r="E69" s="21"/>
      <c r="F69" s="16"/>
    </row>
    <row r="70" spans="3:6" x14ac:dyDescent="0.2">
      <c r="C70" s="21"/>
      <c r="D70" s="16"/>
      <c r="E70" s="21"/>
      <c r="F70" s="16"/>
    </row>
    <row r="71" spans="3:6" ht="15" x14ac:dyDescent="0.25">
      <c r="C71" s="21"/>
      <c r="D71" s="17"/>
      <c r="E71" s="21"/>
      <c r="F71" s="16"/>
    </row>
    <row r="72" spans="3:6" ht="15" x14ac:dyDescent="0.25">
      <c r="C72" s="21"/>
      <c r="D72" s="17"/>
      <c r="E72" s="21"/>
      <c r="F72" s="16"/>
    </row>
    <row r="73" spans="3:6" ht="15" x14ac:dyDescent="0.25">
      <c r="C73" s="21"/>
      <c r="D73" s="17"/>
      <c r="E73" s="21"/>
      <c r="F73" s="16"/>
    </row>
    <row r="74" spans="3:6" x14ac:dyDescent="0.2">
      <c r="C74" s="21"/>
      <c r="D74" s="16"/>
      <c r="E74" s="21"/>
      <c r="F74" s="16"/>
    </row>
    <row r="75" spans="3:6" x14ac:dyDescent="0.2">
      <c r="C75" s="21"/>
      <c r="D75" s="16"/>
      <c r="E75" s="21"/>
      <c r="F75" s="16"/>
    </row>
    <row r="76" spans="3:6" x14ac:dyDescent="0.2">
      <c r="C76" s="21"/>
      <c r="D76" s="16"/>
      <c r="E76" s="21"/>
      <c r="F76" s="16"/>
    </row>
    <row r="77" spans="3:6" x14ac:dyDescent="0.2">
      <c r="C77" s="21"/>
      <c r="D77" s="16"/>
      <c r="E77" s="21"/>
      <c r="F77" s="16"/>
    </row>
    <row r="78" spans="3:6" x14ac:dyDescent="0.2">
      <c r="C78" s="21"/>
      <c r="D78" s="16"/>
      <c r="E78" s="21"/>
      <c r="F78" s="16"/>
    </row>
    <row r="79" spans="3:6" x14ac:dyDescent="0.2">
      <c r="C79" s="21"/>
      <c r="D79" s="16"/>
      <c r="E79" s="21"/>
      <c r="F79" s="16"/>
    </row>
    <row r="80" spans="3:6" x14ac:dyDescent="0.2">
      <c r="C80" s="21"/>
      <c r="D80" s="16"/>
      <c r="E80" s="21"/>
      <c r="F80" s="16"/>
    </row>
    <row r="81" spans="3:6" ht="15" x14ac:dyDescent="0.25">
      <c r="C81" s="21"/>
      <c r="D81" s="17"/>
      <c r="E81" s="21"/>
      <c r="F81" s="16"/>
    </row>
    <row r="82" spans="3:6" ht="15" x14ac:dyDescent="0.25">
      <c r="C82" s="21"/>
      <c r="D82" s="17"/>
      <c r="E82" s="21"/>
      <c r="F82" s="16"/>
    </row>
    <row r="83" spans="3:6" ht="15" x14ac:dyDescent="0.25">
      <c r="C83" s="21"/>
      <c r="D83" s="17"/>
      <c r="E83" s="21"/>
      <c r="F83" s="16"/>
    </row>
    <row r="84" spans="3:6" x14ac:dyDescent="0.2">
      <c r="C84" s="21"/>
      <c r="D84" s="16"/>
      <c r="E84" s="21"/>
      <c r="F84" s="16"/>
    </row>
    <row r="85" spans="3:6" x14ac:dyDescent="0.2">
      <c r="C85" s="21"/>
      <c r="D85" s="16"/>
      <c r="E85" s="21"/>
      <c r="F85" s="16"/>
    </row>
    <row r="86" spans="3:6" x14ac:dyDescent="0.2">
      <c r="C86" s="21"/>
      <c r="D86" s="16"/>
      <c r="E86" s="21"/>
      <c r="F86" s="16"/>
    </row>
    <row r="87" spans="3:6" x14ac:dyDescent="0.2">
      <c r="C87" s="21"/>
      <c r="D87" s="16"/>
      <c r="E87" s="21"/>
      <c r="F87" s="16"/>
    </row>
    <row r="88" spans="3:6" x14ac:dyDescent="0.2">
      <c r="C88" s="21"/>
      <c r="D88" s="16"/>
      <c r="E88" s="21"/>
      <c r="F88" s="16"/>
    </row>
    <row r="89" spans="3:6" x14ac:dyDescent="0.2">
      <c r="C89" s="21"/>
      <c r="D89" s="16"/>
      <c r="E89" s="21"/>
      <c r="F89" s="16"/>
    </row>
    <row r="90" spans="3:6" x14ac:dyDescent="0.2">
      <c r="C90" s="21"/>
      <c r="D90" s="16"/>
      <c r="E90" s="21"/>
      <c r="F90" s="16"/>
    </row>
    <row r="91" spans="3:6" ht="15" x14ac:dyDescent="0.25">
      <c r="C91" s="21"/>
      <c r="D91" s="17"/>
      <c r="E91" s="21"/>
      <c r="F91" s="16"/>
    </row>
    <row r="92" spans="3:6" ht="15" x14ac:dyDescent="0.25">
      <c r="C92" s="21"/>
      <c r="D92" s="17"/>
      <c r="E92" s="21"/>
      <c r="F92" s="16"/>
    </row>
    <row r="93" spans="3:6" ht="15" x14ac:dyDescent="0.25">
      <c r="C93" s="21"/>
      <c r="D93" s="17"/>
      <c r="E93" s="21"/>
      <c r="F93" s="16"/>
    </row>
    <row r="94" spans="3:6" ht="15" x14ac:dyDescent="0.25">
      <c r="C94" s="21"/>
      <c r="D94" s="17"/>
      <c r="E94" s="21"/>
      <c r="F94" s="8"/>
    </row>
    <row r="95" spans="3:6" ht="15" x14ac:dyDescent="0.25">
      <c r="C95" s="21"/>
      <c r="D95" s="17"/>
      <c r="E95" s="21"/>
      <c r="F95" s="8"/>
    </row>
    <row r="96" spans="3:6" ht="15" x14ac:dyDescent="0.25">
      <c r="C96" s="21"/>
      <c r="D96" s="17"/>
      <c r="E96" s="21"/>
      <c r="F96" s="8"/>
    </row>
    <row r="97" spans="3:6" ht="15" x14ac:dyDescent="0.25">
      <c r="C97" s="21"/>
      <c r="D97" s="17"/>
      <c r="E97" s="21"/>
      <c r="F97" s="8"/>
    </row>
    <row r="98" spans="3:6" x14ac:dyDescent="0.2">
      <c r="C98" s="21"/>
      <c r="D98" s="16"/>
      <c r="E98" s="21"/>
      <c r="F98" s="16"/>
    </row>
    <row r="99" spans="3:6" x14ac:dyDescent="0.2">
      <c r="C99" s="21"/>
      <c r="D99" s="16"/>
      <c r="E99" s="21"/>
      <c r="F99" s="16"/>
    </row>
    <row r="100" spans="3:6" x14ac:dyDescent="0.2">
      <c r="C100" s="21"/>
      <c r="D100" s="16"/>
      <c r="E100" s="21"/>
      <c r="F100" s="16"/>
    </row>
    <row r="101" spans="3:6" x14ac:dyDescent="0.2">
      <c r="C101" s="21"/>
      <c r="D101" s="16"/>
      <c r="E101" s="21"/>
      <c r="F101" s="16"/>
    </row>
    <row r="102" spans="3:6" x14ac:dyDescent="0.2">
      <c r="C102" s="21"/>
      <c r="D102" s="16"/>
      <c r="E102" s="21"/>
      <c r="F102" s="16"/>
    </row>
    <row r="103" spans="3:6" x14ac:dyDescent="0.2">
      <c r="C103" s="21"/>
      <c r="D103" s="16"/>
      <c r="E103" s="21"/>
      <c r="F103" s="16"/>
    </row>
    <row r="104" spans="3:6" x14ac:dyDescent="0.2">
      <c r="C104" s="21"/>
      <c r="D104" s="16"/>
      <c r="E104" s="21"/>
      <c r="F104" s="16"/>
    </row>
    <row r="105" spans="3:6" x14ac:dyDescent="0.2">
      <c r="C105" s="21"/>
      <c r="D105" s="16"/>
      <c r="E105" s="21"/>
      <c r="F105" s="16"/>
    </row>
    <row r="106" spans="3:6" ht="15" x14ac:dyDescent="0.25">
      <c r="C106" s="21"/>
      <c r="D106" s="17"/>
      <c r="E106" s="21"/>
      <c r="F106" s="16"/>
    </row>
    <row r="107" spans="3:6" ht="15" x14ac:dyDescent="0.25">
      <c r="C107" s="21"/>
      <c r="D107" s="17"/>
      <c r="E107" s="21"/>
      <c r="F107" s="16"/>
    </row>
    <row r="108" spans="3:6" ht="15" x14ac:dyDescent="0.25">
      <c r="C108" s="21"/>
      <c r="D108" s="17"/>
      <c r="E108" s="21"/>
      <c r="F108" s="16"/>
    </row>
    <row r="109" spans="3:6" ht="15" x14ac:dyDescent="0.25">
      <c r="C109" s="21"/>
      <c r="D109" s="17"/>
      <c r="E109" s="21"/>
      <c r="F109" s="8"/>
    </row>
    <row r="110" spans="3:6" ht="15" x14ac:dyDescent="0.25">
      <c r="C110" s="21"/>
      <c r="D110" s="17"/>
      <c r="E110" s="21"/>
      <c r="F110" s="8"/>
    </row>
    <row r="111" spans="3:6" ht="15" x14ac:dyDescent="0.25">
      <c r="C111" s="21"/>
      <c r="D111" s="17"/>
      <c r="E111" s="21"/>
      <c r="F111" s="8"/>
    </row>
    <row r="112" spans="3:6" ht="15" x14ac:dyDescent="0.25">
      <c r="C112" s="21"/>
      <c r="D112" s="17"/>
      <c r="E112" s="21"/>
      <c r="F112" s="8"/>
    </row>
    <row r="113" spans="3:6" x14ac:dyDescent="0.2">
      <c r="C113" s="21"/>
      <c r="D113" s="16"/>
      <c r="E113" s="21"/>
      <c r="F113" s="16"/>
    </row>
    <row r="114" spans="3:6" x14ac:dyDescent="0.2">
      <c r="C114" s="21"/>
      <c r="D114" s="16"/>
      <c r="E114" s="21"/>
      <c r="F114" s="16"/>
    </row>
    <row r="115" spans="3:6" x14ac:dyDescent="0.2">
      <c r="C115" s="21"/>
      <c r="D115" s="16"/>
      <c r="E115" s="21"/>
      <c r="F115" s="16"/>
    </row>
    <row r="116" spans="3:6" x14ac:dyDescent="0.2">
      <c r="C116" s="21"/>
      <c r="D116" s="16"/>
      <c r="E116" s="21"/>
      <c r="F116" s="16"/>
    </row>
    <row r="117" spans="3:6" ht="15" x14ac:dyDescent="0.25">
      <c r="C117" s="21"/>
      <c r="D117" s="17"/>
      <c r="E117" s="21"/>
      <c r="F117" s="16"/>
    </row>
    <row r="118" spans="3:6" ht="15" x14ac:dyDescent="0.25">
      <c r="C118" s="21"/>
      <c r="D118" s="17"/>
      <c r="E118" s="21"/>
      <c r="F118" s="16"/>
    </row>
    <row r="119" spans="3:6" ht="15" x14ac:dyDescent="0.25">
      <c r="C119" s="21"/>
      <c r="D119" s="17"/>
      <c r="E119" s="21"/>
      <c r="F119" s="8"/>
    </row>
    <row r="120" spans="3:6" ht="15" x14ac:dyDescent="0.25">
      <c r="C120" s="21"/>
      <c r="D120" s="17"/>
      <c r="E120" s="21"/>
      <c r="F120" s="8"/>
    </row>
    <row r="121" spans="3:6" ht="15" x14ac:dyDescent="0.25">
      <c r="C121" s="21"/>
      <c r="D121" s="17"/>
      <c r="E121" s="21"/>
      <c r="F121" s="8"/>
    </row>
    <row r="122" spans="3:6" ht="15" x14ac:dyDescent="0.25">
      <c r="C122" s="21"/>
      <c r="D122" s="17"/>
      <c r="E122" s="21"/>
      <c r="F122" s="8"/>
    </row>
    <row r="123" spans="3:6" x14ac:dyDescent="0.2">
      <c r="C123" s="21"/>
      <c r="D123" s="16"/>
      <c r="E123" s="21"/>
      <c r="F123" s="16"/>
    </row>
    <row r="124" spans="3:6" x14ac:dyDescent="0.2">
      <c r="C124" s="21"/>
      <c r="D124" s="16"/>
      <c r="E124" s="21"/>
      <c r="F124" s="16"/>
    </row>
    <row r="125" spans="3:6" x14ac:dyDescent="0.2">
      <c r="C125" s="21"/>
      <c r="D125" s="16"/>
      <c r="E125" s="21"/>
      <c r="F125" s="16"/>
    </row>
    <row r="126" spans="3:6" x14ac:dyDescent="0.2">
      <c r="C126" s="21"/>
      <c r="D126" s="16"/>
      <c r="E126" s="21"/>
      <c r="F126" s="16"/>
    </row>
    <row r="127" spans="3:6" x14ac:dyDescent="0.2">
      <c r="C127" s="21"/>
      <c r="D127" s="16"/>
      <c r="E127" s="21"/>
      <c r="F127" s="16"/>
    </row>
    <row r="128" spans="3:6" x14ac:dyDescent="0.2">
      <c r="C128" s="21"/>
      <c r="D128" s="16"/>
      <c r="E128" s="21"/>
      <c r="F128" s="16"/>
    </row>
    <row r="129" spans="3:6" ht="15" x14ac:dyDescent="0.25">
      <c r="C129" s="21"/>
      <c r="D129" s="17"/>
      <c r="E129" s="21"/>
      <c r="F129" s="16"/>
    </row>
    <row r="130" spans="3:6" ht="15" x14ac:dyDescent="0.25">
      <c r="C130" s="21"/>
      <c r="D130" s="17"/>
      <c r="E130" s="21"/>
      <c r="F130" s="16"/>
    </row>
    <row r="131" spans="3:6" ht="15" x14ac:dyDescent="0.25">
      <c r="C131" s="21"/>
      <c r="D131" s="17"/>
      <c r="E131" s="21"/>
      <c r="F131" s="16"/>
    </row>
    <row r="132" spans="3:6" ht="15" x14ac:dyDescent="0.25">
      <c r="C132" s="21"/>
      <c r="D132" s="17"/>
      <c r="E132" s="21"/>
      <c r="F132" s="8"/>
    </row>
    <row r="133" spans="3:6" ht="15" x14ac:dyDescent="0.25">
      <c r="C133" s="21"/>
      <c r="D133" s="17"/>
      <c r="E133" s="21"/>
      <c r="F133" s="8"/>
    </row>
    <row r="134" spans="3:6" ht="15" x14ac:dyDescent="0.25">
      <c r="C134" s="21"/>
      <c r="D134" s="17"/>
      <c r="E134" s="21"/>
      <c r="F134" s="8"/>
    </row>
    <row r="135" spans="3:6" ht="15" x14ac:dyDescent="0.25">
      <c r="C135" s="21"/>
      <c r="D135" s="17"/>
      <c r="E135" s="21"/>
      <c r="F135" s="8"/>
    </row>
    <row r="136" spans="3:6" x14ac:dyDescent="0.2">
      <c r="C136" s="21"/>
      <c r="D136" s="16"/>
      <c r="E136" s="21"/>
      <c r="F136" s="16"/>
    </row>
    <row r="137" spans="3:6" x14ac:dyDescent="0.2">
      <c r="C137" s="21"/>
      <c r="D137" s="16"/>
      <c r="E137" s="21"/>
      <c r="F137" s="16"/>
    </row>
    <row r="138" spans="3:6" x14ac:dyDescent="0.2">
      <c r="C138" s="21"/>
      <c r="D138" s="16"/>
      <c r="E138" s="21"/>
      <c r="F138" s="16"/>
    </row>
    <row r="139" spans="3:6" x14ac:dyDescent="0.2">
      <c r="C139" s="21"/>
      <c r="D139" s="16"/>
      <c r="E139" s="21"/>
      <c r="F139" s="16"/>
    </row>
    <row r="140" spans="3:6" x14ac:dyDescent="0.2">
      <c r="C140" s="21"/>
      <c r="D140" s="16"/>
      <c r="E140" s="21"/>
      <c r="F140" s="16"/>
    </row>
    <row r="141" spans="3:6" x14ac:dyDescent="0.2">
      <c r="C141" s="21"/>
      <c r="D141" s="16"/>
      <c r="E141" s="21"/>
      <c r="F141" s="16"/>
    </row>
    <row r="142" spans="3:6" ht="15" x14ac:dyDescent="0.25">
      <c r="C142" s="21"/>
      <c r="D142" s="17"/>
      <c r="E142" s="21"/>
      <c r="F142" s="16"/>
    </row>
    <row r="143" spans="3:6" ht="15" x14ac:dyDescent="0.25">
      <c r="C143" s="21"/>
      <c r="D143" s="17"/>
      <c r="E143" s="21"/>
      <c r="F143" s="16"/>
    </row>
    <row r="144" spans="3:6" ht="15" x14ac:dyDescent="0.25">
      <c r="C144" s="21"/>
      <c r="D144" s="17"/>
      <c r="E144" s="21"/>
      <c r="F144" s="16"/>
    </row>
    <row r="145" spans="3:6" ht="15" x14ac:dyDescent="0.25">
      <c r="C145" s="21"/>
      <c r="D145" s="17"/>
      <c r="E145" s="21"/>
      <c r="F145" s="8"/>
    </row>
    <row r="146" spans="3:6" ht="15" x14ac:dyDescent="0.25">
      <c r="C146" s="21"/>
      <c r="D146" s="17"/>
      <c r="E146" s="21"/>
      <c r="F146" s="8"/>
    </row>
    <row r="147" spans="3:6" ht="15" x14ac:dyDescent="0.25">
      <c r="C147" s="21"/>
      <c r="D147" s="17"/>
      <c r="E147" s="21"/>
      <c r="F147" s="8"/>
    </row>
    <row r="148" spans="3:6" ht="15" x14ac:dyDescent="0.25">
      <c r="C148" s="21"/>
      <c r="D148" s="17"/>
      <c r="E148" s="21"/>
      <c r="F148" s="8"/>
    </row>
    <row r="149" spans="3:6" x14ac:dyDescent="0.2">
      <c r="C149" s="21"/>
      <c r="D149" s="16"/>
      <c r="E149" s="21"/>
      <c r="F149" s="16"/>
    </row>
    <row r="150" spans="3:6" x14ac:dyDescent="0.2">
      <c r="C150" s="21"/>
      <c r="D150" s="16"/>
      <c r="E150" s="21"/>
      <c r="F150" s="16"/>
    </row>
    <row r="151" spans="3:6" x14ac:dyDescent="0.2">
      <c r="C151" s="21"/>
      <c r="D151" s="16"/>
      <c r="E151" s="21"/>
      <c r="F151" s="16"/>
    </row>
    <row r="152" spans="3:6" x14ac:dyDescent="0.2">
      <c r="C152" s="21"/>
      <c r="D152" s="16"/>
      <c r="E152" s="21"/>
      <c r="F152" s="16"/>
    </row>
    <row r="153" spans="3:6" x14ac:dyDescent="0.2">
      <c r="C153" s="21"/>
      <c r="D153" s="16"/>
      <c r="E153" s="21"/>
      <c r="F153" s="16"/>
    </row>
    <row r="154" spans="3:6" x14ac:dyDescent="0.2">
      <c r="C154" s="21"/>
      <c r="D154" s="16"/>
      <c r="E154" s="21"/>
      <c r="F154" s="16"/>
    </row>
    <row r="155" spans="3:6" ht="15" x14ac:dyDescent="0.25">
      <c r="C155" s="21"/>
      <c r="D155" s="17"/>
      <c r="E155" s="21"/>
      <c r="F155" s="16"/>
    </row>
    <row r="156" spans="3:6" ht="15" x14ac:dyDescent="0.25">
      <c r="C156" s="21"/>
      <c r="D156" s="17"/>
      <c r="E156" s="21"/>
      <c r="F156" s="16"/>
    </row>
    <row r="157" spans="3:6" ht="15" x14ac:dyDescent="0.25">
      <c r="C157" s="21"/>
      <c r="D157" s="17"/>
      <c r="E157" s="21"/>
      <c r="F157" s="16"/>
    </row>
    <row r="158" spans="3:6" ht="15" x14ac:dyDescent="0.25">
      <c r="C158" s="21"/>
      <c r="D158" s="17"/>
      <c r="E158" s="21"/>
      <c r="F158" s="8"/>
    </row>
    <row r="159" spans="3:6" ht="15" x14ac:dyDescent="0.25">
      <c r="C159" s="21"/>
      <c r="D159" s="17"/>
      <c r="E159" s="21"/>
      <c r="F159" s="8"/>
    </row>
    <row r="160" spans="3:6" ht="15" x14ac:dyDescent="0.25">
      <c r="C160" s="21"/>
      <c r="D160" s="17"/>
      <c r="E160" s="21"/>
      <c r="F160" s="8"/>
    </row>
    <row r="161" spans="3:6" ht="15" x14ac:dyDescent="0.25">
      <c r="C161" s="21"/>
      <c r="D161" s="17"/>
      <c r="E161" s="21"/>
      <c r="F161" s="8"/>
    </row>
    <row r="162" spans="3:6" x14ac:dyDescent="0.2">
      <c r="C162" s="21"/>
      <c r="D162" s="16"/>
      <c r="E162" s="21"/>
      <c r="F162" s="16"/>
    </row>
    <row r="163" spans="3:6" x14ac:dyDescent="0.2">
      <c r="C163" s="21"/>
      <c r="D163" s="16"/>
      <c r="E163" s="21"/>
      <c r="F163" s="16"/>
    </row>
    <row r="164" spans="3:6" x14ac:dyDescent="0.2">
      <c r="C164" s="21"/>
      <c r="D164" s="16"/>
      <c r="E164" s="21"/>
      <c r="F164" s="16"/>
    </row>
    <row r="165" spans="3:6" x14ac:dyDescent="0.2">
      <c r="C165" s="21"/>
      <c r="D165" s="16"/>
      <c r="E165" s="21"/>
      <c r="F165" s="16"/>
    </row>
    <row r="166" spans="3:6" x14ac:dyDescent="0.2">
      <c r="C166" s="21"/>
      <c r="D166" s="16"/>
      <c r="E166" s="21"/>
      <c r="F166" s="16"/>
    </row>
    <row r="167" spans="3:6" x14ac:dyDescent="0.2">
      <c r="C167" s="21"/>
      <c r="D167" s="16"/>
      <c r="E167" s="21"/>
      <c r="F167" s="16"/>
    </row>
    <row r="168" spans="3:6" ht="15" x14ac:dyDescent="0.25">
      <c r="C168" s="21"/>
      <c r="D168" s="17"/>
      <c r="E168" s="21"/>
      <c r="F168" s="16"/>
    </row>
    <row r="169" spans="3:6" ht="15" x14ac:dyDescent="0.25">
      <c r="C169" s="21"/>
      <c r="D169" s="17"/>
      <c r="E169" s="21"/>
      <c r="F169" s="16"/>
    </row>
    <row r="170" spans="3:6" ht="15" x14ac:dyDescent="0.25">
      <c r="C170" s="21"/>
      <c r="D170" s="17"/>
      <c r="E170" s="21"/>
      <c r="F170" s="16"/>
    </row>
    <row r="171" spans="3:6" ht="15" x14ac:dyDescent="0.25">
      <c r="C171" s="21"/>
      <c r="D171" s="17"/>
      <c r="E171" s="21"/>
      <c r="F171" s="8"/>
    </row>
    <row r="172" spans="3:6" ht="15" x14ac:dyDescent="0.25">
      <c r="C172" s="21"/>
      <c r="D172" s="17"/>
      <c r="E172" s="21"/>
      <c r="F172" s="8"/>
    </row>
    <row r="173" spans="3:6" ht="15" x14ac:dyDescent="0.25">
      <c r="C173" s="21"/>
      <c r="D173" s="17"/>
      <c r="E173" s="21"/>
      <c r="F173" s="8"/>
    </row>
    <row r="174" spans="3:6" ht="15" x14ac:dyDescent="0.25">
      <c r="C174" s="21"/>
      <c r="D174" s="17"/>
      <c r="E174" s="21"/>
      <c r="F174" s="8"/>
    </row>
    <row r="175" spans="3:6" x14ac:dyDescent="0.2">
      <c r="C175" s="21"/>
      <c r="D175" s="16"/>
      <c r="E175" s="21"/>
      <c r="F175" s="16"/>
    </row>
    <row r="176" spans="3:6" x14ac:dyDescent="0.2">
      <c r="C176" s="21"/>
      <c r="D176" s="16"/>
      <c r="E176" s="21"/>
      <c r="F176" s="16"/>
    </row>
    <row r="177" spans="3:6" x14ac:dyDescent="0.2">
      <c r="C177" s="21"/>
      <c r="D177" s="16"/>
      <c r="E177" s="21"/>
      <c r="F177" s="16"/>
    </row>
    <row r="178" spans="3:6" x14ac:dyDescent="0.2">
      <c r="C178" s="21"/>
      <c r="D178" s="16"/>
      <c r="E178" s="21"/>
      <c r="F178" s="16"/>
    </row>
    <row r="179" spans="3:6" x14ac:dyDescent="0.2">
      <c r="C179" s="21"/>
      <c r="D179" s="16"/>
      <c r="E179" s="21"/>
      <c r="F179" s="16"/>
    </row>
    <row r="180" spans="3:6" x14ac:dyDescent="0.2">
      <c r="C180" s="21"/>
      <c r="D180" s="16"/>
      <c r="E180" s="21"/>
      <c r="F180" s="16"/>
    </row>
    <row r="181" spans="3:6" x14ac:dyDescent="0.2">
      <c r="C181" s="21"/>
      <c r="D181" s="16"/>
      <c r="E181" s="21"/>
      <c r="F181" s="16"/>
    </row>
    <row r="182" spans="3:6" x14ac:dyDescent="0.2">
      <c r="C182" s="21"/>
      <c r="D182" s="16"/>
      <c r="E182" s="21"/>
      <c r="F182" s="16"/>
    </row>
    <row r="183" spans="3:6" x14ac:dyDescent="0.2">
      <c r="C183" s="21"/>
      <c r="D183" s="16"/>
      <c r="E183" s="21"/>
      <c r="F183" s="16"/>
    </row>
    <row r="184" spans="3:6" x14ac:dyDescent="0.2">
      <c r="C184" s="21"/>
      <c r="D184" s="16"/>
      <c r="E184" s="21"/>
      <c r="F184" s="16"/>
    </row>
    <row r="185" spans="3:6" x14ac:dyDescent="0.2">
      <c r="C185" s="21"/>
      <c r="D185" s="16"/>
      <c r="E185" s="21"/>
      <c r="F185" s="16"/>
    </row>
    <row r="186" spans="3:6" x14ac:dyDescent="0.2">
      <c r="C186" s="21"/>
      <c r="D186" s="16"/>
      <c r="E186" s="21"/>
      <c r="F186" s="16"/>
    </row>
    <row r="187" spans="3:6" x14ac:dyDescent="0.2">
      <c r="C187" s="21"/>
      <c r="D187" s="16"/>
      <c r="E187" s="21"/>
      <c r="F187" s="16"/>
    </row>
    <row r="188" spans="3:6" x14ac:dyDescent="0.2">
      <c r="C188" s="21"/>
      <c r="D188" s="16"/>
      <c r="E188" s="21"/>
      <c r="F188" s="16"/>
    </row>
    <row r="189" spans="3:6" x14ac:dyDescent="0.2">
      <c r="C189" s="21"/>
      <c r="D189" s="16"/>
      <c r="E189" s="21"/>
      <c r="F189" s="16"/>
    </row>
    <row r="190" spans="3:6" x14ac:dyDescent="0.2">
      <c r="C190" s="21"/>
      <c r="D190" s="16"/>
      <c r="E190" s="21"/>
      <c r="F190" s="16"/>
    </row>
    <row r="191" spans="3:6" x14ac:dyDescent="0.2">
      <c r="C191" s="21"/>
      <c r="D191" s="16"/>
      <c r="E191" s="21"/>
      <c r="F191" s="16"/>
    </row>
    <row r="192" spans="3:6" x14ac:dyDescent="0.2">
      <c r="C192" s="21"/>
      <c r="D192" s="16"/>
      <c r="E192" s="21"/>
      <c r="F192" s="16"/>
    </row>
    <row r="193" spans="3:6" x14ac:dyDescent="0.2">
      <c r="C193" s="21"/>
      <c r="D193" s="16"/>
      <c r="E193" s="21"/>
      <c r="F193" s="16"/>
    </row>
    <row r="194" spans="3:6" x14ac:dyDescent="0.2">
      <c r="C194" s="21"/>
      <c r="D194" s="16"/>
      <c r="E194" s="21"/>
      <c r="F194" s="16"/>
    </row>
    <row r="195" spans="3:6" x14ac:dyDescent="0.2">
      <c r="C195" s="21"/>
      <c r="D195" s="16"/>
      <c r="E195" s="21"/>
      <c r="F195" s="16"/>
    </row>
    <row r="196" spans="3:6" ht="15" x14ac:dyDescent="0.25">
      <c r="C196" s="21"/>
      <c r="D196" s="16"/>
      <c r="E196" s="24"/>
      <c r="F196" s="16"/>
    </row>
    <row r="197" spans="3:6" x14ac:dyDescent="0.2">
      <c r="C197" s="21"/>
      <c r="D197" s="16"/>
      <c r="E197" s="21"/>
      <c r="F197" s="16"/>
    </row>
    <row r="198" spans="3:6" x14ac:dyDescent="0.2">
      <c r="C198" s="21"/>
      <c r="D198" s="16"/>
      <c r="E198" s="21"/>
      <c r="F198" s="16"/>
    </row>
    <row r="199" spans="3:6" x14ac:dyDescent="0.2">
      <c r="C199" s="21"/>
      <c r="D199" s="16"/>
      <c r="E199" s="21"/>
      <c r="F199" s="16"/>
    </row>
    <row r="200" spans="3:6" x14ac:dyDescent="0.2">
      <c r="C200" s="21"/>
      <c r="D200" s="16"/>
      <c r="E200" s="21"/>
      <c r="F200" s="16"/>
    </row>
    <row r="201" spans="3:6" x14ac:dyDescent="0.2">
      <c r="C201" s="21"/>
      <c r="D201" s="16"/>
      <c r="E201" s="21"/>
      <c r="F201" s="16"/>
    </row>
    <row r="202" spans="3:6" x14ac:dyDescent="0.2">
      <c r="C202" s="21"/>
      <c r="D202" s="16"/>
      <c r="E202" s="21"/>
      <c r="F202" s="16"/>
    </row>
    <row r="203" spans="3:6" x14ac:dyDescent="0.2">
      <c r="C203" s="21"/>
      <c r="D203" s="16"/>
      <c r="E203" s="21"/>
      <c r="F203" s="8"/>
    </row>
    <row r="204" spans="3:6" x14ac:dyDescent="0.2">
      <c r="C204" s="21"/>
      <c r="D204" s="16"/>
      <c r="E204" s="21"/>
      <c r="F204" s="16"/>
    </row>
    <row r="205" spans="3:6" x14ac:dyDescent="0.2">
      <c r="C205" s="21"/>
      <c r="D205" s="16"/>
      <c r="E205" s="21"/>
      <c r="F205" s="16"/>
    </row>
    <row r="206" spans="3:6" x14ac:dyDescent="0.2">
      <c r="C206" s="21"/>
      <c r="D206" s="16"/>
      <c r="E206" s="21"/>
      <c r="F206" s="16"/>
    </row>
    <row r="207" spans="3:6" x14ac:dyDescent="0.2">
      <c r="C207" s="21"/>
      <c r="D207" s="16"/>
      <c r="E207" s="21"/>
      <c r="F207" s="16"/>
    </row>
    <row r="208" spans="3:6" ht="15" x14ac:dyDescent="0.25">
      <c r="C208" s="21"/>
      <c r="D208" s="16"/>
      <c r="E208" s="24"/>
      <c r="F208" s="16"/>
    </row>
    <row r="209" spans="3:6" x14ac:dyDescent="0.2">
      <c r="C209" s="21"/>
      <c r="D209" s="16"/>
      <c r="E209" s="21"/>
      <c r="F209" s="16"/>
    </row>
    <row r="210" spans="3:6" x14ac:dyDescent="0.2">
      <c r="C210" s="21"/>
      <c r="D210" s="16"/>
      <c r="E210" s="21"/>
      <c r="F210" s="16"/>
    </row>
    <row r="211" spans="3:6" x14ac:dyDescent="0.2">
      <c r="C211" s="21"/>
      <c r="D211" s="16"/>
      <c r="E211" s="21"/>
      <c r="F211" s="16"/>
    </row>
    <row r="212" spans="3:6" x14ac:dyDescent="0.2">
      <c r="C212" s="21"/>
      <c r="D212" s="16"/>
      <c r="E212" s="21"/>
      <c r="F212" s="16"/>
    </row>
    <row r="213" spans="3:6" x14ac:dyDescent="0.2">
      <c r="C213" s="21"/>
      <c r="D213" s="16"/>
      <c r="E213" s="21"/>
      <c r="F213" s="16"/>
    </row>
    <row r="214" spans="3:6" x14ac:dyDescent="0.2">
      <c r="C214" s="21"/>
      <c r="D214" s="16"/>
      <c r="E214" s="21"/>
      <c r="F214" s="8"/>
    </row>
    <row r="215" spans="3:6" x14ac:dyDescent="0.2">
      <c r="C215" s="21"/>
      <c r="D215" s="16"/>
      <c r="E215" s="21"/>
      <c r="F215" s="16"/>
    </row>
    <row r="216" spans="3:6" x14ac:dyDescent="0.2">
      <c r="C216" s="21"/>
      <c r="D216" s="16"/>
      <c r="E216" s="21"/>
      <c r="F216" s="16"/>
    </row>
    <row r="217" spans="3:6" x14ac:dyDescent="0.2">
      <c r="C217" s="21"/>
      <c r="D217" s="16"/>
      <c r="E217" s="21"/>
      <c r="F217" s="16"/>
    </row>
    <row r="218" spans="3:6" x14ac:dyDescent="0.2">
      <c r="C218" s="21"/>
      <c r="D218" s="16"/>
      <c r="E218" s="21"/>
      <c r="F218" s="16"/>
    </row>
    <row r="219" spans="3:6" x14ac:dyDescent="0.2">
      <c r="C219" s="21"/>
      <c r="D219" s="16"/>
      <c r="E219" s="21"/>
      <c r="F219" s="16"/>
    </row>
    <row r="220" spans="3:6" ht="15" x14ac:dyDescent="0.25">
      <c r="C220" s="21"/>
      <c r="D220" s="16"/>
      <c r="E220" s="24"/>
      <c r="F220" s="16"/>
    </row>
    <row r="221" spans="3:6" x14ac:dyDescent="0.2">
      <c r="C221" s="21"/>
      <c r="D221" s="16"/>
      <c r="E221" s="21"/>
      <c r="F221" s="16"/>
    </row>
    <row r="222" spans="3:6" x14ac:dyDescent="0.2">
      <c r="C222" s="21"/>
      <c r="D222" s="16"/>
      <c r="E222" s="21"/>
      <c r="F222" s="16"/>
    </row>
    <row r="223" spans="3:6" x14ac:dyDescent="0.2">
      <c r="C223" s="21"/>
      <c r="D223" s="16"/>
      <c r="E223" s="21"/>
      <c r="F223" s="16"/>
    </row>
    <row r="224" spans="3:6" x14ac:dyDescent="0.2">
      <c r="C224" s="21"/>
      <c r="D224" s="16"/>
      <c r="E224" s="21"/>
      <c r="F224" s="8"/>
    </row>
    <row r="225" spans="3:6" ht="15" x14ac:dyDescent="0.25">
      <c r="C225" s="21"/>
      <c r="D225" s="17"/>
      <c r="E225" s="21"/>
      <c r="F225" s="8"/>
    </row>
    <row r="226" spans="3:6" ht="15" x14ac:dyDescent="0.25">
      <c r="C226" s="21"/>
      <c r="D226" s="17"/>
      <c r="E226" s="21"/>
      <c r="F226" s="8"/>
    </row>
    <row r="227" spans="3:6" ht="15" x14ac:dyDescent="0.25">
      <c r="C227" s="21"/>
      <c r="D227" s="17"/>
      <c r="E227" s="21"/>
      <c r="F227" s="8"/>
    </row>
    <row r="228" spans="3:6" x14ac:dyDescent="0.2">
      <c r="C228" s="21"/>
      <c r="D228" s="16"/>
      <c r="E228" s="21"/>
      <c r="F228" s="16"/>
    </row>
    <row r="229" spans="3:6" x14ac:dyDescent="0.2">
      <c r="C229" s="21"/>
      <c r="D229" s="16"/>
      <c r="E229" s="21"/>
      <c r="F229" s="16"/>
    </row>
    <row r="230" spans="3:6" x14ac:dyDescent="0.2">
      <c r="C230" s="21"/>
      <c r="D230" s="16"/>
      <c r="E230" s="21"/>
      <c r="F230" s="16"/>
    </row>
    <row r="231" spans="3:6" x14ac:dyDescent="0.2">
      <c r="C231" s="21"/>
      <c r="D231" s="16"/>
      <c r="E231" s="21"/>
      <c r="F231" s="16"/>
    </row>
    <row r="232" spans="3:6" x14ac:dyDescent="0.2">
      <c r="C232" s="21"/>
      <c r="D232" s="16"/>
      <c r="E232" s="21"/>
      <c r="F232" s="16"/>
    </row>
    <row r="233" spans="3:6" x14ac:dyDescent="0.2">
      <c r="C233" s="21"/>
      <c r="D233" s="16"/>
      <c r="E233" s="21"/>
      <c r="F233" s="16"/>
    </row>
    <row r="234" spans="3:6" x14ac:dyDescent="0.2">
      <c r="C234" s="21"/>
      <c r="D234" s="16"/>
      <c r="E234" s="21"/>
      <c r="F234" s="16"/>
    </row>
    <row r="235" spans="3:6" x14ac:dyDescent="0.2">
      <c r="C235" s="21"/>
      <c r="D235" s="16"/>
      <c r="E235" s="21"/>
      <c r="F235" s="16"/>
    </row>
    <row r="236" spans="3:6" x14ac:dyDescent="0.2">
      <c r="C236" s="21"/>
      <c r="D236" s="16"/>
      <c r="E236" s="21"/>
      <c r="F236" s="16"/>
    </row>
    <row r="237" spans="3:6" x14ac:dyDescent="0.2">
      <c r="C237" s="21"/>
      <c r="D237" s="16"/>
      <c r="E237" s="21"/>
      <c r="F237" s="16"/>
    </row>
    <row r="238" spans="3:6" x14ac:dyDescent="0.2">
      <c r="C238" s="21"/>
      <c r="D238" s="16"/>
      <c r="E238" s="21"/>
      <c r="F238" s="16"/>
    </row>
    <row r="239" spans="3:6" x14ac:dyDescent="0.2">
      <c r="C239" s="21"/>
      <c r="D239" s="16"/>
      <c r="E239" s="21"/>
      <c r="F239" s="16"/>
    </row>
    <row r="240" spans="3:6" x14ac:dyDescent="0.2">
      <c r="C240" s="21"/>
      <c r="D240" s="16"/>
      <c r="E240" s="21"/>
      <c r="F240" s="16"/>
    </row>
    <row r="241" spans="3:6" x14ac:dyDescent="0.2">
      <c r="C241" s="21"/>
      <c r="D241" s="16"/>
      <c r="E241" s="21"/>
      <c r="F241" s="8"/>
    </row>
    <row r="242" spans="3:6" ht="15" x14ac:dyDescent="0.25">
      <c r="C242" s="21"/>
      <c r="D242" s="17"/>
      <c r="E242" s="21"/>
      <c r="F242" s="8"/>
    </row>
    <row r="243" spans="3:6" ht="15" x14ac:dyDescent="0.25">
      <c r="C243" s="21"/>
      <c r="D243" s="17"/>
      <c r="E243" s="21"/>
      <c r="F243" s="8"/>
    </row>
    <row r="244" spans="3:6" ht="15" x14ac:dyDescent="0.25">
      <c r="C244" s="21"/>
      <c r="D244" s="17"/>
      <c r="E244" s="21"/>
      <c r="F244" s="8"/>
    </row>
    <row r="245" spans="3:6" x14ac:dyDescent="0.2">
      <c r="C245" s="21"/>
      <c r="D245" s="16"/>
      <c r="E245" s="21"/>
      <c r="F245" s="16"/>
    </row>
    <row r="246" spans="3:6" x14ac:dyDescent="0.2">
      <c r="C246" s="21"/>
      <c r="D246" s="16"/>
      <c r="E246" s="21"/>
      <c r="F246" s="16"/>
    </row>
    <row r="247" spans="3:6" x14ac:dyDescent="0.2">
      <c r="C247" s="21"/>
      <c r="D247" s="16"/>
      <c r="E247" s="21"/>
      <c r="F247" s="16"/>
    </row>
    <row r="248" spans="3:6" x14ac:dyDescent="0.2">
      <c r="C248" s="21"/>
      <c r="D248" s="16"/>
      <c r="E248" s="21"/>
      <c r="F248" s="16"/>
    </row>
    <row r="249" spans="3:6" x14ac:dyDescent="0.2">
      <c r="C249" s="21"/>
      <c r="D249" s="16"/>
      <c r="E249" s="21"/>
      <c r="F249" s="16"/>
    </row>
    <row r="250" spans="3:6" x14ac:dyDescent="0.2">
      <c r="C250" s="21"/>
      <c r="D250" s="16"/>
      <c r="E250" s="21"/>
      <c r="F250" s="16"/>
    </row>
    <row r="251" spans="3:6" x14ac:dyDescent="0.2">
      <c r="C251" s="21"/>
      <c r="D251" s="16"/>
      <c r="E251" s="21"/>
      <c r="F251" s="16"/>
    </row>
    <row r="252" spans="3:6" x14ac:dyDescent="0.2">
      <c r="C252" s="21"/>
      <c r="D252" s="16"/>
      <c r="E252" s="21"/>
      <c r="F252" s="16"/>
    </row>
    <row r="253" spans="3:6" x14ac:dyDescent="0.2">
      <c r="C253" s="21"/>
      <c r="D253" s="16"/>
      <c r="E253" s="21"/>
      <c r="F253" s="16"/>
    </row>
    <row r="254" spans="3:6" x14ac:dyDescent="0.2">
      <c r="C254" s="21"/>
      <c r="D254" s="16"/>
      <c r="E254" s="21"/>
      <c r="F254" s="16"/>
    </row>
    <row r="255" spans="3:6" x14ac:dyDescent="0.2">
      <c r="C255" s="21"/>
      <c r="D255" s="16"/>
      <c r="E255" s="21"/>
      <c r="F255" s="16"/>
    </row>
    <row r="256" spans="3:6" x14ac:dyDescent="0.2">
      <c r="C256" s="21"/>
      <c r="D256" s="16"/>
      <c r="E256" s="21"/>
      <c r="F256" s="8"/>
    </row>
    <row r="257" spans="3:6" ht="15" x14ac:dyDescent="0.25">
      <c r="C257" s="21"/>
      <c r="D257" s="17"/>
      <c r="E257" s="21"/>
      <c r="F257" s="8"/>
    </row>
    <row r="258" spans="3:6" ht="15" x14ac:dyDescent="0.25">
      <c r="C258" s="21"/>
      <c r="D258" s="17"/>
      <c r="E258" s="21"/>
      <c r="F258" s="8"/>
    </row>
    <row r="259" spans="3:6" ht="15" x14ac:dyDescent="0.25">
      <c r="C259" s="21"/>
      <c r="D259" s="17"/>
      <c r="E259" s="21"/>
      <c r="F259" s="8"/>
    </row>
    <row r="260" spans="3:6" x14ac:dyDescent="0.2">
      <c r="C260" s="21"/>
      <c r="D260" s="16"/>
      <c r="E260" s="21"/>
      <c r="F260" s="16"/>
    </row>
    <row r="261" spans="3:6" x14ac:dyDescent="0.2">
      <c r="C261" s="21"/>
      <c r="D261" s="16"/>
      <c r="E261" s="21"/>
      <c r="F261" s="16"/>
    </row>
    <row r="262" spans="3:6" x14ac:dyDescent="0.2">
      <c r="C262" s="21"/>
      <c r="D262" s="16"/>
      <c r="E262" s="21"/>
      <c r="F262" s="16"/>
    </row>
    <row r="263" spans="3:6" x14ac:dyDescent="0.2">
      <c r="C263" s="21"/>
      <c r="D263" s="16"/>
      <c r="E263" s="21"/>
      <c r="F263" s="16"/>
    </row>
    <row r="264" spans="3:6" x14ac:dyDescent="0.2">
      <c r="C264" s="21"/>
      <c r="D264" s="16"/>
      <c r="E264" s="21"/>
      <c r="F264" s="16"/>
    </row>
    <row r="265" spans="3:6" x14ac:dyDescent="0.2">
      <c r="C265" s="21"/>
      <c r="D265" s="16"/>
      <c r="E265" s="21"/>
      <c r="F265" s="16"/>
    </row>
    <row r="266" spans="3:6" x14ac:dyDescent="0.2">
      <c r="C266" s="21"/>
      <c r="D266" s="16"/>
      <c r="E266" s="21"/>
      <c r="F266" s="16"/>
    </row>
    <row r="267" spans="3:6" ht="15" x14ac:dyDescent="0.25">
      <c r="C267" s="21"/>
      <c r="D267" s="16"/>
      <c r="E267" s="24"/>
      <c r="F267" s="16"/>
    </row>
    <row r="268" spans="3:6" ht="15" x14ac:dyDescent="0.25">
      <c r="C268" s="21"/>
      <c r="D268" s="17"/>
      <c r="E268" s="21"/>
      <c r="F268" s="8"/>
    </row>
    <row r="269" spans="3:6" ht="15" x14ac:dyDescent="0.25">
      <c r="C269" s="21"/>
      <c r="D269" s="17"/>
      <c r="E269" s="21"/>
      <c r="F269" s="8"/>
    </row>
    <row r="270" spans="3:6" ht="15" x14ac:dyDescent="0.25">
      <c r="C270" s="21"/>
      <c r="D270" s="17"/>
      <c r="E270" s="21"/>
      <c r="F270" s="8"/>
    </row>
    <row r="271" spans="3:6" x14ac:dyDescent="0.2">
      <c r="C271" s="21"/>
      <c r="D271" s="16"/>
      <c r="E271" s="21"/>
      <c r="F271" s="16"/>
    </row>
    <row r="272" spans="3:6" x14ac:dyDescent="0.2">
      <c r="C272" s="21"/>
      <c r="D272" s="16"/>
      <c r="E272" s="21"/>
      <c r="F272" s="16"/>
    </row>
    <row r="273" spans="3:6" x14ac:dyDescent="0.2">
      <c r="C273" s="21"/>
      <c r="D273" s="16"/>
      <c r="E273" s="21"/>
      <c r="F273" s="16"/>
    </row>
    <row r="274" spans="3:6" x14ac:dyDescent="0.2">
      <c r="C274" s="21"/>
      <c r="D274" s="19"/>
      <c r="E274" s="21"/>
      <c r="F274" s="16"/>
    </row>
    <row r="275" spans="3:6" x14ac:dyDescent="0.2">
      <c r="C275" s="21"/>
      <c r="D275" s="16"/>
      <c r="E275" s="21"/>
      <c r="F275" s="16"/>
    </row>
    <row r="276" spans="3:6" x14ac:dyDescent="0.2">
      <c r="C276" s="21"/>
      <c r="D276" s="16"/>
      <c r="E276" s="21"/>
      <c r="F276" s="16"/>
    </row>
    <row r="277" spans="3:6" x14ac:dyDescent="0.2">
      <c r="C277" s="21"/>
      <c r="D277" s="16"/>
      <c r="E277" s="21"/>
      <c r="F277" s="16"/>
    </row>
    <row r="278" spans="3:6" x14ac:dyDescent="0.2">
      <c r="C278" s="21"/>
      <c r="D278" s="16"/>
      <c r="E278" s="21"/>
      <c r="F278" s="16"/>
    </row>
    <row r="279" spans="3:6" ht="15" x14ac:dyDescent="0.25">
      <c r="C279" s="21"/>
      <c r="D279" s="16"/>
      <c r="E279" s="24"/>
      <c r="F279" s="16"/>
    </row>
    <row r="280" spans="3:6" ht="15" x14ac:dyDescent="0.25">
      <c r="C280" s="21"/>
      <c r="D280" s="17"/>
      <c r="E280" s="21"/>
      <c r="F280" s="8"/>
    </row>
    <row r="281" spans="3:6" ht="15" x14ac:dyDescent="0.25">
      <c r="C281" s="21"/>
      <c r="D281" s="17"/>
      <c r="E281" s="21"/>
      <c r="F281" s="8"/>
    </row>
    <row r="282" spans="3:6" ht="15" x14ac:dyDescent="0.25">
      <c r="C282" s="21"/>
      <c r="D282" s="17"/>
      <c r="E282" s="21"/>
      <c r="F282" s="8"/>
    </row>
    <row r="283" spans="3:6" x14ac:dyDescent="0.2">
      <c r="C283" s="21"/>
      <c r="D283" s="16"/>
      <c r="E283" s="21"/>
      <c r="F283" s="16"/>
    </row>
    <row r="284" spans="3:6" x14ac:dyDescent="0.2">
      <c r="C284" s="21"/>
      <c r="D284" s="16"/>
      <c r="E284" s="21"/>
      <c r="F284" s="16"/>
    </row>
    <row r="285" spans="3:6" x14ac:dyDescent="0.2">
      <c r="C285" s="21"/>
      <c r="D285" s="16"/>
      <c r="E285" s="21"/>
      <c r="F285" s="16"/>
    </row>
    <row r="286" spans="3:6" x14ac:dyDescent="0.2">
      <c r="C286" s="21"/>
      <c r="D286" s="16"/>
      <c r="E286" s="21"/>
      <c r="F286" s="16"/>
    </row>
    <row r="287" spans="3:6" x14ac:dyDescent="0.2">
      <c r="C287" s="21"/>
      <c r="D287" s="16"/>
      <c r="E287" s="21"/>
      <c r="F287" s="16"/>
    </row>
    <row r="288" spans="3:6" x14ac:dyDescent="0.2">
      <c r="C288" s="21"/>
      <c r="D288" s="16"/>
      <c r="E288" s="21"/>
      <c r="F288" s="16"/>
    </row>
    <row r="289" spans="3:6" ht="15" x14ac:dyDescent="0.25">
      <c r="C289" s="21"/>
      <c r="D289" s="17"/>
      <c r="E289" s="21"/>
      <c r="F289" s="8"/>
    </row>
    <row r="290" spans="3:6" ht="15" x14ac:dyDescent="0.25">
      <c r="C290" s="21"/>
      <c r="D290" s="17"/>
      <c r="E290" s="21"/>
      <c r="F290" s="8"/>
    </row>
    <row r="291" spans="3:6" ht="15" x14ac:dyDescent="0.25">
      <c r="C291" s="21"/>
      <c r="D291" s="17"/>
      <c r="E291" s="21"/>
      <c r="F291" s="8"/>
    </row>
    <row r="292" spans="3:6" x14ac:dyDescent="0.2">
      <c r="C292" s="21"/>
      <c r="D292" s="16"/>
      <c r="E292" s="21"/>
      <c r="F292" s="16"/>
    </row>
    <row r="293" spans="3:6" x14ac:dyDescent="0.2">
      <c r="C293" s="21"/>
      <c r="D293" s="16"/>
      <c r="E293" s="21"/>
      <c r="F293" s="16"/>
    </row>
    <row r="294" spans="3:6" x14ac:dyDescent="0.2">
      <c r="C294" s="21"/>
      <c r="D294" s="16"/>
      <c r="E294" s="21"/>
      <c r="F294" s="16"/>
    </row>
    <row r="295" spans="3:6" x14ac:dyDescent="0.2">
      <c r="C295" s="21"/>
      <c r="D295" s="16"/>
      <c r="E295" s="21"/>
      <c r="F295" s="16"/>
    </row>
    <row r="296" spans="3:6" x14ac:dyDescent="0.2">
      <c r="C296" s="21"/>
      <c r="D296" s="16"/>
      <c r="E296" s="21"/>
      <c r="F296" s="16"/>
    </row>
    <row r="297" spans="3:6" x14ac:dyDescent="0.2">
      <c r="C297" s="21"/>
      <c r="D297" s="16"/>
      <c r="E297" s="21"/>
      <c r="F297" s="16"/>
    </row>
    <row r="298" spans="3:6" ht="15" x14ac:dyDescent="0.25">
      <c r="C298" s="21"/>
      <c r="D298" s="17"/>
      <c r="E298" s="21"/>
      <c r="F298" s="8"/>
    </row>
    <row r="299" spans="3:6" ht="15" x14ac:dyDescent="0.25">
      <c r="C299" s="21"/>
      <c r="D299" s="17"/>
      <c r="E299" s="21"/>
      <c r="F299" s="8"/>
    </row>
    <row r="300" spans="3:6" ht="15" x14ac:dyDescent="0.25">
      <c r="C300" s="21"/>
      <c r="D300" s="17"/>
      <c r="E300" s="21"/>
      <c r="F300" s="8"/>
    </row>
    <row r="301" spans="3:6" x14ac:dyDescent="0.2">
      <c r="C301" s="21"/>
      <c r="D301" s="16"/>
      <c r="E301" s="21"/>
      <c r="F301" s="16"/>
    </row>
    <row r="302" spans="3:6" x14ac:dyDescent="0.2">
      <c r="C302" s="21"/>
      <c r="D302" s="16"/>
      <c r="E302" s="21"/>
      <c r="F302" s="16"/>
    </row>
    <row r="303" spans="3:6" x14ac:dyDescent="0.2">
      <c r="C303" s="21"/>
      <c r="D303" s="16"/>
      <c r="E303" s="21"/>
      <c r="F303" s="16"/>
    </row>
    <row r="304" spans="3:6" x14ac:dyDescent="0.2">
      <c r="C304" s="21"/>
      <c r="D304" s="16"/>
      <c r="E304" s="21"/>
      <c r="F304" s="16"/>
    </row>
    <row r="305" spans="3:6" x14ac:dyDescent="0.2">
      <c r="C305" s="21"/>
      <c r="D305" s="16"/>
      <c r="E305" s="21"/>
      <c r="F305" s="16"/>
    </row>
    <row r="306" spans="3:6" x14ac:dyDescent="0.2">
      <c r="C306" s="21"/>
      <c r="D306" s="16"/>
      <c r="E306" s="21"/>
      <c r="F306" s="16"/>
    </row>
    <row r="307" spans="3:6" ht="15" x14ac:dyDescent="0.25">
      <c r="C307" s="21"/>
      <c r="D307" s="17"/>
      <c r="E307" s="21"/>
      <c r="F307" s="8"/>
    </row>
    <row r="308" spans="3:6" ht="15" x14ac:dyDescent="0.25">
      <c r="C308" s="21"/>
      <c r="D308" s="17"/>
      <c r="E308" s="21"/>
      <c r="F308" s="8"/>
    </row>
    <row r="309" spans="3:6" ht="15" x14ac:dyDescent="0.25">
      <c r="C309" s="21"/>
      <c r="D309" s="17"/>
      <c r="E309" s="21"/>
      <c r="F309" s="8"/>
    </row>
    <row r="310" spans="3:6" x14ac:dyDescent="0.2">
      <c r="C310" s="21"/>
      <c r="D310" s="16"/>
      <c r="E310" s="21"/>
      <c r="F310" s="16"/>
    </row>
    <row r="311" spans="3:6" x14ac:dyDescent="0.2">
      <c r="C311" s="21"/>
      <c r="D311" s="16"/>
      <c r="E311" s="21"/>
      <c r="F311" s="16"/>
    </row>
    <row r="312" spans="3:6" x14ac:dyDescent="0.2">
      <c r="C312" s="21"/>
      <c r="D312" s="16"/>
      <c r="E312" s="21"/>
      <c r="F312" s="16"/>
    </row>
    <row r="313" spans="3:6" x14ac:dyDescent="0.2">
      <c r="C313" s="21"/>
      <c r="D313" s="16"/>
      <c r="E313" s="21"/>
      <c r="F313" s="16"/>
    </row>
    <row r="314" spans="3:6" x14ac:dyDescent="0.2">
      <c r="C314" s="21"/>
      <c r="D314" s="16"/>
      <c r="E314" s="21"/>
      <c r="F314" s="16"/>
    </row>
    <row r="315" spans="3:6" x14ac:dyDescent="0.2">
      <c r="C315" s="21"/>
      <c r="D315" s="16"/>
      <c r="E315" s="21"/>
      <c r="F315" s="16"/>
    </row>
    <row r="316" spans="3:6" ht="15" x14ac:dyDescent="0.25">
      <c r="C316" s="21"/>
      <c r="D316" s="17"/>
      <c r="E316" s="21"/>
      <c r="F316" s="8"/>
    </row>
    <row r="317" spans="3:6" ht="15" x14ac:dyDescent="0.25">
      <c r="C317" s="21"/>
      <c r="D317" s="17"/>
      <c r="E317" s="21"/>
      <c r="F317" s="8"/>
    </row>
    <row r="318" spans="3:6" ht="15" x14ac:dyDescent="0.25">
      <c r="C318" s="21"/>
      <c r="D318" s="17"/>
      <c r="E318" s="21"/>
      <c r="F318" s="8"/>
    </row>
    <row r="319" spans="3:6" x14ac:dyDescent="0.2">
      <c r="C319" s="21"/>
      <c r="D319" s="16"/>
      <c r="E319" s="21"/>
      <c r="F319" s="16"/>
    </row>
    <row r="320" spans="3:6" x14ac:dyDescent="0.2">
      <c r="C320" s="21"/>
      <c r="D320" s="16"/>
      <c r="E320" s="21"/>
      <c r="F320" s="16"/>
    </row>
    <row r="321" spans="3:6" x14ac:dyDescent="0.2">
      <c r="C321" s="21"/>
      <c r="D321" s="16"/>
      <c r="E321" s="21"/>
      <c r="F321" s="16"/>
    </row>
    <row r="322" spans="3:6" x14ac:dyDescent="0.2">
      <c r="C322" s="21"/>
      <c r="D322" s="16"/>
      <c r="E322" s="21"/>
      <c r="F322" s="16"/>
    </row>
    <row r="323" spans="3:6" x14ac:dyDescent="0.2">
      <c r="C323" s="21"/>
      <c r="D323" s="16"/>
      <c r="E323" s="21"/>
      <c r="F323" s="16"/>
    </row>
    <row r="324" spans="3:6" x14ac:dyDescent="0.2">
      <c r="C324" s="21"/>
      <c r="D324" s="16"/>
      <c r="E324" s="21"/>
      <c r="F324" s="16"/>
    </row>
    <row r="325" spans="3:6" ht="15" x14ac:dyDescent="0.25">
      <c r="C325" s="21"/>
      <c r="D325" s="17"/>
      <c r="E325" s="21"/>
      <c r="F325" s="8"/>
    </row>
    <row r="326" spans="3:6" ht="15" x14ac:dyDescent="0.25">
      <c r="C326" s="21"/>
      <c r="D326" s="17"/>
      <c r="E326" s="21"/>
      <c r="F326" s="8"/>
    </row>
    <row r="327" spans="3:6" ht="15" x14ac:dyDescent="0.25">
      <c r="C327" s="21"/>
      <c r="D327" s="17"/>
      <c r="E327" s="21"/>
      <c r="F327" s="8"/>
    </row>
    <row r="328" spans="3:6" x14ac:dyDescent="0.2">
      <c r="C328" s="21"/>
      <c r="D328" s="16"/>
      <c r="E328" s="21"/>
      <c r="F328" s="16"/>
    </row>
    <row r="329" spans="3:6" x14ac:dyDescent="0.2">
      <c r="C329" s="21"/>
      <c r="D329" s="16"/>
      <c r="E329" s="21"/>
      <c r="F329" s="16"/>
    </row>
    <row r="330" spans="3:6" x14ac:dyDescent="0.2">
      <c r="C330" s="21"/>
      <c r="D330" s="16"/>
      <c r="E330" s="21"/>
      <c r="F330" s="16"/>
    </row>
    <row r="331" spans="3:6" x14ac:dyDescent="0.2">
      <c r="C331" s="21"/>
      <c r="D331" s="16"/>
      <c r="E331" s="21"/>
      <c r="F331" s="16"/>
    </row>
    <row r="332" spans="3:6" x14ac:dyDescent="0.2">
      <c r="C332" s="21"/>
      <c r="D332" s="16"/>
      <c r="E332" s="21"/>
      <c r="F332" s="16"/>
    </row>
    <row r="333" spans="3:6" ht="15" x14ac:dyDescent="0.25">
      <c r="C333" s="21"/>
      <c r="D333" s="17"/>
      <c r="E333" s="21"/>
      <c r="F333" s="8"/>
    </row>
    <row r="334" spans="3:6" ht="15" x14ac:dyDescent="0.25">
      <c r="C334" s="21"/>
      <c r="D334" s="17"/>
      <c r="E334" s="21"/>
      <c r="F334" s="8"/>
    </row>
    <row r="335" spans="3:6" ht="15" x14ac:dyDescent="0.25">
      <c r="C335" s="21"/>
      <c r="D335" s="17"/>
      <c r="E335" s="21"/>
      <c r="F335" s="8"/>
    </row>
    <row r="336" spans="3:6" x14ac:dyDescent="0.2">
      <c r="C336" s="21"/>
      <c r="D336" s="16"/>
      <c r="E336" s="21"/>
      <c r="F336" s="16"/>
    </row>
    <row r="337" spans="3:6" x14ac:dyDescent="0.2">
      <c r="C337" s="21"/>
      <c r="D337" s="16"/>
      <c r="E337" s="21"/>
      <c r="F337" s="16"/>
    </row>
    <row r="338" spans="3:6" x14ac:dyDescent="0.2">
      <c r="C338" s="21"/>
      <c r="D338" s="16"/>
      <c r="E338" s="21"/>
      <c r="F338" s="16"/>
    </row>
    <row r="339" spans="3:6" x14ac:dyDescent="0.2">
      <c r="C339" s="21"/>
      <c r="D339" s="16"/>
      <c r="E339" s="21"/>
      <c r="F339" s="16"/>
    </row>
    <row r="340" spans="3:6" x14ac:dyDescent="0.2">
      <c r="C340" s="21"/>
      <c r="D340" s="16"/>
      <c r="E340" s="21"/>
      <c r="F340" s="16"/>
    </row>
    <row r="341" spans="3:6" x14ac:dyDescent="0.2">
      <c r="C341" s="21"/>
      <c r="D341" s="16"/>
      <c r="E341" s="21"/>
      <c r="F341" s="16"/>
    </row>
    <row r="342" spans="3:6" ht="15" x14ac:dyDescent="0.25">
      <c r="C342" s="21"/>
      <c r="D342" s="17"/>
      <c r="E342" s="21"/>
      <c r="F342" s="8"/>
    </row>
    <row r="343" spans="3:6" ht="15" x14ac:dyDescent="0.25">
      <c r="C343" s="21"/>
      <c r="D343" s="17"/>
      <c r="E343" s="21"/>
      <c r="F343" s="8"/>
    </row>
    <row r="344" spans="3:6" ht="15" x14ac:dyDescent="0.25">
      <c r="C344" s="21"/>
      <c r="D344" s="17"/>
      <c r="E344" s="21"/>
      <c r="F344" s="8"/>
    </row>
    <row r="345" spans="3:6" x14ac:dyDescent="0.2">
      <c r="C345" s="21"/>
      <c r="D345" s="16"/>
      <c r="E345" s="21"/>
      <c r="F345" s="16"/>
    </row>
    <row r="346" spans="3:6" x14ac:dyDescent="0.2">
      <c r="C346" s="21"/>
      <c r="D346" s="16"/>
      <c r="E346" s="21"/>
      <c r="F346" s="16"/>
    </row>
    <row r="347" spans="3:6" ht="15" x14ac:dyDescent="0.25">
      <c r="C347" s="21"/>
      <c r="D347" s="17"/>
      <c r="E347" s="21"/>
      <c r="F347" s="16"/>
    </row>
    <row r="348" spans="3:6" ht="15" x14ac:dyDescent="0.25">
      <c r="C348" s="21"/>
      <c r="D348" s="17"/>
      <c r="E348" s="21"/>
      <c r="F348" s="16"/>
    </row>
    <row r="349" spans="3:6" ht="15" x14ac:dyDescent="0.25">
      <c r="C349" s="21"/>
      <c r="D349" s="17"/>
      <c r="E349" s="21"/>
      <c r="F349" s="8"/>
    </row>
    <row r="350" spans="3:6" ht="15" x14ac:dyDescent="0.25">
      <c r="C350" s="21"/>
      <c r="D350" s="17"/>
      <c r="E350" s="21"/>
      <c r="F350" s="8"/>
    </row>
    <row r="351" spans="3:6" ht="15" x14ac:dyDescent="0.25">
      <c r="C351" s="21"/>
      <c r="D351" s="17"/>
      <c r="E351" s="21"/>
      <c r="F351" s="8"/>
    </row>
    <row r="352" spans="3:6" x14ac:dyDescent="0.2">
      <c r="C352" s="21"/>
      <c r="D352" s="19"/>
      <c r="F352" s="8"/>
    </row>
    <row r="353" spans="3:6" x14ac:dyDescent="0.2">
      <c r="C353" s="21"/>
      <c r="D353" s="16"/>
      <c r="E353" s="21"/>
      <c r="F353" s="16"/>
    </row>
    <row r="354" spans="3:6" x14ac:dyDescent="0.2">
      <c r="C354" s="21"/>
      <c r="D354" s="16"/>
      <c r="E354" s="21"/>
      <c r="F354" s="16"/>
    </row>
    <row r="355" spans="3:6" x14ac:dyDescent="0.2">
      <c r="C355" s="21"/>
      <c r="D355" s="16"/>
      <c r="E355" s="21"/>
      <c r="F355" s="16"/>
    </row>
    <row r="356" spans="3:6" x14ac:dyDescent="0.2">
      <c r="C356" s="21"/>
      <c r="D356" s="16"/>
      <c r="E356" s="21"/>
      <c r="F356" s="16"/>
    </row>
    <row r="357" spans="3:6" ht="15" x14ac:dyDescent="0.25">
      <c r="C357" s="21"/>
      <c r="D357" s="16"/>
      <c r="E357" s="24"/>
      <c r="F357" s="16"/>
    </row>
    <row r="358" spans="3:6" x14ac:dyDescent="0.2">
      <c r="C358" s="21"/>
      <c r="D358" s="16"/>
      <c r="E358" s="21"/>
      <c r="F358" s="8"/>
    </row>
    <row r="359" spans="3:6" ht="15" x14ac:dyDescent="0.25">
      <c r="C359" s="21"/>
      <c r="D359" s="17"/>
      <c r="E359" s="21"/>
      <c r="F359" s="8"/>
    </row>
    <row r="360" spans="3:6" ht="15" x14ac:dyDescent="0.25">
      <c r="C360" s="21"/>
      <c r="D360" s="17"/>
      <c r="E360" s="21"/>
      <c r="F360" s="8"/>
    </row>
    <row r="361" spans="3:6" ht="15" x14ac:dyDescent="0.25">
      <c r="C361" s="21"/>
      <c r="D361" s="17"/>
      <c r="E361" s="21"/>
      <c r="F361" s="8"/>
    </row>
    <row r="362" spans="3:6" ht="15" x14ac:dyDescent="0.2">
      <c r="C362" s="21"/>
      <c r="D362" s="16"/>
      <c r="E362" s="26"/>
      <c r="F362" s="16"/>
    </row>
    <row r="363" spans="3:6" x14ac:dyDescent="0.2">
      <c r="C363" s="21"/>
      <c r="D363" s="16"/>
      <c r="E363" s="21"/>
      <c r="F363" s="16"/>
    </row>
    <row r="364" spans="3:6" x14ac:dyDescent="0.2">
      <c r="C364" s="21"/>
      <c r="D364" s="16"/>
      <c r="E364" s="21"/>
      <c r="F364" s="16"/>
    </row>
    <row r="365" spans="3:6" x14ac:dyDescent="0.2">
      <c r="C365" s="21"/>
      <c r="D365" s="16"/>
      <c r="E365" s="21"/>
      <c r="F365" s="16"/>
    </row>
    <row r="366" spans="3:6" x14ac:dyDescent="0.2">
      <c r="C366" s="21"/>
      <c r="D366" s="16"/>
      <c r="E366" s="21"/>
      <c r="F366" s="16"/>
    </row>
    <row r="367" spans="3:6" x14ac:dyDescent="0.2">
      <c r="C367" s="21"/>
      <c r="D367" s="16"/>
      <c r="E367" s="21"/>
      <c r="F367" s="8"/>
    </row>
    <row r="368" spans="3:6" ht="15" x14ac:dyDescent="0.25">
      <c r="C368" s="21"/>
      <c r="D368" s="17"/>
      <c r="E368" s="21"/>
      <c r="F368" s="8"/>
    </row>
    <row r="369" spans="3:6" ht="15" x14ac:dyDescent="0.25">
      <c r="C369" s="21"/>
      <c r="D369" s="17"/>
      <c r="E369" s="21"/>
      <c r="F369" s="8"/>
    </row>
    <row r="370" spans="3:6" ht="15" x14ac:dyDescent="0.25">
      <c r="C370" s="21"/>
      <c r="D370" s="17"/>
      <c r="E370" s="21"/>
      <c r="F370" s="8"/>
    </row>
    <row r="371" spans="3:6" x14ac:dyDescent="0.2">
      <c r="C371" s="21"/>
      <c r="D371" s="16"/>
      <c r="E371" s="21"/>
      <c r="F371" s="16"/>
    </row>
    <row r="372" spans="3:6" x14ac:dyDescent="0.2">
      <c r="C372" s="21"/>
      <c r="D372" s="16"/>
      <c r="E372" s="21"/>
      <c r="F372" s="16"/>
    </row>
    <row r="373" spans="3:6" x14ac:dyDescent="0.2">
      <c r="C373" s="21"/>
      <c r="D373" s="16"/>
      <c r="E373" s="21"/>
      <c r="F373" s="16"/>
    </row>
    <row r="374" spans="3:6" x14ac:dyDescent="0.2">
      <c r="C374" s="21"/>
      <c r="D374" s="16"/>
      <c r="E374" s="21"/>
      <c r="F374" s="16"/>
    </row>
    <row r="375" spans="3:6" ht="15" x14ac:dyDescent="0.25">
      <c r="C375" s="21"/>
      <c r="D375" s="16"/>
      <c r="E375" s="24"/>
      <c r="F375" s="16"/>
    </row>
    <row r="376" spans="3:6" x14ac:dyDescent="0.2">
      <c r="C376" s="21"/>
      <c r="D376" s="16"/>
      <c r="E376" s="21"/>
      <c r="F376" s="8"/>
    </row>
    <row r="377" spans="3:6" ht="15" x14ac:dyDescent="0.25">
      <c r="C377" s="21"/>
      <c r="D377" s="17"/>
      <c r="E377" s="21"/>
      <c r="F377" s="8"/>
    </row>
    <row r="378" spans="3:6" ht="15" x14ac:dyDescent="0.25">
      <c r="C378" s="21"/>
      <c r="D378" s="17"/>
      <c r="E378" s="21"/>
      <c r="F378" s="8"/>
    </row>
    <row r="379" spans="3:6" ht="15" x14ac:dyDescent="0.25">
      <c r="C379" s="21"/>
      <c r="D379" s="17"/>
      <c r="E379" s="21"/>
      <c r="F379" s="8"/>
    </row>
    <row r="380" spans="3:6" x14ac:dyDescent="0.2">
      <c r="C380" s="21"/>
      <c r="D380" s="16"/>
      <c r="E380" s="21"/>
      <c r="F380" s="16"/>
    </row>
    <row r="381" spans="3:6" x14ac:dyDescent="0.2">
      <c r="C381" s="21"/>
      <c r="D381" s="16"/>
      <c r="E381" s="21"/>
      <c r="F381" s="16"/>
    </row>
    <row r="382" spans="3:6" ht="15" x14ac:dyDescent="0.25">
      <c r="C382" s="21"/>
      <c r="D382" s="16"/>
      <c r="E382" s="24"/>
      <c r="F382" s="16"/>
    </row>
    <row r="383" spans="3:6" x14ac:dyDescent="0.2">
      <c r="C383" s="21"/>
      <c r="D383" s="16"/>
      <c r="E383" s="21"/>
      <c r="F383" s="8"/>
    </row>
    <row r="384" spans="3:6" ht="15" x14ac:dyDescent="0.25">
      <c r="C384" s="21"/>
      <c r="D384" s="17"/>
      <c r="E384" s="21"/>
      <c r="F384" s="8"/>
    </row>
    <row r="385" spans="3:6" ht="15" x14ac:dyDescent="0.25">
      <c r="C385" s="21"/>
      <c r="D385" s="17"/>
      <c r="E385" s="21"/>
      <c r="F385" s="8"/>
    </row>
    <row r="386" spans="3:6" ht="15" x14ac:dyDescent="0.25">
      <c r="C386" s="21"/>
      <c r="D386" s="17"/>
      <c r="E386" s="21"/>
      <c r="F386" s="8"/>
    </row>
    <row r="387" spans="3:6" x14ac:dyDescent="0.2">
      <c r="C387" s="21"/>
      <c r="D387" s="16"/>
      <c r="E387" s="21"/>
      <c r="F387" s="16"/>
    </row>
    <row r="388" spans="3:6" x14ac:dyDescent="0.2">
      <c r="C388" s="21"/>
      <c r="D388" s="16"/>
      <c r="E388" s="21"/>
      <c r="F388" s="16"/>
    </row>
    <row r="389" spans="3:6" ht="15" x14ac:dyDescent="0.25">
      <c r="C389" s="21"/>
      <c r="D389" s="16"/>
      <c r="E389" s="24"/>
      <c r="F389" s="16"/>
    </row>
    <row r="390" spans="3:6" x14ac:dyDescent="0.2">
      <c r="C390" s="21"/>
      <c r="D390" s="16"/>
      <c r="E390" s="21"/>
      <c r="F390" s="8"/>
    </row>
    <row r="391" spans="3:6" ht="15" x14ac:dyDescent="0.25">
      <c r="C391" s="21"/>
      <c r="D391" s="17"/>
      <c r="E391" s="21"/>
      <c r="F391" s="8"/>
    </row>
    <row r="392" spans="3:6" ht="15" x14ac:dyDescent="0.25">
      <c r="C392" s="21"/>
      <c r="D392" s="17"/>
      <c r="E392" s="21"/>
      <c r="F392" s="8"/>
    </row>
    <row r="393" spans="3:6" ht="15" x14ac:dyDescent="0.25">
      <c r="C393" s="21"/>
      <c r="D393" s="17"/>
      <c r="E393" s="21"/>
      <c r="F393" s="8"/>
    </row>
    <row r="394" spans="3:6" ht="15" x14ac:dyDescent="0.25">
      <c r="C394" s="21"/>
      <c r="D394" s="17"/>
      <c r="E394" s="24"/>
      <c r="F394" s="16"/>
    </row>
    <row r="395" spans="3:6" ht="15" x14ac:dyDescent="0.25">
      <c r="C395" s="21"/>
      <c r="D395" s="17"/>
      <c r="E395" s="24"/>
      <c r="F395" s="16"/>
    </row>
    <row r="396" spans="3:6" ht="15" x14ac:dyDescent="0.25">
      <c r="C396" s="21"/>
      <c r="D396" s="17"/>
      <c r="E396" s="24"/>
      <c r="F396" s="16"/>
    </row>
    <row r="397" spans="3:6" ht="15" x14ac:dyDescent="0.25">
      <c r="C397" s="21"/>
      <c r="D397" s="17"/>
      <c r="E397" s="24"/>
      <c r="F397" s="16"/>
    </row>
    <row r="398" spans="3:6" ht="15" x14ac:dyDescent="0.25">
      <c r="C398" s="21"/>
      <c r="D398" s="17"/>
      <c r="E398" s="21"/>
      <c r="F398" s="8"/>
    </row>
    <row r="399" spans="3:6" ht="15" x14ac:dyDescent="0.25">
      <c r="C399" s="21"/>
      <c r="D399" s="17"/>
      <c r="E399" s="21"/>
      <c r="F399" s="8"/>
    </row>
    <row r="400" spans="3:6" ht="15" x14ac:dyDescent="0.25">
      <c r="C400" s="21"/>
      <c r="D400" s="17"/>
      <c r="E400" s="24"/>
      <c r="F400" s="16"/>
    </row>
    <row r="401" spans="3:6" ht="15" x14ac:dyDescent="0.25">
      <c r="C401" s="21"/>
      <c r="D401" s="17"/>
      <c r="E401" s="24"/>
      <c r="F401" s="16"/>
    </row>
    <row r="402" spans="3:6" ht="15" x14ac:dyDescent="0.25">
      <c r="C402" s="21"/>
      <c r="D402" s="17"/>
      <c r="E402" s="24"/>
      <c r="F402" s="16"/>
    </row>
    <row r="403" spans="3:6" ht="15" x14ac:dyDescent="0.25">
      <c r="C403" s="21"/>
      <c r="D403" s="17"/>
      <c r="E403" s="24"/>
      <c r="F403" s="16"/>
    </row>
    <row r="404" spans="3:6" ht="15" x14ac:dyDescent="0.25">
      <c r="C404" s="21"/>
      <c r="D404" s="17"/>
      <c r="E404" s="24"/>
      <c r="F404" s="16"/>
    </row>
    <row r="405" spans="3:6" ht="15" x14ac:dyDescent="0.25">
      <c r="C405" s="21"/>
      <c r="D405" s="17"/>
      <c r="E405" s="24"/>
      <c r="F405" s="16"/>
    </row>
    <row r="406" spans="3:6" ht="15" x14ac:dyDescent="0.25">
      <c r="C406" s="21"/>
      <c r="D406" s="17"/>
      <c r="E406" s="24"/>
      <c r="F406" s="16"/>
    </row>
    <row r="407" spans="3:6" ht="15" x14ac:dyDescent="0.25">
      <c r="C407" s="21"/>
      <c r="D407" s="17"/>
      <c r="E407" s="21"/>
      <c r="F407" s="8"/>
    </row>
    <row r="408" spans="3:6" ht="15" x14ac:dyDescent="0.25">
      <c r="C408" s="21"/>
      <c r="D408" s="17"/>
      <c r="E408" s="21"/>
      <c r="F408" s="8"/>
    </row>
    <row r="409" spans="3:6" ht="15" x14ac:dyDescent="0.25">
      <c r="C409" s="21"/>
      <c r="D409" s="17"/>
      <c r="E409" s="24"/>
      <c r="F409" s="16"/>
    </row>
    <row r="410" spans="3:6" ht="15" x14ac:dyDescent="0.25">
      <c r="C410" s="21"/>
      <c r="D410" s="17"/>
      <c r="E410" s="24"/>
      <c r="F410" s="16"/>
    </row>
    <row r="411" spans="3:6" ht="15" x14ac:dyDescent="0.25">
      <c r="C411" s="21"/>
      <c r="D411" s="17"/>
      <c r="E411" s="24"/>
      <c r="F411" s="16"/>
    </row>
    <row r="412" spans="3:6" ht="15" x14ac:dyDescent="0.25">
      <c r="C412" s="21"/>
      <c r="D412" s="17"/>
      <c r="E412" s="24"/>
      <c r="F412" s="16"/>
    </row>
    <row r="413" spans="3:6" ht="15" x14ac:dyDescent="0.25">
      <c r="C413" s="21"/>
      <c r="D413" s="17"/>
      <c r="E413" s="24"/>
      <c r="F413" s="16"/>
    </row>
    <row r="414" spans="3:6" ht="15" x14ac:dyDescent="0.25">
      <c r="C414" s="21"/>
      <c r="D414" s="17"/>
      <c r="E414" s="21"/>
      <c r="F414" s="8"/>
    </row>
    <row r="415" spans="3:6" ht="15" x14ac:dyDescent="0.25">
      <c r="C415" s="21"/>
      <c r="D415" s="17"/>
      <c r="E415" s="21"/>
      <c r="F415" s="8"/>
    </row>
    <row r="416" spans="3:6" ht="15" x14ac:dyDescent="0.25">
      <c r="C416" s="21"/>
      <c r="D416" s="17"/>
      <c r="E416" s="24"/>
      <c r="F416" s="16"/>
    </row>
    <row r="417" spans="3:6" ht="15" x14ac:dyDescent="0.25">
      <c r="C417" s="21"/>
      <c r="D417" s="17"/>
      <c r="E417" s="24"/>
      <c r="F417" s="16"/>
    </row>
    <row r="418" spans="3:6" ht="15" x14ac:dyDescent="0.25">
      <c r="C418" s="21"/>
      <c r="D418" s="17"/>
      <c r="E418" s="24"/>
      <c r="F418" s="16"/>
    </row>
    <row r="419" spans="3:6" ht="15" x14ac:dyDescent="0.25">
      <c r="C419" s="21"/>
      <c r="D419" s="17"/>
      <c r="E419" s="24"/>
      <c r="F419" s="16"/>
    </row>
    <row r="420" spans="3:6" ht="15" x14ac:dyDescent="0.25">
      <c r="C420" s="21"/>
      <c r="D420" s="17"/>
      <c r="E420" s="24"/>
      <c r="F420" s="16"/>
    </row>
    <row r="421" spans="3:6" ht="15" x14ac:dyDescent="0.25">
      <c r="C421" s="21"/>
      <c r="D421" s="17"/>
      <c r="E421" s="24"/>
      <c r="F421" s="16"/>
    </row>
    <row r="422" spans="3:6" ht="15" x14ac:dyDescent="0.25">
      <c r="C422" s="21"/>
      <c r="D422" s="17"/>
      <c r="E422" s="24"/>
      <c r="F422" s="16"/>
    </row>
    <row r="423" spans="3:6" ht="15" x14ac:dyDescent="0.25">
      <c r="C423" s="21"/>
      <c r="D423" s="17"/>
      <c r="E423" s="24"/>
      <c r="F423" s="16"/>
    </row>
    <row r="424" spans="3:6" ht="15" x14ac:dyDescent="0.25">
      <c r="C424" s="21"/>
      <c r="D424" s="17"/>
      <c r="E424" s="21"/>
      <c r="F424" s="8"/>
    </row>
    <row r="425" spans="3:6" ht="15" x14ac:dyDescent="0.25">
      <c r="C425" s="21"/>
      <c r="D425" s="17"/>
      <c r="E425" s="21"/>
      <c r="F425" s="8"/>
    </row>
    <row r="426" spans="3:6" ht="15" x14ac:dyDescent="0.25">
      <c r="C426" s="21"/>
      <c r="D426" s="17"/>
      <c r="E426" s="24"/>
      <c r="F426" s="16"/>
    </row>
    <row r="427" spans="3:6" ht="15" x14ac:dyDescent="0.25">
      <c r="C427" s="21"/>
      <c r="D427" s="17"/>
      <c r="E427" s="24"/>
      <c r="F427" s="16"/>
    </row>
    <row r="428" spans="3:6" ht="15" x14ac:dyDescent="0.25">
      <c r="C428" s="21"/>
      <c r="D428" s="17"/>
      <c r="E428" s="24"/>
      <c r="F428" s="16"/>
    </row>
    <row r="429" spans="3:6" ht="15" x14ac:dyDescent="0.25">
      <c r="C429" s="21"/>
      <c r="D429" s="17"/>
      <c r="E429" s="24"/>
      <c r="F429" s="16"/>
    </row>
    <row r="430" spans="3:6" ht="15" x14ac:dyDescent="0.25">
      <c r="C430" s="21"/>
      <c r="D430" s="17"/>
      <c r="E430" s="24"/>
      <c r="F430" s="16"/>
    </row>
    <row r="431" spans="3:6" ht="15" x14ac:dyDescent="0.25">
      <c r="C431" s="21"/>
      <c r="D431" s="17"/>
      <c r="E431" s="24"/>
      <c r="F431" s="16"/>
    </row>
    <row r="432" spans="3:6" ht="15" x14ac:dyDescent="0.25">
      <c r="C432" s="21"/>
      <c r="D432" s="17"/>
      <c r="E432" s="24"/>
      <c r="F432" s="16"/>
    </row>
    <row r="433" spans="3:6" ht="15" x14ac:dyDescent="0.25">
      <c r="C433" s="21"/>
      <c r="D433" s="17"/>
      <c r="E433" s="24"/>
      <c r="F433" s="16"/>
    </row>
    <row r="434" spans="3:6" ht="15" x14ac:dyDescent="0.25">
      <c r="C434" s="21"/>
      <c r="D434" s="17"/>
      <c r="E434" s="21"/>
      <c r="F434" s="8"/>
    </row>
    <row r="435" spans="3:6" ht="15" x14ac:dyDescent="0.25">
      <c r="C435" s="21"/>
      <c r="D435" s="17"/>
      <c r="E435" s="21"/>
      <c r="F435" s="8"/>
    </row>
    <row r="436" spans="3:6" ht="15" x14ac:dyDescent="0.25">
      <c r="C436" s="21"/>
      <c r="D436" s="17"/>
      <c r="E436" s="24"/>
      <c r="F436" s="16"/>
    </row>
    <row r="437" spans="3:6" ht="15" x14ac:dyDescent="0.25">
      <c r="C437" s="21"/>
      <c r="D437" s="17"/>
      <c r="E437" s="24"/>
      <c r="F437" s="16"/>
    </row>
    <row r="438" spans="3:6" ht="15" x14ac:dyDescent="0.25">
      <c r="C438" s="21"/>
      <c r="D438" s="17"/>
      <c r="E438" s="24"/>
      <c r="F438" s="16"/>
    </row>
    <row r="439" spans="3:6" ht="15" x14ac:dyDescent="0.25">
      <c r="C439" s="21"/>
      <c r="D439" s="17"/>
      <c r="E439" s="24"/>
      <c r="F439" s="16"/>
    </row>
    <row r="440" spans="3:6" ht="15" x14ac:dyDescent="0.25">
      <c r="C440" s="21"/>
      <c r="D440" s="17"/>
      <c r="E440" s="24"/>
      <c r="F440" s="16"/>
    </row>
    <row r="441" spans="3:6" ht="15" x14ac:dyDescent="0.25">
      <c r="C441" s="21"/>
      <c r="D441" s="17"/>
      <c r="E441" s="24"/>
      <c r="F441" s="16"/>
    </row>
    <row r="442" spans="3:6" ht="15" x14ac:dyDescent="0.25">
      <c r="C442" s="21"/>
      <c r="D442" s="17"/>
      <c r="E442" s="24"/>
      <c r="F442" s="16"/>
    </row>
    <row r="443" spans="3:6" ht="15" x14ac:dyDescent="0.25">
      <c r="C443" s="21"/>
      <c r="D443" s="17"/>
      <c r="E443" s="24"/>
      <c r="F443" s="16"/>
    </row>
    <row r="444" spans="3:6" ht="15" x14ac:dyDescent="0.25">
      <c r="C444" s="21"/>
      <c r="D444" s="17"/>
      <c r="E444" s="21"/>
      <c r="F444" s="8"/>
    </row>
    <row r="445" spans="3:6" ht="15" x14ac:dyDescent="0.25">
      <c r="C445" s="21"/>
      <c r="D445" s="17"/>
      <c r="E445" s="21"/>
      <c r="F445" s="8"/>
    </row>
    <row r="446" spans="3:6" ht="15" x14ac:dyDescent="0.25">
      <c r="C446" s="21"/>
      <c r="D446" s="17"/>
      <c r="E446" s="24"/>
      <c r="F446" s="16"/>
    </row>
    <row r="447" spans="3:6" ht="15" x14ac:dyDescent="0.25">
      <c r="C447" s="21"/>
      <c r="D447" s="17"/>
      <c r="E447" s="24"/>
      <c r="F447" s="16"/>
    </row>
    <row r="448" spans="3:6" ht="15" x14ac:dyDescent="0.25">
      <c r="C448" s="21"/>
      <c r="D448" s="17"/>
      <c r="E448" s="24"/>
      <c r="F448" s="16"/>
    </row>
    <row r="449" spans="3:6" ht="15" x14ac:dyDescent="0.25">
      <c r="C449" s="21"/>
      <c r="D449" s="17"/>
      <c r="E449" s="24"/>
      <c r="F449" s="16"/>
    </row>
    <row r="450" spans="3:6" ht="15" x14ac:dyDescent="0.25">
      <c r="C450" s="21"/>
      <c r="D450" s="17"/>
      <c r="E450" s="24"/>
      <c r="F450" s="16"/>
    </row>
    <row r="451" spans="3:6" ht="15" x14ac:dyDescent="0.25">
      <c r="C451" s="21"/>
      <c r="D451" s="17"/>
      <c r="E451" s="24"/>
      <c r="F451" s="16"/>
    </row>
    <row r="452" spans="3:6" ht="15" x14ac:dyDescent="0.25">
      <c r="C452" s="21"/>
      <c r="D452" s="17"/>
      <c r="E452" s="24"/>
      <c r="F452" s="16"/>
    </row>
    <row r="453" spans="3:6" ht="15" x14ac:dyDescent="0.25">
      <c r="C453" s="21"/>
      <c r="D453" s="17"/>
      <c r="E453" s="21"/>
      <c r="F453" s="8"/>
    </row>
    <row r="454" spans="3:6" ht="15" x14ac:dyDescent="0.25">
      <c r="C454" s="21"/>
      <c r="D454" s="17"/>
      <c r="E454" s="21"/>
      <c r="F454" s="8"/>
    </row>
    <row r="455" spans="3:6" ht="15" x14ac:dyDescent="0.25">
      <c r="C455" s="21"/>
      <c r="D455" s="17"/>
      <c r="E455" s="24"/>
      <c r="F455" s="16"/>
    </row>
    <row r="456" spans="3:6" ht="15" x14ac:dyDescent="0.25">
      <c r="C456" s="21"/>
      <c r="D456" s="17"/>
      <c r="E456" s="24"/>
      <c r="F456" s="16"/>
    </row>
    <row r="457" spans="3:6" ht="15" x14ac:dyDescent="0.25">
      <c r="C457" s="21"/>
      <c r="D457" s="17"/>
      <c r="E457" s="21"/>
      <c r="F457" s="8"/>
    </row>
    <row r="458" spans="3:6" ht="15" x14ac:dyDescent="0.25">
      <c r="C458" s="21"/>
      <c r="D458" s="17"/>
      <c r="E458" s="21"/>
      <c r="F458" s="8"/>
    </row>
    <row r="459" spans="3:6" ht="15" x14ac:dyDescent="0.25">
      <c r="C459" s="21"/>
      <c r="D459" s="17"/>
      <c r="E459" s="24"/>
      <c r="F459" s="16"/>
    </row>
    <row r="460" spans="3:6" ht="15" x14ac:dyDescent="0.25">
      <c r="C460" s="21"/>
      <c r="D460" s="17"/>
      <c r="E460" s="24"/>
      <c r="F460" s="16"/>
    </row>
    <row r="461" spans="3:6" ht="15" x14ac:dyDescent="0.25">
      <c r="C461" s="21"/>
      <c r="D461" s="17"/>
      <c r="E461" s="24"/>
      <c r="F461" s="16"/>
    </row>
    <row r="462" spans="3:6" ht="15" x14ac:dyDescent="0.25">
      <c r="C462" s="21"/>
      <c r="D462" s="16"/>
      <c r="E462" s="24"/>
      <c r="F462" s="16"/>
    </row>
    <row r="463" spans="3:6" ht="15" x14ac:dyDescent="0.25">
      <c r="C463" s="21"/>
      <c r="D463" s="17"/>
      <c r="E463" s="24"/>
      <c r="F463" s="16"/>
    </row>
    <row r="464" spans="3:6" ht="15" x14ac:dyDescent="0.25">
      <c r="C464" s="21"/>
      <c r="D464" s="17"/>
      <c r="E464" s="24"/>
      <c r="F464" s="16"/>
    </row>
    <row r="465" spans="3:6" ht="15" x14ac:dyDescent="0.25">
      <c r="C465" s="21"/>
      <c r="D465" s="17"/>
      <c r="E465" s="21"/>
      <c r="F465" s="8"/>
    </row>
    <row r="466" spans="3:6" ht="15" x14ac:dyDescent="0.25">
      <c r="C466" s="21"/>
      <c r="D466" s="17"/>
      <c r="E466" s="21"/>
      <c r="F466" s="8"/>
    </row>
    <row r="467" spans="3:6" ht="15" x14ac:dyDescent="0.25">
      <c r="C467" s="21"/>
      <c r="D467" s="17"/>
      <c r="E467" s="24"/>
      <c r="F467" s="16"/>
    </row>
    <row r="468" spans="3:6" ht="15" x14ac:dyDescent="0.25">
      <c r="C468" s="21"/>
      <c r="D468" s="17"/>
      <c r="E468" s="24"/>
      <c r="F468" s="16"/>
    </row>
    <row r="469" spans="3:6" ht="15" x14ac:dyDescent="0.25">
      <c r="C469" s="21"/>
      <c r="D469" s="17"/>
      <c r="E469" s="24"/>
      <c r="F469" s="16"/>
    </row>
    <row r="470" spans="3:6" ht="15" x14ac:dyDescent="0.25">
      <c r="C470" s="21"/>
      <c r="D470" s="16"/>
      <c r="E470" s="24"/>
      <c r="F470" s="16"/>
    </row>
    <row r="471" spans="3:6" ht="15" x14ac:dyDescent="0.25">
      <c r="C471" s="21"/>
      <c r="D471" s="17"/>
      <c r="E471" s="24"/>
      <c r="F471" s="16"/>
    </row>
    <row r="472" spans="3:6" ht="15" x14ac:dyDescent="0.25">
      <c r="C472" s="21"/>
      <c r="D472" s="17"/>
      <c r="E472" s="24"/>
      <c r="F472" s="16"/>
    </row>
    <row r="473" spans="3:6" ht="15" x14ac:dyDescent="0.25">
      <c r="C473" s="21"/>
      <c r="D473" s="17"/>
      <c r="E473" s="21"/>
      <c r="F473" s="8"/>
    </row>
    <row r="474" spans="3:6" ht="15" x14ac:dyDescent="0.25">
      <c r="C474" s="21"/>
      <c r="D474" s="17"/>
      <c r="E474" s="21"/>
      <c r="F474" s="8"/>
    </row>
    <row r="475" spans="3:6" ht="15" x14ac:dyDescent="0.25">
      <c r="C475" s="21"/>
      <c r="D475" s="17"/>
      <c r="E475" s="24"/>
      <c r="F475" s="16"/>
    </row>
    <row r="476" spans="3:6" ht="15" x14ac:dyDescent="0.25">
      <c r="C476" s="21"/>
      <c r="D476" s="17"/>
      <c r="E476" s="24"/>
      <c r="F476" s="16"/>
    </row>
    <row r="477" spans="3:6" ht="15" x14ac:dyDescent="0.25">
      <c r="C477" s="21"/>
      <c r="D477" s="17"/>
      <c r="E477" s="24"/>
      <c r="F477" s="16"/>
    </row>
    <row r="478" spans="3:6" ht="15" x14ac:dyDescent="0.25">
      <c r="C478" s="21"/>
      <c r="D478" s="16"/>
      <c r="E478" s="24"/>
      <c r="F478" s="16"/>
    </row>
    <row r="479" spans="3:6" ht="15" x14ac:dyDescent="0.25">
      <c r="C479" s="21"/>
      <c r="D479" s="17"/>
      <c r="E479" s="24"/>
      <c r="F479" s="16"/>
    </row>
    <row r="480" spans="3:6" ht="15" x14ac:dyDescent="0.25">
      <c r="C480" s="21"/>
      <c r="D480" s="17"/>
      <c r="E480" s="24"/>
      <c r="F480" s="16"/>
    </row>
    <row r="481" spans="3:6" ht="15" x14ac:dyDescent="0.25">
      <c r="C481" s="21"/>
      <c r="D481" s="17"/>
      <c r="E481" s="21"/>
      <c r="F481" s="8"/>
    </row>
    <row r="482" spans="3:6" ht="15" x14ac:dyDescent="0.25">
      <c r="C482" s="21"/>
      <c r="D482" s="17"/>
      <c r="E482" s="21"/>
      <c r="F482" s="8"/>
    </row>
    <row r="483" spans="3:6" ht="15" x14ac:dyDescent="0.25">
      <c r="C483" s="21"/>
      <c r="D483" s="17"/>
      <c r="E483" s="24"/>
      <c r="F483" s="16"/>
    </row>
    <row r="484" spans="3:6" ht="15" x14ac:dyDescent="0.25">
      <c r="C484" s="21"/>
      <c r="D484" s="17"/>
      <c r="E484" s="24"/>
      <c r="F484" s="16"/>
    </row>
    <row r="485" spans="3:6" ht="15" x14ac:dyDescent="0.25">
      <c r="C485" s="21"/>
      <c r="D485" s="17"/>
      <c r="E485" s="24"/>
      <c r="F485" s="16"/>
    </row>
    <row r="486" spans="3:6" ht="15" x14ac:dyDescent="0.25">
      <c r="C486" s="21"/>
      <c r="D486" s="16"/>
      <c r="E486" s="24"/>
      <c r="F486" s="16"/>
    </row>
    <row r="487" spans="3:6" ht="15" x14ac:dyDescent="0.25">
      <c r="C487" s="21"/>
      <c r="D487" s="17"/>
      <c r="E487" s="24"/>
      <c r="F487" s="16"/>
    </row>
    <row r="488" spans="3:6" ht="15" x14ac:dyDescent="0.25">
      <c r="C488" s="21"/>
      <c r="D488" s="17"/>
      <c r="E488" s="24"/>
      <c r="F488" s="16"/>
    </row>
    <row r="489" spans="3:6" ht="15" x14ac:dyDescent="0.25">
      <c r="C489" s="21"/>
      <c r="D489" s="17"/>
      <c r="E489" s="21"/>
      <c r="F489" s="8"/>
    </row>
    <row r="490" spans="3:6" ht="15" x14ac:dyDescent="0.25">
      <c r="C490" s="21"/>
      <c r="D490" s="17"/>
      <c r="E490" s="21"/>
      <c r="F490" s="8"/>
    </row>
    <row r="491" spans="3:6" ht="15" x14ac:dyDescent="0.25">
      <c r="C491" s="21"/>
      <c r="D491" s="17"/>
      <c r="E491" s="24"/>
      <c r="F491" s="16"/>
    </row>
    <row r="492" spans="3:6" ht="15" x14ac:dyDescent="0.25">
      <c r="C492" s="21"/>
      <c r="D492" s="17"/>
      <c r="E492" s="24"/>
      <c r="F492" s="16"/>
    </row>
    <row r="493" spans="3:6" ht="15" x14ac:dyDescent="0.25">
      <c r="C493" s="21"/>
      <c r="D493" s="17"/>
      <c r="E493" s="24"/>
      <c r="F493" s="16"/>
    </row>
    <row r="494" spans="3:6" ht="15" x14ac:dyDescent="0.25">
      <c r="C494" s="21"/>
      <c r="D494" s="16"/>
      <c r="E494" s="24"/>
      <c r="F494" s="16"/>
    </row>
    <row r="495" spans="3:6" ht="15" x14ac:dyDescent="0.25">
      <c r="C495" s="21"/>
      <c r="D495" s="16"/>
      <c r="E495" s="24"/>
      <c r="F495" s="16"/>
    </row>
    <row r="496" spans="3:6" ht="15" x14ac:dyDescent="0.25">
      <c r="C496" s="21"/>
      <c r="D496" s="17"/>
      <c r="E496" s="24"/>
      <c r="F496" s="16"/>
    </row>
    <row r="497" spans="3:6" ht="15" x14ac:dyDescent="0.25">
      <c r="C497" s="21"/>
      <c r="D497" s="17"/>
      <c r="E497" s="24"/>
      <c r="F497" s="16"/>
    </row>
    <row r="498" spans="3:6" ht="15" x14ac:dyDescent="0.25">
      <c r="C498" s="21"/>
      <c r="D498" s="17"/>
      <c r="E498" s="21"/>
      <c r="F498" s="8"/>
    </row>
    <row r="499" spans="3:6" ht="15" x14ac:dyDescent="0.25">
      <c r="C499" s="21"/>
      <c r="D499" s="17"/>
      <c r="E499" s="21"/>
      <c r="F499" s="8"/>
    </row>
    <row r="500" spans="3:6" ht="15" x14ac:dyDescent="0.25">
      <c r="C500" s="21"/>
      <c r="D500" s="17"/>
      <c r="E500" s="24"/>
      <c r="F500" s="16"/>
    </row>
    <row r="501" spans="3:6" ht="15" x14ac:dyDescent="0.25">
      <c r="C501" s="21"/>
      <c r="D501" s="17"/>
      <c r="E501" s="24"/>
      <c r="F501" s="16"/>
    </row>
    <row r="502" spans="3:6" ht="15" x14ac:dyDescent="0.25">
      <c r="C502" s="21"/>
      <c r="D502" s="17"/>
      <c r="E502" s="24"/>
      <c r="F502" s="16"/>
    </row>
    <row r="503" spans="3:6" ht="15" x14ac:dyDescent="0.25">
      <c r="C503" s="21"/>
      <c r="D503" s="16"/>
      <c r="E503" s="24"/>
      <c r="F503" s="16"/>
    </row>
    <row r="504" spans="3:6" ht="15" x14ac:dyDescent="0.25">
      <c r="C504" s="21"/>
      <c r="D504" s="17"/>
      <c r="E504" s="24"/>
      <c r="F504" s="16"/>
    </row>
    <row r="505" spans="3:6" ht="15" x14ac:dyDescent="0.25">
      <c r="C505" s="21"/>
      <c r="D505" s="17"/>
      <c r="E505" s="24"/>
      <c r="F505" s="16"/>
    </row>
    <row r="506" spans="3:6" ht="15" x14ac:dyDescent="0.25">
      <c r="C506" s="21"/>
      <c r="D506" s="17"/>
      <c r="E506" s="21"/>
      <c r="F506" s="8"/>
    </row>
    <row r="507" spans="3:6" ht="15" x14ac:dyDescent="0.25">
      <c r="C507" s="21"/>
      <c r="D507" s="17"/>
      <c r="E507" s="21"/>
      <c r="F507" s="8"/>
    </row>
    <row r="508" spans="3:6" ht="15" x14ac:dyDescent="0.25">
      <c r="C508" s="21"/>
      <c r="D508" s="17"/>
      <c r="E508" s="24"/>
      <c r="F508" s="16"/>
    </row>
    <row r="509" spans="3:6" ht="15" x14ac:dyDescent="0.25">
      <c r="C509" s="21"/>
      <c r="D509" s="17"/>
      <c r="E509" s="24"/>
      <c r="F509" s="16"/>
    </row>
    <row r="510" spans="3:6" ht="15" x14ac:dyDescent="0.25">
      <c r="C510" s="21"/>
      <c r="D510" s="17"/>
      <c r="E510" s="24"/>
      <c r="F510" s="16"/>
    </row>
    <row r="511" spans="3:6" ht="15" x14ac:dyDescent="0.25">
      <c r="C511" s="21"/>
      <c r="D511" s="16"/>
      <c r="E511" s="24"/>
      <c r="F511" s="16"/>
    </row>
    <row r="512" spans="3:6" ht="15" x14ac:dyDescent="0.25">
      <c r="C512" s="21"/>
      <c r="D512" s="17"/>
      <c r="E512" s="24"/>
      <c r="F512" s="16"/>
    </row>
    <row r="513" spans="3:6" ht="15" x14ac:dyDescent="0.25">
      <c r="C513" s="21"/>
      <c r="D513" s="17"/>
      <c r="E513" s="24"/>
      <c r="F513" s="16"/>
    </row>
    <row r="514" spans="3:6" ht="15" x14ac:dyDescent="0.25">
      <c r="C514" s="21"/>
      <c r="D514" s="17"/>
      <c r="E514" s="21"/>
      <c r="F514" s="8"/>
    </row>
    <row r="515" spans="3:6" ht="15" x14ac:dyDescent="0.25">
      <c r="C515" s="21"/>
      <c r="D515" s="17"/>
      <c r="E515" s="21"/>
      <c r="F515" s="8"/>
    </row>
    <row r="516" spans="3:6" ht="15" x14ac:dyDescent="0.25">
      <c r="C516" s="21"/>
      <c r="D516" s="17"/>
      <c r="E516" s="24"/>
      <c r="F516" s="16"/>
    </row>
    <row r="517" spans="3:6" ht="15" x14ac:dyDescent="0.25">
      <c r="C517" s="21"/>
      <c r="D517" s="17"/>
      <c r="E517" s="24"/>
      <c r="F517" s="16"/>
    </row>
    <row r="518" spans="3:6" ht="15" x14ac:dyDescent="0.25">
      <c r="C518" s="21"/>
      <c r="D518" s="17"/>
      <c r="E518" s="24"/>
      <c r="F518" s="16"/>
    </row>
    <row r="519" spans="3:6" ht="15" x14ac:dyDescent="0.25">
      <c r="C519" s="21"/>
      <c r="D519" s="16"/>
      <c r="E519" s="24"/>
      <c r="F519" s="16"/>
    </row>
    <row r="520" spans="3:6" ht="15" x14ac:dyDescent="0.25">
      <c r="C520" s="21"/>
      <c r="D520" s="16"/>
      <c r="E520" s="24"/>
      <c r="F520" s="16"/>
    </row>
    <row r="521" spans="3:6" ht="15" x14ac:dyDescent="0.25">
      <c r="C521" s="21"/>
      <c r="D521" s="17"/>
      <c r="E521" s="24"/>
      <c r="F521" s="16"/>
    </row>
    <row r="522" spans="3:6" ht="15" x14ac:dyDescent="0.25">
      <c r="C522" s="21"/>
      <c r="D522" s="17"/>
      <c r="E522" s="24"/>
      <c r="F522" s="16"/>
    </row>
    <row r="523" spans="3:6" ht="15" x14ac:dyDescent="0.25">
      <c r="C523" s="21"/>
      <c r="D523" s="17"/>
      <c r="E523" s="21"/>
      <c r="F523" s="8"/>
    </row>
    <row r="524" spans="3:6" ht="15" x14ac:dyDescent="0.25">
      <c r="C524" s="21"/>
      <c r="D524" s="17"/>
      <c r="E524" s="21"/>
      <c r="F524" s="8"/>
    </row>
    <row r="525" spans="3:6" ht="15" x14ac:dyDescent="0.25">
      <c r="C525" s="21"/>
      <c r="D525" s="17"/>
      <c r="E525" s="24"/>
      <c r="F525" s="16"/>
    </row>
    <row r="526" spans="3:6" ht="15" x14ac:dyDescent="0.25">
      <c r="C526" s="21"/>
      <c r="D526" s="17"/>
      <c r="E526" s="24"/>
      <c r="F526" s="16"/>
    </row>
    <row r="527" spans="3:6" ht="15" x14ac:dyDescent="0.25">
      <c r="C527" s="21"/>
      <c r="D527" s="17"/>
      <c r="E527" s="24"/>
      <c r="F527" s="16"/>
    </row>
    <row r="528" spans="3:6" ht="15" x14ac:dyDescent="0.25">
      <c r="C528" s="21"/>
      <c r="D528" s="16"/>
      <c r="E528" s="24"/>
      <c r="F528" s="16"/>
    </row>
    <row r="529" spans="3:6" ht="15" x14ac:dyDescent="0.25">
      <c r="C529" s="21"/>
      <c r="D529" s="17"/>
      <c r="E529" s="24"/>
      <c r="F529" s="16"/>
    </row>
    <row r="530" spans="3:6" ht="15" x14ac:dyDescent="0.25">
      <c r="C530" s="21"/>
      <c r="D530" s="17"/>
      <c r="E530" s="24"/>
      <c r="F530" s="16"/>
    </row>
    <row r="531" spans="3:6" ht="15" x14ac:dyDescent="0.25">
      <c r="C531" s="21"/>
      <c r="D531" s="17"/>
      <c r="E531" s="21"/>
      <c r="F531" s="8"/>
    </row>
    <row r="532" spans="3:6" ht="15" x14ac:dyDescent="0.25">
      <c r="C532" s="21"/>
      <c r="D532" s="17"/>
      <c r="E532" s="21"/>
      <c r="F532" s="8"/>
    </row>
    <row r="533" spans="3:6" ht="15" x14ac:dyDescent="0.25">
      <c r="C533" s="21"/>
      <c r="D533" s="17"/>
      <c r="E533" s="24"/>
      <c r="F533" s="16"/>
    </row>
    <row r="534" spans="3:6" ht="15" x14ac:dyDescent="0.25">
      <c r="C534" s="21"/>
      <c r="D534" s="17"/>
      <c r="E534" s="24"/>
      <c r="F534" s="16"/>
    </row>
    <row r="535" spans="3:6" ht="15" x14ac:dyDescent="0.25">
      <c r="C535" s="21"/>
      <c r="D535" s="17"/>
      <c r="E535" s="24"/>
      <c r="F535" s="16"/>
    </row>
    <row r="536" spans="3:6" ht="15" x14ac:dyDescent="0.25">
      <c r="C536" s="21"/>
      <c r="D536" s="17"/>
      <c r="E536" s="21"/>
      <c r="F536" s="8"/>
    </row>
    <row r="537" spans="3:6" ht="15" x14ac:dyDescent="0.25">
      <c r="C537" s="21"/>
      <c r="D537" s="17"/>
      <c r="E537" s="21"/>
      <c r="F537" s="8"/>
    </row>
    <row r="538" spans="3:6" ht="15" x14ac:dyDescent="0.25">
      <c r="C538" s="21"/>
      <c r="D538" s="17"/>
      <c r="E538" s="24"/>
      <c r="F538" s="16"/>
    </row>
    <row r="539" spans="3:6" ht="15" x14ac:dyDescent="0.25">
      <c r="C539" s="21"/>
      <c r="D539" s="17"/>
      <c r="E539" s="24"/>
      <c r="F539" s="16"/>
    </row>
    <row r="540" spans="3:6" ht="15" x14ac:dyDescent="0.25">
      <c r="C540" s="21"/>
      <c r="D540" s="17"/>
      <c r="E540" s="24"/>
      <c r="F540" s="16"/>
    </row>
    <row r="541" spans="3:6" ht="15" x14ac:dyDescent="0.25">
      <c r="C541" s="21"/>
      <c r="D541" s="17"/>
      <c r="E541" s="21"/>
      <c r="F541" s="8"/>
    </row>
    <row r="542" spans="3:6" ht="15" x14ac:dyDescent="0.25">
      <c r="C542" s="21"/>
      <c r="D542" s="17"/>
      <c r="E542" s="21"/>
      <c r="F542" s="8"/>
    </row>
    <row r="543" spans="3:6" x14ac:dyDescent="0.2">
      <c r="C543" s="21"/>
      <c r="D543" s="18"/>
      <c r="E543" s="25"/>
      <c r="F543" s="8"/>
    </row>
    <row r="544" spans="3:6" x14ac:dyDescent="0.2">
      <c r="C544" s="21"/>
      <c r="D544" s="16"/>
      <c r="E544" s="21"/>
      <c r="F544" s="16"/>
    </row>
    <row r="545" spans="3:6" x14ac:dyDescent="0.2">
      <c r="C545" s="21"/>
      <c r="D545" s="16"/>
      <c r="E545" s="21"/>
      <c r="F545" s="16"/>
    </row>
    <row r="546" spans="3:6" x14ac:dyDescent="0.2">
      <c r="C546" s="21"/>
      <c r="D546" s="16"/>
      <c r="E546" s="21"/>
      <c r="F546" s="16"/>
    </row>
    <row r="547" spans="3:6" x14ac:dyDescent="0.2">
      <c r="C547" s="21"/>
      <c r="D547" s="16"/>
      <c r="E547" s="21"/>
      <c r="F547" s="16"/>
    </row>
    <row r="548" spans="3:6" x14ac:dyDescent="0.2">
      <c r="C548" s="21"/>
      <c r="D548" s="16"/>
      <c r="E548" s="21"/>
      <c r="F548" s="16"/>
    </row>
    <row r="549" spans="3:6" x14ac:dyDescent="0.2">
      <c r="C549" s="21"/>
      <c r="D549" s="16"/>
      <c r="E549" s="21"/>
      <c r="F549" s="16"/>
    </row>
    <row r="550" spans="3:6" x14ac:dyDescent="0.2">
      <c r="C550" s="21"/>
      <c r="D550" s="16"/>
      <c r="E550" s="21"/>
      <c r="F550" s="16"/>
    </row>
    <row r="551" spans="3:6" x14ac:dyDescent="0.2">
      <c r="C551" s="21"/>
      <c r="D551" s="16"/>
      <c r="E551" s="21"/>
      <c r="F551" s="16"/>
    </row>
    <row r="552" spans="3:6" ht="15" x14ac:dyDescent="0.25">
      <c r="C552" s="21"/>
      <c r="D552" s="17"/>
      <c r="E552" s="21"/>
      <c r="F552" s="16"/>
    </row>
    <row r="553" spans="3:6" ht="15" x14ac:dyDescent="0.25">
      <c r="C553" s="21"/>
      <c r="D553" s="17"/>
      <c r="E553" s="24"/>
      <c r="F553" s="8"/>
    </row>
    <row r="554" spans="3:6" ht="15" x14ac:dyDescent="0.25">
      <c r="C554" s="21"/>
      <c r="D554" s="17"/>
      <c r="E554" s="21"/>
      <c r="F554" s="8"/>
    </row>
    <row r="555" spans="3:6" ht="15" x14ac:dyDescent="0.25">
      <c r="C555" s="21"/>
      <c r="D555" s="17"/>
      <c r="E555" s="21"/>
      <c r="F555" s="8"/>
    </row>
    <row r="556" spans="3:6" x14ac:dyDescent="0.2">
      <c r="C556" s="21"/>
      <c r="D556" s="16"/>
      <c r="E556" s="21"/>
      <c r="F556" s="16"/>
    </row>
    <row r="557" spans="3:6" x14ac:dyDescent="0.2">
      <c r="C557" s="21"/>
      <c r="D557" s="16"/>
      <c r="E557" s="21"/>
      <c r="F557" s="16"/>
    </row>
    <row r="558" spans="3:6" x14ac:dyDescent="0.2">
      <c r="C558" s="21"/>
      <c r="D558" s="16"/>
      <c r="E558" s="21"/>
      <c r="F558" s="16"/>
    </row>
    <row r="559" spans="3:6" x14ac:dyDescent="0.2">
      <c r="C559" s="21"/>
      <c r="D559" s="16"/>
      <c r="E559" s="21"/>
      <c r="F559" s="16"/>
    </row>
    <row r="560" spans="3:6" x14ac:dyDescent="0.2">
      <c r="C560" s="21"/>
      <c r="D560" s="16"/>
      <c r="E560" s="21"/>
      <c r="F560" s="16"/>
    </row>
    <row r="561" spans="3:6" x14ac:dyDescent="0.2">
      <c r="C561" s="21"/>
      <c r="D561" s="16"/>
      <c r="E561" s="21"/>
      <c r="F561" s="16"/>
    </row>
    <row r="562" spans="3:6" x14ac:dyDescent="0.2">
      <c r="C562" s="21"/>
      <c r="D562" s="16"/>
      <c r="E562" s="21"/>
      <c r="F562" s="16"/>
    </row>
    <row r="563" spans="3:6" x14ac:dyDescent="0.2">
      <c r="C563" s="21"/>
      <c r="D563" s="16"/>
      <c r="E563" s="21"/>
      <c r="F563" s="16"/>
    </row>
    <row r="564" spans="3:6" x14ac:dyDescent="0.2">
      <c r="C564" s="21"/>
      <c r="D564" s="16"/>
      <c r="E564" s="21"/>
      <c r="F564" s="16"/>
    </row>
    <row r="565" spans="3:6" ht="15" x14ac:dyDescent="0.25">
      <c r="C565" s="21"/>
      <c r="D565" s="17"/>
      <c r="E565" s="21"/>
      <c r="F565" s="16"/>
    </row>
    <row r="566" spans="3:6" ht="15" x14ac:dyDescent="0.25">
      <c r="C566" s="21"/>
      <c r="D566" s="17"/>
      <c r="E566" s="21"/>
      <c r="F566" s="16"/>
    </row>
    <row r="567" spans="3:6" ht="15" x14ac:dyDescent="0.25">
      <c r="C567" s="21"/>
      <c r="D567" s="17"/>
      <c r="E567" s="21"/>
      <c r="F567" s="8"/>
    </row>
    <row r="568" spans="3:6" ht="15" x14ac:dyDescent="0.25">
      <c r="C568" s="21"/>
      <c r="D568" s="17"/>
      <c r="E568" s="21"/>
      <c r="F568" s="8"/>
    </row>
    <row r="569" spans="3:6" x14ac:dyDescent="0.2">
      <c r="C569" s="21"/>
      <c r="D569" s="16"/>
      <c r="E569" s="21"/>
      <c r="F569" s="16"/>
    </row>
    <row r="570" spans="3:6" x14ac:dyDescent="0.2">
      <c r="C570" s="21"/>
      <c r="D570" s="16"/>
      <c r="E570" s="21"/>
      <c r="F570" s="16"/>
    </row>
    <row r="571" spans="3:6" x14ac:dyDescent="0.2">
      <c r="C571" s="21"/>
      <c r="D571" s="16"/>
      <c r="E571" s="21"/>
      <c r="F571" s="16"/>
    </row>
    <row r="572" spans="3:6" x14ac:dyDescent="0.2">
      <c r="C572" s="21"/>
      <c r="D572" s="16"/>
      <c r="E572" s="21"/>
      <c r="F572" s="16"/>
    </row>
    <row r="573" spans="3:6" x14ac:dyDescent="0.2">
      <c r="C573" s="21"/>
      <c r="D573" s="16"/>
      <c r="E573" s="21"/>
      <c r="F573" s="16"/>
    </row>
    <row r="574" spans="3:6" x14ac:dyDescent="0.2">
      <c r="C574" s="21"/>
      <c r="D574" s="16"/>
      <c r="E574" s="21"/>
      <c r="F574" s="16"/>
    </row>
    <row r="575" spans="3:6" x14ac:dyDescent="0.2">
      <c r="C575" s="21"/>
      <c r="D575" s="16"/>
      <c r="E575" s="21"/>
      <c r="F575" s="16"/>
    </row>
    <row r="576" spans="3:6" x14ac:dyDescent="0.2">
      <c r="C576" s="21"/>
      <c r="D576" s="16"/>
      <c r="E576" s="21"/>
      <c r="F576" s="16"/>
    </row>
    <row r="577" spans="3:6" x14ac:dyDescent="0.2">
      <c r="C577" s="21"/>
      <c r="D577" s="16"/>
      <c r="E577" s="21"/>
      <c r="F577" s="16"/>
    </row>
    <row r="578" spans="3:6" ht="15" x14ac:dyDescent="0.25">
      <c r="C578" s="21"/>
      <c r="D578" s="17"/>
      <c r="E578" s="21"/>
      <c r="F578" s="16"/>
    </row>
    <row r="579" spans="3:6" ht="15" x14ac:dyDescent="0.25">
      <c r="C579" s="21"/>
      <c r="D579" s="17"/>
      <c r="E579" s="21"/>
      <c r="F579" s="16"/>
    </row>
    <row r="580" spans="3:6" ht="15" x14ac:dyDescent="0.25">
      <c r="C580" s="21"/>
      <c r="D580" s="17"/>
      <c r="E580" s="21"/>
      <c r="F580" s="8"/>
    </row>
    <row r="581" spans="3:6" ht="15" x14ac:dyDescent="0.25">
      <c r="C581" s="21"/>
      <c r="D581" s="17"/>
      <c r="E581" s="21"/>
      <c r="F581" s="8"/>
    </row>
    <row r="582" spans="3:6" x14ac:dyDescent="0.2">
      <c r="C582" s="21"/>
      <c r="D582" s="16"/>
      <c r="E582" s="21"/>
      <c r="F582" s="16"/>
    </row>
    <row r="583" spans="3:6" x14ac:dyDescent="0.2">
      <c r="C583" s="21"/>
      <c r="D583" s="16"/>
      <c r="E583" s="21"/>
      <c r="F583" s="16"/>
    </row>
    <row r="584" spans="3:6" x14ac:dyDescent="0.2">
      <c r="C584" s="21"/>
      <c r="D584" s="16"/>
      <c r="E584" s="21"/>
      <c r="F584" s="16"/>
    </row>
    <row r="585" spans="3:6" x14ac:dyDescent="0.2">
      <c r="C585" s="21"/>
      <c r="D585" s="16"/>
      <c r="E585" s="21"/>
      <c r="F585" s="16"/>
    </row>
    <row r="586" spans="3:6" x14ac:dyDescent="0.2">
      <c r="C586" s="21"/>
      <c r="D586" s="16"/>
      <c r="E586" s="21"/>
      <c r="F586" s="16"/>
    </row>
    <row r="587" spans="3:6" x14ac:dyDescent="0.2">
      <c r="C587" s="21"/>
      <c r="D587" s="16"/>
      <c r="E587" s="21"/>
      <c r="F587" s="16"/>
    </row>
    <row r="588" spans="3:6" x14ac:dyDescent="0.2">
      <c r="C588" s="21"/>
      <c r="D588" s="16"/>
      <c r="E588" s="21"/>
      <c r="F588" s="16"/>
    </row>
    <row r="589" spans="3:6" x14ac:dyDescent="0.2">
      <c r="C589" s="21"/>
      <c r="D589" s="16"/>
      <c r="E589" s="21"/>
      <c r="F589" s="16"/>
    </row>
    <row r="590" spans="3:6" x14ac:dyDescent="0.2">
      <c r="C590" s="21"/>
      <c r="D590" s="16"/>
      <c r="E590" s="21"/>
      <c r="F590" s="16"/>
    </row>
    <row r="591" spans="3:6" ht="15" x14ac:dyDescent="0.25">
      <c r="C591" s="21"/>
      <c r="D591" s="17"/>
      <c r="E591" s="21"/>
      <c r="F591" s="16"/>
    </row>
    <row r="592" spans="3:6" ht="15" x14ac:dyDescent="0.25">
      <c r="C592" s="21"/>
      <c r="D592" s="17"/>
      <c r="E592" s="21"/>
      <c r="F592" s="16"/>
    </row>
    <row r="593" spans="3:6" ht="15" x14ac:dyDescent="0.25">
      <c r="C593" s="21"/>
      <c r="D593" s="17"/>
      <c r="E593" s="24"/>
      <c r="F593" s="8"/>
    </row>
    <row r="594" spans="3:6" ht="15" x14ac:dyDescent="0.25">
      <c r="C594" s="21"/>
      <c r="D594" s="17"/>
      <c r="E594" s="21"/>
      <c r="F594" s="8"/>
    </row>
    <row r="595" spans="3:6" ht="15" x14ac:dyDescent="0.25">
      <c r="C595" s="21"/>
      <c r="D595" s="17"/>
      <c r="E595" s="21"/>
      <c r="F595" s="8"/>
    </row>
    <row r="596" spans="3:6" x14ac:dyDescent="0.2">
      <c r="C596" s="21"/>
      <c r="D596" s="16"/>
      <c r="E596" s="25"/>
      <c r="F596" s="16"/>
    </row>
    <row r="597" spans="3:6" x14ac:dyDescent="0.2">
      <c r="C597" s="21"/>
      <c r="D597" s="16"/>
      <c r="E597" s="25"/>
      <c r="F597" s="16"/>
    </row>
    <row r="598" spans="3:6" ht="15" x14ac:dyDescent="0.25">
      <c r="C598" s="21"/>
      <c r="D598" s="17"/>
      <c r="E598" s="21"/>
      <c r="F598" s="8"/>
    </row>
    <row r="599" spans="3:6" ht="15" x14ac:dyDescent="0.25">
      <c r="C599" s="21"/>
      <c r="D599" s="17"/>
      <c r="E599" s="21"/>
      <c r="F599" s="8"/>
    </row>
    <row r="600" spans="3:6" ht="15" x14ac:dyDescent="0.25">
      <c r="C600" s="21"/>
      <c r="D600" s="17"/>
      <c r="E600" s="21"/>
      <c r="F600" s="16"/>
    </row>
    <row r="601" spans="3:6" x14ac:dyDescent="0.2">
      <c r="C601" s="21"/>
      <c r="D601" s="16"/>
      <c r="E601" s="25"/>
      <c r="F601" s="16"/>
    </row>
    <row r="602" spans="3:6" x14ac:dyDescent="0.2">
      <c r="C602" s="21"/>
      <c r="D602" s="16"/>
      <c r="E602" s="25"/>
      <c r="F602" s="16"/>
    </row>
    <row r="603" spans="3:6" ht="15" x14ac:dyDescent="0.25">
      <c r="C603" s="21"/>
      <c r="D603" s="17"/>
      <c r="E603" s="21"/>
      <c r="F603" s="8"/>
    </row>
    <row r="604" spans="3:6" ht="15" x14ac:dyDescent="0.25">
      <c r="C604" s="21"/>
      <c r="D604" s="17"/>
      <c r="E604" s="21"/>
      <c r="F604" s="8"/>
    </row>
    <row r="605" spans="3:6" ht="15" x14ac:dyDescent="0.25">
      <c r="C605" s="21"/>
      <c r="D605" s="17"/>
      <c r="E605" s="21"/>
      <c r="F605" s="16"/>
    </row>
    <row r="606" spans="3:6" x14ac:dyDescent="0.2">
      <c r="C606" s="21"/>
      <c r="D606" s="16"/>
      <c r="E606" s="25"/>
      <c r="F606" s="16"/>
    </row>
    <row r="607" spans="3:6" x14ac:dyDescent="0.2">
      <c r="C607" s="21"/>
      <c r="D607" s="16"/>
      <c r="E607" s="25"/>
      <c r="F607" s="16"/>
    </row>
    <row r="608" spans="3:6" ht="15" x14ac:dyDescent="0.25">
      <c r="C608" s="21"/>
      <c r="D608" s="17"/>
      <c r="E608" s="21"/>
      <c r="F608" s="8"/>
    </row>
    <row r="609" spans="3:6" ht="15" x14ac:dyDescent="0.25">
      <c r="C609" s="21"/>
      <c r="D609" s="17"/>
      <c r="E609" s="21"/>
      <c r="F609" s="8"/>
    </row>
    <row r="610" spans="3:6" ht="15" x14ac:dyDescent="0.25">
      <c r="C610" s="21"/>
      <c r="D610" s="17"/>
      <c r="E610" s="21"/>
      <c r="F610" s="16"/>
    </row>
    <row r="611" spans="3:6" x14ac:dyDescent="0.2">
      <c r="C611" s="21"/>
      <c r="D611" s="16"/>
      <c r="E611" s="25"/>
      <c r="F611" s="16"/>
    </row>
    <row r="612" spans="3:6" x14ac:dyDescent="0.2">
      <c r="C612" s="21"/>
      <c r="D612" s="16"/>
      <c r="E612" s="25"/>
      <c r="F612" s="16"/>
    </row>
    <row r="613" spans="3:6" ht="15" x14ac:dyDescent="0.25">
      <c r="C613" s="21"/>
      <c r="D613" s="17"/>
      <c r="E613" s="21"/>
      <c r="F613" s="8"/>
    </row>
    <row r="614" spans="3:6" ht="15" x14ac:dyDescent="0.25">
      <c r="C614" s="21"/>
      <c r="D614" s="17"/>
      <c r="E614" s="21"/>
      <c r="F614" s="8"/>
    </row>
    <row r="615" spans="3:6" x14ac:dyDescent="0.2">
      <c r="C615" s="21"/>
      <c r="D615" s="16"/>
      <c r="E615" s="21"/>
      <c r="F615" s="16"/>
    </row>
    <row r="616" spans="3:6" x14ac:dyDescent="0.2">
      <c r="C616" s="21"/>
      <c r="D616" s="16"/>
      <c r="E616" s="21"/>
      <c r="F616" s="16"/>
    </row>
    <row r="617" spans="3:6" x14ac:dyDescent="0.2">
      <c r="C617" s="21"/>
      <c r="D617" s="16"/>
      <c r="E617" s="21"/>
      <c r="F617" s="16"/>
    </row>
    <row r="618" spans="3:6" x14ac:dyDescent="0.2">
      <c r="C618" s="21"/>
      <c r="D618" s="16"/>
      <c r="E618" s="21"/>
      <c r="F618" s="16"/>
    </row>
    <row r="619" spans="3:6" x14ac:dyDescent="0.2">
      <c r="C619" s="21"/>
      <c r="D619" s="16"/>
      <c r="E619" s="21"/>
      <c r="F619" s="16"/>
    </row>
    <row r="620" spans="3:6" x14ac:dyDescent="0.2">
      <c r="C620" s="21"/>
      <c r="D620" s="16"/>
      <c r="E620" s="21"/>
      <c r="F620" s="16"/>
    </row>
    <row r="621" spans="3:6" x14ac:dyDescent="0.2">
      <c r="C621" s="21"/>
      <c r="D621" s="16"/>
      <c r="E621" s="21"/>
      <c r="F621" s="16"/>
    </row>
    <row r="622" spans="3:6" x14ac:dyDescent="0.2">
      <c r="C622" s="21"/>
      <c r="D622" s="16"/>
      <c r="E622" s="21"/>
      <c r="F622" s="16"/>
    </row>
    <row r="623" spans="3:6" x14ac:dyDescent="0.2">
      <c r="C623" s="21"/>
      <c r="D623" s="16"/>
      <c r="E623" s="21"/>
      <c r="F623" s="16"/>
    </row>
    <row r="624" spans="3:6" x14ac:dyDescent="0.2">
      <c r="C624" s="21"/>
      <c r="D624" s="16"/>
      <c r="E624" s="21"/>
      <c r="F624" s="16"/>
    </row>
    <row r="625" spans="3:6" x14ac:dyDescent="0.2">
      <c r="C625" s="21"/>
      <c r="D625" s="16"/>
      <c r="E625" s="21"/>
      <c r="F625" s="16"/>
    </row>
    <row r="626" spans="3:6" x14ac:dyDescent="0.2">
      <c r="C626" s="21"/>
      <c r="D626" s="16"/>
      <c r="E626" s="21"/>
      <c r="F626" s="16"/>
    </row>
    <row r="627" spans="3:6" x14ac:dyDescent="0.2">
      <c r="C627" s="21"/>
      <c r="D627" s="16"/>
      <c r="E627" s="21"/>
      <c r="F627" s="16"/>
    </row>
    <row r="628" spans="3:6" x14ac:dyDescent="0.2">
      <c r="C628" s="21"/>
      <c r="D628" s="16"/>
      <c r="E628" s="21"/>
      <c r="F628" s="16"/>
    </row>
    <row r="629" spans="3:6" x14ac:dyDescent="0.2">
      <c r="C629" s="21"/>
      <c r="D629" s="16"/>
      <c r="E629" s="21"/>
      <c r="F629" s="16"/>
    </row>
    <row r="630" spans="3:6" ht="15" x14ac:dyDescent="0.25">
      <c r="C630" s="21"/>
      <c r="D630" s="16"/>
      <c r="E630" s="24"/>
      <c r="F630" s="16"/>
    </row>
    <row r="631" spans="3:6" x14ac:dyDescent="0.2">
      <c r="C631" s="21"/>
      <c r="D631" s="16"/>
      <c r="E631" s="21"/>
      <c r="F631" s="16"/>
    </row>
    <row r="632" spans="3:6" ht="15" x14ac:dyDescent="0.25">
      <c r="C632" s="21"/>
      <c r="D632" s="16"/>
      <c r="E632" s="24"/>
      <c r="F632" s="16"/>
    </row>
    <row r="633" spans="3:6" ht="15" x14ac:dyDescent="0.25">
      <c r="C633" s="21"/>
      <c r="D633" s="16"/>
      <c r="E633" s="24"/>
      <c r="F633" s="16"/>
    </row>
    <row r="634" spans="3:6" x14ac:dyDescent="0.2">
      <c r="C634" s="21"/>
      <c r="D634" s="16"/>
      <c r="E634" s="21"/>
      <c r="F634" s="16"/>
    </row>
    <row r="635" spans="3:6" ht="15" x14ac:dyDescent="0.25">
      <c r="C635" s="21"/>
      <c r="D635" s="16"/>
      <c r="E635" s="24"/>
      <c r="F635" s="16"/>
    </row>
    <row r="636" spans="3:6" ht="15" x14ac:dyDescent="0.25">
      <c r="C636" s="21"/>
      <c r="D636" s="16"/>
      <c r="E636" s="24"/>
      <c r="F636" s="16"/>
    </row>
    <row r="637" spans="3:6" x14ac:dyDescent="0.2">
      <c r="C637" s="21"/>
      <c r="D637" s="16"/>
      <c r="E637" s="21"/>
      <c r="F637" s="16"/>
    </row>
    <row r="638" spans="3:6" ht="15" x14ac:dyDescent="0.25">
      <c r="C638" s="21"/>
      <c r="D638" s="17"/>
      <c r="E638" s="24"/>
      <c r="F638" s="16"/>
    </row>
    <row r="639" spans="3:6" ht="15" x14ac:dyDescent="0.25">
      <c r="C639" s="21"/>
      <c r="D639" s="17"/>
      <c r="E639" s="24"/>
      <c r="F639" s="16"/>
    </row>
    <row r="640" spans="3:6" ht="15" x14ac:dyDescent="0.25">
      <c r="C640" s="21"/>
      <c r="D640" s="17"/>
      <c r="E640" s="24"/>
      <c r="F640" s="16"/>
    </row>
    <row r="641" spans="3:6" ht="15" x14ac:dyDescent="0.25">
      <c r="C641" s="21"/>
      <c r="D641" s="17"/>
      <c r="E641" s="24"/>
      <c r="F641" s="16"/>
    </row>
    <row r="642" spans="3:6" ht="15" x14ac:dyDescent="0.25">
      <c r="C642" s="21"/>
      <c r="D642" s="17"/>
      <c r="E642" s="24"/>
      <c r="F642" s="16"/>
    </row>
    <row r="643" spans="3:6" ht="15" x14ac:dyDescent="0.25">
      <c r="C643" s="21"/>
      <c r="D643" s="17"/>
      <c r="E643" s="24"/>
      <c r="F643" s="16"/>
    </row>
    <row r="644" spans="3:6" ht="15" x14ac:dyDescent="0.25">
      <c r="C644" s="21"/>
      <c r="D644" s="17"/>
      <c r="E644" s="24"/>
      <c r="F644" s="8"/>
    </row>
    <row r="645" spans="3:6" ht="15" x14ac:dyDescent="0.25">
      <c r="C645" s="21"/>
      <c r="D645" s="17"/>
      <c r="E645" s="24"/>
      <c r="F645" s="16"/>
    </row>
    <row r="646" spans="3:6" ht="15" x14ac:dyDescent="0.25">
      <c r="C646" s="21"/>
      <c r="D646" s="17"/>
      <c r="E646" s="24"/>
      <c r="F646" s="16"/>
    </row>
    <row r="647" spans="3:6" ht="15" x14ac:dyDescent="0.25">
      <c r="C647" s="21"/>
      <c r="D647" s="17"/>
      <c r="E647" s="24"/>
      <c r="F647" s="8"/>
    </row>
    <row r="648" spans="3:6" ht="15" x14ac:dyDescent="0.25">
      <c r="C648" s="21"/>
      <c r="D648" s="17"/>
      <c r="E648" s="24"/>
      <c r="F648" s="16"/>
    </row>
    <row r="649" spans="3:6" ht="15" x14ac:dyDescent="0.25">
      <c r="C649" s="21"/>
      <c r="D649" s="17"/>
      <c r="E649" s="24"/>
      <c r="F649" s="16"/>
    </row>
    <row r="650" spans="3:6" ht="15" x14ac:dyDescent="0.25">
      <c r="C650" s="21"/>
      <c r="D650" s="17"/>
      <c r="E650" s="24"/>
      <c r="F650" s="8"/>
    </row>
    <row r="651" spans="3:6" ht="15" x14ac:dyDescent="0.25">
      <c r="C651" s="21"/>
      <c r="D651" s="17"/>
      <c r="E651" s="24"/>
      <c r="F651" s="16"/>
    </row>
    <row r="652" spans="3:6" ht="15" x14ac:dyDescent="0.25">
      <c r="C652" s="21"/>
      <c r="D652" s="17"/>
      <c r="E652" s="24"/>
      <c r="F652" s="16"/>
    </row>
    <row r="653" spans="3:6" ht="15" x14ac:dyDescent="0.25">
      <c r="C653" s="21"/>
      <c r="D653" s="17"/>
      <c r="E653" s="24"/>
      <c r="F653" s="8"/>
    </row>
    <row r="654" spans="3:6" ht="15" x14ac:dyDescent="0.25">
      <c r="C654" s="21"/>
      <c r="D654" s="17"/>
      <c r="E654" s="24"/>
      <c r="F654" s="16"/>
    </row>
    <row r="655" spans="3:6" ht="15" x14ac:dyDescent="0.25">
      <c r="C655" s="21"/>
      <c r="D655" s="17"/>
      <c r="E655" s="24"/>
      <c r="F655" s="16"/>
    </row>
    <row r="656" spans="3:6" ht="15" x14ac:dyDescent="0.25">
      <c r="C656" s="21"/>
      <c r="D656" s="17"/>
      <c r="E656" s="24"/>
      <c r="F656" s="8"/>
    </row>
    <row r="657" spans="3:6" ht="15" x14ac:dyDescent="0.25">
      <c r="C657" s="21"/>
      <c r="D657" s="17"/>
      <c r="E657" s="24"/>
      <c r="F657" s="16"/>
    </row>
    <row r="658" spans="3:6" ht="15" x14ac:dyDescent="0.25">
      <c r="C658" s="21"/>
      <c r="D658" s="17"/>
      <c r="E658" s="24"/>
      <c r="F658" s="16"/>
    </row>
    <row r="659" spans="3:6" ht="15" x14ac:dyDescent="0.25">
      <c r="C659" s="21"/>
      <c r="D659" s="17"/>
      <c r="E659" s="24"/>
      <c r="F659" s="8"/>
    </row>
    <row r="660" spans="3:6" ht="15" x14ac:dyDescent="0.25">
      <c r="C660" s="21"/>
      <c r="D660" s="17"/>
      <c r="E660" s="24"/>
      <c r="F660" s="16"/>
    </row>
    <row r="661" spans="3:6" ht="15" x14ac:dyDescent="0.25">
      <c r="C661" s="21"/>
      <c r="D661" s="17"/>
      <c r="E661" s="24"/>
      <c r="F661" s="16"/>
    </row>
    <row r="662" spans="3:6" ht="15" x14ac:dyDescent="0.25">
      <c r="C662" s="21"/>
      <c r="D662" s="17"/>
      <c r="E662" s="24"/>
      <c r="F662" s="16"/>
    </row>
    <row r="663" spans="3:6" ht="15" x14ac:dyDescent="0.25">
      <c r="C663" s="21"/>
      <c r="D663" s="17"/>
      <c r="E663" s="24"/>
      <c r="F663" s="16"/>
    </row>
    <row r="664" spans="3:6" ht="15" x14ac:dyDescent="0.25">
      <c r="C664" s="21"/>
      <c r="D664" s="17"/>
      <c r="E664" s="24"/>
      <c r="F664" s="16"/>
    </row>
    <row r="665" spans="3:6" ht="15" x14ac:dyDescent="0.25">
      <c r="C665" s="21"/>
      <c r="D665" s="17"/>
      <c r="E665" s="24"/>
      <c r="F665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92D050"/>
    <outlinePr summaryBelow="0" summaryRight="0"/>
  </sheetPr>
  <dimension ref="A1:B1007"/>
  <sheetViews>
    <sheetView workbookViewId="0">
      <selection activeCell="E21" sqref="E21"/>
    </sheetView>
  </sheetViews>
  <sheetFormatPr defaultColWidth="12.5703125" defaultRowHeight="15.75" customHeight="1" x14ac:dyDescent="0.2"/>
  <cols>
    <col min="1" max="1" width="9.85546875" style="4" bestFit="1" customWidth="1"/>
    <col min="2" max="2" width="12" style="4" bestFit="1" customWidth="1"/>
    <col min="3" max="16384" width="12.5703125" style="4"/>
  </cols>
  <sheetData>
    <row r="1" spans="1:2" ht="15.75" customHeight="1" x14ac:dyDescent="0.2">
      <c r="A1" s="4" t="s">
        <v>308</v>
      </c>
    </row>
    <row r="2" spans="1:2" ht="12.75" x14ac:dyDescent="0.2">
      <c r="A2" s="1" t="s">
        <v>292</v>
      </c>
      <c r="B2" s="1" t="s">
        <v>293</v>
      </c>
    </row>
    <row r="3" spans="1:2" ht="12.75" x14ac:dyDescent="0.2">
      <c r="A3" s="2" t="s">
        <v>8</v>
      </c>
      <c r="B3" s="2" t="s">
        <v>315</v>
      </c>
    </row>
    <row r="4" spans="1:2" ht="12.75" x14ac:dyDescent="0.2">
      <c r="A4" s="2" t="s">
        <v>6</v>
      </c>
      <c r="B4" s="2" t="s">
        <v>314</v>
      </c>
    </row>
    <row r="5" spans="1:2" ht="12.75" x14ac:dyDescent="0.2">
      <c r="A5" s="2" t="s">
        <v>537</v>
      </c>
      <c r="B5" s="2" t="s">
        <v>705</v>
      </c>
    </row>
    <row r="6" spans="1:2" ht="12.75" x14ac:dyDescent="0.2">
      <c r="A6" s="2"/>
      <c r="B6" s="2"/>
    </row>
    <row r="7" spans="1:2" ht="12.75" x14ac:dyDescent="0.2">
      <c r="A7" s="2"/>
      <c r="B7" s="2"/>
    </row>
    <row r="8" spans="1:2" ht="12.75" x14ac:dyDescent="0.2">
      <c r="A8" s="2"/>
      <c r="B8" s="2"/>
    </row>
    <row r="9" spans="1:2" ht="12.75" x14ac:dyDescent="0.2">
      <c r="A9" s="2"/>
      <c r="B9" s="2"/>
    </row>
    <row r="10" spans="1:2" ht="12.75" x14ac:dyDescent="0.2">
      <c r="A10" s="2"/>
      <c r="B10" s="2"/>
    </row>
    <row r="11" spans="1:2" ht="12.75" x14ac:dyDescent="0.2">
      <c r="A11" s="1"/>
      <c r="B11" s="1"/>
    </row>
    <row r="12" spans="1:2" ht="12.75" x14ac:dyDescent="0.2">
      <c r="A12" s="2"/>
      <c r="B12" s="2"/>
    </row>
    <row r="13" spans="1:2" ht="12.75" x14ac:dyDescent="0.2">
      <c r="A13" s="2"/>
      <c r="B13" s="2"/>
    </row>
    <row r="14" spans="1:2" ht="12.75" x14ac:dyDescent="0.2">
      <c r="A14" s="2"/>
      <c r="B14" s="2"/>
    </row>
    <row r="15" spans="1:2" ht="12.75" x14ac:dyDescent="0.2">
      <c r="A15" s="2"/>
      <c r="B15" s="2"/>
    </row>
    <row r="16" spans="1:2" ht="12.75" x14ac:dyDescent="0.2">
      <c r="A16" s="2"/>
      <c r="B16" s="2"/>
    </row>
    <row r="17" spans="1:2" ht="12.75" x14ac:dyDescent="0.2">
      <c r="A17" s="2"/>
      <c r="B17" s="2"/>
    </row>
    <row r="18" spans="1:2" ht="12.75" x14ac:dyDescent="0.2">
      <c r="A18" s="2"/>
      <c r="B18" s="2"/>
    </row>
    <row r="19" spans="1:2" ht="12.75" x14ac:dyDescent="0.2">
      <c r="A19" s="2"/>
      <c r="B19" s="2"/>
    </row>
    <row r="20" spans="1:2" ht="12.75" x14ac:dyDescent="0.2">
      <c r="A20" s="2"/>
      <c r="B20" s="2"/>
    </row>
    <row r="21" spans="1:2" ht="12.75" x14ac:dyDescent="0.2">
      <c r="A21" s="2"/>
      <c r="B21" s="2"/>
    </row>
    <row r="22" spans="1:2" ht="12.75" x14ac:dyDescent="0.2">
      <c r="A22" s="2"/>
      <c r="B22" s="2"/>
    </row>
    <row r="23" spans="1:2" ht="12.75" x14ac:dyDescent="0.2">
      <c r="A23" s="2"/>
      <c r="B23" s="2"/>
    </row>
    <row r="24" spans="1:2" ht="12.75" x14ac:dyDescent="0.2">
      <c r="A24" s="2"/>
      <c r="B24" s="2"/>
    </row>
    <row r="25" spans="1:2" ht="12.75" x14ac:dyDescent="0.2">
      <c r="A25" s="2"/>
      <c r="B25" s="2"/>
    </row>
    <row r="26" spans="1:2" ht="12.75" x14ac:dyDescent="0.2">
      <c r="A26" s="2"/>
      <c r="B26" s="2"/>
    </row>
    <row r="27" spans="1:2" ht="12.75" x14ac:dyDescent="0.2">
      <c r="A27" s="2"/>
      <c r="B27" s="2"/>
    </row>
    <row r="28" spans="1:2" ht="12.75" x14ac:dyDescent="0.2">
      <c r="A28" s="2"/>
      <c r="B28" s="2"/>
    </row>
    <row r="29" spans="1:2" ht="12.75" x14ac:dyDescent="0.2">
      <c r="A29" s="2"/>
      <c r="B29" s="2"/>
    </row>
    <row r="30" spans="1:2" ht="12.75" x14ac:dyDescent="0.2">
      <c r="A30" s="2"/>
      <c r="B30" s="2"/>
    </row>
    <row r="31" spans="1:2" ht="12.75" x14ac:dyDescent="0.2">
      <c r="A31" s="2"/>
      <c r="B31" s="2"/>
    </row>
    <row r="32" spans="1:2" ht="12.75" x14ac:dyDescent="0.2">
      <c r="A32" s="2"/>
      <c r="B32" s="2"/>
    </row>
    <row r="33" spans="1:2" ht="12.75" x14ac:dyDescent="0.2">
      <c r="A33" s="2"/>
      <c r="B33" s="2"/>
    </row>
    <row r="34" spans="1:2" ht="12.75" x14ac:dyDescent="0.2">
      <c r="A34" s="2"/>
      <c r="B34" s="2"/>
    </row>
    <row r="35" spans="1:2" ht="12.75" x14ac:dyDescent="0.2">
      <c r="A35" s="2"/>
      <c r="B35" s="2"/>
    </row>
    <row r="36" spans="1:2" ht="12.75" x14ac:dyDescent="0.2">
      <c r="A36" s="2"/>
      <c r="B36" s="2"/>
    </row>
    <row r="37" spans="1:2" ht="12.75" x14ac:dyDescent="0.2">
      <c r="A37" s="2"/>
      <c r="B37" s="2"/>
    </row>
    <row r="38" spans="1:2" ht="12.75" x14ac:dyDescent="0.2">
      <c r="A38" s="2"/>
      <c r="B38" s="2"/>
    </row>
    <row r="39" spans="1:2" ht="12.75" x14ac:dyDescent="0.2">
      <c r="A39" s="2"/>
      <c r="B39" s="2"/>
    </row>
    <row r="40" spans="1:2" ht="12.75" x14ac:dyDescent="0.2">
      <c r="A40" s="2"/>
      <c r="B40" s="2"/>
    </row>
    <row r="41" spans="1:2" ht="12.75" x14ac:dyDescent="0.2">
      <c r="A41" s="2"/>
      <c r="B41" s="2"/>
    </row>
    <row r="42" spans="1:2" ht="12.75" x14ac:dyDescent="0.2">
      <c r="A42" s="2"/>
      <c r="B42" s="2"/>
    </row>
    <row r="43" spans="1:2" ht="12.75" x14ac:dyDescent="0.2">
      <c r="A43" s="2"/>
      <c r="B43" s="2"/>
    </row>
    <row r="44" spans="1:2" ht="12.75" x14ac:dyDescent="0.2">
      <c r="A44" s="2"/>
      <c r="B44" s="2"/>
    </row>
    <row r="45" spans="1:2" ht="12.75" x14ac:dyDescent="0.2">
      <c r="A45" s="2"/>
      <c r="B45" s="2"/>
    </row>
    <row r="46" spans="1:2" ht="12.75" x14ac:dyDescent="0.2">
      <c r="A46" s="2"/>
      <c r="B46" s="2"/>
    </row>
    <row r="47" spans="1:2" ht="12.75" x14ac:dyDescent="0.2">
      <c r="A47" s="2"/>
      <c r="B47" s="2"/>
    </row>
    <row r="48" spans="1:2" ht="12.75" x14ac:dyDescent="0.2">
      <c r="A48" s="2"/>
      <c r="B48" s="2"/>
    </row>
    <row r="49" spans="1:2" ht="12.75" x14ac:dyDescent="0.2">
      <c r="A49" s="2"/>
      <c r="B49" s="2"/>
    </row>
    <row r="50" spans="1:2" ht="12.75" x14ac:dyDescent="0.2">
      <c r="A50" s="2"/>
      <c r="B50" s="2"/>
    </row>
    <row r="51" spans="1:2" ht="12.75" x14ac:dyDescent="0.2">
      <c r="A51" s="2"/>
      <c r="B51" s="2"/>
    </row>
    <row r="52" spans="1:2" ht="12.75" x14ac:dyDescent="0.2">
      <c r="A52" s="2"/>
      <c r="B52" s="2"/>
    </row>
    <row r="53" spans="1:2" ht="12.75" x14ac:dyDescent="0.2">
      <c r="A53" s="2"/>
      <c r="B53" s="2"/>
    </row>
    <row r="54" spans="1:2" ht="12.75" x14ac:dyDescent="0.2">
      <c r="A54" s="2"/>
      <c r="B54" s="2"/>
    </row>
    <row r="55" spans="1:2" ht="12.75" x14ac:dyDescent="0.2">
      <c r="A55" s="2"/>
      <c r="B55" s="2"/>
    </row>
    <row r="56" spans="1:2" ht="12.75" x14ac:dyDescent="0.2">
      <c r="A56" s="2"/>
      <c r="B56" s="2"/>
    </row>
    <row r="57" spans="1:2" ht="12.75" x14ac:dyDescent="0.2">
      <c r="A57" s="2"/>
      <c r="B57" s="2"/>
    </row>
    <row r="58" spans="1:2" ht="12.75" x14ac:dyDescent="0.2">
      <c r="A58" s="2"/>
      <c r="B58" s="2"/>
    </row>
    <row r="59" spans="1:2" ht="12.75" x14ac:dyDescent="0.2">
      <c r="A59" s="2"/>
      <c r="B59" s="2"/>
    </row>
    <row r="60" spans="1:2" ht="12.75" x14ac:dyDescent="0.2">
      <c r="A60" s="2"/>
      <c r="B60" s="2"/>
    </row>
    <row r="61" spans="1:2" ht="12.75" x14ac:dyDescent="0.2">
      <c r="A61" s="2"/>
      <c r="B61" s="2"/>
    </row>
    <row r="62" spans="1:2" ht="12.75" x14ac:dyDescent="0.2">
      <c r="A62" s="2"/>
      <c r="B62" s="2"/>
    </row>
    <row r="63" spans="1:2" ht="12.75" x14ac:dyDescent="0.2">
      <c r="A63" s="2"/>
      <c r="B63" s="2"/>
    </row>
    <row r="64" spans="1:2" ht="12.75" x14ac:dyDescent="0.2">
      <c r="A64" s="2"/>
      <c r="B64" s="2"/>
    </row>
    <row r="65" spans="1:2" ht="12.75" x14ac:dyDescent="0.2">
      <c r="A65" s="2"/>
      <c r="B65" s="2"/>
    </row>
    <row r="66" spans="1:2" ht="12.75" x14ac:dyDescent="0.2">
      <c r="A66" s="2"/>
      <c r="B66" s="2"/>
    </row>
    <row r="67" spans="1:2" ht="12.75" x14ac:dyDescent="0.2">
      <c r="A67" s="2"/>
      <c r="B67" s="2"/>
    </row>
    <row r="68" spans="1:2" ht="12.75" x14ac:dyDescent="0.2">
      <c r="A68" s="2"/>
      <c r="B68" s="2"/>
    </row>
    <row r="69" spans="1:2" ht="12.75" x14ac:dyDescent="0.2">
      <c r="A69" s="2"/>
      <c r="B69" s="2"/>
    </row>
    <row r="70" spans="1:2" ht="12.75" x14ac:dyDescent="0.2">
      <c r="A70" s="2"/>
      <c r="B70" s="2"/>
    </row>
    <row r="71" spans="1:2" ht="12.75" x14ac:dyDescent="0.2">
      <c r="A71" s="2"/>
      <c r="B71" s="2"/>
    </row>
    <row r="72" spans="1:2" ht="12.75" x14ac:dyDescent="0.2">
      <c r="A72" s="2"/>
      <c r="B72" s="2"/>
    </row>
    <row r="73" spans="1:2" ht="12.75" x14ac:dyDescent="0.2">
      <c r="A73" s="2"/>
      <c r="B73" s="2"/>
    </row>
    <row r="74" spans="1:2" ht="12.75" x14ac:dyDescent="0.2">
      <c r="A74" s="2"/>
      <c r="B74" s="2"/>
    </row>
    <row r="75" spans="1:2" ht="12.75" x14ac:dyDescent="0.2">
      <c r="A75" s="2"/>
      <c r="B75" s="2"/>
    </row>
    <row r="76" spans="1:2" ht="12.75" x14ac:dyDescent="0.2">
      <c r="A76" s="2"/>
      <c r="B76" s="2"/>
    </row>
    <row r="77" spans="1:2" ht="12.75" x14ac:dyDescent="0.2">
      <c r="A77" s="2"/>
      <c r="B77" s="2"/>
    </row>
    <row r="78" spans="1:2" ht="12.75" x14ac:dyDescent="0.2">
      <c r="A78" s="2"/>
      <c r="B78" s="2"/>
    </row>
    <row r="79" spans="1:2" ht="12.75" x14ac:dyDescent="0.2">
      <c r="A79" s="2"/>
      <c r="B79" s="2"/>
    </row>
    <row r="80" spans="1:2" ht="12.75" x14ac:dyDescent="0.2">
      <c r="A80" s="2"/>
      <c r="B80" s="2"/>
    </row>
    <row r="81" spans="1:2" ht="12.75" x14ac:dyDescent="0.2">
      <c r="A81" s="2"/>
      <c r="B81" s="2"/>
    </row>
    <row r="82" spans="1:2" ht="12.75" x14ac:dyDescent="0.2">
      <c r="A82" s="2"/>
      <c r="B82" s="2"/>
    </row>
    <row r="83" spans="1:2" ht="12.75" x14ac:dyDescent="0.2">
      <c r="A83" s="2"/>
      <c r="B83" s="2"/>
    </row>
    <row r="84" spans="1:2" ht="12.75" x14ac:dyDescent="0.2">
      <c r="A84" s="2"/>
      <c r="B84" s="2"/>
    </row>
    <row r="85" spans="1:2" ht="12.75" x14ac:dyDescent="0.2">
      <c r="A85" s="2"/>
      <c r="B85" s="2"/>
    </row>
    <row r="86" spans="1:2" ht="12.75" x14ac:dyDescent="0.2">
      <c r="A86" s="2"/>
      <c r="B86" s="2"/>
    </row>
    <row r="87" spans="1:2" ht="12.75" x14ac:dyDescent="0.2">
      <c r="A87" s="2"/>
      <c r="B87" s="2"/>
    </row>
    <row r="88" spans="1:2" ht="12.75" x14ac:dyDescent="0.2">
      <c r="A88" s="2"/>
      <c r="B88" s="2"/>
    </row>
    <row r="89" spans="1:2" ht="12.75" x14ac:dyDescent="0.2">
      <c r="A89" s="2"/>
      <c r="B89" s="2"/>
    </row>
    <row r="90" spans="1:2" ht="12.75" x14ac:dyDescent="0.2">
      <c r="A90" s="2"/>
      <c r="B90" s="2"/>
    </row>
    <row r="91" spans="1:2" ht="12.75" x14ac:dyDescent="0.2">
      <c r="A91" s="2"/>
      <c r="B91" s="2"/>
    </row>
    <row r="92" spans="1:2" ht="12.75" x14ac:dyDescent="0.2">
      <c r="A92" s="2"/>
      <c r="B92" s="2"/>
    </row>
    <row r="93" spans="1:2" ht="12.75" x14ac:dyDescent="0.2">
      <c r="A93" s="2"/>
      <c r="B93" s="2"/>
    </row>
    <row r="94" spans="1:2" ht="12.75" x14ac:dyDescent="0.2">
      <c r="A94" s="2"/>
      <c r="B94" s="2"/>
    </row>
    <row r="95" spans="1:2" ht="12.75" x14ac:dyDescent="0.2">
      <c r="A95" s="2"/>
      <c r="B95" s="2"/>
    </row>
    <row r="96" spans="1:2" ht="12.75" x14ac:dyDescent="0.2">
      <c r="A96" s="2"/>
      <c r="B96" s="2"/>
    </row>
    <row r="97" spans="1:2" ht="12.75" x14ac:dyDescent="0.2">
      <c r="A97" s="2"/>
      <c r="B97" s="2"/>
    </row>
    <row r="98" spans="1:2" ht="12.75" x14ac:dyDescent="0.2">
      <c r="A98" s="2"/>
      <c r="B98" s="2"/>
    </row>
    <row r="99" spans="1:2" ht="12.75" x14ac:dyDescent="0.2">
      <c r="A99" s="2"/>
      <c r="B99" s="2"/>
    </row>
    <row r="100" spans="1:2" ht="12.75" x14ac:dyDescent="0.2">
      <c r="A100" s="2"/>
      <c r="B100" s="2"/>
    </row>
    <row r="101" spans="1:2" ht="12.75" x14ac:dyDescent="0.2">
      <c r="A101" s="2"/>
      <c r="B101" s="2"/>
    </row>
    <row r="102" spans="1:2" ht="12.75" x14ac:dyDescent="0.2">
      <c r="A102" s="2"/>
      <c r="B102" s="2"/>
    </row>
    <row r="103" spans="1:2" ht="12.75" x14ac:dyDescent="0.2">
      <c r="A103" s="2"/>
      <c r="B103" s="2"/>
    </row>
    <row r="104" spans="1:2" ht="12.75" x14ac:dyDescent="0.2">
      <c r="A104" s="2"/>
      <c r="B104" s="2"/>
    </row>
    <row r="105" spans="1:2" ht="12.75" x14ac:dyDescent="0.2">
      <c r="A105" s="2"/>
      <c r="B105" s="2"/>
    </row>
    <row r="106" spans="1:2" ht="12.75" x14ac:dyDescent="0.2">
      <c r="A106" s="2"/>
      <c r="B106" s="2"/>
    </row>
    <row r="107" spans="1:2" ht="12.75" x14ac:dyDescent="0.2">
      <c r="A107" s="2"/>
      <c r="B107" s="2"/>
    </row>
    <row r="108" spans="1:2" ht="12.75" x14ac:dyDescent="0.2">
      <c r="A108" s="2"/>
      <c r="B108" s="2"/>
    </row>
    <row r="109" spans="1:2" ht="12.75" x14ac:dyDescent="0.2">
      <c r="A109" s="2"/>
      <c r="B109" s="2"/>
    </row>
    <row r="110" spans="1:2" ht="12.75" x14ac:dyDescent="0.2">
      <c r="A110" s="2"/>
      <c r="B110" s="2"/>
    </row>
    <row r="111" spans="1:2" ht="12.75" x14ac:dyDescent="0.2">
      <c r="A111" s="2"/>
      <c r="B111" s="2"/>
    </row>
    <row r="112" spans="1:2" ht="12.75" x14ac:dyDescent="0.2">
      <c r="A112" s="2"/>
      <c r="B112" s="2"/>
    </row>
    <row r="113" spans="1:2" ht="12.75" x14ac:dyDescent="0.2">
      <c r="A113" s="2"/>
      <c r="B113" s="2"/>
    </row>
    <row r="114" spans="1:2" ht="12.75" x14ac:dyDescent="0.2">
      <c r="A114" s="2"/>
      <c r="B114" s="2"/>
    </row>
    <row r="115" spans="1:2" ht="12.75" x14ac:dyDescent="0.2">
      <c r="A115" s="2"/>
      <c r="B115" s="2"/>
    </row>
    <row r="116" spans="1:2" ht="12.75" x14ac:dyDescent="0.2">
      <c r="A116" s="2"/>
      <c r="B116" s="2"/>
    </row>
    <row r="117" spans="1:2" ht="12.75" x14ac:dyDescent="0.2">
      <c r="A117" s="2"/>
      <c r="B117" s="2"/>
    </row>
    <row r="118" spans="1:2" ht="12.75" x14ac:dyDescent="0.2">
      <c r="A118" s="2"/>
      <c r="B118" s="2"/>
    </row>
    <row r="119" spans="1:2" ht="12.75" x14ac:dyDescent="0.2">
      <c r="A119" s="2"/>
      <c r="B119" s="2"/>
    </row>
    <row r="120" spans="1:2" ht="12.75" x14ac:dyDescent="0.2">
      <c r="A120" s="2"/>
      <c r="B120" s="2"/>
    </row>
    <row r="121" spans="1:2" ht="12.75" x14ac:dyDescent="0.2">
      <c r="A121" s="2"/>
      <c r="B121" s="2"/>
    </row>
    <row r="122" spans="1:2" ht="12.75" x14ac:dyDescent="0.2">
      <c r="A122" s="2"/>
      <c r="B122" s="2"/>
    </row>
    <row r="123" spans="1:2" ht="12.75" x14ac:dyDescent="0.2">
      <c r="A123" s="2"/>
      <c r="B123" s="2"/>
    </row>
    <row r="124" spans="1:2" ht="12.75" x14ac:dyDescent="0.2">
      <c r="A124" s="2"/>
      <c r="B124" s="2"/>
    </row>
    <row r="125" spans="1:2" ht="12.75" x14ac:dyDescent="0.2">
      <c r="A125" s="2"/>
      <c r="B125" s="2"/>
    </row>
    <row r="126" spans="1:2" ht="12.75" x14ac:dyDescent="0.2">
      <c r="A126" s="2"/>
      <c r="B126" s="2"/>
    </row>
    <row r="127" spans="1:2" ht="12.75" x14ac:dyDescent="0.2">
      <c r="A127" s="2"/>
      <c r="B127" s="2"/>
    </row>
    <row r="128" spans="1:2" ht="12.75" x14ac:dyDescent="0.2">
      <c r="A128" s="2"/>
      <c r="B128" s="2"/>
    </row>
    <row r="129" spans="1:2" ht="12.75" x14ac:dyDescent="0.2">
      <c r="A129" s="2"/>
      <c r="B129" s="2"/>
    </row>
    <row r="130" spans="1:2" ht="12.75" x14ac:dyDescent="0.2">
      <c r="A130" s="2"/>
      <c r="B130" s="2"/>
    </row>
    <row r="131" spans="1:2" ht="12.75" x14ac:dyDescent="0.2">
      <c r="A131" s="2"/>
      <c r="B131" s="2"/>
    </row>
    <row r="132" spans="1:2" ht="12.75" x14ac:dyDescent="0.2">
      <c r="A132" s="2"/>
      <c r="B132" s="2"/>
    </row>
    <row r="133" spans="1:2" ht="12.75" x14ac:dyDescent="0.2">
      <c r="A133" s="2"/>
      <c r="B133" s="2"/>
    </row>
    <row r="134" spans="1:2" ht="12.75" x14ac:dyDescent="0.2">
      <c r="A134" s="2"/>
      <c r="B134" s="2"/>
    </row>
    <row r="135" spans="1:2" ht="12.75" x14ac:dyDescent="0.2">
      <c r="A135" s="2"/>
      <c r="B135" s="2"/>
    </row>
    <row r="136" spans="1:2" ht="12.75" x14ac:dyDescent="0.2">
      <c r="A136" s="2"/>
      <c r="B136" s="2"/>
    </row>
    <row r="137" spans="1:2" ht="12.75" x14ac:dyDescent="0.2">
      <c r="A137" s="2"/>
      <c r="B137" s="2"/>
    </row>
    <row r="138" spans="1:2" ht="12.75" x14ac:dyDescent="0.2">
      <c r="A138" s="2"/>
      <c r="B138" s="2"/>
    </row>
    <row r="139" spans="1:2" ht="12.75" x14ac:dyDescent="0.2">
      <c r="A139" s="2"/>
      <c r="B139" s="2"/>
    </row>
    <row r="140" spans="1:2" ht="12.75" x14ac:dyDescent="0.2">
      <c r="A140" s="2"/>
      <c r="B140" s="2"/>
    </row>
    <row r="141" spans="1:2" ht="12.75" x14ac:dyDescent="0.2">
      <c r="A141" s="2"/>
      <c r="B141" s="2"/>
    </row>
    <row r="142" spans="1:2" ht="12.75" x14ac:dyDescent="0.2">
      <c r="A142" s="2"/>
      <c r="B142" s="2"/>
    </row>
    <row r="143" spans="1:2" ht="12.75" x14ac:dyDescent="0.2">
      <c r="A143" s="2"/>
      <c r="B143" s="2"/>
    </row>
    <row r="144" spans="1:2" ht="12.75" x14ac:dyDescent="0.2">
      <c r="A144" s="2"/>
      <c r="B144" s="2"/>
    </row>
    <row r="145" spans="1:2" ht="12.75" x14ac:dyDescent="0.2">
      <c r="A145" s="2"/>
      <c r="B145" s="2"/>
    </row>
    <row r="146" spans="1:2" ht="12.75" x14ac:dyDescent="0.2">
      <c r="A146" s="2"/>
      <c r="B146" s="2"/>
    </row>
    <row r="147" spans="1:2" ht="12.75" x14ac:dyDescent="0.2">
      <c r="A147" s="2"/>
      <c r="B147" s="2"/>
    </row>
    <row r="148" spans="1:2" ht="12.75" x14ac:dyDescent="0.2">
      <c r="A148" s="2"/>
      <c r="B148" s="2"/>
    </row>
    <row r="149" spans="1:2" ht="12.75" x14ac:dyDescent="0.2">
      <c r="A149" s="2"/>
      <c r="B149" s="2"/>
    </row>
    <row r="150" spans="1:2" ht="12.75" x14ac:dyDescent="0.2">
      <c r="A150" s="2"/>
      <c r="B150" s="2"/>
    </row>
    <row r="151" spans="1:2" ht="12.75" x14ac:dyDescent="0.2">
      <c r="A151" s="2"/>
      <c r="B151" s="2"/>
    </row>
    <row r="152" spans="1:2" ht="12.75" x14ac:dyDescent="0.2">
      <c r="A152" s="2"/>
      <c r="B152" s="2"/>
    </row>
    <row r="153" spans="1:2" ht="12.75" x14ac:dyDescent="0.2">
      <c r="A153" s="2"/>
      <c r="B153" s="2"/>
    </row>
    <row r="154" spans="1:2" ht="12.75" x14ac:dyDescent="0.2">
      <c r="A154" s="2"/>
      <c r="B154" s="2"/>
    </row>
    <row r="155" spans="1:2" ht="12.75" x14ac:dyDescent="0.2">
      <c r="A155" s="2"/>
      <c r="B155" s="2"/>
    </row>
    <row r="156" spans="1:2" ht="12.75" x14ac:dyDescent="0.2">
      <c r="A156" s="2"/>
      <c r="B156" s="2"/>
    </row>
    <row r="157" spans="1:2" ht="12.75" x14ac:dyDescent="0.2">
      <c r="A157" s="2"/>
      <c r="B157" s="2"/>
    </row>
    <row r="158" spans="1:2" ht="12.75" x14ac:dyDescent="0.2">
      <c r="A158" s="2"/>
      <c r="B158" s="2"/>
    </row>
    <row r="159" spans="1:2" ht="12.75" x14ac:dyDescent="0.2">
      <c r="A159" s="2"/>
      <c r="B159" s="2"/>
    </row>
    <row r="160" spans="1:2" ht="12.75" x14ac:dyDescent="0.2">
      <c r="A160" s="2"/>
      <c r="B160" s="2"/>
    </row>
    <row r="161" spans="1:2" ht="12.75" x14ac:dyDescent="0.2">
      <c r="A161" s="2"/>
      <c r="B161" s="2"/>
    </row>
    <row r="162" spans="1:2" ht="12.75" x14ac:dyDescent="0.2">
      <c r="A162" s="2"/>
      <c r="B162" s="2"/>
    </row>
    <row r="163" spans="1:2" ht="12.75" x14ac:dyDescent="0.2">
      <c r="A163" s="2"/>
      <c r="B163" s="2"/>
    </row>
    <row r="164" spans="1:2" ht="12.75" x14ac:dyDescent="0.2">
      <c r="A164" s="2"/>
      <c r="B164" s="2"/>
    </row>
    <row r="165" spans="1:2" ht="12.75" x14ac:dyDescent="0.2">
      <c r="A165" s="2"/>
      <c r="B165" s="2"/>
    </row>
    <row r="166" spans="1:2" ht="12.75" x14ac:dyDescent="0.2">
      <c r="A166" s="2"/>
      <c r="B166" s="2"/>
    </row>
    <row r="167" spans="1:2" ht="12.75" x14ac:dyDescent="0.2">
      <c r="A167" s="2"/>
      <c r="B167" s="2"/>
    </row>
    <row r="168" spans="1:2" ht="12.75" x14ac:dyDescent="0.2">
      <c r="A168" s="2"/>
      <c r="B168" s="2"/>
    </row>
    <row r="169" spans="1:2" ht="12.75" x14ac:dyDescent="0.2">
      <c r="A169" s="2"/>
      <c r="B169" s="2"/>
    </row>
    <row r="170" spans="1:2" ht="12.75" x14ac:dyDescent="0.2">
      <c r="A170" s="2"/>
      <c r="B170" s="2"/>
    </row>
    <row r="171" spans="1:2" ht="12.75" x14ac:dyDescent="0.2">
      <c r="A171" s="2"/>
      <c r="B171" s="2"/>
    </row>
    <row r="172" spans="1:2" ht="12.75" x14ac:dyDescent="0.2">
      <c r="A172" s="2"/>
      <c r="B172" s="2"/>
    </row>
    <row r="173" spans="1:2" ht="12.75" x14ac:dyDescent="0.2">
      <c r="A173" s="2"/>
      <c r="B173" s="2"/>
    </row>
    <row r="174" spans="1:2" ht="12.75" x14ac:dyDescent="0.2">
      <c r="A174" s="2"/>
      <c r="B174" s="2"/>
    </row>
    <row r="175" spans="1:2" ht="12.75" x14ac:dyDescent="0.2">
      <c r="A175" s="2"/>
      <c r="B175" s="2"/>
    </row>
    <row r="176" spans="1:2" ht="12.75" x14ac:dyDescent="0.2">
      <c r="A176" s="2"/>
      <c r="B176" s="2"/>
    </row>
    <row r="177" spans="1:2" ht="12.75" x14ac:dyDescent="0.2">
      <c r="A177" s="2"/>
      <c r="B177" s="2"/>
    </row>
    <row r="178" spans="1:2" ht="12.75" x14ac:dyDescent="0.2">
      <c r="A178" s="2"/>
      <c r="B178" s="2"/>
    </row>
    <row r="179" spans="1:2" ht="12.75" x14ac:dyDescent="0.2">
      <c r="A179" s="2"/>
      <c r="B179" s="2"/>
    </row>
    <row r="180" spans="1:2" ht="12.75" x14ac:dyDescent="0.2">
      <c r="A180" s="2"/>
      <c r="B180" s="2"/>
    </row>
    <row r="181" spans="1:2" ht="12.75" x14ac:dyDescent="0.2">
      <c r="A181" s="2"/>
      <c r="B181" s="2"/>
    </row>
    <row r="182" spans="1:2" ht="12.75" x14ac:dyDescent="0.2">
      <c r="A182" s="2"/>
      <c r="B182" s="2"/>
    </row>
    <row r="183" spans="1:2" ht="12.75" x14ac:dyDescent="0.2">
      <c r="A183" s="2"/>
      <c r="B183" s="2"/>
    </row>
    <row r="184" spans="1:2" ht="12.75" x14ac:dyDescent="0.2">
      <c r="A184" s="2"/>
      <c r="B184" s="2"/>
    </row>
    <row r="185" spans="1:2" ht="12.75" x14ac:dyDescent="0.2">
      <c r="A185" s="2"/>
      <c r="B185" s="2"/>
    </row>
    <row r="186" spans="1:2" ht="12.75" x14ac:dyDescent="0.2">
      <c r="A186" s="2"/>
      <c r="B186" s="2"/>
    </row>
    <row r="187" spans="1:2" ht="12.75" x14ac:dyDescent="0.2">
      <c r="A187" s="2"/>
      <c r="B187" s="2"/>
    </row>
    <row r="188" spans="1:2" ht="12.75" x14ac:dyDescent="0.2">
      <c r="A188" s="2"/>
      <c r="B188" s="2"/>
    </row>
    <row r="189" spans="1:2" ht="12.75" x14ac:dyDescent="0.2">
      <c r="A189" s="2"/>
      <c r="B189" s="2"/>
    </row>
    <row r="190" spans="1:2" ht="12.75" x14ac:dyDescent="0.2">
      <c r="A190" s="2"/>
      <c r="B190" s="2"/>
    </row>
    <row r="191" spans="1:2" ht="12.75" x14ac:dyDescent="0.2">
      <c r="A191" s="2"/>
      <c r="B191" s="2"/>
    </row>
    <row r="192" spans="1:2" ht="12.75" x14ac:dyDescent="0.2">
      <c r="A192" s="2"/>
      <c r="B192" s="2"/>
    </row>
    <row r="193" spans="1:2" ht="12.75" x14ac:dyDescent="0.2">
      <c r="A193" s="2"/>
      <c r="B193" s="2"/>
    </row>
    <row r="194" spans="1:2" ht="12.75" x14ac:dyDescent="0.2">
      <c r="A194" s="2"/>
      <c r="B194" s="2"/>
    </row>
    <row r="195" spans="1:2" ht="12.75" x14ac:dyDescent="0.2">
      <c r="A195" s="2"/>
      <c r="B195" s="2"/>
    </row>
    <row r="196" spans="1:2" ht="12.75" x14ac:dyDescent="0.2">
      <c r="A196" s="2"/>
      <c r="B196" s="2"/>
    </row>
    <row r="197" spans="1:2" ht="12.75" x14ac:dyDescent="0.2">
      <c r="A197" s="2"/>
      <c r="B197" s="2"/>
    </row>
    <row r="198" spans="1:2" ht="12.75" x14ac:dyDescent="0.2">
      <c r="A198" s="2"/>
      <c r="B198" s="2"/>
    </row>
    <row r="199" spans="1:2" ht="12.75" x14ac:dyDescent="0.2">
      <c r="A199" s="2"/>
      <c r="B199" s="2"/>
    </row>
    <row r="200" spans="1:2" ht="12.75" x14ac:dyDescent="0.2">
      <c r="A200" s="2"/>
      <c r="B200" s="2"/>
    </row>
    <row r="201" spans="1:2" ht="12.75" x14ac:dyDescent="0.2">
      <c r="A201" s="2"/>
      <c r="B201" s="2"/>
    </row>
    <row r="202" spans="1:2" ht="12.75" x14ac:dyDescent="0.2">
      <c r="A202" s="2"/>
      <c r="B202" s="2"/>
    </row>
    <row r="203" spans="1:2" ht="12.75" x14ac:dyDescent="0.2">
      <c r="A203" s="2"/>
      <c r="B203" s="2"/>
    </row>
    <row r="204" spans="1:2" ht="12.75" x14ac:dyDescent="0.2">
      <c r="A204" s="2"/>
      <c r="B204" s="2"/>
    </row>
    <row r="205" spans="1:2" ht="12.75" x14ac:dyDescent="0.2">
      <c r="A205" s="2"/>
      <c r="B205" s="2"/>
    </row>
    <row r="206" spans="1:2" ht="12.75" x14ac:dyDescent="0.2">
      <c r="A206" s="2"/>
      <c r="B206" s="2"/>
    </row>
    <row r="207" spans="1:2" ht="12.75" x14ac:dyDescent="0.2">
      <c r="A207" s="2"/>
      <c r="B207" s="2"/>
    </row>
    <row r="208" spans="1:2" ht="12.75" x14ac:dyDescent="0.2">
      <c r="A208" s="2"/>
      <c r="B208" s="2"/>
    </row>
    <row r="209" spans="1:2" ht="12.75" x14ac:dyDescent="0.2">
      <c r="A209" s="2"/>
      <c r="B209" s="2"/>
    </row>
    <row r="210" spans="1:2" ht="12.75" x14ac:dyDescent="0.2">
      <c r="A210" s="2"/>
      <c r="B210" s="2"/>
    </row>
    <row r="211" spans="1:2" ht="12.75" x14ac:dyDescent="0.2">
      <c r="A211" s="2"/>
      <c r="B211" s="2"/>
    </row>
    <row r="212" spans="1:2" ht="12.75" x14ac:dyDescent="0.2">
      <c r="A212" s="2"/>
      <c r="B212" s="2"/>
    </row>
    <row r="213" spans="1:2" ht="12.75" x14ac:dyDescent="0.2">
      <c r="A213" s="2"/>
      <c r="B213" s="2"/>
    </row>
    <row r="214" spans="1:2" ht="12.75" x14ac:dyDescent="0.2">
      <c r="A214" s="2"/>
      <c r="B214" s="2"/>
    </row>
    <row r="215" spans="1:2" ht="12.75" x14ac:dyDescent="0.2">
      <c r="A215" s="2"/>
      <c r="B215" s="2"/>
    </row>
    <row r="216" spans="1:2" ht="12.75" x14ac:dyDescent="0.2">
      <c r="A216" s="2"/>
      <c r="B216" s="2"/>
    </row>
    <row r="217" spans="1:2" ht="12.75" x14ac:dyDescent="0.2">
      <c r="A217" s="2"/>
      <c r="B217" s="2"/>
    </row>
    <row r="218" spans="1:2" ht="12.75" x14ac:dyDescent="0.2">
      <c r="A218" s="2"/>
      <c r="B218" s="2"/>
    </row>
    <row r="219" spans="1:2" ht="12.75" x14ac:dyDescent="0.2">
      <c r="A219" s="2"/>
      <c r="B219" s="2"/>
    </row>
    <row r="220" spans="1:2" ht="12.75" x14ac:dyDescent="0.2">
      <c r="A220" s="2"/>
      <c r="B220" s="2"/>
    </row>
    <row r="221" spans="1:2" ht="12.75" x14ac:dyDescent="0.2">
      <c r="A221" s="2"/>
      <c r="B221" s="2"/>
    </row>
    <row r="222" spans="1:2" ht="12.75" x14ac:dyDescent="0.2">
      <c r="A222" s="2"/>
      <c r="B222" s="2"/>
    </row>
    <row r="223" spans="1:2" ht="12.75" x14ac:dyDescent="0.2">
      <c r="A223" s="2"/>
      <c r="B223" s="2"/>
    </row>
    <row r="224" spans="1:2" ht="12.75" x14ac:dyDescent="0.2">
      <c r="A224" s="2"/>
      <c r="B224" s="2"/>
    </row>
    <row r="225" spans="1:2" ht="12.75" x14ac:dyDescent="0.2">
      <c r="A225" s="2"/>
      <c r="B225" s="2"/>
    </row>
    <row r="226" spans="1:2" ht="12.75" x14ac:dyDescent="0.2">
      <c r="A226" s="2"/>
      <c r="B226" s="2"/>
    </row>
    <row r="227" spans="1:2" ht="12.75" x14ac:dyDescent="0.2">
      <c r="A227" s="2"/>
      <c r="B227" s="2"/>
    </row>
    <row r="228" spans="1:2" ht="12.75" x14ac:dyDescent="0.2">
      <c r="A228" s="2"/>
      <c r="B228" s="2"/>
    </row>
    <row r="229" spans="1:2" ht="12.75" x14ac:dyDescent="0.2">
      <c r="A229" s="2"/>
      <c r="B229" s="2"/>
    </row>
    <row r="230" spans="1:2" ht="12.75" x14ac:dyDescent="0.2">
      <c r="A230" s="2"/>
      <c r="B230" s="2"/>
    </row>
    <row r="231" spans="1:2" ht="12.75" x14ac:dyDescent="0.2">
      <c r="A231" s="2"/>
      <c r="B231" s="2"/>
    </row>
    <row r="232" spans="1:2" ht="12.75" x14ac:dyDescent="0.2">
      <c r="A232" s="2"/>
      <c r="B232" s="2"/>
    </row>
    <row r="233" spans="1:2" ht="12.75" x14ac:dyDescent="0.2">
      <c r="A233" s="2"/>
      <c r="B233" s="2"/>
    </row>
    <row r="234" spans="1:2" ht="12.75" x14ac:dyDescent="0.2">
      <c r="A234" s="2"/>
      <c r="B234" s="2"/>
    </row>
    <row r="235" spans="1:2" ht="12.75" x14ac:dyDescent="0.2">
      <c r="A235" s="2"/>
      <c r="B235" s="2"/>
    </row>
    <row r="236" spans="1:2" ht="12.75" x14ac:dyDescent="0.2">
      <c r="A236" s="2"/>
      <c r="B236" s="2"/>
    </row>
    <row r="237" spans="1:2" ht="12.75" x14ac:dyDescent="0.2">
      <c r="A237" s="2"/>
      <c r="B237" s="2"/>
    </row>
    <row r="238" spans="1:2" ht="12.75" x14ac:dyDescent="0.2">
      <c r="A238" s="2"/>
      <c r="B238" s="2"/>
    </row>
    <row r="239" spans="1:2" ht="12.75" x14ac:dyDescent="0.2">
      <c r="A239" s="2"/>
      <c r="B239" s="2"/>
    </row>
    <row r="240" spans="1:2" ht="12.75" x14ac:dyDescent="0.2">
      <c r="A240" s="2"/>
      <c r="B240" s="2"/>
    </row>
    <row r="241" spans="1:2" ht="12.75" x14ac:dyDescent="0.2">
      <c r="A241" s="2"/>
      <c r="B241" s="2"/>
    </row>
    <row r="242" spans="1:2" ht="12.75" x14ac:dyDescent="0.2">
      <c r="A242" s="2"/>
      <c r="B242" s="2"/>
    </row>
    <row r="243" spans="1:2" ht="12.75" x14ac:dyDescent="0.2">
      <c r="A243" s="2"/>
      <c r="B243" s="2"/>
    </row>
    <row r="244" spans="1:2" ht="12.75" x14ac:dyDescent="0.2">
      <c r="A244" s="2"/>
      <c r="B244" s="2"/>
    </row>
    <row r="245" spans="1:2" ht="12.75" x14ac:dyDescent="0.2">
      <c r="A245" s="2"/>
      <c r="B245" s="2"/>
    </row>
    <row r="246" spans="1:2" ht="12.75" x14ac:dyDescent="0.2">
      <c r="A246" s="2"/>
      <c r="B246" s="2"/>
    </row>
    <row r="247" spans="1:2" ht="12.75" x14ac:dyDescent="0.2">
      <c r="A247" s="2"/>
      <c r="B247" s="2"/>
    </row>
    <row r="248" spans="1:2" ht="12.75" x14ac:dyDescent="0.2">
      <c r="A248" s="2"/>
      <c r="B248" s="2"/>
    </row>
    <row r="249" spans="1:2" ht="12.75" x14ac:dyDescent="0.2">
      <c r="A249" s="2"/>
      <c r="B249" s="2"/>
    </row>
    <row r="250" spans="1:2" ht="12.75" x14ac:dyDescent="0.2">
      <c r="A250" s="2"/>
      <c r="B250" s="2"/>
    </row>
    <row r="251" spans="1:2" ht="12.75" x14ac:dyDescent="0.2">
      <c r="A251" s="2"/>
      <c r="B251" s="2"/>
    </row>
    <row r="252" spans="1:2" ht="12.75" x14ac:dyDescent="0.2">
      <c r="A252" s="2"/>
      <c r="B252" s="2"/>
    </row>
    <row r="253" spans="1:2" ht="12.75" x14ac:dyDescent="0.2">
      <c r="A253" s="2"/>
      <c r="B253" s="2"/>
    </row>
    <row r="254" spans="1:2" ht="12.75" x14ac:dyDescent="0.2">
      <c r="A254" s="2"/>
      <c r="B254" s="2"/>
    </row>
    <row r="255" spans="1:2" ht="12.75" x14ac:dyDescent="0.2">
      <c r="A255" s="2"/>
      <c r="B255" s="2"/>
    </row>
    <row r="256" spans="1:2" ht="12.75" x14ac:dyDescent="0.2">
      <c r="A256" s="2"/>
      <c r="B256" s="2"/>
    </row>
    <row r="257" spans="1:2" ht="12.75" x14ac:dyDescent="0.2">
      <c r="A257" s="2"/>
      <c r="B257" s="2"/>
    </row>
    <row r="258" spans="1:2" ht="12.75" x14ac:dyDescent="0.2">
      <c r="A258" s="2"/>
      <c r="B258" s="2"/>
    </row>
    <row r="259" spans="1:2" ht="12.75" x14ac:dyDescent="0.2">
      <c r="A259" s="2"/>
      <c r="B259" s="2"/>
    </row>
    <row r="260" spans="1:2" ht="12.75" x14ac:dyDescent="0.2">
      <c r="A260" s="2"/>
      <c r="B260" s="2"/>
    </row>
    <row r="261" spans="1:2" ht="12.75" x14ac:dyDescent="0.2">
      <c r="A261" s="2"/>
      <c r="B261" s="2"/>
    </row>
    <row r="262" spans="1:2" ht="12.75" x14ac:dyDescent="0.2">
      <c r="A262" s="2"/>
      <c r="B262" s="2"/>
    </row>
    <row r="263" spans="1:2" ht="12.75" x14ac:dyDescent="0.2">
      <c r="A263" s="2"/>
      <c r="B263" s="2"/>
    </row>
    <row r="264" spans="1:2" ht="12.75" x14ac:dyDescent="0.2">
      <c r="A264" s="2"/>
      <c r="B264" s="2"/>
    </row>
    <row r="265" spans="1:2" ht="12.75" x14ac:dyDescent="0.2">
      <c r="A265" s="2"/>
      <c r="B265" s="2"/>
    </row>
    <row r="266" spans="1:2" ht="12.75" x14ac:dyDescent="0.2">
      <c r="A266" s="2"/>
      <c r="B266" s="2"/>
    </row>
    <row r="267" spans="1:2" ht="12.75" x14ac:dyDescent="0.2">
      <c r="A267" s="2"/>
      <c r="B267" s="2"/>
    </row>
    <row r="268" spans="1:2" ht="12.75" x14ac:dyDescent="0.2">
      <c r="A268" s="2"/>
      <c r="B268" s="2"/>
    </row>
    <row r="269" spans="1:2" ht="12.75" x14ac:dyDescent="0.2">
      <c r="A269" s="2"/>
      <c r="B269" s="2"/>
    </row>
    <row r="270" spans="1:2" ht="12.75" x14ac:dyDescent="0.2">
      <c r="A270" s="2"/>
      <c r="B270" s="2"/>
    </row>
    <row r="271" spans="1:2" ht="12.75" x14ac:dyDescent="0.2">
      <c r="A271" s="2"/>
      <c r="B271" s="2"/>
    </row>
    <row r="272" spans="1:2" ht="12.75" x14ac:dyDescent="0.2">
      <c r="A272" s="2"/>
      <c r="B272" s="2"/>
    </row>
    <row r="273" spans="1:2" ht="12.75" x14ac:dyDescent="0.2">
      <c r="A273" s="2"/>
      <c r="B273" s="2"/>
    </row>
    <row r="274" spans="1:2" ht="12.75" x14ac:dyDescent="0.2">
      <c r="A274" s="2"/>
      <c r="B274" s="2"/>
    </row>
    <row r="275" spans="1:2" ht="12.75" x14ac:dyDescent="0.2">
      <c r="A275" s="2"/>
      <c r="B275" s="2"/>
    </row>
    <row r="276" spans="1:2" ht="12.75" x14ac:dyDescent="0.2">
      <c r="A276" s="2"/>
      <c r="B276" s="2"/>
    </row>
    <row r="277" spans="1:2" ht="12.75" x14ac:dyDescent="0.2">
      <c r="A277" s="2"/>
      <c r="B277" s="2"/>
    </row>
    <row r="278" spans="1:2" ht="12.75" x14ac:dyDescent="0.2">
      <c r="A278" s="2"/>
      <c r="B278" s="2"/>
    </row>
    <row r="279" spans="1:2" ht="12.75" x14ac:dyDescent="0.2">
      <c r="A279" s="2"/>
      <c r="B279" s="2"/>
    </row>
    <row r="280" spans="1:2" ht="12.75" x14ac:dyDescent="0.2">
      <c r="A280" s="2"/>
      <c r="B280" s="2"/>
    </row>
    <row r="281" spans="1:2" ht="12.75" x14ac:dyDescent="0.2">
      <c r="A281" s="2"/>
      <c r="B281" s="2"/>
    </row>
    <row r="282" spans="1:2" ht="12.75" x14ac:dyDescent="0.2">
      <c r="A282" s="2"/>
      <c r="B282" s="2"/>
    </row>
    <row r="283" spans="1:2" ht="12.75" x14ac:dyDescent="0.2">
      <c r="A283" s="2"/>
      <c r="B283" s="2"/>
    </row>
    <row r="284" spans="1:2" ht="12.75" x14ac:dyDescent="0.2">
      <c r="A284" s="2"/>
      <c r="B284" s="2"/>
    </row>
    <row r="285" spans="1:2" ht="12.75" x14ac:dyDescent="0.2">
      <c r="A285" s="2"/>
      <c r="B285" s="2"/>
    </row>
    <row r="286" spans="1:2" ht="12.75" x14ac:dyDescent="0.2">
      <c r="A286" s="2"/>
      <c r="B286" s="2"/>
    </row>
    <row r="287" spans="1:2" ht="12.75" x14ac:dyDescent="0.2">
      <c r="A287" s="2"/>
      <c r="B287" s="2"/>
    </row>
    <row r="288" spans="1:2" ht="12.75" x14ac:dyDescent="0.2">
      <c r="A288" s="2"/>
      <c r="B288" s="2"/>
    </row>
    <row r="289" spans="1:2" ht="12.75" x14ac:dyDescent="0.2">
      <c r="A289" s="2"/>
      <c r="B289" s="2"/>
    </row>
    <row r="290" spans="1:2" ht="12.75" x14ac:dyDescent="0.2">
      <c r="A290" s="2"/>
      <c r="B290" s="2"/>
    </row>
    <row r="291" spans="1:2" ht="12.75" x14ac:dyDescent="0.2">
      <c r="A291" s="2"/>
      <c r="B291" s="2"/>
    </row>
    <row r="292" spans="1:2" ht="12.75" x14ac:dyDescent="0.2">
      <c r="A292" s="2"/>
      <c r="B292" s="2"/>
    </row>
    <row r="293" spans="1:2" ht="12.75" x14ac:dyDescent="0.2">
      <c r="A293" s="2"/>
      <c r="B293" s="2"/>
    </row>
    <row r="294" spans="1:2" ht="12.75" x14ac:dyDescent="0.2">
      <c r="A294" s="2"/>
      <c r="B294" s="2"/>
    </row>
    <row r="295" spans="1:2" ht="12.75" x14ac:dyDescent="0.2">
      <c r="A295" s="2"/>
      <c r="B295" s="2"/>
    </row>
    <row r="296" spans="1:2" ht="12.75" x14ac:dyDescent="0.2">
      <c r="A296" s="2"/>
      <c r="B296" s="2"/>
    </row>
    <row r="297" spans="1:2" ht="12.75" x14ac:dyDescent="0.2">
      <c r="A297" s="2"/>
      <c r="B297" s="2"/>
    </row>
    <row r="298" spans="1:2" ht="12.75" x14ac:dyDescent="0.2">
      <c r="A298" s="2"/>
      <c r="B298" s="2"/>
    </row>
    <row r="299" spans="1:2" ht="12.75" x14ac:dyDescent="0.2">
      <c r="A299" s="2"/>
      <c r="B299" s="2"/>
    </row>
    <row r="300" spans="1:2" ht="12.75" x14ac:dyDescent="0.2">
      <c r="A300" s="2"/>
      <c r="B300" s="2"/>
    </row>
    <row r="301" spans="1:2" ht="12.75" x14ac:dyDescent="0.2">
      <c r="A301" s="2"/>
      <c r="B301" s="2"/>
    </row>
    <row r="302" spans="1:2" ht="12.75" x14ac:dyDescent="0.2">
      <c r="A302" s="2"/>
      <c r="B302" s="2"/>
    </row>
    <row r="303" spans="1:2" ht="12.75" x14ac:dyDescent="0.2">
      <c r="A303" s="2"/>
      <c r="B303" s="2"/>
    </row>
    <row r="304" spans="1:2" ht="12.75" x14ac:dyDescent="0.2">
      <c r="A304" s="2"/>
      <c r="B304" s="2"/>
    </row>
    <row r="305" spans="1:2" ht="12.75" x14ac:dyDescent="0.2">
      <c r="A305" s="2"/>
      <c r="B305" s="2"/>
    </row>
    <row r="306" spans="1:2" ht="12.75" x14ac:dyDescent="0.2">
      <c r="A306" s="2"/>
      <c r="B306" s="2"/>
    </row>
    <row r="307" spans="1:2" ht="12.75" x14ac:dyDescent="0.2">
      <c r="A307" s="2"/>
      <c r="B307" s="2"/>
    </row>
    <row r="308" spans="1:2" ht="12.75" x14ac:dyDescent="0.2">
      <c r="A308" s="2"/>
      <c r="B308" s="2"/>
    </row>
    <row r="309" spans="1:2" ht="12.75" x14ac:dyDescent="0.2">
      <c r="A309" s="2"/>
      <c r="B309" s="2"/>
    </row>
    <row r="310" spans="1:2" ht="12.75" x14ac:dyDescent="0.2">
      <c r="A310" s="2"/>
      <c r="B310" s="2"/>
    </row>
    <row r="311" spans="1:2" ht="12.75" x14ac:dyDescent="0.2">
      <c r="A311" s="2"/>
      <c r="B311" s="2"/>
    </row>
    <row r="312" spans="1:2" ht="12.75" x14ac:dyDescent="0.2">
      <c r="A312" s="2"/>
      <c r="B312" s="2"/>
    </row>
    <row r="313" spans="1:2" ht="12.75" x14ac:dyDescent="0.2">
      <c r="A313" s="2"/>
      <c r="B313" s="2"/>
    </row>
    <row r="314" spans="1:2" ht="12.75" x14ac:dyDescent="0.2">
      <c r="A314" s="2"/>
      <c r="B314" s="2"/>
    </row>
    <row r="315" spans="1:2" ht="12.75" x14ac:dyDescent="0.2">
      <c r="A315" s="2"/>
      <c r="B315" s="2"/>
    </row>
    <row r="316" spans="1:2" ht="12.75" x14ac:dyDescent="0.2">
      <c r="A316" s="2"/>
      <c r="B316" s="2"/>
    </row>
    <row r="317" spans="1:2" ht="12.75" x14ac:dyDescent="0.2">
      <c r="A317" s="2"/>
      <c r="B317" s="2"/>
    </row>
    <row r="318" spans="1:2" ht="12.75" x14ac:dyDescent="0.2">
      <c r="A318" s="2"/>
      <c r="B318" s="2"/>
    </row>
    <row r="319" spans="1:2" ht="12.75" x14ac:dyDescent="0.2">
      <c r="A319" s="2"/>
      <c r="B319" s="2"/>
    </row>
    <row r="320" spans="1:2" ht="12.75" x14ac:dyDescent="0.2">
      <c r="A320" s="2"/>
      <c r="B320" s="2"/>
    </row>
    <row r="321" spans="1:2" ht="12.75" x14ac:dyDescent="0.2">
      <c r="A321" s="2"/>
      <c r="B321" s="2"/>
    </row>
    <row r="322" spans="1:2" ht="12.75" x14ac:dyDescent="0.2">
      <c r="A322" s="2"/>
      <c r="B322" s="2"/>
    </row>
    <row r="323" spans="1:2" ht="12.75" x14ac:dyDescent="0.2">
      <c r="A323" s="2"/>
      <c r="B323" s="2"/>
    </row>
    <row r="324" spans="1:2" ht="12.75" x14ac:dyDescent="0.2">
      <c r="A324" s="2"/>
      <c r="B324" s="2"/>
    </row>
    <row r="325" spans="1:2" ht="12.75" x14ac:dyDescent="0.2">
      <c r="A325" s="2"/>
      <c r="B325" s="2"/>
    </row>
    <row r="326" spans="1:2" ht="12.75" x14ac:dyDescent="0.2">
      <c r="A326" s="2"/>
      <c r="B326" s="2"/>
    </row>
    <row r="327" spans="1:2" ht="12.75" x14ac:dyDescent="0.2">
      <c r="A327" s="2"/>
      <c r="B327" s="2"/>
    </row>
    <row r="328" spans="1:2" ht="12.75" x14ac:dyDescent="0.2">
      <c r="A328" s="2"/>
      <c r="B328" s="2"/>
    </row>
    <row r="329" spans="1:2" ht="12.75" x14ac:dyDescent="0.2">
      <c r="A329" s="2"/>
      <c r="B329" s="2"/>
    </row>
    <row r="330" spans="1:2" ht="12.75" x14ac:dyDescent="0.2">
      <c r="A330" s="2"/>
      <c r="B330" s="2"/>
    </row>
    <row r="331" spans="1:2" ht="12.75" x14ac:dyDescent="0.2">
      <c r="A331" s="2"/>
      <c r="B331" s="2"/>
    </row>
    <row r="332" spans="1:2" ht="12.75" x14ac:dyDescent="0.2">
      <c r="A332" s="2"/>
      <c r="B332" s="2"/>
    </row>
    <row r="333" spans="1:2" ht="12.75" x14ac:dyDescent="0.2">
      <c r="A333" s="2"/>
      <c r="B333" s="2"/>
    </row>
    <row r="334" spans="1:2" ht="12.75" x14ac:dyDescent="0.2">
      <c r="A334" s="2"/>
      <c r="B334" s="2"/>
    </row>
    <row r="335" spans="1:2" ht="12.75" x14ac:dyDescent="0.2">
      <c r="A335" s="2"/>
      <c r="B335" s="2"/>
    </row>
    <row r="336" spans="1:2" ht="12.75" x14ac:dyDescent="0.2">
      <c r="A336" s="2"/>
      <c r="B336" s="2"/>
    </row>
    <row r="337" spans="1:2" ht="12.75" x14ac:dyDescent="0.2">
      <c r="A337" s="2"/>
      <c r="B337" s="2"/>
    </row>
    <row r="338" spans="1:2" ht="12.75" x14ac:dyDescent="0.2">
      <c r="A338" s="2"/>
      <c r="B338" s="2"/>
    </row>
    <row r="339" spans="1:2" ht="12.75" x14ac:dyDescent="0.2">
      <c r="A339" s="2"/>
      <c r="B339" s="2"/>
    </row>
    <row r="340" spans="1:2" ht="12.75" x14ac:dyDescent="0.2">
      <c r="A340" s="2"/>
      <c r="B340" s="2"/>
    </row>
    <row r="341" spans="1:2" ht="12.75" x14ac:dyDescent="0.2">
      <c r="A341" s="2"/>
      <c r="B341" s="2"/>
    </row>
    <row r="342" spans="1:2" ht="12.75" x14ac:dyDescent="0.2">
      <c r="A342" s="2"/>
      <c r="B342" s="2"/>
    </row>
    <row r="343" spans="1:2" ht="12.75" x14ac:dyDescent="0.2">
      <c r="A343" s="2"/>
      <c r="B343" s="2"/>
    </row>
    <row r="344" spans="1:2" ht="12.75" x14ac:dyDescent="0.2">
      <c r="A344" s="2"/>
      <c r="B344" s="2"/>
    </row>
    <row r="345" spans="1:2" ht="12.75" x14ac:dyDescent="0.2">
      <c r="A345" s="2"/>
      <c r="B345" s="2"/>
    </row>
    <row r="346" spans="1:2" ht="12.75" x14ac:dyDescent="0.2">
      <c r="A346" s="2"/>
      <c r="B346" s="2"/>
    </row>
    <row r="347" spans="1:2" ht="12.75" x14ac:dyDescent="0.2">
      <c r="A347" s="2"/>
      <c r="B347" s="2"/>
    </row>
    <row r="348" spans="1:2" ht="12.75" x14ac:dyDescent="0.2">
      <c r="A348" s="2"/>
      <c r="B348" s="2"/>
    </row>
    <row r="349" spans="1:2" ht="12.75" x14ac:dyDescent="0.2">
      <c r="A349" s="2"/>
      <c r="B349" s="2"/>
    </row>
    <row r="350" spans="1:2" ht="12.75" x14ac:dyDescent="0.2">
      <c r="A350" s="2"/>
      <c r="B350" s="2"/>
    </row>
    <row r="351" spans="1:2" ht="12.75" x14ac:dyDescent="0.2">
      <c r="A351" s="2"/>
      <c r="B351" s="2"/>
    </row>
    <row r="352" spans="1:2" ht="12.75" x14ac:dyDescent="0.2">
      <c r="A352" s="2"/>
      <c r="B352" s="2"/>
    </row>
    <row r="353" spans="1:2" ht="12.75" x14ac:dyDescent="0.2">
      <c r="A353" s="2"/>
      <c r="B353" s="2"/>
    </row>
    <row r="354" spans="1:2" ht="12.75" x14ac:dyDescent="0.2">
      <c r="A354" s="2"/>
      <c r="B354" s="2"/>
    </row>
    <row r="355" spans="1:2" ht="12.75" x14ac:dyDescent="0.2">
      <c r="A355" s="2"/>
      <c r="B355" s="2"/>
    </row>
    <row r="356" spans="1:2" ht="12.75" x14ac:dyDescent="0.2">
      <c r="A356" s="2"/>
      <c r="B356" s="2"/>
    </row>
    <row r="357" spans="1:2" ht="12.75" x14ac:dyDescent="0.2">
      <c r="A357" s="2"/>
      <c r="B357" s="2"/>
    </row>
    <row r="358" spans="1:2" ht="12.75" x14ac:dyDescent="0.2">
      <c r="A358" s="2"/>
      <c r="B358" s="2"/>
    </row>
    <row r="359" spans="1:2" ht="12.75" x14ac:dyDescent="0.2">
      <c r="A359" s="2"/>
      <c r="B359" s="2"/>
    </row>
    <row r="360" spans="1:2" ht="12.75" x14ac:dyDescent="0.2">
      <c r="A360" s="2"/>
      <c r="B360" s="2"/>
    </row>
    <row r="361" spans="1:2" ht="12.75" x14ac:dyDescent="0.2">
      <c r="A361" s="2"/>
      <c r="B361" s="2"/>
    </row>
    <row r="362" spans="1:2" ht="12.75" x14ac:dyDescent="0.2">
      <c r="A362" s="2"/>
      <c r="B362" s="2"/>
    </row>
    <row r="363" spans="1:2" ht="12.75" x14ac:dyDescent="0.2">
      <c r="A363" s="2"/>
      <c r="B363" s="2"/>
    </row>
    <row r="364" spans="1:2" ht="12.75" x14ac:dyDescent="0.2">
      <c r="A364" s="2"/>
      <c r="B364" s="2"/>
    </row>
    <row r="365" spans="1:2" ht="12.75" x14ac:dyDescent="0.2">
      <c r="A365" s="2"/>
      <c r="B365" s="2"/>
    </row>
    <row r="366" spans="1:2" ht="12.75" x14ac:dyDescent="0.2">
      <c r="A366" s="2"/>
      <c r="B366" s="2"/>
    </row>
    <row r="367" spans="1:2" ht="12.75" x14ac:dyDescent="0.2">
      <c r="A367" s="2"/>
      <c r="B367" s="2"/>
    </row>
    <row r="368" spans="1:2" ht="12.75" x14ac:dyDescent="0.2">
      <c r="A368" s="2"/>
      <c r="B368" s="2"/>
    </row>
    <row r="369" spans="1:2" ht="12.75" x14ac:dyDescent="0.2">
      <c r="A369" s="2"/>
      <c r="B369" s="2"/>
    </row>
    <row r="370" spans="1:2" ht="12.75" x14ac:dyDescent="0.2">
      <c r="A370" s="2"/>
      <c r="B370" s="2"/>
    </row>
    <row r="371" spans="1:2" ht="12.75" x14ac:dyDescent="0.2">
      <c r="A371" s="2"/>
      <c r="B371" s="2"/>
    </row>
    <row r="372" spans="1:2" ht="12.75" x14ac:dyDescent="0.2">
      <c r="A372" s="2"/>
      <c r="B372" s="2"/>
    </row>
    <row r="373" spans="1:2" ht="12.75" x14ac:dyDescent="0.2">
      <c r="A373" s="2"/>
      <c r="B373" s="2"/>
    </row>
    <row r="374" spans="1:2" ht="12.75" x14ac:dyDescent="0.2">
      <c r="A374" s="2"/>
      <c r="B374" s="2"/>
    </row>
    <row r="375" spans="1:2" ht="12.75" x14ac:dyDescent="0.2">
      <c r="A375" s="2"/>
      <c r="B375" s="2"/>
    </row>
    <row r="376" spans="1:2" ht="12.75" x14ac:dyDescent="0.2">
      <c r="A376" s="2"/>
      <c r="B376" s="2"/>
    </row>
    <row r="377" spans="1:2" ht="12.75" x14ac:dyDescent="0.2">
      <c r="A377" s="2"/>
      <c r="B377" s="2"/>
    </row>
    <row r="378" spans="1:2" ht="12.75" x14ac:dyDescent="0.2">
      <c r="A378" s="2"/>
      <c r="B378" s="2"/>
    </row>
    <row r="379" spans="1:2" ht="12.75" x14ac:dyDescent="0.2">
      <c r="A379" s="2"/>
      <c r="B379" s="2"/>
    </row>
    <row r="380" spans="1:2" ht="12.75" x14ac:dyDescent="0.2">
      <c r="A380" s="2"/>
      <c r="B380" s="2"/>
    </row>
    <row r="381" spans="1:2" ht="12.75" x14ac:dyDescent="0.2">
      <c r="A381" s="2"/>
      <c r="B381" s="2"/>
    </row>
    <row r="382" spans="1:2" ht="12.75" x14ac:dyDescent="0.2">
      <c r="A382" s="2"/>
      <c r="B382" s="2"/>
    </row>
    <row r="383" spans="1:2" ht="12.75" x14ac:dyDescent="0.2">
      <c r="A383" s="2"/>
      <c r="B383" s="2"/>
    </row>
    <row r="384" spans="1:2" ht="12.75" x14ac:dyDescent="0.2">
      <c r="A384" s="2"/>
      <c r="B384" s="2"/>
    </row>
    <row r="385" spans="1:2" ht="12.75" x14ac:dyDescent="0.2">
      <c r="A385" s="2"/>
      <c r="B385" s="2"/>
    </row>
    <row r="386" spans="1:2" ht="12.75" x14ac:dyDescent="0.2">
      <c r="A386" s="2"/>
      <c r="B386" s="2"/>
    </row>
    <row r="387" spans="1:2" ht="12.75" x14ac:dyDescent="0.2">
      <c r="A387" s="2"/>
      <c r="B387" s="2"/>
    </row>
    <row r="388" spans="1:2" ht="12.75" x14ac:dyDescent="0.2">
      <c r="A388" s="2"/>
      <c r="B388" s="2"/>
    </row>
    <row r="389" spans="1:2" ht="12.75" x14ac:dyDescent="0.2">
      <c r="A389" s="2"/>
      <c r="B389" s="2"/>
    </row>
    <row r="390" spans="1:2" ht="12.75" x14ac:dyDescent="0.2">
      <c r="A390" s="2"/>
      <c r="B390" s="2"/>
    </row>
    <row r="391" spans="1:2" ht="12.75" x14ac:dyDescent="0.2">
      <c r="A391" s="2"/>
      <c r="B391" s="2"/>
    </row>
    <row r="392" spans="1:2" ht="12.75" x14ac:dyDescent="0.2">
      <c r="A392" s="2"/>
      <c r="B392" s="2"/>
    </row>
    <row r="393" spans="1:2" ht="12.75" x14ac:dyDescent="0.2">
      <c r="A393" s="2"/>
      <c r="B393" s="2"/>
    </row>
    <row r="394" spans="1:2" ht="12.75" x14ac:dyDescent="0.2">
      <c r="A394" s="2"/>
      <c r="B394" s="2"/>
    </row>
    <row r="395" spans="1:2" ht="12.75" x14ac:dyDescent="0.2">
      <c r="A395" s="2"/>
      <c r="B395" s="2"/>
    </row>
    <row r="396" spans="1:2" ht="12.75" x14ac:dyDescent="0.2">
      <c r="A396" s="2"/>
      <c r="B396" s="2"/>
    </row>
    <row r="397" spans="1:2" ht="12.75" x14ac:dyDescent="0.2">
      <c r="A397" s="2"/>
      <c r="B397" s="2"/>
    </row>
    <row r="398" spans="1:2" ht="12.75" x14ac:dyDescent="0.2">
      <c r="A398" s="2"/>
      <c r="B398" s="2"/>
    </row>
    <row r="399" spans="1:2" ht="12.75" x14ac:dyDescent="0.2">
      <c r="A399" s="2"/>
      <c r="B399" s="2"/>
    </row>
    <row r="400" spans="1:2" ht="12.75" x14ac:dyDescent="0.2">
      <c r="A400" s="2"/>
      <c r="B400" s="2"/>
    </row>
    <row r="401" spans="1:2" ht="12.75" x14ac:dyDescent="0.2">
      <c r="A401" s="2"/>
      <c r="B401" s="2"/>
    </row>
    <row r="402" spans="1:2" ht="12.75" x14ac:dyDescent="0.2">
      <c r="A402" s="2"/>
      <c r="B402" s="2"/>
    </row>
    <row r="403" spans="1:2" ht="12.75" x14ac:dyDescent="0.2">
      <c r="A403" s="2"/>
      <c r="B403" s="2"/>
    </row>
    <row r="404" spans="1:2" ht="12.75" x14ac:dyDescent="0.2">
      <c r="A404" s="2"/>
      <c r="B404" s="2"/>
    </row>
    <row r="405" spans="1:2" ht="12.75" x14ac:dyDescent="0.2">
      <c r="A405" s="2"/>
      <c r="B405" s="2"/>
    </row>
    <row r="406" spans="1:2" ht="12.75" x14ac:dyDescent="0.2">
      <c r="A406" s="2"/>
      <c r="B406" s="2"/>
    </row>
    <row r="407" spans="1:2" ht="12.75" x14ac:dyDescent="0.2">
      <c r="A407" s="2"/>
      <c r="B407" s="2"/>
    </row>
    <row r="408" spans="1:2" ht="12.75" x14ac:dyDescent="0.2">
      <c r="A408" s="2"/>
      <c r="B408" s="2"/>
    </row>
    <row r="409" spans="1:2" ht="12.75" x14ac:dyDescent="0.2">
      <c r="A409" s="2"/>
      <c r="B409" s="2"/>
    </row>
    <row r="410" spans="1:2" ht="12.75" x14ac:dyDescent="0.2">
      <c r="A410" s="2"/>
      <c r="B410" s="2"/>
    </row>
    <row r="411" spans="1:2" ht="12.75" x14ac:dyDescent="0.2">
      <c r="A411" s="2"/>
      <c r="B411" s="2"/>
    </row>
    <row r="412" spans="1:2" ht="12.75" x14ac:dyDescent="0.2">
      <c r="A412" s="2"/>
      <c r="B412" s="2"/>
    </row>
    <row r="413" spans="1:2" ht="12.75" x14ac:dyDescent="0.2">
      <c r="A413" s="2"/>
      <c r="B413" s="2"/>
    </row>
    <row r="414" spans="1:2" ht="12.75" x14ac:dyDescent="0.2">
      <c r="A414" s="2"/>
      <c r="B414" s="2"/>
    </row>
    <row r="415" spans="1:2" ht="12.75" x14ac:dyDescent="0.2">
      <c r="A415" s="2"/>
      <c r="B415" s="2"/>
    </row>
    <row r="416" spans="1:2" ht="12.75" x14ac:dyDescent="0.2">
      <c r="A416" s="2"/>
      <c r="B416" s="2"/>
    </row>
    <row r="417" spans="1:2" ht="12.75" x14ac:dyDescent="0.2">
      <c r="A417" s="2"/>
      <c r="B417" s="2"/>
    </row>
    <row r="418" spans="1:2" ht="12.75" x14ac:dyDescent="0.2">
      <c r="A418" s="2"/>
      <c r="B418" s="2"/>
    </row>
    <row r="419" spans="1:2" ht="12.75" x14ac:dyDescent="0.2">
      <c r="A419" s="2"/>
      <c r="B419" s="2"/>
    </row>
    <row r="420" spans="1:2" ht="12.75" x14ac:dyDescent="0.2">
      <c r="A420" s="2"/>
      <c r="B420" s="2"/>
    </row>
    <row r="421" spans="1:2" ht="12.75" x14ac:dyDescent="0.2">
      <c r="A421" s="2"/>
      <c r="B421" s="2"/>
    </row>
    <row r="422" spans="1:2" ht="12.75" x14ac:dyDescent="0.2">
      <c r="A422" s="2"/>
      <c r="B422" s="2"/>
    </row>
    <row r="423" spans="1:2" ht="12.75" x14ac:dyDescent="0.2">
      <c r="A423" s="2"/>
      <c r="B423" s="2"/>
    </row>
    <row r="424" spans="1:2" ht="12.75" x14ac:dyDescent="0.2">
      <c r="A424" s="2"/>
      <c r="B424" s="2"/>
    </row>
    <row r="425" spans="1:2" ht="12.75" x14ac:dyDescent="0.2">
      <c r="A425" s="2"/>
      <c r="B425" s="2"/>
    </row>
    <row r="426" spans="1:2" ht="12.75" x14ac:dyDescent="0.2">
      <c r="A426" s="2"/>
      <c r="B426" s="2"/>
    </row>
    <row r="427" spans="1:2" ht="12.75" x14ac:dyDescent="0.2">
      <c r="A427" s="2"/>
      <c r="B427" s="2"/>
    </row>
    <row r="428" spans="1:2" ht="12.75" x14ac:dyDescent="0.2">
      <c r="A428" s="2"/>
      <c r="B428" s="2"/>
    </row>
    <row r="429" spans="1:2" ht="12.75" x14ac:dyDescent="0.2">
      <c r="A429" s="2"/>
      <c r="B429" s="2"/>
    </row>
    <row r="430" spans="1:2" ht="12.75" x14ac:dyDescent="0.2">
      <c r="A430" s="2"/>
      <c r="B430" s="2"/>
    </row>
    <row r="431" spans="1:2" ht="12.75" x14ac:dyDescent="0.2">
      <c r="A431" s="2"/>
      <c r="B431" s="2"/>
    </row>
    <row r="432" spans="1:2" ht="12.75" x14ac:dyDescent="0.2">
      <c r="A432" s="2"/>
      <c r="B432" s="2"/>
    </row>
    <row r="433" spans="1:2" ht="12.75" x14ac:dyDescent="0.2">
      <c r="A433" s="2"/>
      <c r="B433" s="2"/>
    </row>
    <row r="434" spans="1:2" ht="12.75" x14ac:dyDescent="0.2">
      <c r="A434" s="2"/>
      <c r="B434" s="2"/>
    </row>
    <row r="435" spans="1:2" ht="12.75" x14ac:dyDescent="0.2">
      <c r="A435" s="2"/>
      <c r="B435" s="2"/>
    </row>
    <row r="436" spans="1:2" ht="12.75" x14ac:dyDescent="0.2">
      <c r="A436" s="2"/>
      <c r="B436" s="2"/>
    </row>
    <row r="437" spans="1:2" ht="12.75" x14ac:dyDescent="0.2">
      <c r="A437" s="2"/>
      <c r="B437" s="2"/>
    </row>
    <row r="438" spans="1:2" ht="12.75" x14ac:dyDescent="0.2">
      <c r="A438" s="2"/>
      <c r="B438" s="2"/>
    </row>
    <row r="439" spans="1:2" ht="12.75" x14ac:dyDescent="0.2">
      <c r="A439" s="2"/>
      <c r="B439" s="2"/>
    </row>
    <row r="440" spans="1:2" ht="12.75" x14ac:dyDescent="0.2">
      <c r="A440" s="2"/>
      <c r="B440" s="2"/>
    </row>
    <row r="441" spans="1:2" ht="12.75" x14ac:dyDescent="0.2">
      <c r="A441" s="2"/>
      <c r="B441" s="2"/>
    </row>
    <row r="442" spans="1:2" ht="12.75" x14ac:dyDescent="0.2">
      <c r="A442" s="2"/>
      <c r="B442" s="2"/>
    </row>
    <row r="443" spans="1:2" ht="12.75" x14ac:dyDescent="0.2">
      <c r="A443" s="2"/>
      <c r="B443" s="2"/>
    </row>
    <row r="444" spans="1:2" ht="12.75" x14ac:dyDescent="0.2">
      <c r="A444" s="2"/>
      <c r="B444" s="2"/>
    </row>
    <row r="445" spans="1:2" ht="12.75" x14ac:dyDescent="0.2">
      <c r="A445" s="2"/>
      <c r="B445" s="2"/>
    </row>
    <row r="446" spans="1:2" ht="12.75" x14ac:dyDescent="0.2">
      <c r="A446" s="2"/>
      <c r="B446" s="2"/>
    </row>
    <row r="447" spans="1:2" ht="12.75" x14ac:dyDescent="0.2">
      <c r="A447" s="2"/>
      <c r="B447" s="2"/>
    </row>
    <row r="448" spans="1:2" ht="12.75" x14ac:dyDescent="0.2">
      <c r="A448" s="2"/>
      <c r="B448" s="2"/>
    </row>
    <row r="449" spans="1:2" ht="12.75" x14ac:dyDescent="0.2">
      <c r="A449" s="2"/>
      <c r="B449" s="2"/>
    </row>
    <row r="450" spans="1:2" ht="12.75" x14ac:dyDescent="0.2">
      <c r="A450" s="2"/>
      <c r="B450" s="2"/>
    </row>
    <row r="451" spans="1:2" ht="12.75" x14ac:dyDescent="0.2">
      <c r="A451" s="2"/>
      <c r="B451" s="2"/>
    </row>
    <row r="452" spans="1:2" ht="12.75" x14ac:dyDescent="0.2">
      <c r="A452" s="2"/>
      <c r="B452" s="2"/>
    </row>
    <row r="453" spans="1:2" ht="12.75" x14ac:dyDescent="0.2">
      <c r="A453" s="2"/>
      <c r="B453" s="2"/>
    </row>
    <row r="454" spans="1:2" ht="12.75" x14ac:dyDescent="0.2">
      <c r="A454" s="2"/>
      <c r="B454" s="2"/>
    </row>
    <row r="455" spans="1:2" ht="12.75" x14ac:dyDescent="0.2">
      <c r="A455" s="2"/>
      <c r="B455" s="2"/>
    </row>
    <row r="456" spans="1:2" ht="12.75" x14ac:dyDescent="0.2">
      <c r="A456" s="2"/>
      <c r="B456" s="2"/>
    </row>
    <row r="457" spans="1:2" ht="12.75" x14ac:dyDescent="0.2">
      <c r="A457" s="2"/>
      <c r="B457" s="2"/>
    </row>
    <row r="458" spans="1:2" ht="12.75" x14ac:dyDescent="0.2">
      <c r="A458" s="2"/>
      <c r="B458" s="2"/>
    </row>
    <row r="459" spans="1:2" ht="12.75" x14ac:dyDescent="0.2">
      <c r="A459" s="2"/>
      <c r="B459" s="2"/>
    </row>
    <row r="460" spans="1:2" ht="12.75" x14ac:dyDescent="0.2">
      <c r="A460" s="2"/>
      <c r="B460" s="2"/>
    </row>
    <row r="461" spans="1:2" ht="12.75" x14ac:dyDescent="0.2">
      <c r="A461" s="2"/>
      <c r="B461" s="2"/>
    </row>
    <row r="462" spans="1:2" ht="12.75" x14ac:dyDescent="0.2">
      <c r="A462" s="2"/>
      <c r="B462" s="2"/>
    </row>
    <row r="463" spans="1:2" ht="12.75" x14ac:dyDescent="0.2">
      <c r="A463" s="2"/>
      <c r="B463" s="2"/>
    </row>
    <row r="464" spans="1:2" ht="12.75" x14ac:dyDescent="0.2">
      <c r="A464" s="2"/>
      <c r="B464" s="2"/>
    </row>
    <row r="465" spans="1:2" ht="12.75" x14ac:dyDescent="0.2">
      <c r="A465" s="2"/>
      <c r="B465" s="2"/>
    </row>
    <row r="466" spans="1:2" ht="12.75" x14ac:dyDescent="0.2">
      <c r="A466" s="2"/>
      <c r="B466" s="2"/>
    </row>
    <row r="467" spans="1:2" ht="12.75" x14ac:dyDescent="0.2">
      <c r="A467" s="2"/>
      <c r="B467" s="2"/>
    </row>
    <row r="468" spans="1:2" ht="12.75" x14ac:dyDescent="0.2">
      <c r="A468" s="2"/>
      <c r="B468" s="2"/>
    </row>
    <row r="469" spans="1:2" ht="12.75" x14ac:dyDescent="0.2">
      <c r="A469" s="2"/>
      <c r="B469" s="2"/>
    </row>
    <row r="470" spans="1:2" ht="12.75" x14ac:dyDescent="0.2">
      <c r="A470" s="2"/>
      <c r="B470" s="2"/>
    </row>
    <row r="471" spans="1:2" ht="12.75" x14ac:dyDescent="0.2">
      <c r="A471" s="2"/>
      <c r="B471" s="2"/>
    </row>
    <row r="472" spans="1:2" ht="12.75" x14ac:dyDescent="0.2">
      <c r="A472" s="2"/>
      <c r="B472" s="2"/>
    </row>
    <row r="473" spans="1:2" ht="12.75" x14ac:dyDescent="0.2">
      <c r="A473" s="2"/>
      <c r="B473" s="2"/>
    </row>
    <row r="474" spans="1:2" ht="12.75" x14ac:dyDescent="0.2">
      <c r="A474" s="2"/>
      <c r="B474" s="2"/>
    </row>
    <row r="475" spans="1:2" ht="12.75" x14ac:dyDescent="0.2">
      <c r="A475" s="2"/>
      <c r="B475" s="2"/>
    </row>
    <row r="476" spans="1:2" ht="12.75" x14ac:dyDescent="0.2">
      <c r="A476" s="2"/>
      <c r="B476" s="2"/>
    </row>
    <row r="477" spans="1:2" ht="12.75" x14ac:dyDescent="0.2">
      <c r="A477" s="2"/>
      <c r="B477" s="2"/>
    </row>
    <row r="478" spans="1:2" ht="12.75" x14ac:dyDescent="0.2">
      <c r="A478" s="2"/>
      <c r="B478" s="2"/>
    </row>
    <row r="479" spans="1:2" ht="12.75" x14ac:dyDescent="0.2">
      <c r="A479" s="2"/>
      <c r="B479" s="2"/>
    </row>
    <row r="480" spans="1:2" ht="12.75" x14ac:dyDescent="0.2">
      <c r="A480" s="2"/>
      <c r="B480" s="2"/>
    </row>
    <row r="481" spans="1:2" ht="12.75" x14ac:dyDescent="0.2">
      <c r="A481" s="2"/>
      <c r="B481" s="2"/>
    </row>
    <row r="482" spans="1:2" ht="12.75" x14ac:dyDescent="0.2">
      <c r="A482" s="2"/>
      <c r="B482" s="2"/>
    </row>
    <row r="483" spans="1:2" ht="12.75" x14ac:dyDescent="0.2">
      <c r="A483" s="2"/>
      <c r="B483" s="2"/>
    </row>
    <row r="484" spans="1:2" ht="12.75" x14ac:dyDescent="0.2">
      <c r="A484" s="2"/>
      <c r="B484" s="2"/>
    </row>
    <row r="485" spans="1:2" ht="12.75" x14ac:dyDescent="0.2">
      <c r="A485" s="2"/>
      <c r="B485" s="2"/>
    </row>
    <row r="486" spans="1:2" ht="12.75" x14ac:dyDescent="0.2">
      <c r="A486" s="2"/>
      <c r="B486" s="2"/>
    </row>
    <row r="487" spans="1:2" ht="12.75" x14ac:dyDescent="0.2">
      <c r="A487" s="2"/>
      <c r="B487" s="2"/>
    </row>
    <row r="488" spans="1:2" ht="12.75" x14ac:dyDescent="0.2">
      <c r="A488" s="2"/>
      <c r="B488" s="2"/>
    </row>
    <row r="489" spans="1:2" ht="12.75" x14ac:dyDescent="0.2">
      <c r="A489" s="2"/>
      <c r="B489" s="2"/>
    </row>
    <row r="490" spans="1:2" ht="12.75" x14ac:dyDescent="0.2">
      <c r="A490" s="2"/>
      <c r="B490" s="2"/>
    </row>
    <row r="491" spans="1:2" ht="12.75" x14ac:dyDescent="0.2">
      <c r="A491" s="2"/>
      <c r="B491" s="2"/>
    </row>
    <row r="492" spans="1:2" ht="12.75" x14ac:dyDescent="0.2">
      <c r="A492" s="2"/>
      <c r="B492" s="2"/>
    </row>
    <row r="493" spans="1:2" ht="12.75" x14ac:dyDescent="0.2">
      <c r="A493" s="2"/>
      <c r="B493" s="2"/>
    </row>
    <row r="494" spans="1:2" ht="12.75" x14ac:dyDescent="0.2">
      <c r="A494" s="2"/>
      <c r="B494" s="2"/>
    </row>
    <row r="495" spans="1:2" ht="12.75" x14ac:dyDescent="0.2">
      <c r="A495" s="2"/>
      <c r="B495" s="2"/>
    </row>
    <row r="496" spans="1:2" ht="12.75" x14ac:dyDescent="0.2">
      <c r="A496" s="2"/>
      <c r="B496" s="2"/>
    </row>
    <row r="497" spans="1:2" ht="12.75" x14ac:dyDescent="0.2">
      <c r="A497" s="2"/>
      <c r="B497" s="2"/>
    </row>
    <row r="498" spans="1:2" ht="12.75" x14ac:dyDescent="0.2">
      <c r="A498" s="2"/>
      <c r="B498" s="2"/>
    </row>
    <row r="499" spans="1:2" ht="12.75" x14ac:dyDescent="0.2">
      <c r="A499" s="2"/>
      <c r="B499" s="2"/>
    </row>
    <row r="500" spans="1:2" ht="12.75" x14ac:dyDescent="0.2">
      <c r="A500" s="2"/>
      <c r="B500" s="2"/>
    </row>
    <row r="501" spans="1:2" ht="12.75" x14ac:dyDescent="0.2">
      <c r="A501" s="2"/>
      <c r="B501" s="2"/>
    </row>
    <row r="502" spans="1:2" ht="12.75" x14ac:dyDescent="0.2">
      <c r="A502" s="2"/>
      <c r="B502" s="2"/>
    </row>
    <row r="503" spans="1:2" ht="12.75" x14ac:dyDescent="0.2">
      <c r="A503" s="2"/>
      <c r="B503" s="2"/>
    </row>
    <row r="504" spans="1:2" ht="12.75" x14ac:dyDescent="0.2">
      <c r="A504" s="2"/>
      <c r="B504" s="2"/>
    </row>
    <row r="505" spans="1:2" ht="12.75" x14ac:dyDescent="0.2">
      <c r="A505" s="2"/>
      <c r="B505" s="2"/>
    </row>
    <row r="506" spans="1:2" ht="12.75" x14ac:dyDescent="0.2">
      <c r="A506" s="2"/>
      <c r="B506" s="2"/>
    </row>
    <row r="507" spans="1:2" ht="12.75" x14ac:dyDescent="0.2">
      <c r="A507" s="2"/>
      <c r="B507" s="2"/>
    </row>
    <row r="508" spans="1:2" ht="12.75" x14ac:dyDescent="0.2">
      <c r="A508" s="2"/>
      <c r="B508" s="2"/>
    </row>
    <row r="509" spans="1:2" ht="12.75" x14ac:dyDescent="0.2">
      <c r="A509" s="2"/>
      <c r="B509" s="2"/>
    </row>
    <row r="510" spans="1:2" ht="12.75" x14ac:dyDescent="0.2">
      <c r="A510" s="2"/>
      <c r="B510" s="2"/>
    </row>
    <row r="511" spans="1:2" ht="12.75" x14ac:dyDescent="0.2">
      <c r="A511" s="2"/>
      <c r="B511" s="2"/>
    </row>
    <row r="512" spans="1:2" ht="12.75" x14ac:dyDescent="0.2">
      <c r="A512" s="2"/>
      <c r="B512" s="2"/>
    </row>
    <row r="513" spans="1:2" ht="12.75" x14ac:dyDescent="0.2">
      <c r="A513" s="2"/>
      <c r="B513" s="2"/>
    </row>
    <row r="514" spans="1:2" ht="12.75" x14ac:dyDescent="0.2">
      <c r="A514" s="2"/>
      <c r="B514" s="2"/>
    </row>
    <row r="515" spans="1:2" ht="12.75" x14ac:dyDescent="0.2">
      <c r="A515" s="2"/>
      <c r="B515" s="2"/>
    </row>
    <row r="516" spans="1:2" ht="12.75" x14ac:dyDescent="0.2">
      <c r="A516" s="2"/>
      <c r="B516" s="2"/>
    </row>
    <row r="517" spans="1:2" ht="12.75" x14ac:dyDescent="0.2">
      <c r="A517" s="2"/>
      <c r="B517" s="2"/>
    </row>
    <row r="518" spans="1:2" ht="12.75" x14ac:dyDescent="0.2">
      <c r="A518" s="2"/>
      <c r="B518" s="2"/>
    </row>
    <row r="519" spans="1:2" ht="12.75" x14ac:dyDescent="0.2">
      <c r="A519" s="2"/>
      <c r="B519" s="2"/>
    </row>
    <row r="520" spans="1:2" ht="12.75" x14ac:dyDescent="0.2">
      <c r="A520" s="2"/>
      <c r="B520" s="2"/>
    </row>
    <row r="521" spans="1:2" ht="12.75" x14ac:dyDescent="0.2">
      <c r="A521" s="2"/>
      <c r="B521" s="2"/>
    </row>
    <row r="522" spans="1:2" ht="12.75" x14ac:dyDescent="0.2">
      <c r="A522" s="2"/>
      <c r="B522" s="2"/>
    </row>
    <row r="523" spans="1:2" ht="12.75" x14ac:dyDescent="0.2">
      <c r="A523" s="2"/>
      <c r="B523" s="2"/>
    </row>
    <row r="524" spans="1:2" ht="12.75" x14ac:dyDescent="0.2">
      <c r="A524" s="2"/>
      <c r="B524" s="2"/>
    </row>
    <row r="525" spans="1:2" ht="12.75" x14ac:dyDescent="0.2">
      <c r="A525" s="2"/>
      <c r="B525" s="2"/>
    </row>
    <row r="526" spans="1:2" ht="12.75" x14ac:dyDescent="0.2">
      <c r="A526" s="2"/>
      <c r="B526" s="2"/>
    </row>
    <row r="527" spans="1:2" ht="12.75" x14ac:dyDescent="0.2">
      <c r="A527" s="2"/>
      <c r="B527" s="2"/>
    </row>
    <row r="528" spans="1:2" ht="12.75" x14ac:dyDescent="0.2">
      <c r="A528" s="2"/>
      <c r="B528" s="2"/>
    </row>
    <row r="529" spans="1:2" ht="12.75" x14ac:dyDescent="0.2">
      <c r="A529" s="2"/>
      <c r="B529" s="2"/>
    </row>
    <row r="530" spans="1:2" ht="12.75" x14ac:dyDescent="0.2">
      <c r="A530" s="2"/>
      <c r="B530" s="2"/>
    </row>
    <row r="531" spans="1:2" ht="12.75" x14ac:dyDescent="0.2">
      <c r="A531" s="2"/>
      <c r="B531" s="2"/>
    </row>
    <row r="532" spans="1:2" ht="12.75" x14ac:dyDescent="0.2">
      <c r="A532" s="2"/>
      <c r="B532" s="2"/>
    </row>
    <row r="533" spans="1:2" ht="12.75" x14ac:dyDescent="0.2">
      <c r="A533" s="2"/>
      <c r="B533" s="2"/>
    </row>
    <row r="534" spans="1:2" ht="12.75" x14ac:dyDescent="0.2">
      <c r="A534" s="2"/>
      <c r="B534" s="2"/>
    </row>
    <row r="535" spans="1:2" ht="12.75" x14ac:dyDescent="0.2">
      <c r="A535" s="2"/>
      <c r="B535" s="2"/>
    </row>
    <row r="536" spans="1:2" ht="12.75" x14ac:dyDescent="0.2">
      <c r="A536" s="2"/>
      <c r="B536" s="2"/>
    </row>
    <row r="537" spans="1:2" ht="12.75" x14ac:dyDescent="0.2">
      <c r="A537" s="2"/>
      <c r="B537" s="2"/>
    </row>
    <row r="538" spans="1:2" ht="12.75" x14ac:dyDescent="0.2">
      <c r="A538" s="2"/>
      <c r="B538" s="2"/>
    </row>
    <row r="539" spans="1:2" ht="12.75" x14ac:dyDescent="0.2">
      <c r="A539" s="2"/>
      <c r="B539" s="2"/>
    </row>
    <row r="540" spans="1:2" ht="12.75" x14ac:dyDescent="0.2">
      <c r="A540" s="2"/>
      <c r="B540" s="2"/>
    </row>
    <row r="541" spans="1:2" ht="12.75" x14ac:dyDescent="0.2">
      <c r="A541" s="2"/>
      <c r="B541" s="2"/>
    </row>
    <row r="542" spans="1:2" ht="12.75" x14ac:dyDescent="0.2">
      <c r="A542" s="2"/>
      <c r="B542" s="2"/>
    </row>
    <row r="543" spans="1:2" ht="12.75" x14ac:dyDescent="0.2">
      <c r="A543" s="2"/>
      <c r="B543" s="2"/>
    </row>
    <row r="544" spans="1:2" ht="12.75" x14ac:dyDescent="0.2">
      <c r="A544" s="2"/>
      <c r="B544" s="2"/>
    </row>
    <row r="545" spans="1:2" ht="12.75" x14ac:dyDescent="0.2">
      <c r="A545" s="2"/>
      <c r="B545" s="2"/>
    </row>
    <row r="546" spans="1:2" ht="12.75" x14ac:dyDescent="0.2">
      <c r="A546" s="2"/>
      <c r="B546" s="2"/>
    </row>
    <row r="547" spans="1:2" ht="12.75" x14ac:dyDescent="0.2">
      <c r="A547" s="2"/>
      <c r="B547" s="2"/>
    </row>
    <row r="548" spans="1:2" ht="12.75" x14ac:dyDescent="0.2">
      <c r="A548" s="2"/>
      <c r="B548" s="2"/>
    </row>
    <row r="549" spans="1:2" ht="12.75" x14ac:dyDescent="0.2">
      <c r="A549" s="2"/>
      <c r="B549" s="2"/>
    </row>
    <row r="550" spans="1:2" ht="12.75" x14ac:dyDescent="0.2">
      <c r="A550" s="2"/>
      <c r="B550" s="2"/>
    </row>
    <row r="551" spans="1:2" ht="12.75" x14ac:dyDescent="0.2">
      <c r="A551" s="2"/>
      <c r="B551" s="2"/>
    </row>
    <row r="552" spans="1:2" ht="12.75" x14ac:dyDescent="0.2">
      <c r="A552" s="2"/>
      <c r="B552" s="2"/>
    </row>
    <row r="553" spans="1:2" ht="12.75" x14ac:dyDescent="0.2">
      <c r="A553" s="2"/>
      <c r="B553" s="2"/>
    </row>
    <row r="554" spans="1:2" ht="12.75" x14ac:dyDescent="0.2">
      <c r="A554" s="2"/>
      <c r="B554" s="2"/>
    </row>
    <row r="555" spans="1:2" ht="12.75" x14ac:dyDescent="0.2">
      <c r="A555" s="2"/>
      <c r="B555" s="2"/>
    </row>
    <row r="556" spans="1:2" ht="12.75" x14ac:dyDescent="0.2">
      <c r="A556" s="2"/>
      <c r="B556" s="2"/>
    </row>
    <row r="557" spans="1:2" ht="12.75" x14ac:dyDescent="0.2">
      <c r="A557" s="2"/>
      <c r="B557" s="2"/>
    </row>
    <row r="558" spans="1:2" ht="12.75" x14ac:dyDescent="0.2">
      <c r="A558" s="2"/>
      <c r="B558" s="2"/>
    </row>
    <row r="559" spans="1:2" ht="12.75" x14ac:dyDescent="0.2">
      <c r="A559" s="2"/>
      <c r="B559" s="2"/>
    </row>
    <row r="560" spans="1:2" ht="12.75" x14ac:dyDescent="0.2">
      <c r="A560" s="2"/>
      <c r="B560" s="2"/>
    </row>
    <row r="561" spans="1:2" ht="12.75" x14ac:dyDescent="0.2">
      <c r="A561" s="2"/>
      <c r="B561" s="2"/>
    </row>
    <row r="562" spans="1:2" ht="12.75" x14ac:dyDescent="0.2">
      <c r="A562" s="2"/>
      <c r="B562" s="2"/>
    </row>
    <row r="563" spans="1:2" ht="12.75" x14ac:dyDescent="0.2">
      <c r="A563" s="2"/>
      <c r="B563" s="2"/>
    </row>
    <row r="564" spans="1:2" ht="12.75" x14ac:dyDescent="0.2">
      <c r="A564" s="2"/>
      <c r="B564" s="2"/>
    </row>
    <row r="565" spans="1:2" ht="12.75" x14ac:dyDescent="0.2">
      <c r="A565" s="2"/>
      <c r="B565" s="2"/>
    </row>
    <row r="566" spans="1:2" ht="12.75" x14ac:dyDescent="0.2">
      <c r="A566" s="2"/>
      <c r="B566" s="2"/>
    </row>
    <row r="567" spans="1:2" ht="12.75" x14ac:dyDescent="0.2">
      <c r="A567" s="2"/>
      <c r="B567" s="2"/>
    </row>
    <row r="568" spans="1:2" ht="12.75" x14ac:dyDescent="0.2">
      <c r="A568" s="2"/>
      <c r="B568" s="2"/>
    </row>
    <row r="569" spans="1:2" ht="12.75" x14ac:dyDescent="0.2">
      <c r="A569" s="2"/>
      <c r="B569" s="2"/>
    </row>
    <row r="570" spans="1:2" ht="12.75" x14ac:dyDescent="0.2">
      <c r="A570" s="2"/>
      <c r="B570" s="2"/>
    </row>
    <row r="571" spans="1:2" ht="12.75" x14ac:dyDescent="0.2">
      <c r="A571" s="2"/>
      <c r="B571" s="2"/>
    </row>
    <row r="572" spans="1:2" ht="12.75" x14ac:dyDescent="0.2">
      <c r="A572" s="2"/>
      <c r="B572" s="2"/>
    </row>
    <row r="573" spans="1:2" ht="12.75" x14ac:dyDescent="0.2">
      <c r="A573" s="2"/>
      <c r="B573" s="2"/>
    </row>
    <row r="574" spans="1:2" ht="12.75" x14ac:dyDescent="0.2">
      <c r="A574" s="2"/>
      <c r="B574" s="2"/>
    </row>
    <row r="575" spans="1:2" ht="12.75" x14ac:dyDescent="0.2">
      <c r="A575" s="2"/>
      <c r="B575" s="2"/>
    </row>
    <row r="576" spans="1:2" ht="12.75" x14ac:dyDescent="0.2">
      <c r="A576" s="2"/>
      <c r="B576" s="2"/>
    </row>
    <row r="577" spans="1:2" ht="12.75" x14ac:dyDescent="0.2">
      <c r="A577" s="2"/>
      <c r="B577" s="2"/>
    </row>
    <row r="578" spans="1:2" ht="12.75" x14ac:dyDescent="0.2">
      <c r="A578" s="2"/>
      <c r="B578" s="2"/>
    </row>
    <row r="579" spans="1:2" ht="12.75" x14ac:dyDescent="0.2">
      <c r="A579" s="2"/>
      <c r="B579" s="2"/>
    </row>
    <row r="580" spans="1:2" ht="12.75" x14ac:dyDescent="0.2">
      <c r="A580" s="2"/>
      <c r="B580" s="2"/>
    </row>
    <row r="581" spans="1:2" ht="12.75" x14ac:dyDescent="0.2">
      <c r="A581" s="2"/>
      <c r="B581" s="2"/>
    </row>
    <row r="582" spans="1:2" ht="12.75" x14ac:dyDescent="0.2">
      <c r="A582" s="2"/>
      <c r="B582" s="2"/>
    </row>
    <row r="583" spans="1:2" ht="12.75" x14ac:dyDescent="0.2">
      <c r="A583" s="2"/>
      <c r="B583" s="2"/>
    </row>
    <row r="584" spans="1:2" ht="12.75" x14ac:dyDescent="0.2">
      <c r="A584" s="2"/>
      <c r="B584" s="2"/>
    </row>
    <row r="585" spans="1:2" ht="12.75" x14ac:dyDescent="0.2">
      <c r="A585" s="2"/>
      <c r="B585" s="2"/>
    </row>
    <row r="586" spans="1:2" ht="12.75" x14ac:dyDescent="0.2">
      <c r="A586" s="2"/>
      <c r="B586" s="2"/>
    </row>
    <row r="587" spans="1:2" ht="12.75" x14ac:dyDescent="0.2">
      <c r="A587" s="2"/>
      <c r="B587" s="2"/>
    </row>
    <row r="588" spans="1:2" ht="12.75" x14ac:dyDescent="0.2">
      <c r="A588" s="2"/>
      <c r="B588" s="2"/>
    </row>
    <row r="589" spans="1:2" ht="12.75" x14ac:dyDescent="0.2">
      <c r="A589" s="2"/>
      <c r="B589" s="2"/>
    </row>
    <row r="590" spans="1:2" ht="12.75" x14ac:dyDescent="0.2">
      <c r="A590" s="2"/>
      <c r="B590" s="2"/>
    </row>
    <row r="591" spans="1:2" ht="12.75" x14ac:dyDescent="0.2">
      <c r="A591" s="2"/>
      <c r="B591" s="2"/>
    </row>
    <row r="592" spans="1:2" ht="12.75" x14ac:dyDescent="0.2">
      <c r="A592" s="2"/>
      <c r="B592" s="2"/>
    </row>
    <row r="593" spans="1:2" ht="12.75" x14ac:dyDescent="0.2">
      <c r="A593" s="2"/>
      <c r="B593" s="2"/>
    </row>
    <row r="594" spans="1:2" ht="12.75" x14ac:dyDescent="0.2">
      <c r="A594" s="2"/>
      <c r="B594" s="2"/>
    </row>
    <row r="595" spans="1:2" ht="12.75" x14ac:dyDescent="0.2">
      <c r="A595" s="2"/>
      <c r="B595" s="2"/>
    </row>
    <row r="596" spans="1:2" ht="12.75" x14ac:dyDescent="0.2">
      <c r="A596" s="2"/>
      <c r="B596" s="2"/>
    </row>
    <row r="597" spans="1:2" ht="12.75" x14ac:dyDescent="0.2">
      <c r="A597" s="2"/>
      <c r="B597" s="2"/>
    </row>
    <row r="598" spans="1:2" ht="12.75" x14ac:dyDescent="0.2">
      <c r="A598" s="2"/>
      <c r="B598" s="2"/>
    </row>
    <row r="599" spans="1:2" ht="12.75" x14ac:dyDescent="0.2">
      <c r="A599" s="2"/>
      <c r="B599" s="2"/>
    </row>
    <row r="600" spans="1:2" ht="12.75" x14ac:dyDescent="0.2">
      <c r="A600" s="2"/>
      <c r="B600" s="2"/>
    </row>
    <row r="601" spans="1:2" ht="12.75" x14ac:dyDescent="0.2">
      <c r="A601" s="2"/>
      <c r="B601" s="2"/>
    </row>
    <row r="602" spans="1:2" ht="12.75" x14ac:dyDescent="0.2">
      <c r="A602" s="2"/>
      <c r="B602" s="2"/>
    </row>
    <row r="603" spans="1:2" ht="12.75" x14ac:dyDescent="0.2">
      <c r="A603" s="2"/>
      <c r="B603" s="2"/>
    </row>
    <row r="604" spans="1:2" ht="12.75" x14ac:dyDescent="0.2">
      <c r="A604" s="2"/>
      <c r="B604" s="2"/>
    </row>
    <row r="605" spans="1:2" ht="12.75" x14ac:dyDescent="0.2">
      <c r="A605" s="2"/>
      <c r="B605" s="2"/>
    </row>
    <row r="606" spans="1:2" ht="12.75" x14ac:dyDescent="0.2">
      <c r="A606" s="2"/>
      <c r="B606" s="2"/>
    </row>
    <row r="607" spans="1:2" ht="12.75" x14ac:dyDescent="0.2">
      <c r="A607" s="2"/>
      <c r="B607" s="2"/>
    </row>
    <row r="608" spans="1:2" ht="12.75" x14ac:dyDescent="0.2">
      <c r="A608" s="2"/>
      <c r="B608" s="2"/>
    </row>
    <row r="609" spans="1:2" ht="12.75" x14ac:dyDescent="0.2">
      <c r="A609" s="2"/>
      <c r="B609" s="2"/>
    </row>
    <row r="610" spans="1:2" ht="12.75" x14ac:dyDescent="0.2">
      <c r="A610" s="2"/>
      <c r="B610" s="2"/>
    </row>
    <row r="611" spans="1:2" ht="12.75" x14ac:dyDescent="0.2">
      <c r="A611" s="2"/>
      <c r="B611" s="2"/>
    </row>
    <row r="612" spans="1:2" ht="12.75" x14ac:dyDescent="0.2">
      <c r="A612" s="2"/>
      <c r="B612" s="2"/>
    </row>
    <row r="613" spans="1:2" ht="12.75" x14ac:dyDescent="0.2">
      <c r="A613" s="2"/>
      <c r="B613" s="2"/>
    </row>
    <row r="614" spans="1:2" ht="12.75" x14ac:dyDescent="0.2">
      <c r="A614" s="2"/>
      <c r="B614" s="2"/>
    </row>
    <row r="615" spans="1:2" ht="12.75" x14ac:dyDescent="0.2">
      <c r="A615" s="2"/>
      <c r="B615" s="2"/>
    </row>
    <row r="616" spans="1:2" ht="12.75" x14ac:dyDescent="0.2">
      <c r="A616" s="2"/>
      <c r="B616" s="2"/>
    </row>
    <row r="617" spans="1:2" ht="12.75" x14ac:dyDescent="0.2">
      <c r="A617" s="2"/>
      <c r="B617" s="2"/>
    </row>
    <row r="618" spans="1:2" ht="12.75" x14ac:dyDescent="0.2">
      <c r="A618" s="2"/>
      <c r="B618" s="2"/>
    </row>
    <row r="619" spans="1:2" ht="12.75" x14ac:dyDescent="0.2">
      <c r="A619" s="2"/>
      <c r="B619" s="2"/>
    </row>
    <row r="620" spans="1:2" ht="12.75" x14ac:dyDescent="0.2">
      <c r="A620" s="2"/>
      <c r="B620" s="2"/>
    </row>
    <row r="621" spans="1:2" ht="12.75" x14ac:dyDescent="0.2">
      <c r="A621" s="2"/>
      <c r="B621" s="2"/>
    </row>
    <row r="622" spans="1:2" ht="12.75" x14ac:dyDescent="0.2">
      <c r="A622" s="2"/>
      <c r="B622" s="2"/>
    </row>
    <row r="623" spans="1:2" ht="12.75" x14ac:dyDescent="0.2">
      <c r="A623" s="2"/>
      <c r="B623" s="2"/>
    </row>
    <row r="624" spans="1:2" ht="12.75" x14ac:dyDescent="0.2">
      <c r="A624" s="2"/>
      <c r="B624" s="2"/>
    </row>
    <row r="625" spans="1:2" ht="12.75" x14ac:dyDescent="0.2">
      <c r="A625" s="2"/>
      <c r="B625" s="2"/>
    </row>
    <row r="626" spans="1:2" ht="12.75" x14ac:dyDescent="0.2">
      <c r="A626" s="2"/>
      <c r="B626" s="2"/>
    </row>
    <row r="627" spans="1:2" ht="12.75" x14ac:dyDescent="0.2">
      <c r="A627" s="2"/>
      <c r="B627" s="2"/>
    </row>
    <row r="628" spans="1:2" ht="12.75" x14ac:dyDescent="0.2">
      <c r="A628" s="2"/>
      <c r="B628" s="2"/>
    </row>
    <row r="629" spans="1:2" ht="12.75" x14ac:dyDescent="0.2">
      <c r="A629" s="2"/>
      <c r="B629" s="2"/>
    </row>
    <row r="630" spans="1:2" ht="12.75" x14ac:dyDescent="0.2">
      <c r="A630" s="2"/>
      <c r="B630" s="2"/>
    </row>
    <row r="631" spans="1:2" ht="12.75" x14ac:dyDescent="0.2">
      <c r="A631" s="2"/>
      <c r="B631" s="2"/>
    </row>
    <row r="632" spans="1:2" ht="12.75" x14ac:dyDescent="0.2">
      <c r="A632" s="2"/>
      <c r="B632" s="2"/>
    </row>
    <row r="633" spans="1:2" ht="12.75" x14ac:dyDescent="0.2">
      <c r="A633" s="2"/>
      <c r="B633" s="2"/>
    </row>
    <row r="634" spans="1:2" ht="12.75" x14ac:dyDescent="0.2">
      <c r="A634" s="2"/>
      <c r="B634" s="2"/>
    </row>
    <row r="635" spans="1:2" ht="12.75" x14ac:dyDescent="0.2">
      <c r="A635" s="2"/>
      <c r="B635" s="2"/>
    </row>
    <row r="636" spans="1:2" ht="12.75" x14ac:dyDescent="0.2">
      <c r="A636" s="2"/>
      <c r="B636" s="2"/>
    </row>
    <row r="637" spans="1:2" ht="12.75" x14ac:dyDescent="0.2">
      <c r="A637" s="2"/>
      <c r="B637" s="2"/>
    </row>
    <row r="638" spans="1:2" ht="12.75" x14ac:dyDescent="0.2">
      <c r="A638" s="2"/>
      <c r="B638" s="2"/>
    </row>
    <row r="639" spans="1:2" ht="12.75" x14ac:dyDescent="0.2">
      <c r="A639" s="2"/>
      <c r="B639" s="2"/>
    </row>
    <row r="640" spans="1:2" ht="12.75" x14ac:dyDescent="0.2">
      <c r="A640" s="2"/>
      <c r="B640" s="2"/>
    </row>
    <row r="641" spans="1:2" ht="12.75" x14ac:dyDescent="0.2">
      <c r="A641" s="2"/>
      <c r="B641" s="2"/>
    </row>
    <row r="642" spans="1:2" ht="12.75" x14ac:dyDescent="0.2">
      <c r="A642" s="2"/>
      <c r="B642" s="2"/>
    </row>
    <row r="643" spans="1:2" ht="12.75" x14ac:dyDescent="0.2">
      <c r="A643" s="2"/>
      <c r="B643" s="2"/>
    </row>
    <row r="644" spans="1:2" ht="12.75" x14ac:dyDescent="0.2">
      <c r="A644" s="2"/>
      <c r="B644" s="2"/>
    </row>
    <row r="645" spans="1:2" ht="12.75" x14ac:dyDescent="0.2">
      <c r="A645" s="2"/>
      <c r="B645" s="2"/>
    </row>
    <row r="646" spans="1:2" ht="12.75" x14ac:dyDescent="0.2">
      <c r="A646" s="2"/>
      <c r="B646" s="2"/>
    </row>
    <row r="647" spans="1:2" ht="12.75" x14ac:dyDescent="0.2">
      <c r="A647" s="2"/>
      <c r="B647" s="2"/>
    </row>
    <row r="648" spans="1:2" ht="12.75" x14ac:dyDescent="0.2">
      <c r="A648" s="2"/>
      <c r="B648" s="2"/>
    </row>
    <row r="649" spans="1:2" ht="12.75" x14ac:dyDescent="0.2">
      <c r="A649" s="2"/>
      <c r="B649" s="2"/>
    </row>
    <row r="650" spans="1:2" ht="12.75" x14ac:dyDescent="0.2">
      <c r="A650" s="2"/>
      <c r="B650" s="2"/>
    </row>
    <row r="651" spans="1:2" ht="12.75" x14ac:dyDescent="0.2">
      <c r="A651" s="2"/>
      <c r="B651" s="2"/>
    </row>
    <row r="652" spans="1:2" ht="12.75" x14ac:dyDescent="0.2">
      <c r="A652" s="2"/>
      <c r="B652" s="2"/>
    </row>
    <row r="653" spans="1:2" ht="12.75" x14ac:dyDescent="0.2">
      <c r="A653" s="2"/>
      <c r="B653" s="2"/>
    </row>
    <row r="654" spans="1:2" ht="12.75" x14ac:dyDescent="0.2">
      <c r="A654" s="2"/>
      <c r="B654" s="2"/>
    </row>
    <row r="655" spans="1:2" ht="12.75" x14ac:dyDescent="0.2">
      <c r="A655" s="2"/>
      <c r="B655" s="2"/>
    </row>
    <row r="656" spans="1:2" ht="12.75" x14ac:dyDescent="0.2">
      <c r="A656" s="2"/>
      <c r="B656" s="2"/>
    </row>
    <row r="657" spans="1:2" ht="12.75" x14ac:dyDescent="0.2">
      <c r="A657" s="2"/>
      <c r="B657" s="2"/>
    </row>
    <row r="658" spans="1:2" ht="12.75" x14ac:dyDescent="0.2">
      <c r="A658" s="2"/>
      <c r="B658" s="2"/>
    </row>
    <row r="659" spans="1:2" ht="12.75" x14ac:dyDescent="0.2">
      <c r="A659" s="2"/>
      <c r="B659" s="2"/>
    </row>
    <row r="660" spans="1:2" ht="12.75" x14ac:dyDescent="0.2">
      <c r="A660" s="2"/>
      <c r="B660" s="2"/>
    </row>
    <row r="661" spans="1:2" ht="12.75" x14ac:dyDescent="0.2">
      <c r="A661" s="2"/>
      <c r="B661" s="2"/>
    </row>
    <row r="662" spans="1:2" ht="12.75" x14ac:dyDescent="0.2">
      <c r="A662" s="2"/>
      <c r="B662" s="2"/>
    </row>
    <row r="663" spans="1:2" ht="12.75" x14ac:dyDescent="0.2">
      <c r="A663" s="2"/>
      <c r="B663" s="2"/>
    </row>
    <row r="664" spans="1:2" ht="12.75" x14ac:dyDescent="0.2">
      <c r="A664" s="2"/>
      <c r="B664" s="2"/>
    </row>
    <row r="665" spans="1:2" ht="12.75" x14ac:dyDescent="0.2">
      <c r="A665" s="2"/>
      <c r="B665" s="2"/>
    </row>
    <row r="666" spans="1:2" ht="12.75" x14ac:dyDescent="0.2">
      <c r="A666" s="2"/>
      <c r="B666" s="2"/>
    </row>
    <row r="667" spans="1:2" ht="12.75" x14ac:dyDescent="0.2">
      <c r="A667" s="2"/>
      <c r="B667" s="2"/>
    </row>
    <row r="668" spans="1:2" ht="12.75" x14ac:dyDescent="0.2">
      <c r="A668" s="2"/>
      <c r="B668" s="2"/>
    </row>
    <row r="669" spans="1:2" ht="12.75" x14ac:dyDescent="0.2">
      <c r="A669" s="2"/>
      <c r="B669" s="2"/>
    </row>
    <row r="670" spans="1:2" ht="12.75" x14ac:dyDescent="0.2">
      <c r="A670" s="2"/>
      <c r="B670" s="2"/>
    </row>
    <row r="671" spans="1:2" ht="12.75" x14ac:dyDescent="0.2">
      <c r="A671" s="2"/>
      <c r="B671" s="2"/>
    </row>
    <row r="672" spans="1:2" ht="12.75" x14ac:dyDescent="0.2">
      <c r="A672" s="2"/>
      <c r="B672" s="2"/>
    </row>
    <row r="673" spans="1:2" ht="12.75" x14ac:dyDescent="0.2">
      <c r="A673" s="2"/>
      <c r="B673" s="2"/>
    </row>
    <row r="674" spans="1:2" ht="12.75" x14ac:dyDescent="0.2">
      <c r="A674" s="2"/>
      <c r="B674" s="2"/>
    </row>
    <row r="675" spans="1:2" ht="12.75" x14ac:dyDescent="0.2">
      <c r="A675" s="2"/>
      <c r="B675" s="2"/>
    </row>
    <row r="676" spans="1:2" ht="12.75" x14ac:dyDescent="0.2">
      <c r="A676" s="2"/>
      <c r="B676" s="2"/>
    </row>
    <row r="677" spans="1:2" ht="12.75" x14ac:dyDescent="0.2">
      <c r="A677" s="2"/>
      <c r="B677" s="2"/>
    </row>
    <row r="678" spans="1:2" ht="12.75" x14ac:dyDescent="0.2">
      <c r="A678" s="2"/>
      <c r="B678" s="2"/>
    </row>
    <row r="679" spans="1:2" ht="12.75" x14ac:dyDescent="0.2">
      <c r="A679" s="2"/>
      <c r="B679" s="2"/>
    </row>
    <row r="680" spans="1:2" ht="12.75" x14ac:dyDescent="0.2">
      <c r="A680" s="2"/>
      <c r="B680" s="2"/>
    </row>
    <row r="681" spans="1:2" ht="12.75" x14ac:dyDescent="0.2">
      <c r="A681" s="2"/>
      <c r="B681" s="2"/>
    </row>
    <row r="682" spans="1:2" ht="12.75" x14ac:dyDescent="0.2">
      <c r="A682" s="2"/>
      <c r="B682" s="2"/>
    </row>
    <row r="683" spans="1:2" ht="12.75" x14ac:dyDescent="0.2">
      <c r="A683" s="2"/>
      <c r="B683" s="2"/>
    </row>
    <row r="684" spans="1:2" ht="12.75" x14ac:dyDescent="0.2">
      <c r="A684" s="2"/>
      <c r="B684" s="2"/>
    </row>
    <row r="685" spans="1:2" ht="12.75" x14ac:dyDescent="0.2">
      <c r="A685" s="2"/>
      <c r="B685" s="2"/>
    </row>
    <row r="686" spans="1:2" ht="12.75" x14ac:dyDescent="0.2">
      <c r="A686" s="2"/>
      <c r="B686" s="2"/>
    </row>
    <row r="687" spans="1:2" ht="12.75" x14ac:dyDescent="0.2">
      <c r="A687" s="2"/>
      <c r="B687" s="2"/>
    </row>
    <row r="688" spans="1:2" ht="12.75" x14ac:dyDescent="0.2">
      <c r="A688" s="2"/>
      <c r="B688" s="2"/>
    </row>
    <row r="689" spans="1:2" ht="12.75" x14ac:dyDescent="0.2">
      <c r="A689" s="2"/>
      <c r="B689" s="2"/>
    </row>
    <row r="690" spans="1:2" ht="12.75" x14ac:dyDescent="0.2">
      <c r="A690" s="2"/>
      <c r="B690" s="2"/>
    </row>
    <row r="691" spans="1:2" ht="12.75" x14ac:dyDescent="0.2">
      <c r="A691" s="2"/>
      <c r="B691" s="2"/>
    </row>
    <row r="692" spans="1:2" ht="12.75" x14ac:dyDescent="0.2">
      <c r="A692" s="2"/>
      <c r="B692" s="2"/>
    </row>
    <row r="693" spans="1:2" ht="12.75" x14ac:dyDescent="0.2">
      <c r="A693" s="2"/>
      <c r="B693" s="2"/>
    </row>
    <row r="694" spans="1:2" ht="12.75" x14ac:dyDescent="0.2">
      <c r="A694" s="2"/>
      <c r="B694" s="2"/>
    </row>
    <row r="695" spans="1:2" ht="12.75" x14ac:dyDescent="0.2">
      <c r="A695" s="2"/>
      <c r="B695" s="2"/>
    </row>
    <row r="696" spans="1:2" ht="12.75" x14ac:dyDescent="0.2">
      <c r="A696" s="2"/>
      <c r="B696" s="2"/>
    </row>
    <row r="697" spans="1:2" ht="12.75" x14ac:dyDescent="0.2">
      <c r="A697" s="2"/>
      <c r="B697" s="2"/>
    </row>
    <row r="698" spans="1:2" ht="12.75" x14ac:dyDescent="0.2">
      <c r="A698" s="2"/>
      <c r="B698" s="2"/>
    </row>
    <row r="699" spans="1:2" ht="12.75" x14ac:dyDescent="0.2">
      <c r="A699" s="2"/>
      <c r="B699" s="2"/>
    </row>
    <row r="700" spans="1:2" ht="12.75" x14ac:dyDescent="0.2">
      <c r="A700" s="2"/>
      <c r="B700" s="2"/>
    </row>
    <row r="701" spans="1:2" ht="12.75" x14ac:dyDescent="0.2">
      <c r="A701" s="2"/>
      <c r="B701" s="2"/>
    </row>
    <row r="702" spans="1:2" ht="12.75" x14ac:dyDescent="0.2">
      <c r="A702" s="2"/>
      <c r="B702" s="2"/>
    </row>
    <row r="703" spans="1:2" ht="12.75" x14ac:dyDescent="0.2">
      <c r="A703" s="2"/>
      <c r="B703" s="2"/>
    </row>
    <row r="704" spans="1:2" ht="12.75" x14ac:dyDescent="0.2">
      <c r="A704" s="2"/>
      <c r="B704" s="2"/>
    </row>
    <row r="705" spans="1:2" ht="12.75" x14ac:dyDescent="0.2">
      <c r="A705" s="2"/>
      <c r="B705" s="2"/>
    </row>
    <row r="706" spans="1:2" ht="12.75" x14ac:dyDescent="0.2">
      <c r="A706" s="2"/>
      <c r="B706" s="2"/>
    </row>
    <row r="707" spans="1:2" ht="12.75" x14ac:dyDescent="0.2">
      <c r="A707" s="2"/>
      <c r="B707" s="2"/>
    </row>
    <row r="708" spans="1:2" ht="12.75" x14ac:dyDescent="0.2">
      <c r="A708" s="2"/>
      <c r="B708" s="2"/>
    </row>
    <row r="709" spans="1:2" ht="12.75" x14ac:dyDescent="0.2">
      <c r="A709" s="2"/>
      <c r="B709" s="2"/>
    </row>
    <row r="710" spans="1:2" ht="12.75" x14ac:dyDescent="0.2">
      <c r="A710" s="2"/>
      <c r="B710" s="2"/>
    </row>
    <row r="711" spans="1:2" ht="12.75" x14ac:dyDescent="0.2">
      <c r="A711" s="2"/>
      <c r="B711" s="2"/>
    </row>
    <row r="712" spans="1:2" ht="12.75" x14ac:dyDescent="0.2">
      <c r="A712" s="2"/>
      <c r="B712" s="2"/>
    </row>
    <row r="713" spans="1:2" ht="12.75" x14ac:dyDescent="0.2">
      <c r="A713" s="2"/>
      <c r="B713" s="2"/>
    </row>
    <row r="714" spans="1:2" ht="12.75" x14ac:dyDescent="0.2">
      <c r="A714" s="2"/>
      <c r="B714" s="2"/>
    </row>
    <row r="715" spans="1:2" ht="12.75" x14ac:dyDescent="0.2">
      <c r="A715" s="2"/>
      <c r="B715" s="2"/>
    </row>
    <row r="716" spans="1:2" ht="12.75" x14ac:dyDescent="0.2">
      <c r="A716" s="2"/>
      <c r="B716" s="2"/>
    </row>
    <row r="717" spans="1:2" ht="12.75" x14ac:dyDescent="0.2">
      <c r="A717" s="2"/>
      <c r="B717" s="2"/>
    </row>
    <row r="718" spans="1:2" ht="12.75" x14ac:dyDescent="0.2">
      <c r="A718" s="2"/>
      <c r="B718" s="2"/>
    </row>
    <row r="719" spans="1:2" ht="12.75" x14ac:dyDescent="0.2">
      <c r="A719" s="2"/>
      <c r="B719" s="2"/>
    </row>
    <row r="720" spans="1:2" ht="12.75" x14ac:dyDescent="0.2">
      <c r="A720" s="2"/>
      <c r="B720" s="2"/>
    </row>
    <row r="721" spans="1:2" ht="12.75" x14ac:dyDescent="0.2">
      <c r="A721" s="2"/>
      <c r="B721" s="2"/>
    </row>
    <row r="722" spans="1:2" ht="12.75" x14ac:dyDescent="0.2">
      <c r="A722" s="2"/>
      <c r="B722" s="2"/>
    </row>
    <row r="723" spans="1:2" ht="12.75" x14ac:dyDescent="0.2">
      <c r="A723" s="2"/>
      <c r="B723" s="2"/>
    </row>
    <row r="724" spans="1:2" ht="12.75" x14ac:dyDescent="0.2">
      <c r="A724" s="2"/>
      <c r="B724" s="2"/>
    </row>
    <row r="725" spans="1:2" ht="12.75" x14ac:dyDescent="0.2">
      <c r="A725" s="2"/>
      <c r="B725" s="2"/>
    </row>
    <row r="726" spans="1:2" ht="12.75" x14ac:dyDescent="0.2">
      <c r="A726" s="2"/>
      <c r="B726" s="2"/>
    </row>
    <row r="727" spans="1:2" ht="12.75" x14ac:dyDescent="0.2">
      <c r="A727" s="2"/>
      <c r="B727" s="2"/>
    </row>
    <row r="728" spans="1:2" ht="12.75" x14ac:dyDescent="0.2">
      <c r="A728" s="2"/>
      <c r="B728" s="2"/>
    </row>
    <row r="729" spans="1:2" ht="12.75" x14ac:dyDescent="0.2">
      <c r="A729" s="2"/>
      <c r="B729" s="2"/>
    </row>
    <row r="730" spans="1:2" ht="12.75" x14ac:dyDescent="0.2">
      <c r="A730" s="2"/>
      <c r="B730" s="2"/>
    </row>
    <row r="731" spans="1:2" ht="12.75" x14ac:dyDescent="0.2">
      <c r="A731" s="2"/>
      <c r="B731" s="2"/>
    </row>
    <row r="732" spans="1:2" ht="12.75" x14ac:dyDescent="0.2">
      <c r="A732" s="2"/>
      <c r="B732" s="2"/>
    </row>
    <row r="733" spans="1:2" ht="12.75" x14ac:dyDescent="0.2">
      <c r="A733" s="2"/>
      <c r="B733" s="2"/>
    </row>
    <row r="734" spans="1:2" ht="12.75" x14ac:dyDescent="0.2">
      <c r="A734" s="2"/>
      <c r="B734" s="2"/>
    </row>
    <row r="735" spans="1:2" ht="12.75" x14ac:dyDescent="0.2">
      <c r="A735" s="2"/>
      <c r="B735" s="2"/>
    </row>
    <row r="736" spans="1:2" ht="12.75" x14ac:dyDescent="0.2">
      <c r="A736" s="2"/>
      <c r="B736" s="2"/>
    </row>
    <row r="737" spans="1:2" ht="12.75" x14ac:dyDescent="0.2">
      <c r="A737" s="2"/>
      <c r="B737" s="2"/>
    </row>
    <row r="738" spans="1:2" ht="12.75" x14ac:dyDescent="0.2">
      <c r="A738" s="2"/>
      <c r="B738" s="2"/>
    </row>
    <row r="739" spans="1:2" ht="12.75" x14ac:dyDescent="0.2">
      <c r="A739" s="2"/>
      <c r="B739" s="2"/>
    </row>
    <row r="740" spans="1:2" ht="12.75" x14ac:dyDescent="0.2">
      <c r="A740" s="2"/>
      <c r="B740" s="2"/>
    </row>
    <row r="741" spans="1:2" ht="12.75" x14ac:dyDescent="0.2">
      <c r="A741" s="2"/>
      <c r="B741" s="2"/>
    </row>
    <row r="742" spans="1:2" ht="12.75" x14ac:dyDescent="0.2">
      <c r="A742" s="2"/>
      <c r="B742" s="2"/>
    </row>
    <row r="743" spans="1:2" ht="12.75" x14ac:dyDescent="0.2">
      <c r="A743" s="2"/>
      <c r="B743" s="2"/>
    </row>
    <row r="744" spans="1:2" ht="12.75" x14ac:dyDescent="0.2">
      <c r="A744" s="2"/>
      <c r="B744" s="2"/>
    </row>
    <row r="745" spans="1:2" ht="12.75" x14ac:dyDescent="0.2">
      <c r="A745" s="2"/>
      <c r="B745" s="2"/>
    </row>
    <row r="746" spans="1:2" ht="12.75" x14ac:dyDescent="0.2">
      <c r="A746" s="2"/>
      <c r="B746" s="2"/>
    </row>
    <row r="747" spans="1:2" ht="12.75" x14ac:dyDescent="0.2">
      <c r="A747" s="2"/>
      <c r="B747" s="2"/>
    </row>
    <row r="748" spans="1:2" ht="12.75" x14ac:dyDescent="0.2">
      <c r="A748" s="2"/>
      <c r="B748" s="2"/>
    </row>
    <row r="749" spans="1:2" ht="12.75" x14ac:dyDescent="0.2">
      <c r="A749" s="2"/>
      <c r="B749" s="2"/>
    </row>
    <row r="750" spans="1:2" ht="12.75" x14ac:dyDescent="0.2">
      <c r="A750" s="2"/>
      <c r="B750" s="2"/>
    </row>
    <row r="751" spans="1:2" ht="12.75" x14ac:dyDescent="0.2">
      <c r="A751" s="2"/>
      <c r="B751" s="2"/>
    </row>
    <row r="752" spans="1:2" ht="12.75" x14ac:dyDescent="0.2">
      <c r="A752" s="2"/>
      <c r="B752" s="2"/>
    </row>
    <row r="753" spans="1:2" ht="12.75" x14ac:dyDescent="0.2">
      <c r="A753" s="2"/>
      <c r="B753" s="2"/>
    </row>
    <row r="754" spans="1:2" ht="12.75" x14ac:dyDescent="0.2">
      <c r="A754" s="2"/>
      <c r="B754" s="2"/>
    </row>
    <row r="755" spans="1:2" ht="12.75" x14ac:dyDescent="0.2">
      <c r="A755" s="2"/>
      <c r="B755" s="2"/>
    </row>
    <row r="756" spans="1:2" ht="12.75" x14ac:dyDescent="0.2">
      <c r="A756" s="2"/>
      <c r="B756" s="2"/>
    </row>
    <row r="757" spans="1:2" ht="12.75" x14ac:dyDescent="0.2">
      <c r="A757" s="2"/>
      <c r="B757" s="2"/>
    </row>
    <row r="758" spans="1:2" ht="12.75" x14ac:dyDescent="0.2">
      <c r="A758" s="2"/>
      <c r="B758" s="2"/>
    </row>
    <row r="759" spans="1:2" ht="12.75" x14ac:dyDescent="0.2">
      <c r="A759" s="2"/>
      <c r="B759" s="2"/>
    </row>
    <row r="760" spans="1:2" ht="12.75" x14ac:dyDescent="0.2">
      <c r="A760" s="2"/>
      <c r="B760" s="2"/>
    </row>
    <row r="761" spans="1:2" ht="12.75" x14ac:dyDescent="0.2">
      <c r="A761" s="2"/>
      <c r="B761" s="2"/>
    </row>
    <row r="762" spans="1:2" ht="12.75" x14ac:dyDescent="0.2">
      <c r="A762" s="2"/>
      <c r="B762" s="2"/>
    </row>
    <row r="763" spans="1:2" ht="12.75" x14ac:dyDescent="0.2">
      <c r="A763" s="2"/>
      <c r="B763" s="2"/>
    </row>
    <row r="764" spans="1:2" ht="12.75" x14ac:dyDescent="0.2">
      <c r="A764" s="2"/>
      <c r="B764" s="2"/>
    </row>
    <row r="765" spans="1:2" ht="12.75" x14ac:dyDescent="0.2">
      <c r="A765" s="2"/>
      <c r="B765" s="2"/>
    </row>
    <row r="766" spans="1:2" ht="12.75" x14ac:dyDescent="0.2">
      <c r="A766" s="2"/>
      <c r="B766" s="2"/>
    </row>
    <row r="767" spans="1:2" ht="12.75" x14ac:dyDescent="0.2">
      <c r="A767" s="2"/>
      <c r="B767" s="2"/>
    </row>
    <row r="768" spans="1:2" ht="12.75" x14ac:dyDescent="0.2">
      <c r="A768" s="2"/>
      <c r="B768" s="2"/>
    </row>
    <row r="769" spans="1:2" ht="12.75" x14ac:dyDescent="0.2">
      <c r="A769" s="2"/>
      <c r="B769" s="2"/>
    </row>
    <row r="770" spans="1:2" ht="12.75" x14ac:dyDescent="0.2">
      <c r="A770" s="2"/>
      <c r="B770" s="2"/>
    </row>
    <row r="771" spans="1:2" ht="12.75" x14ac:dyDescent="0.2">
      <c r="A771" s="2"/>
      <c r="B771" s="2"/>
    </row>
    <row r="772" spans="1:2" ht="12.75" x14ac:dyDescent="0.2">
      <c r="A772" s="2"/>
      <c r="B772" s="2"/>
    </row>
    <row r="773" spans="1:2" ht="12.75" x14ac:dyDescent="0.2">
      <c r="A773" s="2"/>
      <c r="B773" s="2"/>
    </row>
    <row r="774" spans="1:2" ht="12.75" x14ac:dyDescent="0.2">
      <c r="A774" s="2"/>
      <c r="B774" s="2"/>
    </row>
    <row r="775" spans="1:2" ht="12.75" x14ac:dyDescent="0.2">
      <c r="A775" s="2"/>
      <c r="B775" s="2"/>
    </row>
    <row r="776" spans="1:2" ht="12.75" x14ac:dyDescent="0.2">
      <c r="A776" s="2"/>
      <c r="B776" s="2"/>
    </row>
    <row r="777" spans="1:2" ht="12.75" x14ac:dyDescent="0.2">
      <c r="A777" s="2"/>
      <c r="B777" s="2"/>
    </row>
    <row r="778" spans="1:2" ht="12.75" x14ac:dyDescent="0.2">
      <c r="A778" s="2"/>
      <c r="B778" s="2"/>
    </row>
    <row r="779" spans="1:2" ht="12.75" x14ac:dyDescent="0.2">
      <c r="A779" s="2"/>
      <c r="B779" s="2"/>
    </row>
    <row r="780" spans="1:2" ht="12.75" x14ac:dyDescent="0.2">
      <c r="A780" s="2"/>
      <c r="B780" s="2"/>
    </row>
    <row r="781" spans="1:2" ht="12.75" x14ac:dyDescent="0.2">
      <c r="A781" s="2"/>
      <c r="B781" s="2"/>
    </row>
    <row r="782" spans="1:2" ht="12.75" x14ac:dyDescent="0.2">
      <c r="A782" s="2"/>
      <c r="B782" s="2"/>
    </row>
    <row r="783" spans="1:2" ht="12.75" x14ac:dyDescent="0.2">
      <c r="A783" s="2"/>
      <c r="B783" s="2"/>
    </row>
    <row r="784" spans="1:2" ht="12.75" x14ac:dyDescent="0.2">
      <c r="A784" s="2"/>
      <c r="B784" s="2"/>
    </row>
    <row r="785" spans="1:2" ht="12.75" x14ac:dyDescent="0.2">
      <c r="A785" s="2"/>
      <c r="B785" s="2"/>
    </row>
    <row r="786" spans="1:2" ht="12.75" x14ac:dyDescent="0.2">
      <c r="A786" s="2"/>
      <c r="B786" s="2"/>
    </row>
    <row r="787" spans="1:2" ht="12.75" x14ac:dyDescent="0.2">
      <c r="A787" s="2"/>
      <c r="B787" s="2"/>
    </row>
    <row r="788" spans="1:2" ht="12.75" x14ac:dyDescent="0.2">
      <c r="A788" s="2"/>
      <c r="B788" s="2"/>
    </row>
    <row r="789" spans="1:2" ht="12.75" x14ac:dyDescent="0.2">
      <c r="A789" s="2"/>
      <c r="B789" s="2"/>
    </row>
    <row r="790" spans="1:2" ht="12.75" x14ac:dyDescent="0.2">
      <c r="A790" s="2"/>
      <c r="B790" s="2"/>
    </row>
    <row r="791" spans="1:2" ht="12.75" x14ac:dyDescent="0.2">
      <c r="A791" s="2"/>
      <c r="B791" s="2"/>
    </row>
    <row r="792" spans="1:2" ht="12.75" x14ac:dyDescent="0.2">
      <c r="A792" s="2"/>
      <c r="B792" s="2"/>
    </row>
    <row r="793" spans="1:2" ht="12.75" x14ac:dyDescent="0.2">
      <c r="A793" s="2"/>
      <c r="B793" s="2"/>
    </row>
    <row r="794" spans="1:2" ht="12.75" x14ac:dyDescent="0.2">
      <c r="A794" s="2"/>
      <c r="B794" s="2"/>
    </row>
    <row r="795" spans="1:2" ht="12.75" x14ac:dyDescent="0.2">
      <c r="A795" s="2"/>
      <c r="B795" s="2"/>
    </row>
    <row r="796" spans="1:2" ht="12.75" x14ac:dyDescent="0.2">
      <c r="A796" s="2"/>
      <c r="B796" s="2"/>
    </row>
    <row r="797" spans="1:2" ht="12.75" x14ac:dyDescent="0.2">
      <c r="A797" s="2"/>
      <c r="B797" s="2"/>
    </row>
    <row r="798" spans="1:2" ht="12.75" x14ac:dyDescent="0.2">
      <c r="A798" s="2"/>
      <c r="B798" s="2"/>
    </row>
    <row r="799" spans="1:2" ht="12.75" x14ac:dyDescent="0.2">
      <c r="A799" s="2"/>
      <c r="B799" s="2"/>
    </row>
    <row r="800" spans="1:2" ht="12.75" x14ac:dyDescent="0.2">
      <c r="A800" s="2"/>
      <c r="B800" s="2"/>
    </row>
    <row r="801" spans="1:2" ht="12.75" x14ac:dyDescent="0.2">
      <c r="A801" s="2"/>
      <c r="B801" s="2"/>
    </row>
    <row r="802" spans="1:2" ht="12.75" x14ac:dyDescent="0.2">
      <c r="A802" s="2"/>
      <c r="B802" s="2"/>
    </row>
    <row r="803" spans="1:2" ht="12.75" x14ac:dyDescent="0.2">
      <c r="A803" s="2"/>
      <c r="B803" s="2"/>
    </row>
    <row r="804" spans="1:2" ht="12.75" x14ac:dyDescent="0.2">
      <c r="A804" s="2"/>
      <c r="B804" s="2"/>
    </row>
    <row r="805" spans="1:2" ht="12.75" x14ac:dyDescent="0.2">
      <c r="A805" s="2"/>
      <c r="B805" s="2"/>
    </row>
    <row r="806" spans="1:2" ht="12.75" x14ac:dyDescent="0.2">
      <c r="A806" s="2"/>
      <c r="B806" s="2"/>
    </row>
    <row r="807" spans="1:2" ht="12.75" x14ac:dyDescent="0.2">
      <c r="A807" s="2"/>
      <c r="B807" s="2"/>
    </row>
    <row r="808" spans="1:2" ht="12.75" x14ac:dyDescent="0.2">
      <c r="A808" s="2"/>
      <c r="B808" s="2"/>
    </row>
    <row r="809" spans="1:2" ht="12.75" x14ac:dyDescent="0.2">
      <c r="A809" s="2"/>
      <c r="B809" s="2"/>
    </row>
    <row r="810" spans="1:2" ht="12.75" x14ac:dyDescent="0.2">
      <c r="A810" s="2"/>
      <c r="B810" s="2"/>
    </row>
    <row r="811" spans="1:2" ht="12.75" x14ac:dyDescent="0.2">
      <c r="A811" s="2"/>
      <c r="B811" s="2"/>
    </row>
    <row r="812" spans="1:2" ht="12.75" x14ac:dyDescent="0.2">
      <c r="A812" s="2"/>
      <c r="B812" s="2"/>
    </row>
    <row r="813" spans="1:2" ht="12.75" x14ac:dyDescent="0.2">
      <c r="A813" s="2"/>
      <c r="B813" s="2"/>
    </row>
    <row r="814" spans="1:2" ht="12.75" x14ac:dyDescent="0.2">
      <c r="A814" s="2"/>
      <c r="B814" s="2"/>
    </row>
    <row r="815" spans="1:2" ht="12.75" x14ac:dyDescent="0.2">
      <c r="A815" s="2"/>
      <c r="B815" s="2"/>
    </row>
    <row r="816" spans="1:2" ht="12.75" x14ac:dyDescent="0.2">
      <c r="A816" s="2"/>
      <c r="B816" s="2"/>
    </row>
    <row r="817" spans="1:2" ht="12.75" x14ac:dyDescent="0.2">
      <c r="A817" s="2"/>
      <c r="B817" s="2"/>
    </row>
    <row r="818" spans="1:2" ht="12.75" x14ac:dyDescent="0.2">
      <c r="A818" s="2"/>
      <c r="B818" s="2"/>
    </row>
    <row r="819" spans="1:2" ht="12.75" x14ac:dyDescent="0.2">
      <c r="A819" s="2"/>
      <c r="B819" s="2"/>
    </row>
    <row r="820" spans="1:2" ht="12.75" x14ac:dyDescent="0.2">
      <c r="A820" s="2"/>
      <c r="B820" s="2"/>
    </row>
    <row r="821" spans="1:2" ht="12.75" x14ac:dyDescent="0.2">
      <c r="A821" s="2"/>
      <c r="B821" s="2"/>
    </row>
    <row r="822" spans="1:2" ht="12.75" x14ac:dyDescent="0.2">
      <c r="A822" s="2"/>
      <c r="B822" s="2"/>
    </row>
    <row r="823" spans="1:2" ht="12.75" x14ac:dyDescent="0.2">
      <c r="A823" s="2"/>
      <c r="B823" s="2"/>
    </row>
    <row r="824" spans="1:2" ht="12.75" x14ac:dyDescent="0.2">
      <c r="A824" s="2"/>
      <c r="B824" s="2"/>
    </row>
    <row r="825" spans="1:2" ht="12.75" x14ac:dyDescent="0.2">
      <c r="A825" s="2"/>
      <c r="B825" s="2"/>
    </row>
    <row r="826" spans="1:2" ht="12.75" x14ac:dyDescent="0.2">
      <c r="A826" s="2"/>
      <c r="B826" s="2"/>
    </row>
    <row r="827" spans="1:2" ht="12.75" x14ac:dyDescent="0.2">
      <c r="A827" s="2"/>
      <c r="B827" s="2"/>
    </row>
    <row r="828" spans="1:2" ht="12.75" x14ac:dyDescent="0.2">
      <c r="A828" s="2"/>
      <c r="B828" s="2"/>
    </row>
    <row r="829" spans="1:2" ht="12.75" x14ac:dyDescent="0.2">
      <c r="A829" s="2"/>
      <c r="B829" s="2"/>
    </row>
    <row r="830" spans="1:2" ht="12.75" x14ac:dyDescent="0.2">
      <c r="A830" s="2"/>
      <c r="B830" s="2"/>
    </row>
    <row r="831" spans="1:2" ht="12.75" x14ac:dyDescent="0.2">
      <c r="A831" s="2"/>
      <c r="B831" s="2"/>
    </row>
    <row r="832" spans="1:2" ht="12.75" x14ac:dyDescent="0.2">
      <c r="A832" s="2"/>
      <c r="B832" s="2"/>
    </row>
    <row r="833" spans="1:2" ht="12.75" x14ac:dyDescent="0.2">
      <c r="A833" s="2"/>
      <c r="B833" s="2"/>
    </row>
    <row r="834" spans="1:2" ht="12.75" x14ac:dyDescent="0.2">
      <c r="A834" s="2"/>
      <c r="B834" s="2"/>
    </row>
    <row r="835" spans="1:2" ht="12.75" x14ac:dyDescent="0.2">
      <c r="A835" s="2"/>
      <c r="B835" s="2"/>
    </row>
    <row r="836" spans="1:2" ht="12.75" x14ac:dyDescent="0.2">
      <c r="A836" s="2"/>
      <c r="B836" s="2"/>
    </row>
    <row r="837" spans="1:2" ht="12.75" x14ac:dyDescent="0.2">
      <c r="A837" s="2"/>
      <c r="B837" s="2"/>
    </row>
    <row r="838" spans="1:2" ht="12.75" x14ac:dyDescent="0.2">
      <c r="A838" s="2"/>
      <c r="B838" s="2"/>
    </row>
    <row r="839" spans="1:2" ht="12.75" x14ac:dyDescent="0.2">
      <c r="A839" s="2"/>
      <c r="B839" s="2"/>
    </row>
    <row r="840" spans="1:2" ht="12.75" x14ac:dyDescent="0.2">
      <c r="A840" s="2"/>
      <c r="B840" s="2"/>
    </row>
    <row r="841" spans="1:2" ht="12.75" x14ac:dyDescent="0.2">
      <c r="A841" s="2"/>
      <c r="B841" s="2"/>
    </row>
    <row r="842" spans="1:2" ht="12.75" x14ac:dyDescent="0.2">
      <c r="A842" s="2"/>
      <c r="B842" s="2"/>
    </row>
    <row r="843" spans="1:2" ht="12.75" x14ac:dyDescent="0.2">
      <c r="A843" s="2"/>
      <c r="B843" s="2"/>
    </row>
    <row r="844" spans="1:2" ht="12.75" x14ac:dyDescent="0.2">
      <c r="A844" s="2"/>
      <c r="B844" s="2"/>
    </row>
    <row r="845" spans="1:2" ht="12.75" x14ac:dyDescent="0.2">
      <c r="A845" s="2"/>
      <c r="B845" s="2"/>
    </row>
    <row r="846" spans="1:2" ht="12.75" x14ac:dyDescent="0.2">
      <c r="A846" s="2"/>
      <c r="B846" s="2"/>
    </row>
    <row r="847" spans="1:2" ht="12.75" x14ac:dyDescent="0.2">
      <c r="A847" s="2"/>
      <c r="B847" s="2"/>
    </row>
    <row r="848" spans="1:2" ht="12.75" x14ac:dyDescent="0.2">
      <c r="A848" s="2"/>
      <c r="B848" s="2"/>
    </row>
    <row r="849" spans="1:2" ht="12.75" x14ac:dyDescent="0.2">
      <c r="A849" s="2"/>
      <c r="B849" s="2"/>
    </row>
    <row r="850" spans="1:2" ht="12.75" x14ac:dyDescent="0.2">
      <c r="A850" s="2"/>
      <c r="B850" s="2"/>
    </row>
    <row r="851" spans="1:2" ht="12.75" x14ac:dyDescent="0.2">
      <c r="A851" s="2"/>
      <c r="B851" s="2"/>
    </row>
    <row r="852" spans="1:2" ht="12.75" x14ac:dyDescent="0.2">
      <c r="A852" s="2"/>
      <c r="B852" s="2"/>
    </row>
    <row r="853" spans="1:2" ht="12.75" x14ac:dyDescent="0.2">
      <c r="A853" s="2"/>
      <c r="B853" s="2"/>
    </row>
    <row r="854" spans="1:2" ht="12.75" x14ac:dyDescent="0.2">
      <c r="A854" s="2"/>
      <c r="B854" s="2"/>
    </row>
    <row r="855" spans="1:2" ht="12.75" x14ac:dyDescent="0.2">
      <c r="A855" s="2"/>
      <c r="B855" s="2"/>
    </row>
    <row r="856" spans="1:2" ht="12.75" x14ac:dyDescent="0.2">
      <c r="A856" s="2"/>
      <c r="B856" s="2"/>
    </row>
    <row r="857" spans="1:2" ht="12.75" x14ac:dyDescent="0.2">
      <c r="A857" s="2"/>
      <c r="B857" s="2"/>
    </row>
    <row r="858" spans="1:2" ht="12.75" x14ac:dyDescent="0.2">
      <c r="A858" s="2"/>
      <c r="B858" s="2"/>
    </row>
    <row r="859" spans="1:2" ht="12.75" x14ac:dyDescent="0.2">
      <c r="A859" s="2"/>
      <c r="B859" s="2"/>
    </row>
    <row r="860" spans="1:2" ht="12.75" x14ac:dyDescent="0.2">
      <c r="A860" s="2"/>
      <c r="B860" s="2"/>
    </row>
    <row r="861" spans="1:2" ht="12.75" x14ac:dyDescent="0.2">
      <c r="A861" s="2"/>
      <c r="B861" s="2"/>
    </row>
    <row r="862" spans="1:2" ht="12.75" x14ac:dyDescent="0.2">
      <c r="A862" s="2"/>
      <c r="B862" s="2"/>
    </row>
    <row r="863" spans="1:2" ht="12.75" x14ac:dyDescent="0.2">
      <c r="A863" s="2"/>
      <c r="B863" s="2"/>
    </row>
    <row r="864" spans="1:2" ht="12.75" x14ac:dyDescent="0.2">
      <c r="A864" s="2"/>
      <c r="B864" s="2"/>
    </row>
    <row r="865" spans="1:2" ht="12.75" x14ac:dyDescent="0.2">
      <c r="A865" s="2"/>
      <c r="B865" s="2"/>
    </row>
    <row r="866" spans="1:2" ht="12.75" x14ac:dyDescent="0.2">
      <c r="A866" s="2"/>
      <c r="B866" s="2"/>
    </row>
    <row r="867" spans="1:2" ht="12.75" x14ac:dyDescent="0.2">
      <c r="A867" s="2"/>
      <c r="B867" s="2"/>
    </row>
    <row r="868" spans="1:2" ht="12.75" x14ac:dyDescent="0.2">
      <c r="A868" s="2"/>
      <c r="B868" s="2"/>
    </row>
    <row r="869" spans="1:2" ht="12.75" x14ac:dyDescent="0.2">
      <c r="A869" s="2"/>
      <c r="B869" s="2"/>
    </row>
    <row r="870" spans="1:2" ht="12.75" x14ac:dyDescent="0.2">
      <c r="A870" s="2"/>
      <c r="B870" s="2"/>
    </row>
    <row r="871" spans="1:2" ht="12.75" x14ac:dyDescent="0.2">
      <c r="A871" s="2"/>
      <c r="B871" s="2"/>
    </row>
    <row r="872" spans="1:2" ht="12.75" x14ac:dyDescent="0.2">
      <c r="A872" s="2"/>
      <c r="B872" s="2"/>
    </row>
    <row r="873" spans="1:2" ht="12.75" x14ac:dyDescent="0.2">
      <c r="A873" s="2"/>
      <c r="B873" s="2"/>
    </row>
    <row r="874" spans="1:2" ht="12.75" x14ac:dyDescent="0.2">
      <c r="A874" s="2"/>
      <c r="B874" s="2"/>
    </row>
    <row r="875" spans="1:2" ht="12.75" x14ac:dyDescent="0.2">
      <c r="A875" s="2"/>
      <c r="B875" s="2"/>
    </row>
    <row r="876" spans="1:2" ht="12.75" x14ac:dyDescent="0.2">
      <c r="A876" s="2"/>
      <c r="B876" s="2"/>
    </row>
    <row r="877" spans="1:2" ht="12.75" x14ac:dyDescent="0.2">
      <c r="A877" s="2"/>
      <c r="B877" s="2"/>
    </row>
    <row r="878" spans="1:2" ht="12.75" x14ac:dyDescent="0.2">
      <c r="A878" s="2"/>
      <c r="B878" s="2"/>
    </row>
    <row r="879" spans="1:2" ht="12.75" x14ac:dyDescent="0.2">
      <c r="A879" s="2"/>
      <c r="B879" s="2"/>
    </row>
    <row r="880" spans="1:2" ht="12.75" x14ac:dyDescent="0.2">
      <c r="A880" s="2"/>
      <c r="B880" s="2"/>
    </row>
    <row r="881" spans="1:2" ht="12.75" x14ac:dyDescent="0.2">
      <c r="A881" s="2"/>
      <c r="B881" s="2"/>
    </row>
    <row r="882" spans="1:2" ht="12.75" x14ac:dyDescent="0.2">
      <c r="A882" s="2"/>
      <c r="B882" s="2"/>
    </row>
    <row r="883" spans="1:2" ht="12.75" x14ac:dyDescent="0.2">
      <c r="A883" s="2"/>
      <c r="B883" s="2"/>
    </row>
    <row r="884" spans="1:2" ht="12.75" x14ac:dyDescent="0.2">
      <c r="A884" s="2"/>
      <c r="B884" s="2"/>
    </row>
    <row r="885" spans="1:2" ht="12.75" x14ac:dyDescent="0.2">
      <c r="A885" s="2"/>
      <c r="B885" s="2"/>
    </row>
    <row r="886" spans="1:2" ht="12.75" x14ac:dyDescent="0.2">
      <c r="A886" s="2"/>
      <c r="B886" s="2"/>
    </row>
    <row r="887" spans="1:2" ht="12.75" x14ac:dyDescent="0.2">
      <c r="A887" s="2"/>
      <c r="B887" s="2"/>
    </row>
    <row r="888" spans="1:2" ht="12.75" x14ac:dyDescent="0.2">
      <c r="A888" s="2"/>
      <c r="B888" s="2"/>
    </row>
    <row r="889" spans="1:2" ht="12.75" x14ac:dyDescent="0.2">
      <c r="A889" s="2"/>
      <c r="B889" s="2"/>
    </row>
    <row r="890" spans="1:2" ht="12.75" x14ac:dyDescent="0.2">
      <c r="A890" s="2"/>
      <c r="B890" s="2"/>
    </row>
    <row r="891" spans="1:2" ht="12.75" x14ac:dyDescent="0.2">
      <c r="A891" s="2"/>
      <c r="B891" s="2"/>
    </row>
    <row r="892" spans="1:2" ht="12.75" x14ac:dyDescent="0.2">
      <c r="A892" s="2"/>
      <c r="B892" s="2"/>
    </row>
    <row r="893" spans="1:2" ht="12.75" x14ac:dyDescent="0.2">
      <c r="A893" s="2"/>
      <c r="B893" s="2"/>
    </row>
    <row r="894" spans="1:2" ht="12.75" x14ac:dyDescent="0.2">
      <c r="A894" s="2"/>
      <c r="B894" s="2"/>
    </row>
    <row r="895" spans="1:2" ht="12.75" x14ac:dyDescent="0.2">
      <c r="A895" s="2"/>
      <c r="B895" s="2"/>
    </row>
    <row r="896" spans="1:2" ht="12.75" x14ac:dyDescent="0.2">
      <c r="A896" s="2"/>
      <c r="B896" s="2"/>
    </row>
    <row r="897" spans="1:2" ht="12.75" x14ac:dyDescent="0.2">
      <c r="A897" s="2"/>
      <c r="B897" s="2"/>
    </row>
    <row r="898" spans="1:2" ht="12.75" x14ac:dyDescent="0.2">
      <c r="A898" s="2"/>
      <c r="B898" s="2"/>
    </row>
    <row r="899" spans="1:2" ht="12.75" x14ac:dyDescent="0.2">
      <c r="A899" s="2"/>
      <c r="B899" s="2"/>
    </row>
    <row r="900" spans="1:2" ht="12.75" x14ac:dyDescent="0.2">
      <c r="A900" s="2"/>
      <c r="B900" s="2"/>
    </row>
    <row r="901" spans="1:2" ht="12.75" x14ac:dyDescent="0.2">
      <c r="A901" s="2"/>
      <c r="B901" s="2"/>
    </row>
    <row r="902" spans="1:2" ht="12.75" x14ac:dyDescent="0.2">
      <c r="A902" s="2"/>
      <c r="B902" s="2"/>
    </row>
    <row r="903" spans="1:2" ht="12.75" x14ac:dyDescent="0.2">
      <c r="A903" s="2"/>
      <c r="B903" s="2"/>
    </row>
    <row r="904" spans="1:2" ht="12.75" x14ac:dyDescent="0.2">
      <c r="A904" s="2"/>
      <c r="B904" s="2"/>
    </row>
    <row r="905" spans="1:2" ht="12.75" x14ac:dyDescent="0.2">
      <c r="A905" s="2"/>
      <c r="B905" s="2"/>
    </row>
    <row r="906" spans="1:2" ht="12.75" x14ac:dyDescent="0.2">
      <c r="A906" s="2"/>
      <c r="B906" s="2"/>
    </row>
    <row r="907" spans="1:2" ht="12.75" x14ac:dyDescent="0.2">
      <c r="A907" s="2"/>
      <c r="B907" s="2"/>
    </row>
    <row r="908" spans="1:2" ht="12.75" x14ac:dyDescent="0.2">
      <c r="A908" s="2"/>
      <c r="B908" s="2"/>
    </row>
    <row r="909" spans="1:2" ht="12.75" x14ac:dyDescent="0.2">
      <c r="A909" s="2"/>
      <c r="B909" s="2"/>
    </row>
    <row r="910" spans="1:2" ht="12.75" x14ac:dyDescent="0.2">
      <c r="A910" s="2"/>
      <c r="B910" s="2"/>
    </row>
    <row r="911" spans="1:2" ht="12.75" x14ac:dyDescent="0.2">
      <c r="A911" s="2"/>
      <c r="B911" s="2"/>
    </row>
    <row r="912" spans="1:2" ht="12.75" x14ac:dyDescent="0.2">
      <c r="A912" s="2"/>
      <c r="B912" s="2"/>
    </row>
    <row r="913" spans="1:2" ht="12.75" x14ac:dyDescent="0.2">
      <c r="A913" s="2"/>
      <c r="B913" s="2"/>
    </row>
    <row r="914" spans="1:2" ht="12.75" x14ac:dyDescent="0.2">
      <c r="A914" s="2"/>
      <c r="B914" s="2"/>
    </row>
    <row r="915" spans="1:2" ht="12.75" x14ac:dyDescent="0.2">
      <c r="A915" s="2"/>
      <c r="B915" s="2"/>
    </row>
    <row r="916" spans="1:2" ht="12.75" x14ac:dyDescent="0.2">
      <c r="A916" s="2"/>
      <c r="B916" s="2"/>
    </row>
    <row r="917" spans="1:2" ht="12.75" x14ac:dyDescent="0.2">
      <c r="A917" s="2"/>
      <c r="B917" s="2"/>
    </row>
    <row r="918" spans="1:2" ht="12.75" x14ac:dyDescent="0.2">
      <c r="A918" s="2"/>
      <c r="B918" s="2"/>
    </row>
    <row r="919" spans="1:2" ht="12.75" x14ac:dyDescent="0.2">
      <c r="A919" s="2"/>
      <c r="B919" s="2"/>
    </row>
    <row r="920" spans="1:2" ht="12.75" x14ac:dyDescent="0.2">
      <c r="A920" s="2"/>
      <c r="B920" s="2"/>
    </row>
    <row r="921" spans="1:2" ht="12.75" x14ac:dyDescent="0.2">
      <c r="A921" s="2"/>
      <c r="B921" s="2"/>
    </row>
    <row r="922" spans="1:2" ht="12.75" x14ac:dyDescent="0.2">
      <c r="A922" s="2"/>
      <c r="B922" s="2"/>
    </row>
    <row r="923" spans="1:2" ht="12.75" x14ac:dyDescent="0.2">
      <c r="A923" s="2"/>
      <c r="B923" s="2"/>
    </row>
    <row r="924" spans="1:2" ht="12.75" x14ac:dyDescent="0.2">
      <c r="A924" s="2"/>
      <c r="B924" s="2"/>
    </row>
    <row r="925" spans="1:2" ht="12.75" x14ac:dyDescent="0.2">
      <c r="A925" s="2"/>
      <c r="B925" s="2"/>
    </row>
    <row r="926" spans="1:2" ht="12.75" x14ac:dyDescent="0.2">
      <c r="A926" s="2"/>
      <c r="B926" s="2"/>
    </row>
    <row r="927" spans="1:2" ht="12.75" x14ac:dyDescent="0.2">
      <c r="A927" s="2"/>
      <c r="B927" s="2"/>
    </row>
    <row r="928" spans="1:2" ht="12.75" x14ac:dyDescent="0.2">
      <c r="A928" s="2"/>
      <c r="B928" s="2"/>
    </row>
    <row r="929" spans="1:2" ht="12.75" x14ac:dyDescent="0.2">
      <c r="A929" s="2"/>
      <c r="B929" s="2"/>
    </row>
    <row r="930" spans="1:2" ht="12.75" x14ac:dyDescent="0.2">
      <c r="A930" s="2"/>
      <c r="B930" s="2"/>
    </row>
    <row r="931" spans="1:2" ht="12.75" x14ac:dyDescent="0.2">
      <c r="A931" s="2"/>
      <c r="B931" s="2"/>
    </row>
    <row r="932" spans="1:2" ht="12.75" x14ac:dyDescent="0.2">
      <c r="A932" s="2"/>
      <c r="B932" s="2"/>
    </row>
    <row r="933" spans="1:2" ht="12.75" x14ac:dyDescent="0.2">
      <c r="A933" s="2"/>
      <c r="B933" s="2"/>
    </row>
    <row r="934" spans="1:2" ht="12.75" x14ac:dyDescent="0.2">
      <c r="A934" s="2"/>
      <c r="B934" s="2"/>
    </row>
    <row r="935" spans="1:2" ht="12.75" x14ac:dyDescent="0.2">
      <c r="A935" s="2"/>
      <c r="B935" s="2"/>
    </row>
    <row r="936" spans="1:2" ht="12.75" x14ac:dyDescent="0.2">
      <c r="A936" s="2"/>
      <c r="B936" s="2"/>
    </row>
    <row r="937" spans="1:2" ht="12.75" x14ac:dyDescent="0.2">
      <c r="A937" s="2"/>
      <c r="B937" s="2"/>
    </row>
    <row r="938" spans="1:2" ht="12.75" x14ac:dyDescent="0.2">
      <c r="A938" s="2"/>
      <c r="B938" s="2"/>
    </row>
    <row r="939" spans="1:2" ht="12.75" x14ac:dyDescent="0.2">
      <c r="A939" s="2"/>
      <c r="B939" s="2"/>
    </row>
    <row r="940" spans="1:2" ht="12.75" x14ac:dyDescent="0.2">
      <c r="A940" s="2"/>
      <c r="B940" s="2"/>
    </row>
    <row r="941" spans="1:2" ht="12.75" x14ac:dyDescent="0.2">
      <c r="A941" s="2"/>
      <c r="B941" s="2"/>
    </row>
    <row r="942" spans="1:2" ht="12.75" x14ac:dyDescent="0.2">
      <c r="A942" s="2"/>
      <c r="B942" s="2"/>
    </row>
    <row r="943" spans="1:2" ht="12.75" x14ac:dyDescent="0.2">
      <c r="A943" s="2"/>
      <c r="B943" s="2"/>
    </row>
    <row r="944" spans="1:2" ht="12.75" x14ac:dyDescent="0.2">
      <c r="A944" s="2"/>
      <c r="B944" s="2"/>
    </row>
    <row r="945" spans="1:2" ht="12.75" x14ac:dyDescent="0.2">
      <c r="A945" s="2"/>
      <c r="B945" s="2"/>
    </row>
    <row r="946" spans="1:2" ht="12.75" x14ac:dyDescent="0.2">
      <c r="A946" s="2"/>
      <c r="B946" s="2"/>
    </row>
    <row r="947" spans="1:2" ht="12.75" x14ac:dyDescent="0.2">
      <c r="A947" s="2"/>
      <c r="B947" s="2"/>
    </row>
    <row r="948" spans="1:2" ht="12.75" x14ac:dyDescent="0.2">
      <c r="A948" s="2"/>
      <c r="B948" s="2"/>
    </row>
    <row r="949" spans="1:2" ht="12.75" x14ac:dyDescent="0.2">
      <c r="A949" s="2"/>
      <c r="B949" s="2"/>
    </row>
    <row r="950" spans="1:2" ht="12.75" x14ac:dyDescent="0.2">
      <c r="A950" s="2"/>
      <c r="B950" s="2"/>
    </row>
    <row r="951" spans="1:2" ht="12.75" x14ac:dyDescent="0.2">
      <c r="A951" s="2"/>
      <c r="B951" s="2"/>
    </row>
    <row r="952" spans="1:2" ht="12.75" x14ac:dyDescent="0.2">
      <c r="A952" s="2"/>
      <c r="B952" s="2"/>
    </row>
    <row r="953" spans="1:2" ht="12.75" x14ac:dyDescent="0.2">
      <c r="A953" s="2"/>
      <c r="B953" s="2"/>
    </row>
    <row r="954" spans="1:2" ht="12.75" x14ac:dyDescent="0.2">
      <c r="A954" s="2"/>
      <c r="B954" s="2"/>
    </row>
    <row r="955" spans="1:2" ht="12.75" x14ac:dyDescent="0.2">
      <c r="A955" s="2"/>
      <c r="B955" s="2"/>
    </row>
    <row r="956" spans="1:2" ht="12.75" x14ac:dyDescent="0.2">
      <c r="A956" s="2"/>
      <c r="B956" s="2"/>
    </row>
    <row r="957" spans="1:2" ht="12.75" x14ac:dyDescent="0.2">
      <c r="A957" s="2"/>
      <c r="B957" s="2"/>
    </row>
    <row r="958" spans="1:2" ht="12.75" x14ac:dyDescent="0.2">
      <c r="A958" s="2"/>
      <c r="B958" s="2"/>
    </row>
    <row r="959" spans="1:2" ht="12.75" x14ac:dyDescent="0.2">
      <c r="A959" s="2"/>
      <c r="B959" s="2"/>
    </row>
    <row r="960" spans="1:2" ht="12.75" x14ac:dyDescent="0.2">
      <c r="A960" s="2"/>
      <c r="B960" s="2"/>
    </row>
    <row r="961" spans="1:2" ht="12.75" x14ac:dyDescent="0.2">
      <c r="A961" s="2"/>
      <c r="B961" s="2"/>
    </row>
    <row r="962" spans="1:2" ht="12.75" x14ac:dyDescent="0.2">
      <c r="A962" s="2"/>
      <c r="B962" s="2"/>
    </row>
    <row r="963" spans="1:2" ht="12.75" x14ac:dyDescent="0.2">
      <c r="A963" s="2"/>
      <c r="B963" s="2"/>
    </row>
    <row r="964" spans="1:2" ht="12.75" x14ac:dyDescent="0.2">
      <c r="A964" s="2"/>
      <c r="B964" s="2"/>
    </row>
    <row r="965" spans="1:2" ht="12.75" x14ac:dyDescent="0.2">
      <c r="A965" s="2"/>
      <c r="B965" s="2"/>
    </row>
    <row r="966" spans="1:2" ht="12.75" x14ac:dyDescent="0.2">
      <c r="A966" s="2"/>
      <c r="B966" s="2"/>
    </row>
    <row r="967" spans="1:2" ht="12.75" x14ac:dyDescent="0.2">
      <c r="A967" s="2"/>
      <c r="B967" s="2"/>
    </row>
    <row r="968" spans="1:2" ht="12.75" x14ac:dyDescent="0.2">
      <c r="A968" s="2"/>
      <c r="B968" s="2"/>
    </row>
    <row r="969" spans="1:2" ht="12.75" x14ac:dyDescent="0.2">
      <c r="A969" s="2"/>
      <c r="B969" s="2"/>
    </row>
    <row r="970" spans="1:2" ht="12.75" x14ac:dyDescent="0.2">
      <c r="A970" s="2"/>
      <c r="B970" s="2"/>
    </row>
    <row r="971" spans="1:2" ht="12.75" x14ac:dyDescent="0.2">
      <c r="A971" s="2"/>
      <c r="B971" s="2"/>
    </row>
    <row r="972" spans="1:2" ht="12.75" x14ac:dyDescent="0.2">
      <c r="A972" s="2"/>
      <c r="B972" s="2"/>
    </row>
    <row r="973" spans="1:2" ht="12.75" x14ac:dyDescent="0.2">
      <c r="A973" s="2"/>
      <c r="B973" s="2"/>
    </row>
    <row r="974" spans="1:2" ht="12.75" x14ac:dyDescent="0.2">
      <c r="A974" s="2"/>
      <c r="B974" s="2"/>
    </row>
    <row r="975" spans="1:2" ht="12.75" x14ac:dyDescent="0.2">
      <c r="A975" s="2"/>
      <c r="B975" s="2"/>
    </row>
    <row r="976" spans="1:2" ht="12.75" x14ac:dyDescent="0.2">
      <c r="A976" s="2"/>
      <c r="B976" s="2"/>
    </row>
    <row r="977" spans="1:2" ht="12.75" x14ac:dyDescent="0.2">
      <c r="A977" s="2"/>
      <c r="B977" s="2"/>
    </row>
    <row r="978" spans="1:2" ht="12.75" x14ac:dyDescent="0.2">
      <c r="A978" s="2"/>
      <c r="B978" s="2"/>
    </row>
    <row r="979" spans="1:2" ht="12.75" x14ac:dyDescent="0.2">
      <c r="A979" s="2"/>
      <c r="B979" s="2"/>
    </row>
    <row r="980" spans="1:2" ht="12.75" x14ac:dyDescent="0.2">
      <c r="A980" s="2"/>
      <c r="B980" s="2"/>
    </row>
    <row r="981" spans="1:2" ht="12.75" x14ac:dyDescent="0.2">
      <c r="A981" s="2"/>
      <c r="B981" s="2"/>
    </row>
    <row r="982" spans="1:2" ht="12.75" x14ac:dyDescent="0.2">
      <c r="A982" s="2"/>
      <c r="B982" s="2"/>
    </row>
    <row r="983" spans="1:2" ht="12.75" x14ac:dyDescent="0.2">
      <c r="A983" s="2"/>
      <c r="B983" s="2"/>
    </row>
    <row r="984" spans="1:2" ht="12.75" x14ac:dyDescent="0.2">
      <c r="A984" s="2"/>
      <c r="B984" s="2"/>
    </row>
    <row r="985" spans="1:2" ht="12.75" x14ac:dyDescent="0.2">
      <c r="A985" s="2"/>
      <c r="B985" s="2"/>
    </row>
    <row r="986" spans="1:2" ht="12.75" x14ac:dyDescent="0.2">
      <c r="A986" s="2"/>
      <c r="B986" s="2"/>
    </row>
    <row r="987" spans="1:2" ht="12.75" x14ac:dyDescent="0.2">
      <c r="A987" s="2"/>
      <c r="B987" s="2"/>
    </row>
    <row r="988" spans="1:2" ht="12.75" x14ac:dyDescent="0.2">
      <c r="A988" s="2"/>
      <c r="B988" s="2"/>
    </row>
    <row r="989" spans="1:2" ht="12.75" x14ac:dyDescent="0.2">
      <c r="A989" s="2"/>
      <c r="B989" s="2"/>
    </row>
    <row r="990" spans="1:2" ht="12.75" x14ac:dyDescent="0.2">
      <c r="A990" s="2"/>
      <c r="B990" s="2"/>
    </row>
    <row r="991" spans="1:2" ht="12.75" x14ac:dyDescent="0.2">
      <c r="A991" s="2"/>
      <c r="B991" s="2"/>
    </row>
    <row r="992" spans="1:2" ht="12.75" x14ac:dyDescent="0.2">
      <c r="A992" s="2"/>
      <c r="B992" s="2"/>
    </row>
    <row r="993" spans="1:2" ht="12.75" x14ac:dyDescent="0.2">
      <c r="A993" s="2"/>
      <c r="B993" s="2"/>
    </row>
    <row r="994" spans="1:2" ht="12.75" x14ac:dyDescent="0.2">
      <c r="A994" s="2"/>
      <c r="B994" s="2"/>
    </row>
    <row r="995" spans="1:2" ht="12.75" x14ac:dyDescent="0.2">
      <c r="A995" s="2"/>
      <c r="B995" s="2"/>
    </row>
    <row r="996" spans="1:2" ht="12.75" x14ac:dyDescent="0.2">
      <c r="A996" s="2"/>
      <c r="B996" s="2"/>
    </row>
    <row r="997" spans="1:2" ht="12.75" x14ac:dyDescent="0.2">
      <c r="A997" s="2"/>
      <c r="B997" s="2"/>
    </row>
    <row r="998" spans="1:2" ht="12.75" x14ac:dyDescent="0.2">
      <c r="A998" s="2"/>
      <c r="B998" s="2"/>
    </row>
    <row r="999" spans="1:2" ht="12.75" x14ac:dyDescent="0.2">
      <c r="A999" s="2"/>
      <c r="B999" s="2"/>
    </row>
    <row r="1000" spans="1:2" ht="12.75" x14ac:dyDescent="0.2">
      <c r="A1000" s="2"/>
      <c r="B1000" s="2"/>
    </row>
    <row r="1001" spans="1:2" ht="12.75" x14ac:dyDescent="0.2">
      <c r="A1001" s="2"/>
      <c r="B1001" s="2"/>
    </row>
    <row r="1002" spans="1:2" ht="12.75" x14ac:dyDescent="0.2">
      <c r="A1002" s="2"/>
      <c r="B1002" s="2"/>
    </row>
    <row r="1003" spans="1:2" ht="12.75" x14ac:dyDescent="0.2">
      <c r="A1003" s="2"/>
      <c r="B1003" s="2"/>
    </row>
    <row r="1004" spans="1:2" ht="12.75" x14ac:dyDescent="0.2">
      <c r="A1004" s="2"/>
      <c r="B1004" s="2"/>
    </row>
    <row r="1005" spans="1:2" ht="12.75" x14ac:dyDescent="0.2">
      <c r="A1005" s="2"/>
      <c r="B1005" s="2"/>
    </row>
    <row r="1006" spans="1:2" ht="12.75" x14ac:dyDescent="0.2">
      <c r="A1006" s="2"/>
      <c r="B1006" s="2"/>
    </row>
    <row r="1007" spans="1:2" ht="12.75" x14ac:dyDescent="0.2">
      <c r="A1007" s="2"/>
      <c r="B1007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92D050"/>
    <outlinePr summaryBelow="0" summaryRight="0"/>
  </sheetPr>
  <dimension ref="A1:G992"/>
  <sheetViews>
    <sheetView zoomScale="90" zoomScaleNormal="90" workbookViewId="0">
      <selection activeCell="B6" sqref="B6"/>
    </sheetView>
  </sheetViews>
  <sheetFormatPr defaultColWidth="12.5703125" defaultRowHeight="15.75" customHeight="1" x14ac:dyDescent="0.2"/>
  <cols>
    <col min="1" max="1" width="14.85546875" style="4" bestFit="1" customWidth="1"/>
    <col min="2" max="2" width="17.42578125" style="4" bestFit="1" customWidth="1"/>
    <col min="4" max="4" width="14.85546875" style="4" bestFit="1" customWidth="1"/>
    <col min="5" max="5" width="17.42578125" style="4" bestFit="1" customWidth="1"/>
    <col min="6" max="6" width="17.42578125" style="4" customWidth="1"/>
    <col min="7" max="16384" width="12.5703125" style="4"/>
  </cols>
  <sheetData>
    <row r="1" spans="1:7" ht="15.75" customHeight="1" x14ac:dyDescent="0.2">
      <c r="A1" s="4" t="s">
        <v>308</v>
      </c>
    </row>
    <row r="2" spans="1:7" ht="12.75" x14ac:dyDescent="0.2">
      <c r="A2" s="1" t="s">
        <v>310</v>
      </c>
      <c r="B2" s="1" t="s">
        <v>311</v>
      </c>
    </row>
    <row r="3" spans="1:7" ht="12.75" x14ac:dyDescent="0.2">
      <c r="A3" s="2" t="s">
        <v>316</v>
      </c>
      <c r="B3" s="2" t="s">
        <v>317</v>
      </c>
    </row>
    <row r="4" spans="1:7" ht="12.75" x14ac:dyDescent="0.2">
      <c r="A4" s="2" t="s">
        <v>318</v>
      </c>
      <c r="B4" s="2" t="s">
        <v>7</v>
      </c>
    </row>
    <row r="5" spans="1:7" ht="12.75" x14ac:dyDescent="0.2">
      <c r="A5" s="2" t="s">
        <v>319</v>
      </c>
      <c r="B5" s="2" t="s">
        <v>11</v>
      </c>
    </row>
    <row r="6" spans="1:7" ht="12.75" x14ac:dyDescent="0.2">
      <c r="A6" s="2" t="s">
        <v>320</v>
      </c>
      <c r="B6" s="2" t="s">
        <v>321</v>
      </c>
    </row>
    <row r="7" spans="1:7" ht="12.75" x14ac:dyDescent="0.2">
      <c r="A7" s="2" t="s">
        <v>322</v>
      </c>
      <c r="B7" s="2" t="s">
        <v>323</v>
      </c>
    </row>
    <row r="8" spans="1:7" ht="12.75" x14ac:dyDescent="0.2">
      <c r="A8" s="2" t="s">
        <v>324</v>
      </c>
      <c r="B8" s="2" t="s">
        <v>5</v>
      </c>
    </row>
    <row r="9" spans="1:7" ht="12.75" x14ac:dyDescent="0.2">
      <c r="A9" s="2" t="s">
        <v>325</v>
      </c>
      <c r="B9" s="2" t="s">
        <v>326</v>
      </c>
    </row>
    <row r="10" spans="1:7" ht="12.75" x14ac:dyDescent="0.2">
      <c r="A10" s="2" t="s">
        <v>327</v>
      </c>
      <c r="B10" s="2" t="s">
        <v>328</v>
      </c>
    </row>
    <row r="11" spans="1:7" ht="12.75" x14ac:dyDescent="0.2">
      <c r="A11" s="2" t="s">
        <v>329</v>
      </c>
      <c r="B11" s="2" t="s">
        <v>330</v>
      </c>
      <c r="G11" s="6"/>
    </row>
    <row r="12" spans="1:7" ht="12.75" x14ac:dyDescent="0.2">
      <c r="A12" s="2" t="s">
        <v>709</v>
      </c>
      <c r="B12" s="2" t="s">
        <v>706</v>
      </c>
    </row>
    <row r="13" spans="1:7" ht="12.75" x14ac:dyDescent="0.2">
      <c r="A13" s="2"/>
      <c r="B13" s="2"/>
      <c r="D13" s="2"/>
      <c r="E13" s="2"/>
      <c r="F13" s="2"/>
    </row>
    <row r="14" spans="1:7" ht="12.75" x14ac:dyDescent="0.2">
      <c r="A14" s="2"/>
      <c r="B14" s="2"/>
      <c r="D14" s="2"/>
      <c r="E14" s="2"/>
      <c r="F14" s="2"/>
    </row>
    <row r="15" spans="1:7" ht="12.75" x14ac:dyDescent="0.2">
      <c r="A15" s="2"/>
      <c r="B15" s="2"/>
      <c r="D15" s="2"/>
      <c r="E15" s="2"/>
      <c r="F15" s="2"/>
    </row>
    <row r="16" spans="1:7" ht="12.75" x14ac:dyDescent="0.2">
      <c r="A16" s="2"/>
      <c r="B16" s="2"/>
      <c r="D16" s="2"/>
      <c r="E16" s="2"/>
      <c r="F16" s="2"/>
    </row>
    <row r="17" spans="1:6" ht="12.75" x14ac:dyDescent="0.2">
      <c r="A17" s="2"/>
      <c r="B17" s="2"/>
      <c r="F17" s="2"/>
    </row>
    <row r="18" spans="1:6" ht="12.75" x14ac:dyDescent="0.2">
      <c r="A18" s="2"/>
      <c r="B18" s="2"/>
      <c r="F18" s="2"/>
    </row>
    <row r="19" spans="1:6" ht="12.75" x14ac:dyDescent="0.2">
      <c r="A19" s="2"/>
      <c r="B19" s="2"/>
      <c r="F19" s="2"/>
    </row>
    <row r="20" spans="1:6" ht="12.75" x14ac:dyDescent="0.2">
      <c r="A20" s="2"/>
      <c r="B20" s="2"/>
      <c r="F20" s="2"/>
    </row>
    <row r="21" spans="1:6" ht="12.75" x14ac:dyDescent="0.2">
      <c r="A21" s="2"/>
      <c r="B21" s="2"/>
      <c r="F21" s="2"/>
    </row>
    <row r="22" spans="1:6" ht="12.75" x14ac:dyDescent="0.2">
      <c r="A22" s="2"/>
      <c r="B22" s="2"/>
      <c r="F22" s="2"/>
    </row>
    <row r="23" spans="1:6" ht="12.75" x14ac:dyDescent="0.2">
      <c r="A23" s="2"/>
      <c r="B23" s="2"/>
      <c r="F23" s="2"/>
    </row>
    <row r="24" spans="1:6" ht="12.75" x14ac:dyDescent="0.2">
      <c r="A24" s="2"/>
      <c r="B24" s="2"/>
      <c r="F24" s="2"/>
    </row>
    <row r="25" spans="1:6" ht="12.75" x14ac:dyDescent="0.2">
      <c r="A25" s="2"/>
      <c r="B25" s="2"/>
      <c r="F25" s="2"/>
    </row>
    <row r="26" spans="1:6" ht="12.75" x14ac:dyDescent="0.2">
      <c r="A26" s="2"/>
      <c r="B26" s="2"/>
      <c r="F26" s="2"/>
    </row>
    <row r="27" spans="1:6" ht="12.75" x14ac:dyDescent="0.2">
      <c r="A27" s="2"/>
      <c r="B27" s="2"/>
      <c r="F27" s="2"/>
    </row>
    <row r="28" spans="1:6" ht="12.75" x14ac:dyDescent="0.2">
      <c r="A28" s="2"/>
      <c r="B28" s="2"/>
      <c r="F28" s="2"/>
    </row>
    <row r="29" spans="1:6" ht="12.75" x14ac:dyDescent="0.2">
      <c r="A29" s="2"/>
      <c r="B29" s="2"/>
      <c r="F29" s="2"/>
    </row>
    <row r="30" spans="1:6" ht="12.75" x14ac:dyDescent="0.2">
      <c r="A30" s="2"/>
      <c r="B30" s="2"/>
      <c r="F30" s="2"/>
    </row>
    <row r="31" spans="1:6" ht="12.75" x14ac:dyDescent="0.2">
      <c r="A31" s="2"/>
      <c r="B31" s="2"/>
      <c r="F31" s="2"/>
    </row>
    <row r="32" spans="1:6" ht="12.75" x14ac:dyDescent="0.2">
      <c r="A32" s="2"/>
      <c r="B32" s="2"/>
      <c r="F32" s="2"/>
    </row>
    <row r="33" spans="1:6" ht="12.75" x14ac:dyDescent="0.2">
      <c r="A33" s="2"/>
      <c r="B33" s="2"/>
      <c r="F33" s="2"/>
    </row>
    <row r="34" spans="1:6" ht="12.75" x14ac:dyDescent="0.2">
      <c r="A34" s="2"/>
      <c r="B34" s="2"/>
      <c r="F34" s="2"/>
    </row>
    <row r="35" spans="1:6" ht="12.75" x14ac:dyDescent="0.2">
      <c r="A35" s="2"/>
      <c r="B35" s="2"/>
      <c r="F35" s="2"/>
    </row>
    <row r="36" spans="1:6" ht="12.75" x14ac:dyDescent="0.2">
      <c r="A36" s="2"/>
      <c r="B36" s="2"/>
      <c r="F36" s="2"/>
    </row>
    <row r="37" spans="1:6" ht="12.75" x14ac:dyDescent="0.2">
      <c r="A37" s="2"/>
      <c r="B37" s="2"/>
      <c r="F37" s="2"/>
    </row>
    <row r="38" spans="1:6" ht="12.75" x14ac:dyDescent="0.2">
      <c r="A38" s="2"/>
      <c r="B38" s="2"/>
      <c r="F38" s="2"/>
    </row>
    <row r="39" spans="1:6" ht="12.75" x14ac:dyDescent="0.2">
      <c r="A39" s="2"/>
      <c r="B39" s="2"/>
      <c r="F39" s="2"/>
    </row>
    <row r="40" spans="1:6" ht="12.75" x14ac:dyDescent="0.2">
      <c r="A40" s="2"/>
      <c r="B40" s="2"/>
      <c r="F40" s="2"/>
    </row>
    <row r="41" spans="1:6" ht="12.75" x14ac:dyDescent="0.2">
      <c r="A41" s="2"/>
      <c r="B41" s="2"/>
      <c r="F41" s="2"/>
    </row>
    <row r="42" spans="1:6" ht="12.75" x14ac:dyDescent="0.2">
      <c r="A42" s="2"/>
      <c r="B42" s="2"/>
      <c r="F42" s="2"/>
    </row>
    <row r="43" spans="1:6" ht="12.75" x14ac:dyDescent="0.2">
      <c r="A43" s="2"/>
      <c r="B43" s="2"/>
      <c r="F43" s="2"/>
    </row>
    <row r="44" spans="1:6" ht="12.75" x14ac:dyDescent="0.2">
      <c r="A44" s="2"/>
      <c r="B44" s="2"/>
      <c r="F44" s="2"/>
    </row>
    <row r="45" spans="1:6" ht="12.75" x14ac:dyDescent="0.2">
      <c r="A45" s="2"/>
      <c r="B45" s="2"/>
      <c r="F45" s="2"/>
    </row>
    <row r="46" spans="1:6" ht="12.75" x14ac:dyDescent="0.2">
      <c r="A46" s="2"/>
      <c r="B46" s="2"/>
      <c r="F46" s="2"/>
    </row>
    <row r="47" spans="1:6" ht="12.75" x14ac:dyDescent="0.2">
      <c r="A47" s="2"/>
      <c r="B47" s="2"/>
      <c r="F47" s="2"/>
    </row>
    <row r="48" spans="1:6" ht="12.75" x14ac:dyDescent="0.2">
      <c r="A48" s="2"/>
      <c r="B48" s="2"/>
      <c r="F48" s="2"/>
    </row>
    <row r="49" spans="1:6" ht="12.75" x14ac:dyDescent="0.2">
      <c r="A49" s="2"/>
      <c r="B49" s="2"/>
      <c r="F49" s="2"/>
    </row>
    <row r="50" spans="1:6" ht="12.75" x14ac:dyDescent="0.2">
      <c r="A50" s="2"/>
      <c r="B50" s="2"/>
      <c r="F50" s="2"/>
    </row>
    <row r="51" spans="1:6" ht="12.75" x14ac:dyDescent="0.2">
      <c r="A51" s="2"/>
      <c r="B51" s="2"/>
      <c r="F51" s="2"/>
    </row>
    <row r="52" spans="1:6" ht="12.75" x14ac:dyDescent="0.2">
      <c r="A52" s="2"/>
      <c r="B52" s="2"/>
      <c r="F52" s="2"/>
    </row>
    <row r="53" spans="1:6" ht="12.75" x14ac:dyDescent="0.2">
      <c r="A53" s="2"/>
      <c r="B53" s="2"/>
      <c r="F53" s="2"/>
    </row>
    <row r="54" spans="1:6" ht="12.75" x14ac:dyDescent="0.2">
      <c r="A54" s="2"/>
      <c r="B54" s="2"/>
      <c r="F54" s="2"/>
    </row>
    <row r="55" spans="1:6" ht="12.75" x14ac:dyDescent="0.2">
      <c r="A55" s="2"/>
      <c r="B55" s="2"/>
      <c r="F55" s="2"/>
    </row>
    <row r="56" spans="1:6" ht="12.75" x14ac:dyDescent="0.2">
      <c r="A56" s="2"/>
      <c r="B56" s="2"/>
      <c r="F56" s="2"/>
    </row>
    <row r="57" spans="1:6" ht="12.75" x14ac:dyDescent="0.2">
      <c r="A57" s="2"/>
      <c r="B57" s="2"/>
      <c r="F57" s="2"/>
    </row>
    <row r="58" spans="1:6" ht="12.75" x14ac:dyDescent="0.2">
      <c r="A58" s="2"/>
      <c r="B58" s="2"/>
      <c r="F58" s="2"/>
    </row>
    <row r="59" spans="1:6" ht="12.75" x14ac:dyDescent="0.2">
      <c r="A59" s="2"/>
      <c r="B59" s="2"/>
      <c r="F59" s="2"/>
    </row>
    <row r="60" spans="1:6" ht="12.75" x14ac:dyDescent="0.2">
      <c r="A60" s="2"/>
      <c r="B60" s="2"/>
      <c r="F60" s="2"/>
    </row>
    <row r="61" spans="1:6" ht="12.75" x14ac:dyDescent="0.2">
      <c r="A61" s="2"/>
      <c r="B61" s="2"/>
      <c r="F61" s="2"/>
    </row>
    <row r="62" spans="1:6" ht="12.75" x14ac:dyDescent="0.2">
      <c r="A62" s="2"/>
      <c r="B62" s="2"/>
      <c r="F62" s="2"/>
    </row>
    <row r="63" spans="1:6" ht="12.75" x14ac:dyDescent="0.2">
      <c r="A63" s="2"/>
      <c r="B63" s="2"/>
      <c r="F63" s="2"/>
    </row>
    <row r="64" spans="1:6" ht="12.75" x14ac:dyDescent="0.2">
      <c r="A64" s="2"/>
      <c r="B64" s="2"/>
      <c r="F64" s="2"/>
    </row>
    <row r="65" spans="1:6" ht="12.75" x14ac:dyDescent="0.2">
      <c r="A65" s="2"/>
      <c r="B65" s="2"/>
      <c r="F65" s="2"/>
    </row>
    <row r="66" spans="1:6" ht="12.75" x14ac:dyDescent="0.2">
      <c r="A66" s="2"/>
      <c r="B66" s="2"/>
      <c r="F66" s="2"/>
    </row>
    <row r="67" spans="1:6" ht="12.75" x14ac:dyDescent="0.2">
      <c r="A67" s="2"/>
      <c r="B67" s="2"/>
      <c r="F67" s="2"/>
    </row>
    <row r="68" spans="1:6" ht="12.75" x14ac:dyDescent="0.2">
      <c r="A68" s="2"/>
      <c r="B68" s="2"/>
      <c r="F68" s="2"/>
    </row>
    <row r="69" spans="1:6" ht="12.75" x14ac:dyDescent="0.2">
      <c r="A69" s="2"/>
      <c r="B69" s="2"/>
      <c r="F69" s="2"/>
    </row>
    <row r="70" spans="1:6" ht="12.75" x14ac:dyDescent="0.2">
      <c r="A70" s="2"/>
      <c r="B70" s="2"/>
      <c r="F70" s="2"/>
    </row>
    <row r="71" spans="1:6" ht="12.75" x14ac:dyDescent="0.2">
      <c r="A71" s="2"/>
      <c r="B71" s="2"/>
      <c r="F71" s="2"/>
    </row>
    <row r="72" spans="1:6" ht="12.75" x14ac:dyDescent="0.2">
      <c r="A72" s="2"/>
      <c r="B72" s="2"/>
      <c r="F72" s="2"/>
    </row>
    <row r="73" spans="1:6" ht="12.75" x14ac:dyDescent="0.2">
      <c r="A73" s="2"/>
      <c r="B73" s="2"/>
      <c r="F73" s="2"/>
    </row>
    <row r="74" spans="1:6" ht="12.75" x14ac:dyDescent="0.2">
      <c r="A74" s="2"/>
      <c r="B74" s="2"/>
      <c r="F74" s="2"/>
    </row>
    <row r="75" spans="1:6" ht="12.75" x14ac:dyDescent="0.2">
      <c r="A75" s="2"/>
      <c r="B75" s="2"/>
      <c r="F75" s="2"/>
    </row>
    <row r="76" spans="1:6" ht="12.75" x14ac:dyDescent="0.2">
      <c r="A76" s="2"/>
      <c r="B76" s="2"/>
      <c r="F76" s="2"/>
    </row>
    <row r="77" spans="1:6" ht="12.75" x14ac:dyDescent="0.2">
      <c r="A77" s="2"/>
      <c r="B77" s="2"/>
      <c r="F77" s="2"/>
    </row>
    <row r="78" spans="1:6" ht="12.75" x14ac:dyDescent="0.2">
      <c r="A78" s="2"/>
      <c r="B78" s="2"/>
      <c r="F78" s="2"/>
    </row>
    <row r="79" spans="1:6" ht="12.75" x14ac:dyDescent="0.2">
      <c r="A79" s="2"/>
      <c r="B79" s="2"/>
      <c r="F79" s="2"/>
    </row>
    <row r="80" spans="1:6" ht="12.75" x14ac:dyDescent="0.2">
      <c r="A80" s="2"/>
      <c r="B80" s="2"/>
      <c r="F80" s="2"/>
    </row>
    <row r="81" spans="1:6" ht="12.75" x14ac:dyDescent="0.2">
      <c r="A81" s="2"/>
      <c r="B81" s="2"/>
      <c r="F81" s="2"/>
    </row>
    <row r="82" spans="1:6" ht="12.75" x14ac:dyDescent="0.2">
      <c r="A82" s="2"/>
      <c r="B82" s="2"/>
      <c r="F82" s="2"/>
    </row>
    <row r="83" spans="1:6" ht="12.75" x14ac:dyDescent="0.2">
      <c r="A83" s="2"/>
      <c r="B83" s="2"/>
      <c r="F83" s="2"/>
    </row>
    <row r="84" spans="1:6" ht="12.75" x14ac:dyDescent="0.2">
      <c r="A84" s="2"/>
      <c r="B84" s="2"/>
      <c r="F84" s="2"/>
    </row>
    <row r="85" spans="1:6" ht="12.75" x14ac:dyDescent="0.2">
      <c r="A85" s="2"/>
      <c r="B85" s="2"/>
      <c r="F85" s="2"/>
    </row>
    <row r="86" spans="1:6" ht="12.75" x14ac:dyDescent="0.2">
      <c r="A86" s="2"/>
      <c r="B86" s="2"/>
      <c r="F86" s="2"/>
    </row>
    <row r="87" spans="1:6" ht="12.75" x14ac:dyDescent="0.2">
      <c r="A87" s="2"/>
      <c r="B87" s="2"/>
      <c r="F87" s="2"/>
    </row>
    <row r="88" spans="1:6" ht="12.75" x14ac:dyDescent="0.2">
      <c r="A88" s="2"/>
      <c r="B88" s="2"/>
      <c r="F88" s="2"/>
    </row>
    <row r="89" spans="1:6" ht="12.75" x14ac:dyDescent="0.2">
      <c r="A89" s="2"/>
      <c r="B89" s="2"/>
      <c r="F89" s="2"/>
    </row>
    <row r="90" spans="1:6" ht="12.75" x14ac:dyDescent="0.2">
      <c r="A90" s="2"/>
      <c r="B90" s="2"/>
      <c r="F90" s="2"/>
    </row>
    <row r="91" spans="1:6" ht="12.75" x14ac:dyDescent="0.2">
      <c r="A91" s="2"/>
      <c r="B91" s="2"/>
      <c r="F91" s="2"/>
    </row>
    <row r="92" spans="1:6" ht="12.75" x14ac:dyDescent="0.2">
      <c r="A92" s="2"/>
      <c r="B92" s="2"/>
      <c r="F92" s="2"/>
    </row>
    <row r="93" spans="1:6" ht="12.75" x14ac:dyDescent="0.2">
      <c r="A93" s="2"/>
      <c r="B93" s="2"/>
      <c r="F93" s="2"/>
    </row>
    <row r="94" spans="1:6" ht="12.75" x14ac:dyDescent="0.2">
      <c r="A94" s="2"/>
      <c r="B94" s="2"/>
      <c r="F94" s="2"/>
    </row>
    <row r="95" spans="1:6" ht="12.75" x14ac:dyDescent="0.2">
      <c r="A95" s="2"/>
      <c r="B95" s="2"/>
      <c r="F95" s="2"/>
    </row>
    <row r="96" spans="1:6" ht="12.75" x14ac:dyDescent="0.2">
      <c r="A96" s="2"/>
      <c r="B96" s="2"/>
      <c r="F96" s="2"/>
    </row>
    <row r="97" spans="1:6" ht="12.75" x14ac:dyDescent="0.2">
      <c r="A97" s="2"/>
      <c r="B97" s="2"/>
      <c r="F97" s="2"/>
    </row>
    <row r="98" spans="1:6" ht="12.75" x14ac:dyDescent="0.2">
      <c r="A98" s="2"/>
      <c r="B98" s="2"/>
      <c r="F98" s="2"/>
    </row>
    <row r="99" spans="1:6" ht="12.75" x14ac:dyDescent="0.2">
      <c r="A99" s="2"/>
      <c r="B99" s="2"/>
      <c r="F99" s="2"/>
    </row>
    <row r="100" spans="1:6" ht="12.75" x14ac:dyDescent="0.2">
      <c r="A100" s="2"/>
      <c r="B100" s="2"/>
      <c r="F100" s="2"/>
    </row>
    <row r="101" spans="1:6" ht="12.75" x14ac:dyDescent="0.2">
      <c r="A101" s="2"/>
      <c r="B101" s="2"/>
      <c r="F101" s="2"/>
    </row>
    <row r="102" spans="1:6" ht="12.75" x14ac:dyDescent="0.2">
      <c r="A102" s="2"/>
      <c r="B102" s="2"/>
      <c r="F102" s="2"/>
    </row>
    <row r="103" spans="1:6" ht="12.75" x14ac:dyDescent="0.2">
      <c r="A103" s="2"/>
      <c r="B103" s="2"/>
      <c r="F103" s="2"/>
    </row>
    <row r="104" spans="1:6" ht="12.75" x14ac:dyDescent="0.2">
      <c r="A104" s="2"/>
      <c r="B104" s="2"/>
      <c r="F104" s="2"/>
    </row>
    <row r="105" spans="1:6" ht="12.75" x14ac:dyDescent="0.2">
      <c r="A105" s="2"/>
      <c r="B105" s="2"/>
      <c r="F105" s="2"/>
    </row>
    <row r="106" spans="1:6" ht="12.75" x14ac:dyDescent="0.2">
      <c r="A106" s="2"/>
      <c r="B106" s="2"/>
      <c r="F106" s="2"/>
    </row>
    <row r="107" spans="1:6" ht="12.75" x14ac:dyDescent="0.2">
      <c r="A107" s="2"/>
      <c r="B107" s="2"/>
      <c r="F107" s="2"/>
    </row>
    <row r="108" spans="1:6" ht="12.75" x14ac:dyDescent="0.2">
      <c r="A108" s="2"/>
      <c r="B108" s="2"/>
      <c r="F108" s="2"/>
    </row>
    <row r="109" spans="1:6" ht="12.75" x14ac:dyDescent="0.2">
      <c r="A109" s="2"/>
      <c r="B109" s="2"/>
      <c r="F109" s="2"/>
    </row>
    <row r="110" spans="1:6" ht="12.75" x14ac:dyDescent="0.2">
      <c r="A110" s="2"/>
      <c r="B110" s="2"/>
      <c r="F110" s="2"/>
    </row>
    <row r="111" spans="1:6" ht="12.75" x14ac:dyDescent="0.2">
      <c r="A111" s="2"/>
      <c r="B111" s="2"/>
      <c r="F111" s="2"/>
    </row>
    <row r="112" spans="1:6" ht="12.75" x14ac:dyDescent="0.2">
      <c r="A112" s="2"/>
      <c r="B112" s="2"/>
      <c r="F112" s="2"/>
    </row>
    <row r="113" spans="1:6" ht="12.75" x14ac:dyDescent="0.2">
      <c r="A113" s="2"/>
      <c r="B113" s="2"/>
      <c r="F113" s="2"/>
    </row>
    <row r="114" spans="1:6" ht="12.75" x14ac:dyDescent="0.2">
      <c r="A114" s="2"/>
      <c r="B114" s="2"/>
      <c r="F114" s="2"/>
    </row>
    <row r="115" spans="1:6" ht="12.75" x14ac:dyDescent="0.2">
      <c r="A115" s="2"/>
      <c r="B115" s="2"/>
      <c r="F115" s="2"/>
    </row>
    <row r="116" spans="1:6" ht="12.75" x14ac:dyDescent="0.2">
      <c r="A116" s="2"/>
      <c r="B116" s="2"/>
      <c r="F116" s="2"/>
    </row>
    <row r="117" spans="1:6" ht="12.75" x14ac:dyDescent="0.2">
      <c r="A117" s="2"/>
      <c r="B117" s="2"/>
      <c r="F117" s="2"/>
    </row>
    <row r="118" spans="1:6" ht="12.75" x14ac:dyDescent="0.2">
      <c r="A118" s="2"/>
      <c r="B118" s="2"/>
      <c r="F118" s="2"/>
    </row>
    <row r="119" spans="1:6" ht="12.75" x14ac:dyDescent="0.2">
      <c r="A119" s="2"/>
      <c r="B119" s="2"/>
      <c r="F119" s="2"/>
    </row>
    <row r="120" spans="1:6" ht="12.75" x14ac:dyDescent="0.2">
      <c r="A120" s="2"/>
      <c r="B120" s="2"/>
      <c r="F120" s="2"/>
    </row>
    <row r="121" spans="1:6" ht="12.75" x14ac:dyDescent="0.2">
      <c r="A121" s="2"/>
      <c r="B121" s="2"/>
      <c r="F121" s="2"/>
    </row>
    <row r="122" spans="1:6" ht="12.75" x14ac:dyDescent="0.2">
      <c r="A122" s="2"/>
      <c r="B122" s="2"/>
      <c r="F122" s="2"/>
    </row>
    <row r="123" spans="1:6" ht="12.75" x14ac:dyDescent="0.2">
      <c r="A123" s="2"/>
      <c r="B123" s="2"/>
      <c r="F123" s="2"/>
    </row>
    <row r="124" spans="1:6" ht="12.75" x14ac:dyDescent="0.2">
      <c r="A124" s="2"/>
      <c r="B124" s="2"/>
      <c r="F124" s="2"/>
    </row>
    <row r="125" spans="1:6" ht="12.75" x14ac:dyDescent="0.2">
      <c r="A125" s="2"/>
      <c r="B125" s="2"/>
      <c r="F125" s="2"/>
    </row>
    <row r="126" spans="1:6" ht="12.75" x14ac:dyDescent="0.2">
      <c r="A126" s="2"/>
      <c r="B126" s="2"/>
      <c r="F126" s="2"/>
    </row>
    <row r="127" spans="1:6" ht="12.75" x14ac:dyDescent="0.2">
      <c r="A127" s="2"/>
      <c r="B127" s="2"/>
      <c r="F127" s="2"/>
    </row>
    <row r="128" spans="1:6" ht="12.75" x14ac:dyDescent="0.2">
      <c r="A128" s="2"/>
      <c r="B128" s="2"/>
      <c r="F128" s="2"/>
    </row>
    <row r="129" spans="1:6" ht="12.75" x14ac:dyDescent="0.2">
      <c r="A129" s="2"/>
      <c r="B129" s="2"/>
      <c r="F129" s="2"/>
    </row>
    <row r="130" spans="1:6" ht="12.75" x14ac:dyDescent="0.2">
      <c r="A130" s="2"/>
      <c r="B130" s="2"/>
      <c r="F130" s="2"/>
    </row>
    <row r="131" spans="1:6" ht="12.75" x14ac:dyDescent="0.2">
      <c r="A131" s="2"/>
      <c r="B131" s="2"/>
      <c r="F131" s="2"/>
    </row>
    <row r="132" spans="1:6" ht="12.75" x14ac:dyDescent="0.2">
      <c r="A132" s="2"/>
      <c r="B132" s="2"/>
      <c r="F132" s="2"/>
    </row>
    <row r="133" spans="1:6" ht="12.75" x14ac:dyDescent="0.2">
      <c r="A133" s="2"/>
      <c r="B133" s="2"/>
      <c r="F133" s="2"/>
    </row>
    <row r="134" spans="1:6" ht="12.75" x14ac:dyDescent="0.2">
      <c r="A134" s="2"/>
      <c r="B134" s="2"/>
      <c r="F134" s="2"/>
    </row>
    <row r="135" spans="1:6" ht="12.75" x14ac:dyDescent="0.2">
      <c r="A135" s="2"/>
      <c r="B135" s="2"/>
      <c r="F135" s="2"/>
    </row>
    <row r="136" spans="1:6" ht="12.75" x14ac:dyDescent="0.2">
      <c r="A136" s="2"/>
      <c r="B136" s="2"/>
      <c r="F136" s="2"/>
    </row>
    <row r="137" spans="1:6" ht="12.75" x14ac:dyDescent="0.2">
      <c r="A137" s="2"/>
      <c r="B137" s="2"/>
      <c r="F137" s="2"/>
    </row>
    <row r="138" spans="1:6" ht="12.75" x14ac:dyDescent="0.2">
      <c r="A138" s="2"/>
      <c r="B138" s="2"/>
      <c r="F138" s="2"/>
    </row>
    <row r="139" spans="1:6" ht="12.75" x14ac:dyDescent="0.2">
      <c r="A139" s="2"/>
      <c r="B139" s="2"/>
      <c r="F139" s="2"/>
    </row>
    <row r="140" spans="1:6" ht="12.75" x14ac:dyDescent="0.2">
      <c r="A140" s="2"/>
      <c r="B140" s="2"/>
      <c r="F140" s="2"/>
    </row>
    <row r="141" spans="1:6" ht="12.75" x14ac:dyDescent="0.2">
      <c r="A141" s="2"/>
      <c r="B141" s="2"/>
      <c r="F141" s="2"/>
    </row>
    <row r="142" spans="1:6" ht="12.75" x14ac:dyDescent="0.2">
      <c r="A142" s="2"/>
      <c r="B142" s="2"/>
      <c r="F142" s="2"/>
    </row>
    <row r="143" spans="1:6" ht="12.75" x14ac:dyDescent="0.2">
      <c r="A143" s="2"/>
      <c r="B143" s="2"/>
      <c r="F143" s="2"/>
    </row>
    <row r="144" spans="1:6" ht="12.75" x14ac:dyDescent="0.2">
      <c r="A144" s="2"/>
      <c r="B144" s="2"/>
      <c r="F144" s="2"/>
    </row>
    <row r="145" spans="1:6" ht="12.75" x14ac:dyDescent="0.2">
      <c r="A145" s="2"/>
      <c r="B145" s="2"/>
      <c r="F145" s="2"/>
    </row>
    <row r="146" spans="1:6" ht="12.75" x14ac:dyDescent="0.2">
      <c r="A146" s="2"/>
      <c r="B146" s="2"/>
      <c r="F146" s="2"/>
    </row>
    <row r="147" spans="1:6" ht="12.75" x14ac:dyDescent="0.2">
      <c r="A147" s="2"/>
      <c r="B147" s="2"/>
      <c r="F147" s="2"/>
    </row>
    <row r="148" spans="1:6" ht="12.75" x14ac:dyDescent="0.2">
      <c r="A148" s="2"/>
      <c r="B148" s="2"/>
      <c r="F148" s="2"/>
    </row>
    <row r="149" spans="1:6" ht="12.75" x14ac:dyDescent="0.2">
      <c r="A149" s="2"/>
      <c r="B149" s="2"/>
      <c r="F149" s="2"/>
    </row>
    <row r="150" spans="1:6" ht="12.75" x14ac:dyDescent="0.2">
      <c r="A150" s="2"/>
      <c r="B150" s="2"/>
      <c r="F150" s="2"/>
    </row>
    <row r="151" spans="1:6" ht="12.75" x14ac:dyDescent="0.2">
      <c r="A151" s="2"/>
      <c r="B151" s="2"/>
      <c r="F151" s="2"/>
    </row>
    <row r="152" spans="1:6" ht="12.75" x14ac:dyDescent="0.2">
      <c r="A152" s="2"/>
      <c r="B152" s="2"/>
      <c r="F152" s="2"/>
    </row>
    <row r="153" spans="1:6" ht="12.75" x14ac:dyDescent="0.2">
      <c r="A153" s="2"/>
      <c r="B153" s="2"/>
      <c r="F153" s="2"/>
    </row>
    <row r="154" spans="1:6" ht="12.75" x14ac:dyDescent="0.2">
      <c r="A154" s="2"/>
      <c r="B154" s="2"/>
      <c r="F154" s="2"/>
    </row>
    <row r="155" spans="1:6" ht="12.75" x14ac:dyDescent="0.2">
      <c r="A155" s="2"/>
      <c r="B155" s="2"/>
      <c r="F155" s="2"/>
    </row>
    <row r="156" spans="1:6" ht="12.75" x14ac:dyDescent="0.2">
      <c r="A156" s="2"/>
      <c r="B156" s="2"/>
      <c r="F156" s="2"/>
    </row>
    <row r="157" spans="1:6" ht="12.75" x14ac:dyDescent="0.2">
      <c r="A157" s="2"/>
      <c r="B157" s="2"/>
      <c r="F157" s="2"/>
    </row>
    <row r="158" spans="1:6" ht="12.75" x14ac:dyDescent="0.2">
      <c r="A158" s="2"/>
      <c r="B158" s="2"/>
      <c r="F158" s="2"/>
    </row>
    <row r="159" spans="1:6" ht="12.75" x14ac:dyDescent="0.2">
      <c r="A159" s="2"/>
      <c r="B159" s="2"/>
      <c r="F159" s="2"/>
    </row>
    <row r="160" spans="1:6" ht="12.75" x14ac:dyDescent="0.2">
      <c r="A160" s="2"/>
      <c r="B160" s="2"/>
      <c r="F160" s="2"/>
    </row>
    <row r="161" spans="1:6" ht="12.75" x14ac:dyDescent="0.2">
      <c r="A161" s="2"/>
      <c r="B161" s="2"/>
      <c r="F161" s="2"/>
    </row>
    <row r="162" spans="1:6" ht="12.75" x14ac:dyDescent="0.2">
      <c r="A162" s="2"/>
      <c r="B162" s="2"/>
      <c r="F162" s="2"/>
    </row>
    <row r="163" spans="1:6" ht="12.75" x14ac:dyDescent="0.2">
      <c r="A163" s="2"/>
      <c r="B163" s="2"/>
      <c r="F163" s="2"/>
    </row>
    <row r="164" spans="1:6" ht="12.75" x14ac:dyDescent="0.2">
      <c r="A164" s="2"/>
      <c r="B164" s="2"/>
      <c r="F164" s="2"/>
    </row>
    <row r="165" spans="1:6" ht="12.75" x14ac:dyDescent="0.2">
      <c r="A165" s="2"/>
      <c r="B165" s="2"/>
      <c r="F165" s="2"/>
    </row>
    <row r="166" spans="1:6" ht="12.75" x14ac:dyDescent="0.2">
      <c r="A166" s="2"/>
      <c r="B166" s="2"/>
      <c r="F166" s="2"/>
    </row>
    <row r="167" spans="1:6" ht="12.75" x14ac:dyDescent="0.2">
      <c r="A167" s="2"/>
      <c r="B167" s="2"/>
      <c r="F167" s="2"/>
    </row>
    <row r="168" spans="1:6" ht="12.75" x14ac:dyDescent="0.2">
      <c r="A168" s="2"/>
      <c r="B168" s="2"/>
      <c r="F168" s="2"/>
    </row>
    <row r="169" spans="1:6" ht="12.75" x14ac:dyDescent="0.2">
      <c r="A169" s="2"/>
      <c r="B169" s="2"/>
      <c r="F169" s="2"/>
    </row>
    <row r="170" spans="1:6" ht="12.75" x14ac:dyDescent="0.2">
      <c r="A170" s="2"/>
      <c r="B170" s="2"/>
      <c r="F170" s="2"/>
    </row>
    <row r="171" spans="1:6" ht="12.75" x14ac:dyDescent="0.2">
      <c r="A171" s="2"/>
      <c r="B171" s="2"/>
      <c r="F171" s="2"/>
    </row>
    <row r="172" spans="1:6" ht="12.75" x14ac:dyDescent="0.2">
      <c r="A172" s="2"/>
      <c r="B172" s="2"/>
      <c r="F172" s="2"/>
    </row>
    <row r="173" spans="1:6" ht="12.75" x14ac:dyDescent="0.2">
      <c r="A173" s="2"/>
      <c r="B173" s="2"/>
      <c r="F173" s="2"/>
    </row>
    <row r="174" spans="1:6" ht="12.75" x14ac:dyDescent="0.2">
      <c r="A174" s="2"/>
      <c r="B174" s="2"/>
      <c r="F174" s="2"/>
    </row>
    <row r="175" spans="1:6" ht="12.75" x14ac:dyDescent="0.2">
      <c r="A175" s="2"/>
      <c r="B175" s="2"/>
      <c r="F175" s="2"/>
    </row>
    <row r="176" spans="1:6" ht="12.75" x14ac:dyDescent="0.2">
      <c r="A176" s="2"/>
      <c r="B176" s="2"/>
      <c r="F176" s="2"/>
    </row>
    <row r="177" spans="1:6" ht="12.75" x14ac:dyDescent="0.2">
      <c r="A177" s="2"/>
      <c r="B177" s="2"/>
      <c r="F177" s="2"/>
    </row>
    <row r="178" spans="1:6" ht="12.75" x14ac:dyDescent="0.2">
      <c r="A178" s="2"/>
      <c r="B178" s="2"/>
      <c r="F178" s="2"/>
    </row>
    <row r="179" spans="1:6" ht="12.75" x14ac:dyDescent="0.2">
      <c r="A179" s="2"/>
      <c r="B179" s="2"/>
      <c r="F179" s="2"/>
    </row>
    <row r="180" spans="1:6" ht="12.75" x14ac:dyDescent="0.2">
      <c r="A180" s="2"/>
      <c r="B180" s="2"/>
      <c r="F180" s="2"/>
    </row>
    <row r="181" spans="1:6" ht="12.75" x14ac:dyDescent="0.2">
      <c r="A181" s="2"/>
      <c r="B181" s="2"/>
      <c r="F181" s="2"/>
    </row>
    <row r="182" spans="1:6" ht="12.75" x14ac:dyDescent="0.2">
      <c r="A182" s="2"/>
      <c r="B182" s="2"/>
      <c r="F182" s="2"/>
    </row>
    <row r="183" spans="1:6" ht="12.75" x14ac:dyDescent="0.2">
      <c r="A183" s="2"/>
      <c r="B183" s="2"/>
      <c r="F183" s="2"/>
    </row>
    <row r="184" spans="1:6" ht="12.75" x14ac:dyDescent="0.2">
      <c r="A184" s="2"/>
      <c r="B184" s="2"/>
      <c r="F184" s="2"/>
    </row>
    <row r="185" spans="1:6" ht="12.75" x14ac:dyDescent="0.2">
      <c r="A185" s="2"/>
      <c r="B185" s="2"/>
      <c r="F185" s="2"/>
    </row>
    <row r="186" spans="1:6" ht="12.75" x14ac:dyDescent="0.2">
      <c r="A186" s="2"/>
      <c r="B186" s="2"/>
      <c r="F186" s="2"/>
    </row>
    <row r="187" spans="1:6" ht="12.75" x14ac:dyDescent="0.2">
      <c r="A187" s="2"/>
      <c r="B187" s="2"/>
      <c r="F187" s="2"/>
    </row>
    <row r="188" spans="1:6" ht="12.75" x14ac:dyDescent="0.2">
      <c r="A188" s="2"/>
      <c r="B188" s="2"/>
      <c r="F188" s="2"/>
    </row>
    <row r="189" spans="1:6" ht="12.75" x14ac:dyDescent="0.2">
      <c r="A189" s="2"/>
      <c r="B189" s="2"/>
      <c r="F189" s="2"/>
    </row>
    <row r="190" spans="1:6" ht="12.75" x14ac:dyDescent="0.2">
      <c r="A190" s="2"/>
      <c r="B190" s="2"/>
      <c r="F190" s="2"/>
    </row>
    <row r="191" spans="1:6" ht="12.75" x14ac:dyDescent="0.2">
      <c r="A191" s="2"/>
      <c r="B191" s="2"/>
      <c r="F191" s="2"/>
    </row>
    <row r="192" spans="1:6" ht="12.75" x14ac:dyDescent="0.2">
      <c r="A192" s="2"/>
      <c r="B192" s="2"/>
      <c r="F192" s="2"/>
    </row>
    <row r="193" spans="1:6" ht="12.75" x14ac:dyDescent="0.2">
      <c r="A193" s="2"/>
      <c r="B193" s="2"/>
      <c r="F193" s="2"/>
    </row>
    <row r="194" spans="1:6" ht="12.75" x14ac:dyDescent="0.2">
      <c r="A194" s="2"/>
      <c r="B194" s="2"/>
      <c r="F194" s="2"/>
    </row>
    <row r="195" spans="1:6" ht="12.75" x14ac:dyDescent="0.2">
      <c r="A195" s="2"/>
      <c r="B195" s="2"/>
      <c r="F195" s="2"/>
    </row>
    <row r="196" spans="1:6" ht="12.75" x14ac:dyDescent="0.2">
      <c r="A196" s="2"/>
      <c r="B196" s="2"/>
      <c r="F196" s="2"/>
    </row>
    <row r="197" spans="1:6" ht="12.75" x14ac:dyDescent="0.2">
      <c r="A197" s="2"/>
      <c r="B197" s="2"/>
      <c r="F197" s="2"/>
    </row>
    <row r="198" spans="1:6" ht="12.75" x14ac:dyDescent="0.2">
      <c r="A198" s="2"/>
      <c r="B198" s="2"/>
      <c r="F198" s="2"/>
    </row>
    <row r="199" spans="1:6" ht="12.75" x14ac:dyDescent="0.2">
      <c r="A199" s="2"/>
      <c r="B199" s="2"/>
      <c r="F199" s="2"/>
    </row>
    <row r="200" spans="1:6" ht="12.75" x14ac:dyDescent="0.2">
      <c r="A200" s="2"/>
      <c r="B200" s="2"/>
      <c r="F200" s="2"/>
    </row>
    <row r="201" spans="1:6" ht="12.75" x14ac:dyDescent="0.2">
      <c r="A201" s="2"/>
      <c r="B201" s="2"/>
      <c r="F201" s="2"/>
    </row>
    <row r="202" spans="1:6" ht="12.75" x14ac:dyDescent="0.2">
      <c r="A202" s="2"/>
      <c r="B202" s="2"/>
      <c r="F202" s="2"/>
    </row>
    <row r="203" spans="1:6" ht="12.75" x14ac:dyDescent="0.2">
      <c r="A203" s="2"/>
      <c r="B203" s="2"/>
      <c r="F203" s="2"/>
    </row>
    <row r="204" spans="1:6" ht="12.75" x14ac:dyDescent="0.2">
      <c r="A204" s="2"/>
      <c r="B204" s="2"/>
      <c r="F204" s="2"/>
    </row>
    <row r="205" spans="1:6" ht="12.75" x14ac:dyDescent="0.2">
      <c r="A205" s="2"/>
      <c r="B205" s="2"/>
      <c r="F205" s="2"/>
    </row>
    <row r="206" spans="1:6" ht="12.75" x14ac:dyDescent="0.2">
      <c r="A206" s="2"/>
      <c r="B206" s="2"/>
      <c r="F206" s="2"/>
    </row>
    <row r="207" spans="1:6" ht="12.75" x14ac:dyDescent="0.2">
      <c r="A207" s="2"/>
      <c r="B207" s="2"/>
      <c r="F207" s="2"/>
    </row>
    <row r="208" spans="1:6" ht="12.75" x14ac:dyDescent="0.2">
      <c r="A208" s="2"/>
      <c r="B208" s="2"/>
      <c r="F208" s="2"/>
    </row>
    <row r="209" spans="1:6" ht="12.75" x14ac:dyDescent="0.2">
      <c r="A209" s="2"/>
      <c r="B209" s="2"/>
      <c r="F209" s="2"/>
    </row>
    <row r="210" spans="1:6" ht="12.75" x14ac:dyDescent="0.2">
      <c r="A210" s="2"/>
      <c r="B210" s="2"/>
      <c r="F210" s="2"/>
    </row>
    <row r="211" spans="1:6" ht="12.75" x14ac:dyDescent="0.2">
      <c r="A211" s="2"/>
      <c r="B211" s="2"/>
      <c r="F211" s="2"/>
    </row>
    <row r="212" spans="1:6" ht="12.75" x14ac:dyDescent="0.2">
      <c r="A212" s="2"/>
      <c r="B212" s="2"/>
      <c r="F212" s="2"/>
    </row>
    <row r="213" spans="1:6" ht="12.75" x14ac:dyDescent="0.2">
      <c r="A213" s="2"/>
      <c r="B213" s="2"/>
      <c r="F213" s="2"/>
    </row>
    <row r="214" spans="1:6" ht="12.75" x14ac:dyDescent="0.2">
      <c r="A214" s="2"/>
      <c r="B214" s="2"/>
      <c r="F214" s="2"/>
    </row>
    <row r="215" spans="1:6" ht="12.75" x14ac:dyDescent="0.2">
      <c r="A215" s="2"/>
      <c r="B215" s="2"/>
      <c r="F215" s="2"/>
    </row>
    <row r="216" spans="1:6" ht="12.75" x14ac:dyDescent="0.2">
      <c r="A216" s="2"/>
      <c r="B216" s="2"/>
      <c r="F216" s="2"/>
    </row>
    <row r="217" spans="1:6" ht="12.75" x14ac:dyDescent="0.2">
      <c r="A217" s="2"/>
      <c r="B217" s="2"/>
      <c r="F217" s="2"/>
    </row>
    <row r="218" spans="1:6" ht="12.75" x14ac:dyDescent="0.2">
      <c r="A218" s="2"/>
      <c r="B218" s="2"/>
      <c r="F218" s="2"/>
    </row>
    <row r="219" spans="1:6" ht="12.75" x14ac:dyDescent="0.2">
      <c r="A219" s="2"/>
      <c r="B219" s="2"/>
      <c r="F219" s="2"/>
    </row>
    <row r="220" spans="1:6" ht="12.75" x14ac:dyDescent="0.2">
      <c r="A220" s="2"/>
      <c r="B220" s="2"/>
      <c r="F220" s="2"/>
    </row>
    <row r="221" spans="1:6" ht="12.75" x14ac:dyDescent="0.2">
      <c r="A221" s="2"/>
      <c r="B221" s="2"/>
      <c r="F221" s="2"/>
    </row>
    <row r="222" spans="1:6" ht="12.75" x14ac:dyDescent="0.2">
      <c r="A222" s="2"/>
      <c r="B222" s="2"/>
      <c r="F222" s="2"/>
    </row>
    <row r="223" spans="1:6" ht="12.75" x14ac:dyDescent="0.2">
      <c r="A223" s="2"/>
      <c r="B223" s="2"/>
      <c r="F223" s="2"/>
    </row>
    <row r="224" spans="1:6" ht="12.75" x14ac:dyDescent="0.2">
      <c r="A224" s="2"/>
      <c r="B224" s="2"/>
      <c r="F224" s="2"/>
    </row>
    <row r="225" spans="1:6" ht="12.75" x14ac:dyDescent="0.2">
      <c r="A225" s="2"/>
      <c r="B225" s="2"/>
      <c r="F225" s="2"/>
    </row>
    <row r="226" spans="1:6" ht="12.75" x14ac:dyDescent="0.2">
      <c r="A226" s="2"/>
      <c r="B226" s="2"/>
      <c r="F226" s="2"/>
    </row>
    <row r="227" spans="1:6" ht="12.75" x14ac:dyDescent="0.2">
      <c r="A227" s="2"/>
      <c r="B227" s="2"/>
      <c r="F227" s="2"/>
    </row>
    <row r="228" spans="1:6" ht="12.75" x14ac:dyDescent="0.2">
      <c r="A228" s="2"/>
      <c r="B228" s="2"/>
      <c r="F228" s="2"/>
    </row>
    <row r="229" spans="1:6" ht="12.75" x14ac:dyDescent="0.2">
      <c r="A229" s="2"/>
      <c r="B229" s="2"/>
      <c r="F229" s="2"/>
    </row>
    <row r="230" spans="1:6" ht="12.75" x14ac:dyDescent="0.2">
      <c r="A230" s="2"/>
      <c r="B230" s="2"/>
      <c r="F230" s="2"/>
    </row>
    <row r="231" spans="1:6" ht="12.75" x14ac:dyDescent="0.2">
      <c r="A231" s="2"/>
      <c r="B231" s="2"/>
      <c r="F231" s="2"/>
    </row>
    <row r="232" spans="1:6" ht="12.75" x14ac:dyDescent="0.2">
      <c r="A232" s="2"/>
      <c r="B232" s="2"/>
      <c r="F232" s="2"/>
    </row>
    <row r="233" spans="1:6" ht="12.75" x14ac:dyDescent="0.2">
      <c r="A233" s="2"/>
      <c r="B233" s="2"/>
      <c r="F233" s="2"/>
    </row>
    <row r="234" spans="1:6" ht="12.75" x14ac:dyDescent="0.2">
      <c r="A234" s="2"/>
      <c r="B234" s="2"/>
      <c r="F234" s="2"/>
    </row>
    <row r="235" spans="1:6" ht="12.75" x14ac:dyDescent="0.2">
      <c r="A235" s="2"/>
      <c r="B235" s="2"/>
      <c r="F235" s="2"/>
    </row>
    <row r="236" spans="1:6" ht="12.75" x14ac:dyDescent="0.2">
      <c r="A236" s="2"/>
      <c r="B236" s="2"/>
      <c r="F236" s="2"/>
    </row>
    <row r="237" spans="1:6" ht="12.75" x14ac:dyDescent="0.2">
      <c r="A237" s="2"/>
      <c r="B237" s="2"/>
      <c r="F237" s="2"/>
    </row>
    <row r="238" spans="1:6" ht="12.75" x14ac:dyDescent="0.2">
      <c r="A238" s="2"/>
      <c r="B238" s="2"/>
      <c r="F238" s="2"/>
    </row>
    <row r="239" spans="1:6" ht="12.75" x14ac:dyDescent="0.2">
      <c r="A239" s="2"/>
      <c r="B239" s="2"/>
      <c r="F239" s="2"/>
    </row>
    <row r="240" spans="1:6" ht="12.75" x14ac:dyDescent="0.2">
      <c r="A240" s="2"/>
      <c r="B240" s="2"/>
      <c r="F240" s="2"/>
    </row>
    <row r="241" spans="1:6" ht="12.75" x14ac:dyDescent="0.2">
      <c r="A241" s="2"/>
      <c r="B241" s="2"/>
      <c r="F241" s="2"/>
    </row>
    <row r="242" spans="1:6" ht="12.75" x14ac:dyDescent="0.2">
      <c r="A242" s="2"/>
      <c r="B242" s="2"/>
      <c r="F242" s="2"/>
    </row>
    <row r="243" spans="1:6" ht="12.75" x14ac:dyDescent="0.2">
      <c r="A243" s="2"/>
      <c r="B243" s="2"/>
      <c r="F243" s="2"/>
    </row>
    <row r="244" spans="1:6" ht="12.75" x14ac:dyDescent="0.2">
      <c r="A244" s="2"/>
      <c r="B244" s="2"/>
      <c r="F244" s="2"/>
    </row>
    <row r="245" spans="1:6" ht="12.75" x14ac:dyDescent="0.2">
      <c r="A245" s="2"/>
      <c r="B245" s="2"/>
      <c r="F245" s="2"/>
    </row>
    <row r="246" spans="1:6" ht="12.75" x14ac:dyDescent="0.2">
      <c r="A246" s="2"/>
      <c r="B246" s="2"/>
      <c r="F246" s="2"/>
    </row>
    <row r="247" spans="1:6" ht="12.75" x14ac:dyDescent="0.2">
      <c r="A247" s="2"/>
      <c r="B247" s="2"/>
      <c r="F247" s="2"/>
    </row>
    <row r="248" spans="1:6" ht="12.75" x14ac:dyDescent="0.2">
      <c r="A248" s="2"/>
      <c r="B248" s="2"/>
      <c r="F248" s="2"/>
    </row>
    <row r="249" spans="1:6" ht="12.75" x14ac:dyDescent="0.2">
      <c r="A249" s="2"/>
      <c r="B249" s="2"/>
      <c r="F249" s="2"/>
    </row>
    <row r="250" spans="1:6" ht="12.75" x14ac:dyDescent="0.2">
      <c r="A250" s="2"/>
      <c r="B250" s="2"/>
      <c r="F250" s="2"/>
    </row>
    <row r="251" spans="1:6" ht="12.75" x14ac:dyDescent="0.2">
      <c r="A251" s="2"/>
      <c r="B251" s="2"/>
      <c r="F251" s="2"/>
    </row>
    <row r="252" spans="1:6" ht="12.75" x14ac:dyDescent="0.2">
      <c r="A252" s="2"/>
      <c r="B252" s="2"/>
      <c r="F252" s="2"/>
    </row>
    <row r="253" spans="1:6" ht="12.75" x14ac:dyDescent="0.2">
      <c r="A253" s="2"/>
      <c r="B253" s="2"/>
      <c r="F253" s="2"/>
    </row>
    <row r="254" spans="1:6" ht="12.75" x14ac:dyDescent="0.2">
      <c r="A254" s="2"/>
      <c r="B254" s="2"/>
      <c r="F254" s="2"/>
    </row>
    <row r="255" spans="1:6" ht="12.75" x14ac:dyDescent="0.2">
      <c r="A255" s="2"/>
      <c r="B255" s="2"/>
      <c r="F255" s="2"/>
    </row>
    <row r="256" spans="1:6" ht="12.75" x14ac:dyDescent="0.2">
      <c r="A256" s="2"/>
      <c r="B256" s="2"/>
      <c r="F256" s="2"/>
    </row>
    <row r="257" spans="1:6" ht="12.75" x14ac:dyDescent="0.2">
      <c r="A257" s="2"/>
      <c r="B257" s="2"/>
      <c r="F257" s="2"/>
    </row>
    <row r="258" spans="1:6" ht="12.75" x14ac:dyDescent="0.2">
      <c r="A258" s="2"/>
      <c r="B258" s="2"/>
      <c r="F258" s="2"/>
    </row>
    <row r="259" spans="1:6" ht="12.75" x14ac:dyDescent="0.2">
      <c r="A259" s="2"/>
      <c r="B259" s="2"/>
      <c r="F259" s="2"/>
    </row>
    <row r="260" spans="1:6" ht="12.75" x14ac:dyDescent="0.2">
      <c r="A260" s="2"/>
      <c r="B260" s="2"/>
      <c r="F260" s="2"/>
    </row>
    <row r="261" spans="1:6" ht="12.75" x14ac:dyDescent="0.2">
      <c r="A261" s="2"/>
      <c r="B261" s="2"/>
      <c r="F261" s="2"/>
    </row>
    <row r="262" spans="1:6" ht="12.75" x14ac:dyDescent="0.2">
      <c r="A262" s="2"/>
      <c r="B262" s="2"/>
      <c r="F262" s="2"/>
    </row>
    <row r="263" spans="1:6" ht="12.75" x14ac:dyDescent="0.2">
      <c r="A263" s="2"/>
      <c r="B263" s="2"/>
      <c r="F263" s="2"/>
    </row>
    <row r="264" spans="1:6" ht="12.75" x14ac:dyDescent="0.2">
      <c r="A264" s="2"/>
      <c r="B264" s="2"/>
      <c r="F264" s="2"/>
    </row>
    <row r="265" spans="1:6" ht="12.75" x14ac:dyDescent="0.2">
      <c r="A265" s="2"/>
      <c r="B265" s="2"/>
      <c r="F265" s="2"/>
    </row>
    <row r="266" spans="1:6" ht="12.75" x14ac:dyDescent="0.2">
      <c r="A266" s="2"/>
      <c r="B266" s="2"/>
      <c r="F266" s="2"/>
    </row>
    <row r="267" spans="1:6" ht="12.75" x14ac:dyDescent="0.2">
      <c r="A267" s="2"/>
      <c r="B267" s="2"/>
      <c r="F267" s="2"/>
    </row>
    <row r="268" spans="1:6" ht="12.75" x14ac:dyDescent="0.2">
      <c r="A268" s="2"/>
      <c r="B268" s="2"/>
      <c r="F268" s="2"/>
    </row>
    <row r="269" spans="1:6" ht="12.75" x14ac:dyDescent="0.2">
      <c r="A269" s="2"/>
      <c r="B269" s="2"/>
      <c r="F269" s="2"/>
    </row>
    <row r="270" spans="1:6" ht="12.75" x14ac:dyDescent="0.2">
      <c r="A270" s="2"/>
      <c r="B270" s="2"/>
      <c r="F270" s="2"/>
    </row>
    <row r="271" spans="1:6" ht="12.75" x14ac:dyDescent="0.2">
      <c r="A271" s="2"/>
      <c r="B271" s="2"/>
      <c r="F271" s="2"/>
    </row>
    <row r="272" spans="1:6" ht="12.75" x14ac:dyDescent="0.2">
      <c r="A272" s="2"/>
      <c r="B272" s="2"/>
      <c r="F272" s="2"/>
    </row>
    <row r="273" spans="1:6" ht="12.75" x14ac:dyDescent="0.2">
      <c r="A273" s="2"/>
      <c r="B273" s="2"/>
      <c r="F273" s="2"/>
    </row>
    <row r="274" spans="1:6" ht="12.75" x14ac:dyDescent="0.2">
      <c r="A274" s="2"/>
      <c r="B274" s="2"/>
      <c r="F274" s="2"/>
    </row>
    <row r="275" spans="1:6" ht="12.75" x14ac:dyDescent="0.2">
      <c r="A275" s="2"/>
      <c r="B275" s="2"/>
      <c r="F275" s="2"/>
    </row>
    <row r="276" spans="1:6" ht="12.75" x14ac:dyDescent="0.2">
      <c r="A276" s="2"/>
      <c r="B276" s="2"/>
      <c r="F276" s="2"/>
    </row>
    <row r="277" spans="1:6" ht="12.75" x14ac:dyDescent="0.2">
      <c r="A277" s="2"/>
      <c r="B277" s="2"/>
      <c r="F277" s="2"/>
    </row>
    <row r="278" spans="1:6" ht="12.75" x14ac:dyDescent="0.2">
      <c r="A278" s="2"/>
      <c r="B278" s="2"/>
      <c r="F278" s="2"/>
    </row>
    <row r="279" spans="1:6" ht="12.75" x14ac:dyDescent="0.2">
      <c r="A279" s="2"/>
      <c r="B279" s="2"/>
      <c r="F279" s="2"/>
    </row>
    <row r="280" spans="1:6" ht="12.75" x14ac:dyDescent="0.2">
      <c r="A280" s="2"/>
      <c r="B280" s="2"/>
      <c r="F280" s="2"/>
    </row>
    <row r="281" spans="1:6" ht="12.75" x14ac:dyDescent="0.2">
      <c r="A281" s="2"/>
      <c r="B281" s="2"/>
      <c r="F281" s="2"/>
    </row>
    <row r="282" spans="1:6" ht="12.75" x14ac:dyDescent="0.2">
      <c r="A282" s="2"/>
      <c r="B282" s="2"/>
      <c r="F282" s="2"/>
    </row>
    <row r="283" spans="1:6" ht="12.75" x14ac:dyDescent="0.2">
      <c r="A283" s="2"/>
      <c r="B283" s="2"/>
      <c r="F283" s="2"/>
    </row>
    <row r="284" spans="1:6" ht="12.75" x14ac:dyDescent="0.2">
      <c r="A284" s="2"/>
      <c r="B284" s="2"/>
      <c r="F284" s="2"/>
    </row>
    <row r="285" spans="1:6" ht="12.75" x14ac:dyDescent="0.2">
      <c r="A285" s="2"/>
      <c r="B285" s="2"/>
      <c r="F285" s="2"/>
    </row>
    <row r="286" spans="1:6" ht="12.75" x14ac:dyDescent="0.2">
      <c r="A286" s="2"/>
      <c r="B286" s="2"/>
      <c r="F286" s="2"/>
    </row>
    <row r="287" spans="1:6" ht="12.75" x14ac:dyDescent="0.2">
      <c r="A287" s="2"/>
      <c r="B287" s="2"/>
      <c r="F287" s="2"/>
    </row>
    <row r="288" spans="1:6" ht="12.75" x14ac:dyDescent="0.2">
      <c r="A288" s="2"/>
      <c r="B288" s="2"/>
      <c r="F288" s="2"/>
    </row>
    <row r="289" spans="1:6" ht="12.75" x14ac:dyDescent="0.2">
      <c r="A289" s="2"/>
      <c r="B289" s="2"/>
      <c r="F289" s="2"/>
    </row>
    <row r="290" spans="1:6" ht="12.75" x14ac:dyDescent="0.2">
      <c r="A290" s="2"/>
      <c r="B290" s="2"/>
      <c r="F290" s="2"/>
    </row>
    <row r="291" spans="1:6" ht="12.75" x14ac:dyDescent="0.2">
      <c r="A291" s="2"/>
      <c r="B291" s="2"/>
      <c r="F291" s="2"/>
    </row>
    <row r="292" spans="1:6" ht="12.75" x14ac:dyDescent="0.2">
      <c r="A292" s="2"/>
      <c r="B292" s="2"/>
      <c r="F292" s="2"/>
    </row>
    <row r="293" spans="1:6" ht="12.75" x14ac:dyDescent="0.2">
      <c r="A293" s="2"/>
      <c r="B293" s="2"/>
      <c r="F293" s="2"/>
    </row>
    <row r="294" spans="1:6" ht="12.75" x14ac:dyDescent="0.2">
      <c r="A294" s="2"/>
      <c r="B294" s="2"/>
      <c r="F294" s="2"/>
    </row>
    <row r="295" spans="1:6" ht="12.75" x14ac:dyDescent="0.2">
      <c r="A295" s="2"/>
      <c r="B295" s="2"/>
      <c r="F295" s="2"/>
    </row>
    <row r="296" spans="1:6" ht="12.75" x14ac:dyDescent="0.2">
      <c r="A296" s="2"/>
      <c r="B296" s="2"/>
      <c r="F296" s="2"/>
    </row>
    <row r="297" spans="1:6" ht="12.75" x14ac:dyDescent="0.2">
      <c r="A297" s="2"/>
      <c r="B297" s="2"/>
      <c r="F297" s="2"/>
    </row>
    <row r="298" spans="1:6" ht="12.75" x14ac:dyDescent="0.2">
      <c r="A298" s="2"/>
      <c r="B298" s="2"/>
      <c r="F298" s="2"/>
    </row>
    <row r="299" spans="1:6" ht="12.75" x14ac:dyDescent="0.2">
      <c r="A299" s="2"/>
      <c r="B299" s="2"/>
      <c r="F299" s="2"/>
    </row>
    <row r="300" spans="1:6" ht="12.75" x14ac:dyDescent="0.2">
      <c r="A300" s="2"/>
      <c r="B300" s="2"/>
      <c r="F300" s="2"/>
    </row>
    <row r="301" spans="1:6" ht="12.75" x14ac:dyDescent="0.2">
      <c r="A301" s="2"/>
      <c r="B301" s="2"/>
      <c r="F301" s="2"/>
    </row>
    <row r="302" spans="1:6" ht="12.75" x14ac:dyDescent="0.2">
      <c r="A302" s="2"/>
      <c r="B302" s="2"/>
      <c r="F302" s="2"/>
    </row>
    <row r="303" spans="1:6" ht="12.75" x14ac:dyDescent="0.2">
      <c r="A303" s="2"/>
      <c r="B303" s="2"/>
      <c r="F303" s="2"/>
    </row>
    <row r="304" spans="1:6" ht="12.75" x14ac:dyDescent="0.2">
      <c r="A304" s="2"/>
      <c r="B304" s="2"/>
      <c r="F304" s="2"/>
    </row>
    <row r="305" spans="1:6" ht="12.75" x14ac:dyDescent="0.2">
      <c r="A305" s="2"/>
      <c r="B305" s="2"/>
      <c r="F305" s="2"/>
    </row>
    <row r="306" spans="1:6" ht="12.75" x14ac:dyDescent="0.2">
      <c r="A306" s="2"/>
      <c r="B306" s="2"/>
      <c r="F306" s="2"/>
    </row>
    <row r="307" spans="1:6" ht="12.75" x14ac:dyDescent="0.2">
      <c r="A307" s="2"/>
      <c r="B307" s="2"/>
      <c r="F307" s="2"/>
    </row>
    <row r="308" spans="1:6" ht="12.75" x14ac:dyDescent="0.2">
      <c r="A308" s="2"/>
      <c r="B308" s="2"/>
      <c r="F308" s="2"/>
    </row>
    <row r="309" spans="1:6" ht="12.75" x14ac:dyDescent="0.2">
      <c r="A309" s="2"/>
      <c r="B309" s="2"/>
      <c r="F309" s="2"/>
    </row>
    <row r="310" spans="1:6" ht="12.75" x14ac:dyDescent="0.2">
      <c r="A310" s="2"/>
      <c r="B310" s="2"/>
      <c r="F310" s="2"/>
    </row>
    <row r="311" spans="1:6" ht="12.75" x14ac:dyDescent="0.2">
      <c r="A311" s="2"/>
      <c r="B311" s="2"/>
      <c r="F311" s="2"/>
    </row>
    <row r="312" spans="1:6" ht="12.75" x14ac:dyDescent="0.2">
      <c r="A312" s="2"/>
      <c r="B312" s="2"/>
      <c r="F312" s="2"/>
    </row>
    <row r="313" spans="1:6" ht="12.75" x14ac:dyDescent="0.2">
      <c r="A313" s="2"/>
      <c r="B313" s="2"/>
      <c r="F313" s="2"/>
    </row>
    <row r="314" spans="1:6" ht="12.75" x14ac:dyDescent="0.2">
      <c r="A314" s="2"/>
      <c r="B314" s="2"/>
      <c r="F314" s="2"/>
    </row>
    <row r="315" spans="1:6" ht="12.75" x14ac:dyDescent="0.2">
      <c r="A315" s="2"/>
      <c r="B315" s="2"/>
      <c r="F315" s="2"/>
    </row>
    <row r="316" spans="1:6" ht="12.75" x14ac:dyDescent="0.2">
      <c r="A316" s="2"/>
      <c r="B316" s="2"/>
      <c r="F316" s="2"/>
    </row>
    <row r="317" spans="1:6" ht="12.75" x14ac:dyDescent="0.2">
      <c r="A317" s="2"/>
      <c r="B317" s="2"/>
      <c r="F317" s="2"/>
    </row>
    <row r="318" spans="1:6" ht="12.75" x14ac:dyDescent="0.2">
      <c r="A318" s="2"/>
      <c r="B318" s="2"/>
      <c r="F318" s="2"/>
    </row>
    <row r="319" spans="1:6" ht="12.75" x14ac:dyDescent="0.2">
      <c r="A319" s="2"/>
      <c r="B319" s="2"/>
      <c r="F319" s="2"/>
    </row>
    <row r="320" spans="1:6" ht="12.75" x14ac:dyDescent="0.2">
      <c r="A320" s="2"/>
      <c r="B320" s="2"/>
      <c r="F320" s="2"/>
    </row>
    <row r="321" spans="1:6" ht="12.75" x14ac:dyDescent="0.2">
      <c r="A321" s="2"/>
      <c r="B321" s="2"/>
      <c r="F321" s="2"/>
    </row>
    <row r="322" spans="1:6" ht="12.75" x14ac:dyDescent="0.2">
      <c r="A322" s="2"/>
      <c r="B322" s="2"/>
      <c r="F322" s="2"/>
    </row>
    <row r="323" spans="1:6" ht="12.75" x14ac:dyDescent="0.2">
      <c r="A323" s="2"/>
      <c r="B323" s="2"/>
      <c r="F323" s="2"/>
    </row>
    <row r="324" spans="1:6" ht="12.75" x14ac:dyDescent="0.2">
      <c r="A324" s="2"/>
      <c r="B324" s="2"/>
      <c r="F324" s="2"/>
    </row>
    <row r="325" spans="1:6" ht="12.75" x14ac:dyDescent="0.2">
      <c r="A325" s="2"/>
      <c r="B325" s="2"/>
      <c r="F325" s="2"/>
    </row>
    <row r="326" spans="1:6" ht="12.75" x14ac:dyDescent="0.2">
      <c r="A326" s="2"/>
      <c r="B326" s="2"/>
      <c r="F326" s="2"/>
    </row>
    <row r="327" spans="1:6" ht="12.75" x14ac:dyDescent="0.2">
      <c r="A327" s="2"/>
      <c r="B327" s="2"/>
      <c r="F327" s="2"/>
    </row>
    <row r="328" spans="1:6" ht="12.75" x14ac:dyDescent="0.2">
      <c r="A328" s="2"/>
      <c r="B328" s="2"/>
      <c r="F328" s="2"/>
    </row>
    <row r="329" spans="1:6" ht="12.75" x14ac:dyDescent="0.2">
      <c r="A329" s="2"/>
      <c r="B329" s="2"/>
      <c r="F329" s="2"/>
    </row>
    <row r="330" spans="1:6" ht="12.75" x14ac:dyDescent="0.2">
      <c r="A330" s="2"/>
      <c r="B330" s="2"/>
      <c r="F330" s="2"/>
    </row>
    <row r="331" spans="1:6" ht="12.75" x14ac:dyDescent="0.2">
      <c r="A331" s="2"/>
      <c r="B331" s="2"/>
      <c r="F331" s="2"/>
    </row>
    <row r="332" spans="1:6" ht="12.75" x14ac:dyDescent="0.2">
      <c r="A332" s="2"/>
      <c r="B332" s="2"/>
      <c r="F332" s="2"/>
    </row>
    <row r="333" spans="1:6" ht="12.75" x14ac:dyDescent="0.2">
      <c r="A333" s="2"/>
      <c r="B333" s="2"/>
      <c r="F333" s="2"/>
    </row>
    <row r="334" spans="1:6" ht="12.75" x14ac:dyDescent="0.2">
      <c r="A334" s="2"/>
      <c r="B334" s="2"/>
      <c r="F334" s="2"/>
    </row>
    <row r="335" spans="1:6" ht="12.75" x14ac:dyDescent="0.2">
      <c r="A335" s="2"/>
      <c r="B335" s="2"/>
      <c r="F335" s="2"/>
    </row>
    <row r="336" spans="1:6" ht="12.75" x14ac:dyDescent="0.2">
      <c r="A336" s="2"/>
      <c r="B336" s="2"/>
      <c r="F336" s="2"/>
    </row>
    <row r="337" spans="1:6" ht="12.75" x14ac:dyDescent="0.2">
      <c r="A337" s="2"/>
      <c r="B337" s="2"/>
      <c r="F337" s="2"/>
    </row>
    <row r="338" spans="1:6" ht="12.75" x14ac:dyDescent="0.2">
      <c r="A338" s="2"/>
      <c r="B338" s="2"/>
      <c r="F338" s="2"/>
    </row>
    <row r="339" spans="1:6" ht="12.75" x14ac:dyDescent="0.2">
      <c r="A339" s="2"/>
      <c r="B339" s="2"/>
      <c r="F339" s="2"/>
    </row>
    <row r="340" spans="1:6" ht="12.75" x14ac:dyDescent="0.2">
      <c r="A340" s="2"/>
      <c r="B340" s="2"/>
      <c r="F340" s="2"/>
    </row>
    <row r="341" spans="1:6" ht="12.75" x14ac:dyDescent="0.2">
      <c r="A341" s="2"/>
      <c r="B341" s="2"/>
      <c r="F341" s="2"/>
    </row>
    <row r="342" spans="1:6" ht="12.75" x14ac:dyDescent="0.2">
      <c r="A342" s="2"/>
      <c r="B342" s="2"/>
      <c r="F342" s="2"/>
    </row>
    <row r="343" spans="1:6" ht="12.75" x14ac:dyDescent="0.2">
      <c r="A343" s="2"/>
      <c r="B343" s="2"/>
      <c r="F343" s="2"/>
    </row>
    <row r="344" spans="1:6" ht="12.75" x14ac:dyDescent="0.2">
      <c r="A344" s="2"/>
      <c r="B344" s="2"/>
      <c r="F344" s="2"/>
    </row>
    <row r="345" spans="1:6" ht="12.75" x14ac:dyDescent="0.2">
      <c r="A345" s="2"/>
      <c r="B345" s="2"/>
      <c r="F345" s="2"/>
    </row>
    <row r="346" spans="1:6" ht="12.75" x14ac:dyDescent="0.2">
      <c r="A346" s="2"/>
      <c r="B346" s="2"/>
      <c r="F346" s="2"/>
    </row>
    <row r="347" spans="1:6" ht="12.75" x14ac:dyDescent="0.2">
      <c r="A347" s="2"/>
      <c r="B347" s="2"/>
      <c r="F347" s="2"/>
    </row>
    <row r="348" spans="1:6" ht="12.75" x14ac:dyDescent="0.2">
      <c r="A348" s="2"/>
      <c r="B348" s="2"/>
      <c r="F348" s="2"/>
    </row>
    <row r="349" spans="1:6" ht="12.75" x14ac:dyDescent="0.2">
      <c r="A349" s="2"/>
      <c r="B349" s="2"/>
      <c r="F349" s="2"/>
    </row>
    <row r="350" spans="1:6" ht="12.75" x14ac:dyDescent="0.2">
      <c r="A350" s="2"/>
      <c r="B350" s="2"/>
      <c r="F350" s="2"/>
    </row>
    <row r="351" spans="1:6" ht="12.75" x14ac:dyDescent="0.2">
      <c r="A351" s="2"/>
      <c r="B351" s="2"/>
      <c r="F351" s="2"/>
    </row>
    <row r="352" spans="1:6" ht="12.75" x14ac:dyDescent="0.2">
      <c r="A352" s="2"/>
      <c r="B352" s="2"/>
      <c r="F352" s="2"/>
    </row>
    <row r="353" spans="1:6" ht="12.75" x14ac:dyDescent="0.2">
      <c r="A353" s="2"/>
      <c r="B353" s="2"/>
      <c r="F353" s="2"/>
    </row>
    <row r="354" spans="1:6" ht="12.75" x14ac:dyDescent="0.2">
      <c r="A354" s="2"/>
      <c r="B354" s="2"/>
      <c r="F354" s="2"/>
    </row>
    <row r="355" spans="1:6" ht="12.75" x14ac:dyDescent="0.2">
      <c r="A355" s="2"/>
      <c r="B355" s="2"/>
      <c r="F355" s="2"/>
    </row>
    <row r="356" spans="1:6" ht="12.75" x14ac:dyDescent="0.2">
      <c r="A356" s="2"/>
      <c r="B356" s="2"/>
      <c r="F356" s="2"/>
    </row>
    <row r="357" spans="1:6" ht="12.75" x14ac:dyDescent="0.2">
      <c r="A357" s="2"/>
      <c r="B357" s="2"/>
      <c r="F357" s="2"/>
    </row>
    <row r="358" spans="1:6" ht="12.75" x14ac:dyDescent="0.2">
      <c r="A358" s="2"/>
      <c r="B358" s="2"/>
      <c r="F358" s="2"/>
    </row>
    <row r="359" spans="1:6" ht="12.75" x14ac:dyDescent="0.2">
      <c r="A359" s="2"/>
      <c r="B359" s="2"/>
      <c r="F359" s="2"/>
    </row>
    <row r="360" spans="1:6" ht="12.75" x14ac:dyDescent="0.2">
      <c r="A360" s="2"/>
      <c r="B360" s="2"/>
      <c r="F360" s="2"/>
    </row>
    <row r="361" spans="1:6" ht="12.75" x14ac:dyDescent="0.2">
      <c r="A361" s="2"/>
      <c r="B361" s="2"/>
      <c r="F361" s="2"/>
    </row>
    <row r="362" spans="1:6" ht="12.75" x14ac:dyDescent="0.2">
      <c r="A362" s="2"/>
      <c r="B362" s="2"/>
      <c r="F362" s="2"/>
    </row>
    <row r="363" spans="1:6" ht="12.75" x14ac:dyDescent="0.2">
      <c r="A363" s="2"/>
      <c r="B363" s="2"/>
      <c r="F363" s="2"/>
    </row>
    <row r="364" spans="1:6" ht="12.75" x14ac:dyDescent="0.2">
      <c r="A364" s="2"/>
      <c r="B364" s="2"/>
      <c r="F364" s="2"/>
    </row>
    <row r="365" spans="1:6" ht="12.75" x14ac:dyDescent="0.2">
      <c r="A365" s="2"/>
      <c r="B365" s="2"/>
      <c r="F365" s="2"/>
    </row>
    <row r="366" spans="1:6" ht="12.75" x14ac:dyDescent="0.2">
      <c r="A366" s="2"/>
      <c r="B366" s="2"/>
      <c r="F366" s="2"/>
    </row>
    <row r="367" spans="1:6" ht="12.75" x14ac:dyDescent="0.2">
      <c r="A367" s="2"/>
      <c r="B367" s="2"/>
      <c r="F367" s="2"/>
    </row>
    <row r="368" spans="1:6" ht="12.75" x14ac:dyDescent="0.2">
      <c r="A368" s="2"/>
      <c r="B368" s="2"/>
      <c r="F368" s="2"/>
    </row>
    <row r="369" spans="1:6" ht="12.75" x14ac:dyDescent="0.2">
      <c r="A369" s="2"/>
      <c r="B369" s="2"/>
      <c r="F369" s="2"/>
    </row>
    <row r="370" spans="1:6" ht="12.75" x14ac:dyDescent="0.2">
      <c r="A370" s="2"/>
      <c r="B370" s="2"/>
      <c r="F370" s="2"/>
    </row>
    <row r="371" spans="1:6" ht="12.75" x14ac:dyDescent="0.2">
      <c r="A371" s="2"/>
      <c r="B371" s="2"/>
      <c r="F371" s="2"/>
    </row>
    <row r="372" spans="1:6" ht="12.75" x14ac:dyDescent="0.2">
      <c r="A372" s="2"/>
      <c r="B372" s="2"/>
      <c r="F372" s="2"/>
    </row>
    <row r="373" spans="1:6" ht="12.75" x14ac:dyDescent="0.2">
      <c r="A373" s="2"/>
      <c r="B373" s="2"/>
      <c r="F373" s="2"/>
    </row>
    <row r="374" spans="1:6" ht="12.75" x14ac:dyDescent="0.2">
      <c r="A374" s="2"/>
      <c r="B374" s="2"/>
      <c r="F374" s="2"/>
    </row>
    <row r="375" spans="1:6" ht="12.75" x14ac:dyDescent="0.2">
      <c r="A375" s="2"/>
      <c r="B375" s="2"/>
      <c r="F375" s="2"/>
    </row>
    <row r="376" spans="1:6" ht="12.75" x14ac:dyDescent="0.2">
      <c r="A376" s="2"/>
      <c r="B376" s="2"/>
      <c r="F376" s="2"/>
    </row>
    <row r="377" spans="1:6" ht="12.75" x14ac:dyDescent="0.2">
      <c r="A377" s="2"/>
      <c r="B377" s="2"/>
      <c r="F377" s="2"/>
    </row>
    <row r="378" spans="1:6" ht="12.75" x14ac:dyDescent="0.2">
      <c r="A378" s="2"/>
      <c r="B378" s="2"/>
      <c r="F378" s="2"/>
    </row>
    <row r="379" spans="1:6" ht="12.75" x14ac:dyDescent="0.2">
      <c r="A379" s="2"/>
      <c r="B379" s="2"/>
      <c r="F379" s="2"/>
    </row>
    <row r="380" spans="1:6" ht="12.75" x14ac:dyDescent="0.2">
      <c r="A380" s="2"/>
      <c r="B380" s="2"/>
      <c r="F380" s="2"/>
    </row>
    <row r="381" spans="1:6" ht="12.75" x14ac:dyDescent="0.2">
      <c r="A381" s="2"/>
      <c r="B381" s="2"/>
      <c r="F381" s="2"/>
    </row>
    <row r="382" spans="1:6" ht="12.75" x14ac:dyDescent="0.2">
      <c r="A382" s="2"/>
      <c r="B382" s="2"/>
      <c r="F382" s="2"/>
    </row>
    <row r="383" spans="1:6" ht="12.75" x14ac:dyDescent="0.2">
      <c r="A383" s="2"/>
      <c r="B383" s="2"/>
      <c r="F383" s="2"/>
    </row>
    <row r="384" spans="1:6" ht="12.75" x14ac:dyDescent="0.2">
      <c r="A384" s="2"/>
      <c r="B384" s="2"/>
      <c r="F384" s="2"/>
    </row>
    <row r="385" spans="1:6" ht="12.75" x14ac:dyDescent="0.2">
      <c r="A385" s="2"/>
      <c r="B385" s="2"/>
      <c r="F385" s="2"/>
    </row>
    <row r="386" spans="1:6" ht="12.75" x14ac:dyDescent="0.2">
      <c r="A386" s="2"/>
      <c r="B386" s="2"/>
      <c r="F386" s="2"/>
    </row>
    <row r="387" spans="1:6" ht="12.75" x14ac:dyDescent="0.2">
      <c r="A387" s="2"/>
      <c r="B387" s="2"/>
      <c r="F387" s="2"/>
    </row>
    <row r="388" spans="1:6" ht="12.75" x14ac:dyDescent="0.2">
      <c r="A388" s="2"/>
      <c r="B388" s="2"/>
      <c r="F388" s="2"/>
    </row>
    <row r="389" spans="1:6" ht="12.75" x14ac:dyDescent="0.2">
      <c r="A389" s="2"/>
      <c r="B389" s="2"/>
      <c r="F389" s="2"/>
    </row>
    <row r="390" spans="1:6" ht="12.75" x14ac:dyDescent="0.2">
      <c r="A390" s="2"/>
      <c r="B390" s="2"/>
      <c r="F390" s="2"/>
    </row>
    <row r="391" spans="1:6" ht="12.75" x14ac:dyDescent="0.2">
      <c r="A391" s="2"/>
      <c r="B391" s="2"/>
      <c r="F391" s="2"/>
    </row>
    <row r="392" spans="1:6" ht="12.75" x14ac:dyDescent="0.2">
      <c r="A392" s="2"/>
      <c r="B392" s="2"/>
      <c r="F392" s="2"/>
    </row>
    <row r="393" spans="1:6" ht="12.75" x14ac:dyDescent="0.2">
      <c r="A393" s="2"/>
      <c r="B393" s="2"/>
      <c r="F393" s="2"/>
    </row>
    <row r="394" spans="1:6" ht="12.75" x14ac:dyDescent="0.2">
      <c r="A394" s="2"/>
      <c r="B394" s="2"/>
      <c r="F394" s="2"/>
    </row>
    <row r="395" spans="1:6" ht="12.75" x14ac:dyDescent="0.2">
      <c r="A395" s="2"/>
      <c r="B395" s="2"/>
      <c r="F395" s="2"/>
    </row>
    <row r="396" spans="1:6" ht="12.75" x14ac:dyDescent="0.2">
      <c r="A396" s="2"/>
      <c r="B396" s="2"/>
      <c r="F396" s="2"/>
    </row>
    <row r="397" spans="1:6" ht="12.75" x14ac:dyDescent="0.2">
      <c r="A397" s="2"/>
      <c r="B397" s="2"/>
      <c r="F397" s="2"/>
    </row>
    <row r="398" spans="1:6" ht="12.75" x14ac:dyDescent="0.2">
      <c r="A398" s="2"/>
      <c r="B398" s="2"/>
      <c r="F398" s="2"/>
    </row>
    <row r="399" spans="1:6" ht="12.75" x14ac:dyDescent="0.2">
      <c r="A399" s="2"/>
      <c r="B399" s="2"/>
      <c r="F399" s="2"/>
    </row>
    <row r="400" spans="1:6" ht="12.75" x14ac:dyDescent="0.2">
      <c r="A400" s="2"/>
      <c r="B400" s="2"/>
      <c r="F400" s="2"/>
    </row>
    <row r="401" spans="1:6" ht="12.75" x14ac:dyDescent="0.2">
      <c r="A401" s="2"/>
      <c r="B401" s="2"/>
      <c r="F401" s="2"/>
    </row>
    <row r="402" spans="1:6" ht="12.75" x14ac:dyDescent="0.2">
      <c r="A402" s="2"/>
      <c r="B402" s="2"/>
      <c r="F402" s="2"/>
    </row>
    <row r="403" spans="1:6" ht="12.75" x14ac:dyDescent="0.2">
      <c r="A403" s="2"/>
      <c r="B403" s="2"/>
      <c r="F403" s="2"/>
    </row>
    <row r="404" spans="1:6" ht="12.75" x14ac:dyDescent="0.2">
      <c r="A404" s="2"/>
      <c r="B404" s="2"/>
      <c r="F404" s="2"/>
    </row>
    <row r="405" spans="1:6" ht="12.75" x14ac:dyDescent="0.2">
      <c r="A405" s="2"/>
      <c r="B405" s="2"/>
      <c r="F405" s="2"/>
    </row>
    <row r="406" spans="1:6" ht="12.75" x14ac:dyDescent="0.2">
      <c r="A406" s="2"/>
      <c r="B406" s="2"/>
      <c r="F406" s="2"/>
    </row>
    <row r="407" spans="1:6" ht="12.75" x14ac:dyDescent="0.2">
      <c r="A407" s="2"/>
      <c r="B407" s="2"/>
      <c r="F407" s="2"/>
    </row>
    <row r="408" spans="1:6" ht="12.75" x14ac:dyDescent="0.2">
      <c r="A408" s="2"/>
      <c r="B408" s="2"/>
      <c r="F408" s="2"/>
    </row>
    <row r="409" spans="1:6" ht="12.75" x14ac:dyDescent="0.2">
      <c r="A409" s="2"/>
      <c r="B409" s="2"/>
      <c r="F409" s="2"/>
    </row>
    <row r="410" spans="1:6" ht="12.75" x14ac:dyDescent="0.2">
      <c r="A410" s="2"/>
      <c r="B410" s="2"/>
      <c r="F410" s="2"/>
    </row>
    <row r="411" spans="1:6" ht="12.75" x14ac:dyDescent="0.2">
      <c r="A411" s="2"/>
      <c r="B411" s="2"/>
      <c r="F411" s="2"/>
    </row>
    <row r="412" spans="1:6" ht="12.75" x14ac:dyDescent="0.2">
      <c r="A412" s="2"/>
      <c r="B412" s="2"/>
      <c r="F412" s="2"/>
    </row>
    <row r="413" spans="1:6" ht="12.75" x14ac:dyDescent="0.2">
      <c r="A413" s="2"/>
      <c r="B413" s="2"/>
      <c r="F413" s="2"/>
    </row>
    <row r="414" spans="1:6" ht="12.75" x14ac:dyDescent="0.2">
      <c r="A414" s="2"/>
      <c r="B414" s="2"/>
      <c r="F414" s="2"/>
    </row>
    <row r="415" spans="1:6" ht="12.75" x14ac:dyDescent="0.2">
      <c r="A415" s="2"/>
      <c r="B415" s="2"/>
      <c r="F415" s="2"/>
    </row>
    <row r="416" spans="1:6" ht="12.75" x14ac:dyDescent="0.2">
      <c r="A416" s="2"/>
      <c r="B416" s="2"/>
      <c r="F416" s="2"/>
    </row>
    <row r="417" spans="1:6" ht="12.75" x14ac:dyDescent="0.2">
      <c r="A417" s="2"/>
      <c r="B417" s="2"/>
      <c r="F417" s="2"/>
    </row>
    <row r="418" spans="1:6" ht="12.75" x14ac:dyDescent="0.2">
      <c r="A418" s="2"/>
      <c r="B418" s="2"/>
      <c r="F418" s="2"/>
    </row>
    <row r="419" spans="1:6" ht="12.75" x14ac:dyDescent="0.2">
      <c r="A419" s="2"/>
      <c r="B419" s="2"/>
      <c r="F419" s="2"/>
    </row>
    <row r="420" spans="1:6" ht="12.75" x14ac:dyDescent="0.2">
      <c r="A420" s="2"/>
      <c r="B420" s="2"/>
      <c r="F420" s="2"/>
    </row>
    <row r="421" spans="1:6" ht="12.75" x14ac:dyDescent="0.2">
      <c r="A421" s="2"/>
      <c r="B421" s="2"/>
      <c r="F421" s="2"/>
    </row>
    <row r="422" spans="1:6" ht="12.75" x14ac:dyDescent="0.2">
      <c r="A422" s="2"/>
      <c r="B422" s="2"/>
      <c r="F422" s="2"/>
    </row>
    <row r="423" spans="1:6" ht="12.75" x14ac:dyDescent="0.2">
      <c r="A423" s="2"/>
      <c r="B423" s="2"/>
      <c r="F423" s="2"/>
    </row>
    <row r="424" spans="1:6" ht="12.75" x14ac:dyDescent="0.2">
      <c r="A424" s="2"/>
      <c r="B424" s="2"/>
      <c r="F424" s="2"/>
    </row>
    <row r="425" spans="1:6" ht="12.75" x14ac:dyDescent="0.2">
      <c r="A425" s="2"/>
      <c r="B425" s="2"/>
      <c r="F425" s="2"/>
    </row>
    <row r="426" spans="1:6" ht="12.75" x14ac:dyDescent="0.2">
      <c r="A426" s="2"/>
      <c r="B426" s="2"/>
      <c r="F426" s="2"/>
    </row>
    <row r="427" spans="1:6" ht="12.75" x14ac:dyDescent="0.2">
      <c r="A427" s="2"/>
      <c r="B427" s="2"/>
      <c r="F427" s="2"/>
    </row>
    <row r="428" spans="1:6" ht="12.75" x14ac:dyDescent="0.2">
      <c r="A428" s="2"/>
      <c r="B428" s="2"/>
      <c r="F428" s="2"/>
    </row>
    <row r="429" spans="1:6" ht="12.75" x14ac:dyDescent="0.2">
      <c r="A429" s="2"/>
      <c r="B429" s="2"/>
      <c r="F429" s="2"/>
    </row>
    <row r="430" spans="1:6" ht="12.75" x14ac:dyDescent="0.2">
      <c r="A430" s="2"/>
      <c r="B430" s="2"/>
      <c r="F430" s="2"/>
    </row>
    <row r="431" spans="1:6" ht="12.75" x14ac:dyDescent="0.2">
      <c r="A431" s="2"/>
      <c r="B431" s="2"/>
      <c r="F431" s="2"/>
    </row>
    <row r="432" spans="1:6" ht="12.75" x14ac:dyDescent="0.2">
      <c r="A432" s="2"/>
      <c r="B432" s="2"/>
      <c r="F432" s="2"/>
    </row>
    <row r="433" spans="1:6" ht="12.75" x14ac:dyDescent="0.2">
      <c r="A433" s="2"/>
      <c r="B433" s="2"/>
      <c r="F433" s="2"/>
    </row>
    <row r="434" spans="1:6" ht="12.75" x14ac:dyDescent="0.2">
      <c r="A434" s="2"/>
      <c r="B434" s="2"/>
      <c r="F434" s="2"/>
    </row>
    <row r="435" spans="1:6" ht="12.75" x14ac:dyDescent="0.2">
      <c r="A435" s="2"/>
      <c r="B435" s="2"/>
      <c r="F435" s="2"/>
    </row>
    <row r="436" spans="1:6" ht="12.75" x14ac:dyDescent="0.2">
      <c r="A436" s="2"/>
      <c r="B436" s="2"/>
      <c r="F436" s="2"/>
    </row>
    <row r="437" spans="1:6" ht="12.75" x14ac:dyDescent="0.2">
      <c r="A437" s="2"/>
      <c r="B437" s="2"/>
      <c r="F437" s="2"/>
    </row>
    <row r="438" spans="1:6" ht="12.75" x14ac:dyDescent="0.2">
      <c r="A438" s="2"/>
      <c r="B438" s="2"/>
      <c r="F438" s="2"/>
    </row>
    <row r="439" spans="1:6" ht="12.75" x14ac:dyDescent="0.2">
      <c r="A439" s="2"/>
      <c r="B439" s="2"/>
      <c r="F439" s="2"/>
    </row>
    <row r="440" spans="1:6" ht="12.75" x14ac:dyDescent="0.2">
      <c r="A440" s="2"/>
      <c r="B440" s="2"/>
      <c r="F440" s="2"/>
    </row>
    <row r="441" spans="1:6" ht="12.75" x14ac:dyDescent="0.2">
      <c r="A441" s="2"/>
      <c r="B441" s="2"/>
      <c r="F441" s="2"/>
    </row>
    <row r="442" spans="1:6" ht="12.75" x14ac:dyDescent="0.2">
      <c r="A442" s="2"/>
      <c r="B442" s="2"/>
      <c r="F442" s="2"/>
    </row>
    <row r="443" spans="1:6" ht="12.75" x14ac:dyDescent="0.2">
      <c r="A443" s="2"/>
      <c r="B443" s="2"/>
      <c r="F443" s="2"/>
    </row>
    <row r="444" spans="1:6" ht="12.75" x14ac:dyDescent="0.2">
      <c r="A444" s="2"/>
      <c r="B444" s="2"/>
      <c r="F444" s="2"/>
    </row>
    <row r="445" spans="1:6" ht="12.75" x14ac:dyDescent="0.2">
      <c r="A445" s="2"/>
      <c r="B445" s="2"/>
      <c r="F445" s="2"/>
    </row>
    <row r="446" spans="1:6" ht="12.75" x14ac:dyDescent="0.2">
      <c r="A446" s="2"/>
      <c r="B446" s="2"/>
      <c r="F446" s="2"/>
    </row>
    <row r="447" spans="1:6" ht="12.75" x14ac:dyDescent="0.2">
      <c r="A447" s="2"/>
      <c r="B447" s="2"/>
      <c r="F447" s="2"/>
    </row>
    <row r="448" spans="1:6" ht="12.75" x14ac:dyDescent="0.2">
      <c r="A448" s="2"/>
      <c r="B448" s="2"/>
      <c r="F448" s="2"/>
    </row>
    <row r="449" spans="1:6" ht="12.75" x14ac:dyDescent="0.2">
      <c r="A449" s="2"/>
      <c r="B449" s="2"/>
      <c r="F449" s="2"/>
    </row>
    <row r="450" spans="1:6" ht="12.75" x14ac:dyDescent="0.2">
      <c r="A450" s="2"/>
      <c r="B450" s="2"/>
      <c r="F450" s="2"/>
    </row>
    <row r="451" spans="1:6" ht="12.75" x14ac:dyDescent="0.2">
      <c r="A451" s="2"/>
      <c r="B451" s="2"/>
      <c r="F451" s="2"/>
    </row>
    <row r="452" spans="1:6" ht="12.75" x14ac:dyDescent="0.2">
      <c r="A452" s="2"/>
      <c r="B452" s="2"/>
      <c r="F452" s="2"/>
    </row>
    <row r="453" spans="1:6" ht="12.75" x14ac:dyDescent="0.2">
      <c r="A453" s="2"/>
      <c r="B453" s="2"/>
      <c r="F453" s="2"/>
    </row>
    <row r="454" spans="1:6" ht="12.75" x14ac:dyDescent="0.2">
      <c r="A454" s="2"/>
      <c r="B454" s="2"/>
      <c r="F454" s="2"/>
    </row>
    <row r="455" spans="1:6" ht="12.75" x14ac:dyDescent="0.2">
      <c r="A455" s="2"/>
      <c r="B455" s="2"/>
      <c r="F455" s="2"/>
    </row>
    <row r="456" spans="1:6" ht="12.75" x14ac:dyDescent="0.2">
      <c r="A456" s="2"/>
      <c r="B456" s="2"/>
      <c r="F456" s="2"/>
    </row>
    <row r="457" spans="1:6" ht="12.75" x14ac:dyDescent="0.2">
      <c r="A457" s="2"/>
      <c r="B457" s="2"/>
      <c r="F457" s="2"/>
    </row>
    <row r="458" spans="1:6" ht="12.75" x14ac:dyDescent="0.2">
      <c r="A458" s="2"/>
      <c r="B458" s="2"/>
      <c r="F458" s="2"/>
    </row>
    <row r="459" spans="1:6" ht="12.75" x14ac:dyDescent="0.2">
      <c r="A459" s="2"/>
      <c r="B459" s="2"/>
      <c r="F459" s="2"/>
    </row>
    <row r="460" spans="1:6" ht="12.75" x14ac:dyDescent="0.2">
      <c r="A460" s="2"/>
      <c r="B460" s="2"/>
      <c r="F460" s="2"/>
    </row>
    <row r="461" spans="1:6" ht="12.75" x14ac:dyDescent="0.2">
      <c r="A461" s="2"/>
      <c r="B461" s="2"/>
      <c r="F461" s="2"/>
    </row>
    <row r="462" spans="1:6" ht="12.75" x14ac:dyDescent="0.2">
      <c r="A462" s="2"/>
      <c r="B462" s="2"/>
      <c r="F462" s="2"/>
    </row>
    <row r="463" spans="1:6" ht="12.75" x14ac:dyDescent="0.2">
      <c r="A463" s="2"/>
      <c r="B463" s="2"/>
      <c r="F463" s="2"/>
    </row>
    <row r="464" spans="1:6" ht="12.75" x14ac:dyDescent="0.2">
      <c r="A464" s="2"/>
      <c r="B464" s="2"/>
      <c r="F464" s="2"/>
    </row>
    <row r="465" spans="1:6" ht="12.75" x14ac:dyDescent="0.2">
      <c r="A465" s="2"/>
      <c r="B465" s="2"/>
      <c r="F465" s="2"/>
    </row>
    <row r="466" spans="1:6" ht="12.75" x14ac:dyDescent="0.2">
      <c r="A466" s="2"/>
      <c r="B466" s="2"/>
      <c r="F466" s="2"/>
    </row>
    <row r="467" spans="1:6" ht="12.75" x14ac:dyDescent="0.2">
      <c r="A467" s="2"/>
      <c r="B467" s="2"/>
      <c r="F467" s="2"/>
    </row>
    <row r="468" spans="1:6" ht="12.75" x14ac:dyDescent="0.2">
      <c r="A468" s="2"/>
      <c r="B468" s="2"/>
      <c r="F468" s="2"/>
    </row>
    <row r="469" spans="1:6" ht="12.75" x14ac:dyDescent="0.2">
      <c r="A469" s="2"/>
      <c r="B469" s="2"/>
      <c r="F469" s="2"/>
    </row>
    <row r="470" spans="1:6" ht="12.75" x14ac:dyDescent="0.2">
      <c r="A470" s="2"/>
      <c r="B470" s="2"/>
      <c r="F470" s="2"/>
    </row>
    <row r="471" spans="1:6" ht="12.75" x14ac:dyDescent="0.2">
      <c r="A471" s="2"/>
      <c r="B471" s="2"/>
      <c r="F471" s="2"/>
    </row>
    <row r="472" spans="1:6" ht="12.75" x14ac:dyDescent="0.2">
      <c r="A472" s="2"/>
      <c r="B472" s="2"/>
      <c r="F472" s="2"/>
    </row>
    <row r="473" spans="1:6" ht="12.75" x14ac:dyDescent="0.2">
      <c r="A473" s="2"/>
      <c r="B473" s="2"/>
      <c r="F473" s="2"/>
    </row>
    <row r="474" spans="1:6" ht="12.75" x14ac:dyDescent="0.2">
      <c r="A474" s="2"/>
      <c r="B474" s="2"/>
      <c r="F474" s="2"/>
    </row>
    <row r="475" spans="1:6" ht="12.75" x14ac:dyDescent="0.2">
      <c r="A475" s="2"/>
      <c r="B475" s="2"/>
      <c r="F475" s="2"/>
    </row>
    <row r="476" spans="1:6" ht="12.75" x14ac:dyDescent="0.2">
      <c r="A476" s="2"/>
      <c r="B476" s="2"/>
      <c r="F476" s="2"/>
    </row>
    <row r="477" spans="1:6" ht="12.75" x14ac:dyDescent="0.2">
      <c r="A477" s="2"/>
      <c r="B477" s="2"/>
      <c r="F477" s="2"/>
    </row>
    <row r="478" spans="1:6" ht="12.75" x14ac:dyDescent="0.2">
      <c r="A478" s="2"/>
      <c r="B478" s="2"/>
      <c r="F478" s="2"/>
    </row>
    <row r="479" spans="1:6" ht="12.75" x14ac:dyDescent="0.2">
      <c r="A479" s="2"/>
      <c r="B479" s="2"/>
      <c r="F479" s="2"/>
    </row>
    <row r="480" spans="1:6" ht="12.75" x14ac:dyDescent="0.2">
      <c r="A480" s="2"/>
      <c r="B480" s="2"/>
      <c r="F480" s="2"/>
    </row>
    <row r="481" spans="1:6" ht="12.75" x14ac:dyDescent="0.2">
      <c r="A481" s="2"/>
      <c r="B481" s="2"/>
      <c r="F481" s="2"/>
    </row>
    <row r="482" spans="1:6" ht="12.75" x14ac:dyDescent="0.2">
      <c r="A482" s="2"/>
      <c r="B482" s="2"/>
      <c r="F482" s="2"/>
    </row>
    <row r="483" spans="1:6" ht="12.75" x14ac:dyDescent="0.2">
      <c r="A483" s="2"/>
      <c r="B483" s="2"/>
      <c r="F483" s="2"/>
    </row>
    <row r="484" spans="1:6" ht="12.75" x14ac:dyDescent="0.2">
      <c r="A484" s="2"/>
      <c r="B484" s="2"/>
      <c r="F484" s="2"/>
    </row>
    <row r="485" spans="1:6" ht="12.75" x14ac:dyDescent="0.2">
      <c r="A485" s="2"/>
      <c r="B485" s="2"/>
      <c r="F485" s="2"/>
    </row>
    <row r="486" spans="1:6" ht="12.75" x14ac:dyDescent="0.2">
      <c r="A486" s="2"/>
      <c r="B486" s="2"/>
      <c r="F486" s="2"/>
    </row>
    <row r="487" spans="1:6" ht="12.75" x14ac:dyDescent="0.2">
      <c r="A487" s="2"/>
      <c r="B487" s="2"/>
      <c r="F487" s="2"/>
    </row>
    <row r="488" spans="1:6" ht="12.75" x14ac:dyDescent="0.2">
      <c r="A488" s="2"/>
      <c r="B488" s="2"/>
      <c r="F488" s="2"/>
    </row>
    <row r="489" spans="1:6" ht="12.75" x14ac:dyDescent="0.2">
      <c r="A489" s="2"/>
      <c r="B489" s="2"/>
      <c r="F489" s="2"/>
    </row>
    <row r="490" spans="1:6" ht="12.75" x14ac:dyDescent="0.2">
      <c r="A490" s="2"/>
      <c r="B490" s="2"/>
      <c r="F490" s="2"/>
    </row>
    <row r="491" spans="1:6" ht="12.75" x14ac:dyDescent="0.2">
      <c r="A491" s="2"/>
      <c r="B491" s="2"/>
      <c r="F491" s="2"/>
    </row>
    <row r="492" spans="1:6" ht="12.75" x14ac:dyDescent="0.2">
      <c r="A492" s="2"/>
      <c r="B492" s="2"/>
      <c r="F492" s="2"/>
    </row>
    <row r="493" spans="1:6" ht="12.75" x14ac:dyDescent="0.2">
      <c r="A493" s="2"/>
      <c r="B493" s="2"/>
      <c r="F493" s="2"/>
    </row>
    <row r="494" spans="1:6" ht="12.75" x14ac:dyDescent="0.2">
      <c r="A494" s="2"/>
      <c r="B494" s="2"/>
      <c r="F494" s="2"/>
    </row>
    <row r="495" spans="1:6" ht="12.75" x14ac:dyDescent="0.2">
      <c r="A495" s="2"/>
      <c r="B495" s="2"/>
      <c r="F495" s="2"/>
    </row>
    <row r="496" spans="1:6" ht="12.75" x14ac:dyDescent="0.2">
      <c r="A496" s="2"/>
      <c r="B496" s="2"/>
      <c r="F496" s="2"/>
    </row>
    <row r="497" spans="1:6" ht="12.75" x14ac:dyDescent="0.2">
      <c r="A497" s="2"/>
      <c r="B497" s="2"/>
      <c r="F497" s="2"/>
    </row>
    <row r="498" spans="1:6" ht="12.75" x14ac:dyDescent="0.2">
      <c r="A498" s="2"/>
      <c r="B498" s="2"/>
      <c r="F498" s="2"/>
    </row>
    <row r="499" spans="1:6" ht="12.75" x14ac:dyDescent="0.2">
      <c r="A499" s="2"/>
      <c r="B499" s="2"/>
      <c r="F499" s="2"/>
    </row>
    <row r="500" spans="1:6" ht="12.75" x14ac:dyDescent="0.2">
      <c r="A500" s="2"/>
      <c r="B500" s="2"/>
      <c r="F500" s="2"/>
    </row>
    <row r="501" spans="1:6" ht="12.75" x14ac:dyDescent="0.2">
      <c r="A501" s="2"/>
      <c r="B501" s="2"/>
      <c r="F501" s="2"/>
    </row>
    <row r="502" spans="1:6" ht="12.75" x14ac:dyDescent="0.2">
      <c r="A502" s="2"/>
      <c r="B502" s="2"/>
      <c r="F502" s="2"/>
    </row>
    <row r="503" spans="1:6" ht="12.75" x14ac:dyDescent="0.2">
      <c r="A503" s="2"/>
      <c r="B503" s="2"/>
      <c r="F503" s="2"/>
    </row>
    <row r="504" spans="1:6" ht="12.75" x14ac:dyDescent="0.2">
      <c r="A504" s="2"/>
      <c r="B504" s="2"/>
      <c r="F504" s="2"/>
    </row>
    <row r="505" spans="1:6" ht="12.75" x14ac:dyDescent="0.2">
      <c r="A505" s="2"/>
      <c r="B505" s="2"/>
      <c r="F505" s="2"/>
    </row>
    <row r="506" spans="1:6" ht="12.75" x14ac:dyDescent="0.2">
      <c r="A506" s="2"/>
      <c r="B506" s="2"/>
      <c r="F506" s="2"/>
    </row>
    <row r="507" spans="1:6" ht="12.75" x14ac:dyDescent="0.2">
      <c r="A507" s="2"/>
      <c r="B507" s="2"/>
      <c r="F507" s="2"/>
    </row>
    <row r="508" spans="1:6" ht="12.75" x14ac:dyDescent="0.2">
      <c r="A508" s="2"/>
      <c r="B508" s="2"/>
      <c r="F508" s="2"/>
    </row>
    <row r="509" spans="1:6" ht="12.75" x14ac:dyDescent="0.2">
      <c r="A509" s="2"/>
      <c r="B509" s="2"/>
      <c r="F509" s="2"/>
    </row>
    <row r="510" spans="1:6" ht="12.75" x14ac:dyDescent="0.2">
      <c r="A510" s="2"/>
      <c r="B510" s="2"/>
      <c r="F510" s="2"/>
    </row>
    <row r="511" spans="1:6" ht="12.75" x14ac:dyDescent="0.2">
      <c r="A511" s="2"/>
      <c r="B511" s="2"/>
      <c r="F511" s="2"/>
    </row>
    <row r="512" spans="1:6" ht="12.75" x14ac:dyDescent="0.2">
      <c r="A512" s="2"/>
      <c r="B512" s="2"/>
      <c r="F512" s="2"/>
    </row>
    <row r="513" spans="1:6" ht="12.75" x14ac:dyDescent="0.2">
      <c r="A513" s="2"/>
      <c r="B513" s="2"/>
      <c r="F513" s="2"/>
    </row>
    <row r="514" spans="1:6" ht="12.75" x14ac:dyDescent="0.2">
      <c r="A514" s="2"/>
      <c r="B514" s="2"/>
      <c r="F514" s="2"/>
    </row>
    <row r="515" spans="1:6" ht="12.75" x14ac:dyDescent="0.2">
      <c r="A515" s="2"/>
      <c r="B515" s="2"/>
      <c r="F515" s="2"/>
    </row>
    <row r="516" spans="1:6" ht="12.75" x14ac:dyDescent="0.2">
      <c r="A516" s="2"/>
      <c r="B516" s="2"/>
      <c r="F516" s="2"/>
    </row>
    <row r="517" spans="1:6" ht="12.75" x14ac:dyDescent="0.2">
      <c r="A517" s="2"/>
      <c r="B517" s="2"/>
      <c r="F517" s="2"/>
    </row>
    <row r="518" spans="1:6" ht="12.75" x14ac:dyDescent="0.2">
      <c r="A518" s="2"/>
      <c r="B518" s="2"/>
      <c r="F518" s="2"/>
    </row>
    <row r="519" spans="1:6" ht="12.75" x14ac:dyDescent="0.2">
      <c r="A519" s="2"/>
      <c r="B519" s="2"/>
      <c r="F519" s="2"/>
    </row>
    <row r="520" spans="1:6" ht="12.75" x14ac:dyDescent="0.2">
      <c r="A520" s="2"/>
      <c r="B520" s="2"/>
      <c r="F520" s="2"/>
    </row>
    <row r="521" spans="1:6" ht="12.75" x14ac:dyDescent="0.2">
      <c r="A521" s="2"/>
      <c r="B521" s="2"/>
      <c r="F521" s="2"/>
    </row>
    <row r="522" spans="1:6" ht="12.75" x14ac:dyDescent="0.2">
      <c r="A522" s="2"/>
      <c r="B522" s="2"/>
      <c r="F522" s="2"/>
    </row>
    <row r="523" spans="1:6" ht="12.75" x14ac:dyDescent="0.2">
      <c r="A523" s="2"/>
      <c r="B523" s="2"/>
      <c r="F523" s="2"/>
    </row>
    <row r="524" spans="1:6" ht="12.75" x14ac:dyDescent="0.2">
      <c r="A524" s="2"/>
      <c r="B524" s="2"/>
      <c r="F524" s="2"/>
    </row>
    <row r="525" spans="1:6" ht="12.75" x14ac:dyDescent="0.2">
      <c r="A525" s="2"/>
      <c r="B525" s="2"/>
      <c r="F525" s="2"/>
    </row>
    <row r="526" spans="1:6" ht="12.75" x14ac:dyDescent="0.2">
      <c r="A526" s="2"/>
      <c r="B526" s="2"/>
      <c r="F526" s="2"/>
    </row>
    <row r="527" spans="1:6" ht="12.75" x14ac:dyDescent="0.2">
      <c r="A527" s="2"/>
      <c r="B527" s="2"/>
      <c r="F527" s="2"/>
    </row>
    <row r="528" spans="1:6" ht="12.75" x14ac:dyDescent="0.2">
      <c r="A528" s="2"/>
      <c r="B528" s="2"/>
      <c r="F528" s="2"/>
    </row>
    <row r="529" spans="1:6" ht="12.75" x14ac:dyDescent="0.2">
      <c r="A529" s="2"/>
      <c r="B529" s="2"/>
      <c r="F529" s="2"/>
    </row>
    <row r="530" spans="1:6" ht="12.75" x14ac:dyDescent="0.2">
      <c r="A530" s="2"/>
      <c r="B530" s="2"/>
      <c r="F530" s="2"/>
    </row>
    <row r="531" spans="1:6" ht="12.75" x14ac:dyDescent="0.2">
      <c r="A531" s="2"/>
      <c r="B531" s="2"/>
      <c r="F531" s="2"/>
    </row>
    <row r="532" spans="1:6" ht="12.75" x14ac:dyDescent="0.2">
      <c r="A532" s="2"/>
      <c r="B532" s="2"/>
      <c r="F532" s="2"/>
    </row>
    <row r="533" spans="1:6" ht="12.75" x14ac:dyDescent="0.2">
      <c r="A533" s="2"/>
      <c r="B533" s="2"/>
      <c r="F533" s="2"/>
    </row>
    <row r="534" spans="1:6" ht="12.75" x14ac:dyDescent="0.2">
      <c r="A534" s="2"/>
      <c r="B534" s="2"/>
      <c r="F534" s="2"/>
    </row>
    <row r="535" spans="1:6" ht="12.75" x14ac:dyDescent="0.2">
      <c r="A535" s="2"/>
      <c r="B535" s="2"/>
      <c r="F535" s="2"/>
    </row>
    <row r="536" spans="1:6" ht="12.75" x14ac:dyDescent="0.2">
      <c r="A536" s="2"/>
      <c r="B536" s="2"/>
      <c r="F536" s="2"/>
    </row>
    <row r="537" spans="1:6" ht="12.75" x14ac:dyDescent="0.2">
      <c r="A537" s="2"/>
      <c r="B537" s="2"/>
      <c r="F537" s="2"/>
    </row>
    <row r="538" spans="1:6" ht="12.75" x14ac:dyDescent="0.2">
      <c r="A538" s="2"/>
      <c r="B538" s="2"/>
      <c r="F538" s="2"/>
    </row>
    <row r="539" spans="1:6" ht="12.75" x14ac:dyDescent="0.2">
      <c r="A539" s="2"/>
      <c r="B539" s="2"/>
      <c r="F539" s="2"/>
    </row>
    <row r="540" spans="1:6" ht="12.75" x14ac:dyDescent="0.2">
      <c r="A540" s="2"/>
      <c r="B540" s="2"/>
      <c r="F540" s="2"/>
    </row>
    <row r="541" spans="1:6" ht="12.75" x14ac:dyDescent="0.2">
      <c r="A541" s="2"/>
      <c r="B541" s="2"/>
      <c r="F541" s="2"/>
    </row>
    <row r="542" spans="1:6" ht="12.75" x14ac:dyDescent="0.2">
      <c r="A542" s="2"/>
      <c r="B542" s="2"/>
      <c r="F542" s="2"/>
    </row>
    <row r="543" spans="1:6" ht="12.75" x14ac:dyDescent="0.2">
      <c r="A543" s="2"/>
      <c r="B543" s="2"/>
      <c r="F543" s="2"/>
    </row>
    <row r="544" spans="1:6" ht="12.75" x14ac:dyDescent="0.2">
      <c r="A544" s="2"/>
      <c r="B544" s="2"/>
      <c r="F544" s="2"/>
    </row>
    <row r="545" spans="1:6" ht="12.75" x14ac:dyDescent="0.2">
      <c r="A545" s="2"/>
      <c r="B545" s="2"/>
      <c r="F545" s="2"/>
    </row>
    <row r="546" spans="1:6" ht="12.75" x14ac:dyDescent="0.2">
      <c r="A546" s="2"/>
      <c r="B546" s="2"/>
      <c r="F546" s="2"/>
    </row>
    <row r="547" spans="1:6" ht="12.75" x14ac:dyDescent="0.2">
      <c r="A547" s="2"/>
      <c r="B547" s="2"/>
      <c r="F547" s="2"/>
    </row>
    <row r="548" spans="1:6" ht="12.75" x14ac:dyDescent="0.2">
      <c r="A548" s="2"/>
      <c r="B548" s="2"/>
      <c r="F548" s="2"/>
    </row>
    <row r="549" spans="1:6" ht="12.75" x14ac:dyDescent="0.2">
      <c r="A549" s="2"/>
      <c r="B549" s="2"/>
      <c r="F549" s="2"/>
    </row>
    <row r="550" spans="1:6" ht="12.75" x14ac:dyDescent="0.2">
      <c r="A550" s="2"/>
      <c r="B550" s="2"/>
      <c r="F550" s="2"/>
    </row>
    <row r="551" spans="1:6" ht="12.75" x14ac:dyDescent="0.2">
      <c r="A551" s="2"/>
      <c r="B551" s="2"/>
      <c r="F551" s="2"/>
    </row>
    <row r="552" spans="1:6" ht="12.75" x14ac:dyDescent="0.2">
      <c r="A552" s="2"/>
      <c r="B552" s="2"/>
      <c r="F552" s="2"/>
    </row>
    <row r="553" spans="1:6" ht="12.75" x14ac:dyDescent="0.2">
      <c r="A553" s="2"/>
      <c r="B553" s="2"/>
      <c r="F553" s="2"/>
    </row>
    <row r="554" spans="1:6" ht="12.75" x14ac:dyDescent="0.2">
      <c r="A554" s="2"/>
      <c r="B554" s="2"/>
      <c r="F554" s="2"/>
    </row>
    <row r="555" spans="1:6" ht="12.75" x14ac:dyDescent="0.2">
      <c r="A555" s="2"/>
      <c r="B555" s="2"/>
      <c r="F555" s="2"/>
    </row>
    <row r="556" spans="1:6" ht="12.75" x14ac:dyDescent="0.2">
      <c r="A556" s="2"/>
      <c r="B556" s="2"/>
      <c r="F556" s="2"/>
    </row>
    <row r="557" spans="1:6" ht="12.75" x14ac:dyDescent="0.2">
      <c r="A557" s="2"/>
      <c r="B557" s="2"/>
      <c r="F557" s="2"/>
    </row>
    <row r="558" spans="1:6" ht="12.75" x14ac:dyDescent="0.2">
      <c r="A558" s="2"/>
      <c r="B558" s="2"/>
      <c r="F558" s="2"/>
    </row>
    <row r="559" spans="1:6" ht="12.75" x14ac:dyDescent="0.2">
      <c r="A559" s="2"/>
      <c r="B559" s="2"/>
      <c r="F559" s="2"/>
    </row>
    <row r="560" spans="1:6" ht="12.75" x14ac:dyDescent="0.2">
      <c r="A560" s="2"/>
      <c r="B560" s="2"/>
      <c r="F560" s="2"/>
    </row>
    <row r="561" spans="1:6" ht="12.75" x14ac:dyDescent="0.2">
      <c r="A561" s="2"/>
      <c r="B561" s="2"/>
      <c r="F561" s="2"/>
    </row>
    <row r="562" spans="1:6" ht="12.75" x14ac:dyDescent="0.2">
      <c r="A562" s="2"/>
      <c r="B562" s="2"/>
      <c r="F562" s="2"/>
    </row>
    <row r="563" spans="1:6" ht="12.75" x14ac:dyDescent="0.2">
      <c r="A563" s="2"/>
      <c r="B563" s="2"/>
      <c r="F563" s="2"/>
    </row>
    <row r="564" spans="1:6" ht="12.75" x14ac:dyDescent="0.2">
      <c r="A564" s="2"/>
      <c r="B564" s="2"/>
      <c r="F564" s="2"/>
    </row>
    <row r="565" spans="1:6" ht="12.75" x14ac:dyDescent="0.2">
      <c r="A565" s="2"/>
      <c r="B565" s="2"/>
      <c r="F565" s="2"/>
    </row>
    <row r="566" spans="1:6" ht="12.75" x14ac:dyDescent="0.2">
      <c r="A566" s="2"/>
      <c r="B566" s="2"/>
      <c r="F566" s="2"/>
    </row>
    <row r="567" spans="1:6" ht="12.75" x14ac:dyDescent="0.2">
      <c r="A567" s="2"/>
      <c r="B567" s="2"/>
      <c r="F567" s="2"/>
    </row>
    <row r="568" spans="1:6" ht="12.75" x14ac:dyDescent="0.2">
      <c r="A568" s="2"/>
      <c r="B568" s="2"/>
      <c r="F568" s="2"/>
    </row>
    <row r="569" spans="1:6" ht="12.75" x14ac:dyDescent="0.2">
      <c r="A569" s="2"/>
      <c r="B569" s="2"/>
      <c r="F569" s="2"/>
    </row>
    <row r="570" spans="1:6" ht="12.75" x14ac:dyDescent="0.2">
      <c r="A570" s="2"/>
      <c r="B570" s="2"/>
      <c r="F570" s="2"/>
    </row>
    <row r="571" spans="1:6" ht="12.75" x14ac:dyDescent="0.2">
      <c r="A571" s="2"/>
      <c r="B571" s="2"/>
      <c r="F571" s="2"/>
    </row>
    <row r="572" spans="1:6" ht="12.75" x14ac:dyDescent="0.2">
      <c r="A572" s="2"/>
      <c r="B572" s="2"/>
      <c r="F572" s="2"/>
    </row>
    <row r="573" spans="1:6" ht="12.75" x14ac:dyDescent="0.2">
      <c r="A573" s="2"/>
      <c r="B573" s="2"/>
      <c r="F573" s="2"/>
    </row>
    <row r="574" spans="1:6" ht="12.75" x14ac:dyDescent="0.2">
      <c r="A574" s="2"/>
      <c r="B574" s="2"/>
      <c r="F574" s="2"/>
    </row>
    <row r="575" spans="1:6" ht="12.75" x14ac:dyDescent="0.2">
      <c r="A575" s="2"/>
      <c r="B575" s="2"/>
      <c r="F575" s="2"/>
    </row>
    <row r="576" spans="1:6" ht="12.75" x14ac:dyDescent="0.2">
      <c r="A576" s="2"/>
      <c r="B576" s="2"/>
      <c r="F576" s="2"/>
    </row>
    <row r="577" spans="1:6" ht="12.75" x14ac:dyDescent="0.2">
      <c r="A577" s="2"/>
      <c r="B577" s="2"/>
      <c r="F577" s="2"/>
    </row>
    <row r="578" spans="1:6" ht="12.75" x14ac:dyDescent="0.2">
      <c r="A578" s="2"/>
      <c r="B578" s="2"/>
      <c r="F578" s="2"/>
    </row>
    <row r="579" spans="1:6" ht="12.75" x14ac:dyDescent="0.2">
      <c r="A579" s="2"/>
      <c r="B579" s="2"/>
      <c r="F579" s="2"/>
    </row>
    <row r="580" spans="1:6" ht="12.75" x14ac:dyDescent="0.2">
      <c r="A580" s="2"/>
      <c r="B580" s="2"/>
      <c r="F580" s="2"/>
    </row>
    <row r="581" spans="1:6" ht="12.75" x14ac:dyDescent="0.2">
      <c r="A581" s="2"/>
      <c r="B581" s="2"/>
      <c r="F581" s="2"/>
    </row>
    <row r="582" spans="1:6" ht="12.75" x14ac:dyDescent="0.2">
      <c r="A582" s="2"/>
      <c r="B582" s="2"/>
      <c r="F582" s="2"/>
    </row>
    <row r="583" spans="1:6" ht="12.75" x14ac:dyDescent="0.2">
      <c r="A583" s="2"/>
      <c r="B583" s="2"/>
      <c r="F583" s="2"/>
    </row>
    <row r="584" spans="1:6" ht="12.75" x14ac:dyDescent="0.2">
      <c r="A584" s="2"/>
      <c r="B584" s="2"/>
      <c r="F584" s="2"/>
    </row>
    <row r="585" spans="1:6" ht="12.75" x14ac:dyDescent="0.2">
      <c r="A585" s="2"/>
      <c r="B585" s="2"/>
      <c r="F585" s="2"/>
    </row>
    <row r="586" spans="1:6" ht="12.75" x14ac:dyDescent="0.2">
      <c r="A586" s="2"/>
      <c r="B586" s="2"/>
      <c r="F586" s="2"/>
    </row>
    <row r="587" spans="1:6" ht="12.75" x14ac:dyDescent="0.2">
      <c r="A587" s="2"/>
      <c r="B587" s="2"/>
      <c r="F587" s="2"/>
    </row>
    <row r="588" spans="1:6" ht="12.75" x14ac:dyDescent="0.2">
      <c r="A588" s="2"/>
      <c r="B588" s="2"/>
      <c r="F588" s="2"/>
    </row>
    <row r="589" spans="1:6" ht="12.75" x14ac:dyDescent="0.2">
      <c r="A589" s="2"/>
      <c r="B589" s="2"/>
      <c r="F589" s="2"/>
    </row>
    <row r="590" spans="1:6" ht="12.75" x14ac:dyDescent="0.2">
      <c r="A590" s="2"/>
      <c r="B590" s="2"/>
      <c r="F590" s="2"/>
    </row>
    <row r="591" spans="1:6" ht="12.75" x14ac:dyDescent="0.2">
      <c r="A591" s="2"/>
      <c r="B591" s="2"/>
      <c r="F591" s="2"/>
    </row>
    <row r="592" spans="1:6" ht="12.75" x14ac:dyDescent="0.2">
      <c r="A592" s="2"/>
      <c r="B592" s="2"/>
      <c r="F592" s="2"/>
    </row>
    <row r="593" spans="1:6" ht="12.75" x14ac:dyDescent="0.2">
      <c r="A593" s="2"/>
      <c r="B593" s="2"/>
      <c r="F593" s="2"/>
    </row>
    <row r="594" spans="1:6" ht="12.75" x14ac:dyDescent="0.2">
      <c r="A594" s="2"/>
      <c r="B594" s="2"/>
      <c r="F594" s="2"/>
    </row>
    <row r="595" spans="1:6" ht="12.75" x14ac:dyDescent="0.2">
      <c r="A595" s="2"/>
      <c r="B595" s="2"/>
      <c r="F595" s="2"/>
    </row>
    <row r="596" spans="1:6" ht="12.75" x14ac:dyDescent="0.2">
      <c r="A596" s="2"/>
      <c r="B596" s="2"/>
      <c r="F596" s="2"/>
    </row>
    <row r="597" spans="1:6" ht="12.75" x14ac:dyDescent="0.2">
      <c r="A597" s="2"/>
      <c r="B597" s="2"/>
      <c r="F597" s="2"/>
    </row>
    <row r="598" spans="1:6" ht="12.75" x14ac:dyDescent="0.2">
      <c r="A598" s="2"/>
      <c r="B598" s="2"/>
      <c r="F598" s="2"/>
    </row>
    <row r="599" spans="1:6" ht="12.75" x14ac:dyDescent="0.2">
      <c r="A599" s="2"/>
      <c r="B599" s="2"/>
      <c r="F599" s="2"/>
    </row>
    <row r="600" spans="1:6" ht="12.75" x14ac:dyDescent="0.2">
      <c r="A600" s="2"/>
      <c r="B600" s="2"/>
      <c r="F600" s="2"/>
    </row>
    <row r="601" spans="1:6" ht="12.75" x14ac:dyDescent="0.2">
      <c r="A601" s="2"/>
      <c r="B601" s="2"/>
      <c r="F601" s="2"/>
    </row>
    <row r="602" spans="1:6" ht="12.75" x14ac:dyDescent="0.2">
      <c r="A602" s="2"/>
      <c r="B602" s="2"/>
      <c r="F602" s="2"/>
    </row>
    <row r="603" spans="1:6" ht="12.75" x14ac:dyDescent="0.2">
      <c r="A603" s="2"/>
      <c r="B603" s="2"/>
      <c r="F603" s="2"/>
    </row>
    <row r="604" spans="1:6" ht="12.75" x14ac:dyDescent="0.2">
      <c r="A604" s="2"/>
      <c r="B604" s="2"/>
      <c r="F604" s="2"/>
    </row>
    <row r="605" spans="1:6" ht="12.75" x14ac:dyDescent="0.2">
      <c r="A605" s="2"/>
      <c r="B605" s="2"/>
      <c r="F605" s="2"/>
    </row>
    <row r="606" spans="1:6" ht="12.75" x14ac:dyDescent="0.2">
      <c r="A606" s="2"/>
      <c r="B606" s="2"/>
      <c r="F606" s="2"/>
    </row>
    <row r="607" spans="1:6" ht="12.75" x14ac:dyDescent="0.2">
      <c r="A607" s="2"/>
      <c r="B607" s="2"/>
      <c r="F607" s="2"/>
    </row>
    <row r="608" spans="1:6" ht="12.75" x14ac:dyDescent="0.2">
      <c r="A608" s="2"/>
      <c r="B608" s="2"/>
      <c r="F608" s="2"/>
    </row>
    <row r="609" spans="1:6" ht="12.75" x14ac:dyDescent="0.2">
      <c r="A609" s="2"/>
      <c r="B609" s="2"/>
      <c r="F609" s="2"/>
    </row>
    <row r="610" spans="1:6" ht="12.75" x14ac:dyDescent="0.2">
      <c r="A610" s="2"/>
      <c r="B610" s="2"/>
      <c r="F610" s="2"/>
    </row>
    <row r="611" spans="1:6" ht="12.75" x14ac:dyDescent="0.2">
      <c r="A611" s="2"/>
      <c r="B611" s="2"/>
      <c r="F611" s="2"/>
    </row>
    <row r="612" spans="1:6" ht="12.75" x14ac:dyDescent="0.2">
      <c r="A612" s="2"/>
      <c r="B612" s="2"/>
      <c r="F612" s="2"/>
    </row>
    <row r="613" spans="1:6" ht="12.75" x14ac:dyDescent="0.2">
      <c r="A613" s="2"/>
      <c r="B613" s="2"/>
      <c r="F613" s="2"/>
    </row>
    <row r="614" spans="1:6" ht="12.75" x14ac:dyDescent="0.2">
      <c r="A614" s="2"/>
      <c r="B614" s="2"/>
      <c r="F614" s="2"/>
    </row>
    <row r="615" spans="1:6" ht="12.75" x14ac:dyDescent="0.2">
      <c r="A615" s="2"/>
      <c r="B615" s="2"/>
      <c r="F615" s="2"/>
    </row>
    <row r="616" spans="1:6" ht="12.75" x14ac:dyDescent="0.2">
      <c r="A616" s="2"/>
      <c r="B616" s="2"/>
      <c r="F616" s="2"/>
    </row>
    <row r="617" spans="1:6" ht="12.75" x14ac:dyDescent="0.2">
      <c r="A617" s="2"/>
      <c r="B617" s="2"/>
      <c r="F617" s="2"/>
    </row>
    <row r="618" spans="1:6" ht="12.75" x14ac:dyDescent="0.2">
      <c r="A618" s="2"/>
      <c r="B618" s="2"/>
      <c r="F618" s="2"/>
    </row>
    <row r="619" spans="1:6" ht="12.75" x14ac:dyDescent="0.2">
      <c r="A619" s="2"/>
      <c r="B619" s="2"/>
      <c r="F619" s="2"/>
    </row>
    <row r="620" spans="1:6" ht="12.75" x14ac:dyDescent="0.2">
      <c r="A620" s="2"/>
      <c r="B620" s="2"/>
      <c r="F620" s="2"/>
    </row>
    <row r="621" spans="1:6" ht="12.75" x14ac:dyDescent="0.2">
      <c r="A621" s="2"/>
      <c r="B621" s="2"/>
      <c r="F621" s="2"/>
    </row>
    <row r="622" spans="1:6" ht="12.75" x14ac:dyDescent="0.2">
      <c r="A622" s="2"/>
      <c r="B622" s="2"/>
      <c r="F622" s="2"/>
    </row>
    <row r="623" spans="1:6" ht="12.75" x14ac:dyDescent="0.2">
      <c r="A623" s="2"/>
      <c r="B623" s="2"/>
      <c r="F623" s="2"/>
    </row>
    <row r="624" spans="1:6" ht="12.75" x14ac:dyDescent="0.2">
      <c r="A624" s="2"/>
      <c r="B624" s="2"/>
      <c r="F624" s="2"/>
    </row>
    <row r="625" spans="1:6" ht="12.75" x14ac:dyDescent="0.2">
      <c r="A625" s="2"/>
      <c r="B625" s="2"/>
      <c r="F625" s="2"/>
    </row>
    <row r="626" spans="1:6" ht="12.75" x14ac:dyDescent="0.2">
      <c r="A626" s="2"/>
      <c r="B626" s="2"/>
      <c r="F626" s="2"/>
    </row>
    <row r="627" spans="1:6" ht="12.75" x14ac:dyDescent="0.2">
      <c r="A627" s="2"/>
      <c r="B627" s="2"/>
      <c r="F627" s="2"/>
    </row>
    <row r="628" spans="1:6" ht="12.75" x14ac:dyDescent="0.2">
      <c r="A628" s="2"/>
      <c r="B628" s="2"/>
      <c r="F628" s="2"/>
    </row>
    <row r="629" spans="1:6" ht="12.75" x14ac:dyDescent="0.2">
      <c r="A629" s="2"/>
      <c r="B629" s="2"/>
      <c r="F629" s="2"/>
    </row>
    <row r="630" spans="1:6" ht="12.75" x14ac:dyDescent="0.2">
      <c r="A630" s="2"/>
      <c r="B630" s="2"/>
      <c r="F630" s="2"/>
    </row>
    <row r="631" spans="1:6" ht="12.75" x14ac:dyDescent="0.2">
      <c r="A631" s="2"/>
      <c r="B631" s="2"/>
      <c r="F631" s="2"/>
    </row>
    <row r="632" spans="1:6" ht="12.75" x14ac:dyDescent="0.2">
      <c r="A632" s="2"/>
      <c r="B632" s="2"/>
      <c r="F632" s="2"/>
    </row>
    <row r="633" spans="1:6" ht="12.75" x14ac:dyDescent="0.2">
      <c r="A633" s="2"/>
      <c r="B633" s="2"/>
      <c r="F633" s="2"/>
    </row>
    <row r="634" spans="1:6" ht="12.75" x14ac:dyDescent="0.2">
      <c r="A634" s="2"/>
      <c r="B634" s="2"/>
      <c r="F634" s="2"/>
    </row>
    <row r="635" spans="1:6" ht="12.75" x14ac:dyDescent="0.2">
      <c r="A635" s="2"/>
      <c r="B635" s="2"/>
      <c r="F635" s="2"/>
    </row>
    <row r="636" spans="1:6" ht="12.75" x14ac:dyDescent="0.2">
      <c r="A636" s="2"/>
      <c r="B636" s="2"/>
      <c r="F636" s="2"/>
    </row>
    <row r="637" spans="1:6" ht="12.75" x14ac:dyDescent="0.2">
      <c r="A637" s="2"/>
      <c r="B637" s="2"/>
      <c r="F637" s="2"/>
    </row>
    <row r="638" spans="1:6" ht="12.75" x14ac:dyDescent="0.2">
      <c r="A638" s="2"/>
      <c r="B638" s="2"/>
      <c r="F638" s="2"/>
    </row>
    <row r="639" spans="1:6" ht="12.75" x14ac:dyDescent="0.2">
      <c r="A639" s="2"/>
      <c r="B639" s="2"/>
      <c r="F639" s="2"/>
    </row>
    <row r="640" spans="1:6" ht="12.75" x14ac:dyDescent="0.2">
      <c r="A640" s="2"/>
      <c r="B640" s="2"/>
      <c r="F640" s="2"/>
    </row>
    <row r="641" spans="1:6" ht="12.75" x14ac:dyDescent="0.2">
      <c r="A641" s="2"/>
      <c r="B641" s="2"/>
      <c r="F641" s="2"/>
    </row>
    <row r="642" spans="1:6" ht="12.75" x14ac:dyDescent="0.2">
      <c r="A642" s="2"/>
      <c r="B642" s="2"/>
      <c r="F642" s="2"/>
    </row>
    <row r="643" spans="1:6" ht="12.75" x14ac:dyDescent="0.2">
      <c r="A643" s="2"/>
      <c r="B643" s="2"/>
      <c r="F643" s="2"/>
    </row>
    <row r="644" spans="1:6" ht="12.75" x14ac:dyDescent="0.2">
      <c r="A644" s="2"/>
      <c r="B644" s="2"/>
      <c r="F644" s="2"/>
    </row>
    <row r="645" spans="1:6" ht="12.75" x14ac:dyDescent="0.2">
      <c r="A645" s="2"/>
      <c r="B645" s="2"/>
      <c r="F645" s="2"/>
    </row>
    <row r="646" spans="1:6" ht="12.75" x14ac:dyDescent="0.2">
      <c r="A646" s="2"/>
      <c r="B646" s="2"/>
      <c r="F646" s="2"/>
    </row>
    <row r="647" spans="1:6" ht="12.75" x14ac:dyDescent="0.2">
      <c r="A647" s="2"/>
      <c r="B647" s="2"/>
      <c r="F647" s="2"/>
    </row>
    <row r="648" spans="1:6" ht="12.75" x14ac:dyDescent="0.2">
      <c r="A648" s="2"/>
      <c r="B648" s="2"/>
      <c r="F648" s="2"/>
    </row>
    <row r="649" spans="1:6" ht="12.75" x14ac:dyDescent="0.2">
      <c r="A649" s="2"/>
      <c r="B649" s="2"/>
      <c r="F649" s="2"/>
    </row>
    <row r="650" spans="1:6" ht="12.75" x14ac:dyDescent="0.2">
      <c r="A650" s="2"/>
      <c r="B650" s="2"/>
      <c r="F650" s="2"/>
    </row>
    <row r="651" spans="1:6" ht="12.75" x14ac:dyDescent="0.2">
      <c r="A651" s="2"/>
      <c r="B651" s="2"/>
      <c r="F651" s="2"/>
    </row>
    <row r="652" spans="1:6" ht="12.75" x14ac:dyDescent="0.2">
      <c r="A652" s="2"/>
      <c r="B652" s="2"/>
      <c r="F652" s="2"/>
    </row>
    <row r="653" spans="1:6" ht="12.75" x14ac:dyDescent="0.2">
      <c r="A653" s="2"/>
      <c r="B653" s="2"/>
      <c r="F653" s="2"/>
    </row>
    <row r="654" spans="1:6" ht="12.75" x14ac:dyDescent="0.2">
      <c r="A654" s="2"/>
      <c r="B654" s="2"/>
      <c r="F654" s="2"/>
    </row>
    <row r="655" spans="1:6" ht="12.75" x14ac:dyDescent="0.2">
      <c r="A655" s="2"/>
      <c r="B655" s="2"/>
      <c r="F655" s="2"/>
    </row>
    <row r="656" spans="1:6" ht="12.75" x14ac:dyDescent="0.2">
      <c r="A656" s="2"/>
      <c r="B656" s="2"/>
      <c r="F656" s="2"/>
    </row>
    <row r="657" spans="1:6" ht="12.75" x14ac:dyDescent="0.2">
      <c r="A657" s="2"/>
      <c r="B657" s="2"/>
      <c r="F657" s="2"/>
    </row>
    <row r="658" spans="1:6" ht="12.75" x14ac:dyDescent="0.2">
      <c r="A658" s="2"/>
      <c r="B658" s="2"/>
      <c r="F658" s="2"/>
    </row>
    <row r="659" spans="1:6" ht="12.75" x14ac:dyDescent="0.2">
      <c r="A659" s="2"/>
      <c r="B659" s="2"/>
      <c r="F659" s="2"/>
    </row>
    <row r="660" spans="1:6" ht="12.75" x14ac:dyDescent="0.2">
      <c r="A660" s="2"/>
      <c r="B660" s="2"/>
      <c r="F660" s="2"/>
    </row>
    <row r="661" spans="1:6" ht="12.75" x14ac:dyDescent="0.2">
      <c r="A661" s="2"/>
      <c r="B661" s="2"/>
      <c r="F661" s="2"/>
    </row>
    <row r="662" spans="1:6" ht="12.75" x14ac:dyDescent="0.2">
      <c r="A662" s="2"/>
      <c r="B662" s="2"/>
      <c r="F662" s="2"/>
    </row>
    <row r="663" spans="1:6" ht="12.75" x14ac:dyDescent="0.2">
      <c r="A663" s="2"/>
      <c r="B663" s="2"/>
      <c r="F663" s="2"/>
    </row>
    <row r="664" spans="1:6" ht="12.75" x14ac:dyDescent="0.2">
      <c r="A664" s="2"/>
      <c r="B664" s="2"/>
      <c r="F664" s="2"/>
    </row>
    <row r="665" spans="1:6" ht="12.75" x14ac:dyDescent="0.2">
      <c r="A665" s="2"/>
      <c r="B665" s="2"/>
      <c r="F665" s="2"/>
    </row>
    <row r="666" spans="1:6" ht="12.75" x14ac:dyDescent="0.2">
      <c r="A666" s="2"/>
      <c r="B666" s="2"/>
      <c r="F666" s="2"/>
    </row>
    <row r="667" spans="1:6" ht="12.75" x14ac:dyDescent="0.2">
      <c r="A667" s="2"/>
      <c r="B667" s="2"/>
      <c r="F667" s="2"/>
    </row>
    <row r="668" spans="1:6" ht="12.75" x14ac:dyDescent="0.2">
      <c r="A668" s="2"/>
      <c r="B668" s="2"/>
      <c r="F668" s="2"/>
    </row>
    <row r="669" spans="1:6" ht="12.75" x14ac:dyDescent="0.2">
      <c r="A669" s="2"/>
      <c r="B669" s="2"/>
      <c r="F669" s="2"/>
    </row>
    <row r="670" spans="1:6" ht="12.75" x14ac:dyDescent="0.2">
      <c r="A670" s="2"/>
      <c r="B670" s="2"/>
      <c r="F670" s="2"/>
    </row>
    <row r="671" spans="1:6" ht="12.75" x14ac:dyDescent="0.2">
      <c r="A671" s="2"/>
      <c r="B671" s="2"/>
      <c r="F671" s="2"/>
    </row>
    <row r="672" spans="1:6" ht="12.75" x14ac:dyDescent="0.2">
      <c r="A672" s="2"/>
      <c r="B672" s="2"/>
      <c r="F672" s="2"/>
    </row>
    <row r="673" spans="1:6" ht="12.75" x14ac:dyDescent="0.2">
      <c r="A673" s="2"/>
      <c r="B673" s="2"/>
      <c r="F673" s="2"/>
    </row>
    <row r="674" spans="1:6" ht="12.75" x14ac:dyDescent="0.2">
      <c r="A674" s="2"/>
      <c r="B674" s="2"/>
      <c r="F674" s="2"/>
    </row>
    <row r="675" spans="1:6" ht="12.75" x14ac:dyDescent="0.2">
      <c r="A675" s="2"/>
      <c r="B675" s="2"/>
      <c r="F675" s="2"/>
    </row>
    <row r="676" spans="1:6" ht="12.75" x14ac:dyDescent="0.2">
      <c r="A676" s="2"/>
      <c r="B676" s="2"/>
      <c r="F676" s="2"/>
    </row>
    <row r="677" spans="1:6" ht="12.75" x14ac:dyDescent="0.2">
      <c r="A677" s="2"/>
      <c r="B677" s="2"/>
      <c r="F677" s="2"/>
    </row>
    <row r="678" spans="1:6" ht="12.75" x14ac:dyDescent="0.2">
      <c r="A678" s="2"/>
      <c r="B678" s="2"/>
      <c r="F678" s="2"/>
    </row>
    <row r="679" spans="1:6" ht="12.75" x14ac:dyDescent="0.2">
      <c r="A679" s="2"/>
      <c r="B679" s="2"/>
      <c r="F679" s="2"/>
    </row>
    <row r="680" spans="1:6" ht="12.75" x14ac:dyDescent="0.2">
      <c r="A680" s="2"/>
      <c r="B680" s="2"/>
      <c r="F680" s="2"/>
    </row>
    <row r="681" spans="1:6" ht="12.75" x14ac:dyDescent="0.2">
      <c r="A681" s="2"/>
      <c r="B681" s="2"/>
      <c r="F681" s="2"/>
    </row>
    <row r="682" spans="1:6" ht="12.75" x14ac:dyDescent="0.2">
      <c r="A682" s="2"/>
      <c r="B682" s="2"/>
      <c r="F682" s="2"/>
    </row>
    <row r="683" spans="1:6" ht="12.75" x14ac:dyDescent="0.2">
      <c r="A683" s="2"/>
      <c r="B683" s="2"/>
      <c r="F683" s="2"/>
    </row>
    <row r="684" spans="1:6" ht="12.75" x14ac:dyDescent="0.2">
      <c r="A684" s="2"/>
      <c r="B684" s="2"/>
      <c r="F684" s="2"/>
    </row>
    <row r="685" spans="1:6" ht="12.75" x14ac:dyDescent="0.2">
      <c r="A685" s="2"/>
      <c r="B685" s="2"/>
      <c r="F685" s="2"/>
    </row>
    <row r="686" spans="1:6" ht="12.75" x14ac:dyDescent="0.2">
      <c r="A686" s="2"/>
      <c r="B686" s="2"/>
      <c r="F686" s="2"/>
    </row>
    <row r="687" spans="1:6" ht="12.75" x14ac:dyDescent="0.2">
      <c r="A687" s="2"/>
      <c r="B687" s="2"/>
      <c r="F687" s="2"/>
    </row>
    <row r="688" spans="1:6" ht="12.75" x14ac:dyDescent="0.2">
      <c r="A688" s="2"/>
      <c r="B688" s="2"/>
      <c r="F688" s="2"/>
    </row>
    <row r="689" spans="1:6" ht="12.75" x14ac:dyDescent="0.2">
      <c r="A689" s="2"/>
      <c r="B689" s="2"/>
      <c r="F689" s="2"/>
    </row>
    <row r="690" spans="1:6" ht="12.75" x14ac:dyDescent="0.2">
      <c r="A690" s="2"/>
      <c r="B690" s="2"/>
      <c r="F690" s="2"/>
    </row>
    <row r="691" spans="1:6" ht="12.75" x14ac:dyDescent="0.2">
      <c r="A691" s="2"/>
      <c r="B691" s="2"/>
      <c r="F691" s="2"/>
    </row>
    <row r="692" spans="1:6" ht="12.75" x14ac:dyDescent="0.2">
      <c r="A692" s="2"/>
      <c r="B692" s="2"/>
      <c r="F692" s="2"/>
    </row>
    <row r="693" spans="1:6" ht="12.75" x14ac:dyDescent="0.2">
      <c r="A693" s="2"/>
      <c r="B693" s="2"/>
      <c r="F693" s="2"/>
    </row>
    <row r="694" spans="1:6" ht="12.75" x14ac:dyDescent="0.2">
      <c r="A694" s="2"/>
      <c r="B694" s="2"/>
      <c r="F694" s="2"/>
    </row>
    <row r="695" spans="1:6" ht="12.75" x14ac:dyDescent="0.2">
      <c r="A695" s="2"/>
      <c r="B695" s="2"/>
      <c r="F695" s="2"/>
    </row>
    <row r="696" spans="1:6" ht="12.75" x14ac:dyDescent="0.2">
      <c r="A696" s="2"/>
      <c r="B696" s="2"/>
      <c r="F696" s="2"/>
    </row>
    <row r="697" spans="1:6" ht="12.75" x14ac:dyDescent="0.2">
      <c r="A697" s="2"/>
      <c r="B697" s="2"/>
      <c r="F697" s="2"/>
    </row>
    <row r="698" spans="1:6" ht="12.75" x14ac:dyDescent="0.2">
      <c r="A698" s="2"/>
      <c r="B698" s="2"/>
      <c r="F698" s="2"/>
    </row>
    <row r="699" spans="1:6" ht="12.75" x14ac:dyDescent="0.2">
      <c r="A699" s="2"/>
      <c r="B699" s="2"/>
      <c r="F699" s="2"/>
    </row>
    <row r="700" spans="1:6" ht="12.75" x14ac:dyDescent="0.2">
      <c r="A700" s="2"/>
      <c r="B700" s="2"/>
      <c r="F700" s="2"/>
    </row>
    <row r="701" spans="1:6" ht="12.75" x14ac:dyDescent="0.2">
      <c r="A701" s="2"/>
      <c r="B701" s="2"/>
      <c r="F701" s="2"/>
    </row>
    <row r="702" spans="1:6" ht="12.75" x14ac:dyDescent="0.2">
      <c r="A702" s="2"/>
      <c r="B702" s="2"/>
      <c r="F702" s="2"/>
    </row>
    <row r="703" spans="1:6" ht="12.75" x14ac:dyDescent="0.2">
      <c r="A703" s="2"/>
      <c r="B703" s="2"/>
      <c r="F703" s="2"/>
    </row>
    <row r="704" spans="1:6" ht="12.75" x14ac:dyDescent="0.2">
      <c r="A704" s="2"/>
      <c r="B704" s="2"/>
      <c r="F704" s="2"/>
    </row>
    <row r="705" spans="1:6" ht="12.75" x14ac:dyDescent="0.2">
      <c r="A705" s="2"/>
      <c r="B705" s="2"/>
      <c r="F705" s="2"/>
    </row>
    <row r="706" spans="1:6" ht="12.75" x14ac:dyDescent="0.2">
      <c r="A706" s="2"/>
      <c r="B706" s="2"/>
      <c r="F706" s="2"/>
    </row>
    <row r="707" spans="1:6" ht="12.75" x14ac:dyDescent="0.2">
      <c r="A707" s="2"/>
      <c r="B707" s="2"/>
      <c r="F707" s="2"/>
    </row>
    <row r="708" spans="1:6" ht="12.75" x14ac:dyDescent="0.2">
      <c r="A708" s="2"/>
      <c r="B708" s="2"/>
      <c r="F708" s="2"/>
    </row>
    <row r="709" spans="1:6" ht="12.75" x14ac:dyDescent="0.2">
      <c r="A709" s="2"/>
      <c r="B709" s="2"/>
      <c r="F709" s="2"/>
    </row>
    <row r="710" spans="1:6" ht="12.75" x14ac:dyDescent="0.2">
      <c r="A710" s="2"/>
      <c r="B710" s="2"/>
      <c r="F710" s="2"/>
    </row>
    <row r="711" spans="1:6" ht="12.75" x14ac:dyDescent="0.2">
      <c r="A711" s="2"/>
      <c r="B711" s="2"/>
      <c r="F711" s="2"/>
    </row>
    <row r="712" spans="1:6" ht="12.75" x14ac:dyDescent="0.2">
      <c r="A712" s="2"/>
      <c r="B712" s="2"/>
      <c r="F712" s="2"/>
    </row>
    <row r="713" spans="1:6" ht="12.75" x14ac:dyDescent="0.2">
      <c r="A713" s="2"/>
      <c r="B713" s="2"/>
      <c r="F713" s="2"/>
    </row>
    <row r="714" spans="1:6" ht="12.75" x14ac:dyDescent="0.2">
      <c r="A714" s="2"/>
      <c r="B714" s="2"/>
      <c r="F714" s="2"/>
    </row>
    <row r="715" spans="1:6" ht="12.75" x14ac:dyDescent="0.2">
      <c r="A715" s="2"/>
      <c r="B715" s="2"/>
      <c r="F715" s="2"/>
    </row>
    <row r="716" spans="1:6" ht="12.75" x14ac:dyDescent="0.2">
      <c r="A716" s="2"/>
      <c r="B716" s="2"/>
      <c r="F716" s="2"/>
    </row>
    <row r="717" spans="1:6" ht="12.75" x14ac:dyDescent="0.2">
      <c r="A717" s="2"/>
      <c r="B717" s="2"/>
      <c r="F717" s="2"/>
    </row>
    <row r="718" spans="1:6" ht="12.75" x14ac:dyDescent="0.2">
      <c r="A718" s="2"/>
      <c r="B718" s="2"/>
      <c r="F718" s="2"/>
    </row>
    <row r="719" spans="1:6" ht="12.75" x14ac:dyDescent="0.2">
      <c r="A719" s="2"/>
      <c r="B719" s="2"/>
      <c r="F719" s="2"/>
    </row>
    <row r="720" spans="1:6" ht="12.75" x14ac:dyDescent="0.2">
      <c r="A720" s="2"/>
      <c r="B720" s="2"/>
      <c r="F720" s="2"/>
    </row>
    <row r="721" spans="1:6" ht="12.75" x14ac:dyDescent="0.2">
      <c r="A721" s="2"/>
      <c r="B721" s="2"/>
      <c r="F721" s="2"/>
    </row>
    <row r="722" spans="1:6" ht="12.75" x14ac:dyDescent="0.2">
      <c r="A722" s="2"/>
      <c r="B722" s="2"/>
      <c r="F722" s="2"/>
    </row>
    <row r="723" spans="1:6" ht="12.75" x14ac:dyDescent="0.2">
      <c r="A723" s="2"/>
      <c r="B723" s="2"/>
      <c r="F723" s="2"/>
    </row>
    <row r="724" spans="1:6" ht="12.75" x14ac:dyDescent="0.2">
      <c r="A724" s="2"/>
      <c r="B724" s="2"/>
      <c r="F724" s="2"/>
    </row>
    <row r="725" spans="1:6" ht="12.75" x14ac:dyDescent="0.2">
      <c r="A725" s="2"/>
      <c r="B725" s="2"/>
      <c r="F725" s="2"/>
    </row>
    <row r="726" spans="1:6" ht="12.75" x14ac:dyDescent="0.2">
      <c r="A726" s="2"/>
      <c r="B726" s="2"/>
      <c r="F726" s="2"/>
    </row>
    <row r="727" spans="1:6" ht="12.75" x14ac:dyDescent="0.2">
      <c r="A727" s="2"/>
      <c r="B727" s="2"/>
      <c r="F727" s="2"/>
    </row>
    <row r="728" spans="1:6" ht="12.75" x14ac:dyDescent="0.2">
      <c r="A728" s="2"/>
      <c r="B728" s="2"/>
      <c r="F728" s="2"/>
    </row>
    <row r="729" spans="1:6" ht="12.75" x14ac:dyDescent="0.2">
      <c r="A729" s="2"/>
      <c r="B729" s="2"/>
      <c r="F729" s="2"/>
    </row>
    <row r="730" spans="1:6" ht="12.75" x14ac:dyDescent="0.2">
      <c r="A730" s="2"/>
      <c r="B730" s="2"/>
      <c r="F730" s="2"/>
    </row>
    <row r="731" spans="1:6" ht="12.75" x14ac:dyDescent="0.2">
      <c r="A731" s="2"/>
      <c r="B731" s="2"/>
      <c r="F731" s="2"/>
    </row>
    <row r="732" spans="1:6" ht="12.75" x14ac:dyDescent="0.2">
      <c r="A732" s="2"/>
      <c r="B732" s="2"/>
      <c r="F732" s="2"/>
    </row>
    <row r="733" spans="1:6" ht="12.75" x14ac:dyDescent="0.2">
      <c r="A733" s="2"/>
      <c r="B733" s="2"/>
      <c r="F733" s="2"/>
    </row>
    <row r="734" spans="1:6" ht="12.75" x14ac:dyDescent="0.2">
      <c r="A734" s="2"/>
      <c r="B734" s="2"/>
      <c r="F734" s="2"/>
    </row>
    <row r="735" spans="1:6" ht="12.75" x14ac:dyDescent="0.2">
      <c r="A735" s="2"/>
      <c r="B735" s="2"/>
      <c r="F735" s="2"/>
    </row>
    <row r="736" spans="1:6" ht="12.75" x14ac:dyDescent="0.2">
      <c r="A736" s="2"/>
      <c r="B736" s="2"/>
      <c r="F736" s="2"/>
    </row>
    <row r="737" spans="1:6" ht="12.75" x14ac:dyDescent="0.2">
      <c r="A737" s="2"/>
      <c r="B737" s="2"/>
      <c r="F737" s="2"/>
    </row>
    <row r="738" spans="1:6" ht="12.75" x14ac:dyDescent="0.2">
      <c r="A738" s="2"/>
      <c r="B738" s="2"/>
      <c r="F738" s="2"/>
    </row>
    <row r="739" spans="1:6" ht="12.75" x14ac:dyDescent="0.2">
      <c r="A739" s="2"/>
      <c r="B739" s="2"/>
      <c r="F739" s="2"/>
    </row>
    <row r="740" spans="1:6" ht="12.75" x14ac:dyDescent="0.2">
      <c r="A740" s="2"/>
      <c r="B740" s="2"/>
      <c r="F740" s="2"/>
    </row>
    <row r="741" spans="1:6" ht="12.75" x14ac:dyDescent="0.2">
      <c r="A741" s="2"/>
      <c r="B741" s="2"/>
      <c r="F741" s="2"/>
    </row>
    <row r="742" spans="1:6" ht="12.75" x14ac:dyDescent="0.2">
      <c r="A742" s="2"/>
      <c r="B742" s="2"/>
      <c r="F742" s="2"/>
    </row>
    <row r="743" spans="1:6" ht="12.75" x14ac:dyDescent="0.2">
      <c r="A743" s="2"/>
      <c r="B743" s="2"/>
      <c r="F743" s="2"/>
    </row>
    <row r="744" spans="1:6" ht="12.75" x14ac:dyDescent="0.2">
      <c r="A744" s="2"/>
      <c r="B744" s="2"/>
      <c r="F744" s="2"/>
    </row>
    <row r="745" spans="1:6" ht="12.75" x14ac:dyDescent="0.2">
      <c r="A745" s="2"/>
      <c r="B745" s="2"/>
      <c r="F745" s="2"/>
    </row>
    <row r="746" spans="1:6" ht="12.75" x14ac:dyDescent="0.2">
      <c r="A746" s="2"/>
      <c r="B746" s="2"/>
      <c r="F746" s="2"/>
    </row>
    <row r="747" spans="1:6" ht="12.75" x14ac:dyDescent="0.2">
      <c r="A747" s="2"/>
      <c r="B747" s="2"/>
      <c r="F747" s="2"/>
    </row>
    <row r="748" spans="1:6" ht="12.75" x14ac:dyDescent="0.2">
      <c r="A748" s="2"/>
      <c r="B748" s="2"/>
      <c r="F748" s="2"/>
    </row>
    <row r="749" spans="1:6" ht="12.75" x14ac:dyDescent="0.2">
      <c r="A749" s="2"/>
      <c r="B749" s="2"/>
      <c r="F749" s="2"/>
    </row>
    <row r="750" spans="1:6" ht="12.75" x14ac:dyDescent="0.2">
      <c r="A750" s="2"/>
      <c r="B750" s="2"/>
      <c r="F750" s="2"/>
    </row>
    <row r="751" spans="1:6" ht="12.75" x14ac:dyDescent="0.2">
      <c r="A751" s="2"/>
      <c r="B751" s="2"/>
      <c r="F751" s="2"/>
    </row>
    <row r="752" spans="1:6" ht="12.75" x14ac:dyDescent="0.2">
      <c r="A752" s="2"/>
      <c r="B752" s="2"/>
      <c r="F752" s="2"/>
    </row>
    <row r="753" spans="1:6" ht="12.75" x14ac:dyDescent="0.2">
      <c r="A753" s="2"/>
      <c r="B753" s="2"/>
      <c r="F753" s="2"/>
    </row>
    <row r="754" spans="1:6" ht="12.75" x14ac:dyDescent="0.2">
      <c r="A754" s="2"/>
      <c r="B754" s="2"/>
      <c r="F754" s="2"/>
    </row>
    <row r="755" spans="1:6" ht="12.75" x14ac:dyDescent="0.2">
      <c r="A755" s="2"/>
      <c r="B755" s="2"/>
      <c r="F755" s="2"/>
    </row>
    <row r="756" spans="1:6" ht="12.75" x14ac:dyDescent="0.2">
      <c r="A756" s="2"/>
      <c r="B756" s="2"/>
      <c r="F756" s="2"/>
    </row>
    <row r="757" spans="1:6" ht="12.75" x14ac:dyDescent="0.2">
      <c r="A757" s="2"/>
      <c r="B757" s="2"/>
      <c r="F757" s="2"/>
    </row>
    <row r="758" spans="1:6" ht="12.75" x14ac:dyDescent="0.2">
      <c r="A758" s="2"/>
      <c r="B758" s="2"/>
      <c r="F758" s="2"/>
    </row>
    <row r="759" spans="1:6" ht="12.75" x14ac:dyDescent="0.2">
      <c r="A759" s="2"/>
      <c r="B759" s="2"/>
      <c r="F759" s="2"/>
    </row>
    <row r="760" spans="1:6" ht="12.75" x14ac:dyDescent="0.2">
      <c r="A760" s="2"/>
      <c r="B760" s="2"/>
      <c r="F760" s="2"/>
    </row>
    <row r="761" spans="1:6" ht="12.75" x14ac:dyDescent="0.2">
      <c r="A761" s="2"/>
      <c r="B761" s="2"/>
      <c r="F761" s="2"/>
    </row>
    <row r="762" spans="1:6" ht="12.75" x14ac:dyDescent="0.2">
      <c r="A762" s="2"/>
      <c r="B762" s="2"/>
      <c r="F762" s="2"/>
    </row>
    <row r="763" spans="1:6" ht="12.75" x14ac:dyDescent="0.2">
      <c r="A763" s="2"/>
      <c r="B763" s="2"/>
      <c r="F763" s="2"/>
    </row>
    <row r="764" spans="1:6" ht="12.75" x14ac:dyDescent="0.2">
      <c r="A764" s="2"/>
      <c r="B764" s="2"/>
      <c r="F764" s="2"/>
    </row>
    <row r="765" spans="1:6" ht="12.75" x14ac:dyDescent="0.2">
      <c r="A765" s="2"/>
      <c r="B765" s="2"/>
      <c r="F765" s="2"/>
    </row>
    <row r="766" spans="1:6" ht="12.75" x14ac:dyDescent="0.2">
      <c r="A766" s="2"/>
      <c r="B766" s="2"/>
      <c r="F766" s="2"/>
    </row>
    <row r="767" spans="1:6" ht="12.75" x14ac:dyDescent="0.2">
      <c r="A767" s="2"/>
      <c r="B767" s="2"/>
      <c r="F767" s="2"/>
    </row>
    <row r="768" spans="1:6" ht="12.75" x14ac:dyDescent="0.2">
      <c r="A768" s="2"/>
      <c r="B768" s="2"/>
      <c r="F768" s="2"/>
    </row>
    <row r="769" spans="1:6" ht="12.75" x14ac:dyDescent="0.2">
      <c r="A769" s="2"/>
      <c r="B769" s="2"/>
      <c r="F769" s="2"/>
    </row>
    <row r="770" spans="1:6" ht="12.75" x14ac:dyDescent="0.2">
      <c r="A770" s="2"/>
      <c r="B770" s="2"/>
      <c r="F770" s="2"/>
    </row>
    <row r="771" spans="1:6" ht="12.75" x14ac:dyDescent="0.2">
      <c r="A771" s="2"/>
      <c r="B771" s="2"/>
      <c r="F771" s="2"/>
    </row>
    <row r="772" spans="1:6" ht="12.75" x14ac:dyDescent="0.2">
      <c r="A772" s="2"/>
      <c r="B772" s="2"/>
      <c r="F772" s="2"/>
    </row>
    <row r="773" spans="1:6" ht="12.75" x14ac:dyDescent="0.2">
      <c r="A773" s="2"/>
      <c r="B773" s="2"/>
      <c r="F773" s="2"/>
    </row>
    <row r="774" spans="1:6" ht="12.75" x14ac:dyDescent="0.2">
      <c r="A774" s="2"/>
      <c r="B774" s="2"/>
      <c r="F774" s="2"/>
    </row>
    <row r="775" spans="1:6" ht="12.75" x14ac:dyDescent="0.2">
      <c r="A775" s="2"/>
      <c r="B775" s="2"/>
      <c r="F775" s="2"/>
    </row>
    <row r="776" spans="1:6" ht="12.75" x14ac:dyDescent="0.2">
      <c r="A776" s="2"/>
      <c r="B776" s="2"/>
      <c r="F776" s="2"/>
    </row>
    <row r="777" spans="1:6" ht="12.75" x14ac:dyDescent="0.2">
      <c r="A777" s="2"/>
      <c r="B777" s="2"/>
      <c r="F777" s="2"/>
    </row>
    <row r="778" spans="1:6" ht="12.75" x14ac:dyDescent="0.2">
      <c r="A778" s="2"/>
      <c r="B778" s="2"/>
      <c r="F778" s="2"/>
    </row>
    <row r="779" spans="1:6" ht="12.75" x14ac:dyDescent="0.2">
      <c r="A779" s="2"/>
      <c r="B779" s="2"/>
      <c r="F779" s="2"/>
    </row>
    <row r="780" spans="1:6" ht="12.75" x14ac:dyDescent="0.2">
      <c r="A780" s="2"/>
      <c r="B780" s="2"/>
      <c r="F780" s="2"/>
    </row>
    <row r="781" spans="1:6" ht="12.75" x14ac:dyDescent="0.2">
      <c r="A781" s="2"/>
      <c r="B781" s="2"/>
      <c r="F781" s="2"/>
    </row>
    <row r="782" spans="1:6" ht="12.75" x14ac:dyDescent="0.2">
      <c r="A782" s="2"/>
      <c r="B782" s="2"/>
      <c r="F782" s="2"/>
    </row>
    <row r="783" spans="1:6" ht="12.75" x14ac:dyDescent="0.2">
      <c r="A783" s="2"/>
      <c r="B783" s="2"/>
      <c r="F783" s="2"/>
    </row>
    <row r="784" spans="1:6" ht="12.75" x14ac:dyDescent="0.2">
      <c r="A784" s="2"/>
      <c r="B784" s="2"/>
      <c r="F784" s="2"/>
    </row>
    <row r="785" spans="1:6" ht="12.75" x14ac:dyDescent="0.2">
      <c r="A785" s="2"/>
      <c r="B785" s="2"/>
      <c r="F785" s="2"/>
    </row>
    <row r="786" spans="1:6" ht="12.75" x14ac:dyDescent="0.2">
      <c r="A786" s="2"/>
      <c r="B786" s="2"/>
      <c r="F786" s="2"/>
    </row>
    <row r="787" spans="1:6" ht="12.75" x14ac:dyDescent="0.2">
      <c r="A787" s="2"/>
      <c r="B787" s="2"/>
      <c r="F787" s="2"/>
    </row>
    <row r="788" spans="1:6" ht="12.75" x14ac:dyDescent="0.2">
      <c r="A788" s="2"/>
      <c r="B788" s="2"/>
      <c r="F788" s="2"/>
    </row>
    <row r="789" spans="1:6" ht="12.75" x14ac:dyDescent="0.2">
      <c r="A789" s="2"/>
      <c r="B789" s="2"/>
      <c r="F789" s="2"/>
    </row>
    <row r="790" spans="1:6" ht="12.75" x14ac:dyDescent="0.2">
      <c r="A790" s="2"/>
      <c r="B790" s="2"/>
      <c r="F790" s="2"/>
    </row>
    <row r="791" spans="1:6" ht="12.75" x14ac:dyDescent="0.2">
      <c r="A791" s="2"/>
      <c r="B791" s="2"/>
      <c r="F791" s="2"/>
    </row>
    <row r="792" spans="1:6" ht="12.75" x14ac:dyDescent="0.2">
      <c r="A792" s="2"/>
      <c r="B792" s="2"/>
      <c r="F792" s="2"/>
    </row>
    <row r="793" spans="1:6" ht="12.75" x14ac:dyDescent="0.2">
      <c r="A793" s="2"/>
      <c r="B793" s="2"/>
      <c r="F793" s="2"/>
    </row>
    <row r="794" spans="1:6" ht="12.75" x14ac:dyDescent="0.2">
      <c r="A794" s="2"/>
      <c r="B794" s="2"/>
      <c r="F794" s="2"/>
    </row>
    <row r="795" spans="1:6" ht="12.75" x14ac:dyDescent="0.2">
      <c r="A795" s="2"/>
      <c r="B795" s="2"/>
      <c r="F795" s="2"/>
    </row>
    <row r="796" spans="1:6" ht="12.75" x14ac:dyDescent="0.2">
      <c r="A796" s="2"/>
      <c r="B796" s="2"/>
      <c r="F796" s="2"/>
    </row>
    <row r="797" spans="1:6" ht="12.75" x14ac:dyDescent="0.2">
      <c r="A797" s="2"/>
      <c r="B797" s="2"/>
      <c r="F797" s="2"/>
    </row>
    <row r="798" spans="1:6" ht="12.75" x14ac:dyDescent="0.2">
      <c r="A798" s="2"/>
      <c r="B798" s="2"/>
      <c r="F798" s="2"/>
    </row>
    <row r="799" spans="1:6" ht="12.75" x14ac:dyDescent="0.2">
      <c r="A799" s="2"/>
      <c r="B799" s="2"/>
      <c r="F799" s="2"/>
    </row>
    <row r="800" spans="1:6" ht="12.75" x14ac:dyDescent="0.2">
      <c r="A800" s="2"/>
      <c r="B800" s="2"/>
      <c r="F800" s="2"/>
    </row>
    <row r="801" spans="1:6" ht="12.75" x14ac:dyDescent="0.2">
      <c r="A801" s="2"/>
      <c r="B801" s="2"/>
      <c r="F801" s="2"/>
    </row>
    <row r="802" spans="1:6" ht="12.75" x14ac:dyDescent="0.2">
      <c r="A802" s="2"/>
      <c r="B802" s="2"/>
      <c r="F802" s="2"/>
    </row>
    <row r="803" spans="1:6" ht="12.75" x14ac:dyDescent="0.2">
      <c r="A803" s="2"/>
      <c r="B803" s="2"/>
      <c r="F803" s="2"/>
    </row>
    <row r="804" spans="1:6" ht="12.75" x14ac:dyDescent="0.2">
      <c r="A804" s="2"/>
      <c r="B804" s="2"/>
      <c r="F804" s="2"/>
    </row>
    <row r="805" spans="1:6" ht="12.75" x14ac:dyDescent="0.2">
      <c r="A805" s="2"/>
      <c r="B805" s="2"/>
      <c r="F805" s="2"/>
    </row>
    <row r="806" spans="1:6" ht="12.75" x14ac:dyDescent="0.2">
      <c r="A806" s="2"/>
      <c r="B806" s="2"/>
      <c r="F806" s="2"/>
    </row>
    <row r="807" spans="1:6" ht="12.75" x14ac:dyDescent="0.2">
      <c r="A807" s="2"/>
      <c r="B807" s="2"/>
      <c r="F807" s="2"/>
    </row>
    <row r="808" spans="1:6" ht="12.75" x14ac:dyDescent="0.2">
      <c r="A808" s="2"/>
      <c r="B808" s="2"/>
      <c r="F808" s="2"/>
    </row>
    <row r="809" spans="1:6" ht="12.75" x14ac:dyDescent="0.2">
      <c r="A809" s="2"/>
      <c r="B809" s="2"/>
      <c r="F809" s="2"/>
    </row>
    <row r="810" spans="1:6" ht="12.75" x14ac:dyDescent="0.2">
      <c r="A810" s="2"/>
      <c r="B810" s="2"/>
      <c r="F810" s="2"/>
    </row>
    <row r="811" spans="1:6" ht="12.75" x14ac:dyDescent="0.2">
      <c r="A811" s="2"/>
      <c r="B811" s="2"/>
      <c r="F811" s="2"/>
    </row>
    <row r="812" spans="1:6" ht="12.75" x14ac:dyDescent="0.2">
      <c r="A812" s="2"/>
      <c r="B812" s="2"/>
      <c r="F812" s="2"/>
    </row>
    <row r="813" spans="1:6" ht="12.75" x14ac:dyDescent="0.2">
      <c r="A813" s="2"/>
      <c r="B813" s="2"/>
      <c r="F813" s="2"/>
    </row>
    <row r="814" spans="1:6" ht="12.75" x14ac:dyDescent="0.2">
      <c r="A814" s="2"/>
      <c r="B814" s="2"/>
      <c r="F814" s="2"/>
    </row>
    <row r="815" spans="1:6" ht="12.75" x14ac:dyDescent="0.2">
      <c r="A815" s="2"/>
      <c r="B815" s="2"/>
      <c r="F815" s="2"/>
    </row>
    <row r="816" spans="1:6" ht="12.75" x14ac:dyDescent="0.2">
      <c r="A816" s="2"/>
      <c r="B816" s="2"/>
      <c r="F816" s="2"/>
    </row>
    <row r="817" spans="1:6" ht="12.75" x14ac:dyDescent="0.2">
      <c r="A817" s="2"/>
      <c r="B817" s="2"/>
      <c r="F817" s="2"/>
    </row>
    <row r="818" spans="1:6" ht="12.75" x14ac:dyDescent="0.2">
      <c r="A818" s="2"/>
      <c r="B818" s="2"/>
      <c r="F818" s="2"/>
    </row>
    <row r="819" spans="1:6" ht="12.75" x14ac:dyDescent="0.2">
      <c r="A819" s="2"/>
      <c r="B819" s="2"/>
      <c r="F819" s="2"/>
    </row>
    <row r="820" spans="1:6" ht="12.75" x14ac:dyDescent="0.2">
      <c r="A820" s="2"/>
      <c r="B820" s="2"/>
      <c r="F820" s="2"/>
    </row>
    <row r="821" spans="1:6" ht="12.75" x14ac:dyDescent="0.2">
      <c r="A821" s="2"/>
      <c r="B821" s="2"/>
      <c r="F821" s="2"/>
    </row>
    <row r="822" spans="1:6" ht="12.75" x14ac:dyDescent="0.2">
      <c r="A822" s="2"/>
      <c r="B822" s="2"/>
      <c r="F822" s="2"/>
    </row>
    <row r="823" spans="1:6" ht="12.75" x14ac:dyDescent="0.2">
      <c r="A823" s="2"/>
      <c r="B823" s="2"/>
      <c r="F823" s="2"/>
    </row>
    <row r="824" spans="1:6" ht="12.75" x14ac:dyDescent="0.2">
      <c r="A824" s="2"/>
      <c r="B824" s="2"/>
      <c r="F824" s="2"/>
    </row>
    <row r="825" spans="1:6" ht="12.75" x14ac:dyDescent="0.2">
      <c r="A825" s="2"/>
      <c r="B825" s="2"/>
      <c r="F825" s="2"/>
    </row>
    <row r="826" spans="1:6" ht="12.75" x14ac:dyDescent="0.2">
      <c r="A826" s="2"/>
      <c r="B826" s="2"/>
      <c r="F826" s="2"/>
    </row>
    <row r="827" spans="1:6" ht="12.75" x14ac:dyDescent="0.2">
      <c r="A827" s="2"/>
      <c r="B827" s="2"/>
      <c r="F827" s="2"/>
    </row>
    <row r="828" spans="1:6" ht="12.75" x14ac:dyDescent="0.2">
      <c r="A828" s="2"/>
      <c r="B828" s="2"/>
      <c r="F828" s="2"/>
    </row>
    <row r="829" spans="1:6" ht="12.75" x14ac:dyDescent="0.2">
      <c r="A829" s="2"/>
      <c r="B829" s="2"/>
      <c r="F829" s="2"/>
    </row>
    <row r="830" spans="1:6" ht="12.75" x14ac:dyDescent="0.2">
      <c r="A830" s="2"/>
      <c r="B830" s="2"/>
      <c r="F830" s="2"/>
    </row>
    <row r="831" spans="1:6" ht="12.75" x14ac:dyDescent="0.2">
      <c r="A831" s="2"/>
      <c r="B831" s="2"/>
      <c r="F831" s="2"/>
    </row>
    <row r="832" spans="1:6" ht="12.75" x14ac:dyDescent="0.2">
      <c r="A832" s="2"/>
      <c r="B832" s="2"/>
      <c r="F832" s="2"/>
    </row>
    <row r="833" spans="1:6" ht="12.75" x14ac:dyDescent="0.2">
      <c r="A833" s="2"/>
      <c r="B833" s="2"/>
      <c r="F833" s="2"/>
    </row>
    <row r="834" spans="1:6" ht="12.75" x14ac:dyDescent="0.2">
      <c r="A834" s="2"/>
      <c r="B834" s="2"/>
      <c r="F834" s="2"/>
    </row>
    <row r="835" spans="1:6" ht="12.75" x14ac:dyDescent="0.2">
      <c r="A835" s="2"/>
      <c r="B835" s="2"/>
      <c r="F835" s="2"/>
    </row>
    <row r="836" spans="1:6" ht="12.75" x14ac:dyDescent="0.2">
      <c r="A836" s="2"/>
      <c r="B836" s="2"/>
      <c r="F836" s="2"/>
    </row>
    <row r="837" spans="1:6" ht="12.75" x14ac:dyDescent="0.2">
      <c r="A837" s="2"/>
      <c r="B837" s="2"/>
      <c r="F837" s="2"/>
    </row>
    <row r="838" spans="1:6" ht="12.75" x14ac:dyDescent="0.2">
      <c r="A838" s="2"/>
      <c r="B838" s="2"/>
      <c r="F838" s="2"/>
    </row>
    <row r="839" spans="1:6" ht="12.75" x14ac:dyDescent="0.2">
      <c r="A839" s="2"/>
      <c r="B839" s="2"/>
      <c r="F839" s="2"/>
    </row>
    <row r="840" spans="1:6" ht="12.75" x14ac:dyDescent="0.2">
      <c r="A840" s="2"/>
      <c r="B840" s="2"/>
      <c r="F840" s="2"/>
    </row>
    <row r="841" spans="1:6" ht="12.75" x14ac:dyDescent="0.2">
      <c r="A841" s="2"/>
      <c r="B841" s="2"/>
      <c r="F841" s="2"/>
    </row>
    <row r="842" spans="1:6" ht="12.75" x14ac:dyDescent="0.2">
      <c r="A842" s="2"/>
      <c r="B842" s="2"/>
      <c r="F842" s="2"/>
    </row>
    <row r="843" spans="1:6" ht="12.75" x14ac:dyDescent="0.2">
      <c r="A843" s="2"/>
      <c r="B843" s="2"/>
      <c r="F843" s="2"/>
    </row>
    <row r="844" spans="1:6" ht="12.75" x14ac:dyDescent="0.2">
      <c r="A844" s="2"/>
      <c r="B844" s="2"/>
      <c r="F844" s="2"/>
    </row>
    <row r="845" spans="1:6" ht="12.75" x14ac:dyDescent="0.2">
      <c r="A845" s="2"/>
      <c r="B845" s="2"/>
      <c r="F845" s="2"/>
    </row>
    <row r="846" spans="1:6" ht="12.75" x14ac:dyDescent="0.2">
      <c r="A846" s="2"/>
      <c r="B846" s="2"/>
      <c r="F846" s="2"/>
    </row>
    <row r="847" spans="1:6" ht="12.75" x14ac:dyDescent="0.2">
      <c r="A847" s="2"/>
      <c r="B847" s="2"/>
      <c r="F847" s="2"/>
    </row>
    <row r="848" spans="1:6" ht="12.75" x14ac:dyDescent="0.2">
      <c r="A848" s="2"/>
      <c r="B848" s="2"/>
      <c r="F848" s="2"/>
    </row>
    <row r="849" spans="1:6" ht="12.75" x14ac:dyDescent="0.2">
      <c r="A849" s="2"/>
      <c r="B849" s="2"/>
      <c r="F849" s="2"/>
    </row>
    <row r="850" spans="1:6" ht="12.75" x14ac:dyDescent="0.2">
      <c r="A850" s="2"/>
      <c r="B850" s="2"/>
      <c r="F850" s="2"/>
    </row>
    <row r="851" spans="1:6" ht="12.75" x14ac:dyDescent="0.2">
      <c r="A851" s="2"/>
      <c r="B851" s="2"/>
      <c r="F851" s="2"/>
    </row>
    <row r="852" spans="1:6" ht="12.75" x14ac:dyDescent="0.2">
      <c r="A852" s="2"/>
      <c r="B852" s="2"/>
      <c r="F852" s="2"/>
    </row>
    <row r="853" spans="1:6" ht="12.75" x14ac:dyDescent="0.2">
      <c r="A853" s="2"/>
      <c r="B853" s="2"/>
      <c r="F853" s="2"/>
    </row>
    <row r="854" spans="1:6" ht="12.75" x14ac:dyDescent="0.2">
      <c r="A854" s="2"/>
      <c r="B854" s="2"/>
      <c r="F854" s="2"/>
    </row>
    <row r="855" spans="1:6" ht="12.75" x14ac:dyDescent="0.2">
      <c r="A855" s="2"/>
      <c r="B855" s="2"/>
      <c r="F855" s="2"/>
    </row>
    <row r="856" spans="1:6" ht="12.75" x14ac:dyDescent="0.2">
      <c r="A856" s="2"/>
      <c r="B856" s="2"/>
      <c r="F856" s="2"/>
    </row>
    <row r="857" spans="1:6" ht="12.75" x14ac:dyDescent="0.2">
      <c r="A857" s="2"/>
      <c r="B857" s="2"/>
      <c r="F857" s="2"/>
    </row>
    <row r="858" spans="1:6" ht="12.75" x14ac:dyDescent="0.2">
      <c r="A858" s="2"/>
      <c r="B858" s="2"/>
      <c r="F858" s="2"/>
    </row>
    <row r="859" spans="1:6" ht="12.75" x14ac:dyDescent="0.2">
      <c r="A859" s="2"/>
      <c r="B859" s="2"/>
      <c r="F859" s="2"/>
    </row>
    <row r="860" spans="1:6" ht="12.75" x14ac:dyDescent="0.2">
      <c r="A860" s="2"/>
      <c r="B860" s="2"/>
      <c r="F860" s="2"/>
    </row>
    <row r="861" spans="1:6" ht="12.75" x14ac:dyDescent="0.2">
      <c r="A861" s="2"/>
      <c r="B861" s="2"/>
      <c r="F861" s="2"/>
    </row>
    <row r="862" spans="1:6" ht="12.75" x14ac:dyDescent="0.2">
      <c r="A862" s="2"/>
      <c r="B862" s="2"/>
      <c r="F862" s="2"/>
    </row>
    <row r="863" spans="1:6" ht="12.75" x14ac:dyDescent="0.2">
      <c r="A863" s="2"/>
      <c r="B863" s="2"/>
      <c r="F863" s="2"/>
    </row>
    <row r="864" spans="1:6" ht="12.75" x14ac:dyDescent="0.2">
      <c r="A864" s="2"/>
      <c r="B864" s="2"/>
      <c r="F864" s="2"/>
    </row>
    <row r="865" spans="1:6" ht="12.75" x14ac:dyDescent="0.2">
      <c r="A865" s="2"/>
      <c r="B865" s="2"/>
      <c r="F865" s="2"/>
    </row>
    <row r="866" spans="1:6" ht="12.75" x14ac:dyDescent="0.2">
      <c r="A866" s="2"/>
      <c r="B866" s="2"/>
      <c r="F866" s="2"/>
    </row>
    <row r="867" spans="1:6" ht="12.75" x14ac:dyDescent="0.2">
      <c r="A867" s="2"/>
      <c r="B867" s="2"/>
      <c r="F867" s="2"/>
    </row>
    <row r="868" spans="1:6" ht="12.75" x14ac:dyDescent="0.2">
      <c r="A868" s="2"/>
      <c r="B868" s="2"/>
      <c r="F868" s="2"/>
    </row>
    <row r="869" spans="1:6" ht="12.75" x14ac:dyDescent="0.2">
      <c r="A869" s="2"/>
      <c r="B869" s="2"/>
      <c r="F869" s="2"/>
    </row>
    <row r="870" spans="1:6" ht="12.75" x14ac:dyDescent="0.2">
      <c r="A870" s="2"/>
      <c r="B870" s="2"/>
      <c r="F870" s="2"/>
    </row>
    <row r="871" spans="1:6" ht="12.75" x14ac:dyDescent="0.2">
      <c r="A871" s="2"/>
      <c r="B871" s="2"/>
      <c r="F871" s="2"/>
    </row>
    <row r="872" spans="1:6" ht="12.75" x14ac:dyDescent="0.2">
      <c r="A872" s="2"/>
      <c r="B872" s="2"/>
      <c r="F872" s="2"/>
    </row>
    <row r="873" spans="1:6" ht="12.75" x14ac:dyDescent="0.2">
      <c r="A873" s="2"/>
      <c r="B873" s="2"/>
      <c r="F873" s="2"/>
    </row>
    <row r="874" spans="1:6" ht="12.75" x14ac:dyDescent="0.2">
      <c r="A874" s="2"/>
      <c r="B874" s="2"/>
      <c r="F874" s="2"/>
    </row>
    <row r="875" spans="1:6" ht="12.75" x14ac:dyDescent="0.2">
      <c r="A875" s="2"/>
      <c r="B875" s="2"/>
      <c r="F875" s="2"/>
    </row>
    <row r="876" spans="1:6" ht="12.75" x14ac:dyDescent="0.2">
      <c r="A876" s="2"/>
      <c r="B876" s="2"/>
      <c r="F876" s="2"/>
    </row>
    <row r="877" spans="1:6" ht="12.75" x14ac:dyDescent="0.2">
      <c r="A877" s="2"/>
      <c r="B877" s="2"/>
      <c r="F877" s="2"/>
    </row>
    <row r="878" spans="1:6" ht="12.75" x14ac:dyDescent="0.2">
      <c r="A878" s="2"/>
      <c r="B878" s="2"/>
      <c r="F878" s="2"/>
    </row>
    <row r="879" spans="1:6" ht="12.75" x14ac:dyDescent="0.2">
      <c r="A879" s="2"/>
      <c r="B879" s="2"/>
      <c r="F879" s="2"/>
    </row>
    <row r="880" spans="1:6" ht="12.75" x14ac:dyDescent="0.2">
      <c r="A880" s="2"/>
      <c r="B880" s="2"/>
      <c r="F880" s="2"/>
    </row>
    <row r="881" spans="1:6" ht="12.75" x14ac:dyDescent="0.2">
      <c r="A881" s="2"/>
      <c r="B881" s="2"/>
      <c r="F881" s="2"/>
    </row>
    <row r="882" spans="1:6" ht="12.75" x14ac:dyDescent="0.2">
      <c r="A882" s="2"/>
      <c r="B882" s="2"/>
      <c r="F882" s="2"/>
    </row>
    <row r="883" spans="1:6" ht="12.75" x14ac:dyDescent="0.2">
      <c r="A883" s="2"/>
      <c r="B883" s="2"/>
      <c r="F883" s="2"/>
    </row>
    <row r="884" spans="1:6" ht="12.75" x14ac:dyDescent="0.2">
      <c r="A884" s="2"/>
      <c r="B884" s="2"/>
      <c r="F884" s="2"/>
    </row>
    <row r="885" spans="1:6" ht="12.75" x14ac:dyDescent="0.2">
      <c r="A885" s="2"/>
      <c r="B885" s="2"/>
      <c r="F885" s="2"/>
    </row>
    <row r="886" spans="1:6" ht="12.75" x14ac:dyDescent="0.2">
      <c r="A886" s="2"/>
      <c r="B886" s="2"/>
      <c r="F886" s="2"/>
    </row>
    <row r="887" spans="1:6" ht="12.75" x14ac:dyDescent="0.2">
      <c r="A887" s="2"/>
      <c r="B887" s="2"/>
      <c r="F887" s="2"/>
    </row>
    <row r="888" spans="1:6" ht="12.75" x14ac:dyDescent="0.2">
      <c r="A888" s="2"/>
      <c r="B888" s="2"/>
      <c r="F888" s="2"/>
    </row>
    <row r="889" spans="1:6" ht="12.75" x14ac:dyDescent="0.2">
      <c r="A889" s="2"/>
      <c r="B889" s="2"/>
      <c r="F889" s="2"/>
    </row>
    <row r="890" spans="1:6" ht="12.75" x14ac:dyDescent="0.2">
      <c r="A890" s="2"/>
      <c r="B890" s="2"/>
      <c r="F890" s="2"/>
    </row>
    <row r="891" spans="1:6" ht="12.75" x14ac:dyDescent="0.2">
      <c r="A891" s="2"/>
      <c r="B891" s="2"/>
      <c r="F891" s="2"/>
    </row>
    <row r="892" spans="1:6" ht="12.75" x14ac:dyDescent="0.2">
      <c r="A892" s="2"/>
      <c r="B892" s="2"/>
      <c r="F892" s="2"/>
    </row>
    <row r="893" spans="1:6" ht="12.75" x14ac:dyDescent="0.2">
      <c r="A893" s="2"/>
      <c r="B893" s="2"/>
      <c r="F893" s="2"/>
    </row>
    <row r="894" spans="1:6" ht="12.75" x14ac:dyDescent="0.2">
      <c r="A894" s="2"/>
      <c r="B894" s="2"/>
      <c r="F894" s="2"/>
    </row>
    <row r="895" spans="1:6" ht="12.75" x14ac:dyDescent="0.2">
      <c r="A895" s="2"/>
      <c r="B895" s="2"/>
      <c r="F895" s="2"/>
    </row>
    <row r="896" spans="1:6" ht="12.75" x14ac:dyDescent="0.2">
      <c r="A896" s="2"/>
      <c r="B896" s="2"/>
      <c r="F896" s="2"/>
    </row>
    <row r="897" spans="1:6" ht="12.75" x14ac:dyDescent="0.2">
      <c r="A897" s="2"/>
      <c r="B897" s="2"/>
      <c r="F897" s="2"/>
    </row>
    <row r="898" spans="1:6" ht="12.75" x14ac:dyDescent="0.2">
      <c r="A898" s="2"/>
      <c r="B898" s="2"/>
      <c r="F898" s="2"/>
    </row>
    <row r="899" spans="1:6" ht="12.75" x14ac:dyDescent="0.2">
      <c r="A899" s="2"/>
      <c r="B899" s="2"/>
      <c r="F899" s="2"/>
    </row>
    <row r="900" spans="1:6" ht="12.75" x14ac:dyDescent="0.2">
      <c r="A900" s="2"/>
      <c r="B900" s="2"/>
      <c r="F900" s="2"/>
    </row>
    <row r="901" spans="1:6" ht="12.75" x14ac:dyDescent="0.2">
      <c r="A901" s="2"/>
      <c r="B901" s="2"/>
      <c r="F901" s="2"/>
    </row>
    <row r="902" spans="1:6" ht="12.75" x14ac:dyDescent="0.2">
      <c r="A902" s="2"/>
      <c r="B902" s="2"/>
      <c r="F902" s="2"/>
    </row>
    <row r="903" spans="1:6" ht="12.75" x14ac:dyDescent="0.2">
      <c r="A903" s="2"/>
      <c r="B903" s="2"/>
      <c r="F903" s="2"/>
    </row>
    <row r="904" spans="1:6" ht="12.75" x14ac:dyDescent="0.2">
      <c r="A904" s="2"/>
      <c r="B904" s="2"/>
      <c r="F904" s="2"/>
    </row>
    <row r="905" spans="1:6" ht="12.75" x14ac:dyDescent="0.2">
      <c r="A905" s="2"/>
      <c r="B905" s="2"/>
      <c r="F905" s="2"/>
    </row>
    <row r="906" spans="1:6" ht="12.75" x14ac:dyDescent="0.2">
      <c r="A906" s="2"/>
      <c r="B906" s="2"/>
      <c r="F906" s="2"/>
    </row>
    <row r="907" spans="1:6" ht="12.75" x14ac:dyDescent="0.2">
      <c r="A907" s="2"/>
      <c r="B907" s="2"/>
      <c r="F907" s="2"/>
    </row>
    <row r="908" spans="1:6" ht="12.75" x14ac:dyDescent="0.2">
      <c r="A908" s="2"/>
      <c r="B908" s="2"/>
      <c r="F908" s="2"/>
    </row>
    <row r="909" spans="1:6" ht="12.75" x14ac:dyDescent="0.2">
      <c r="A909" s="2"/>
      <c r="B909" s="2"/>
      <c r="F909" s="2"/>
    </row>
    <row r="910" spans="1:6" ht="12.75" x14ac:dyDescent="0.2">
      <c r="A910" s="2"/>
      <c r="B910" s="2"/>
      <c r="F910" s="2"/>
    </row>
    <row r="911" spans="1:6" ht="12.75" x14ac:dyDescent="0.2">
      <c r="A911" s="2"/>
      <c r="B911" s="2"/>
      <c r="F911" s="2"/>
    </row>
    <row r="912" spans="1:6" ht="12.75" x14ac:dyDescent="0.2">
      <c r="A912" s="2"/>
      <c r="B912" s="2"/>
      <c r="F912" s="2"/>
    </row>
    <row r="913" spans="1:6" ht="12.75" x14ac:dyDescent="0.2">
      <c r="A913" s="2"/>
      <c r="B913" s="2"/>
      <c r="F913" s="2"/>
    </row>
    <row r="914" spans="1:6" ht="12.75" x14ac:dyDescent="0.2">
      <c r="A914" s="2"/>
      <c r="B914" s="2"/>
      <c r="F914" s="2"/>
    </row>
    <row r="915" spans="1:6" ht="12.75" x14ac:dyDescent="0.2">
      <c r="A915" s="2"/>
      <c r="B915" s="2"/>
      <c r="F915" s="2"/>
    </row>
    <row r="916" spans="1:6" ht="12.75" x14ac:dyDescent="0.2">
      <c r="A916" s="2"/>
      <c r="B916" s="2"/>
      <c r="F916" s="2"/>
    </row>
    <row r="917" spans="1:6" ht="12.75" x14ac:dyDescent="0.2">
      <c r="A917" s="2"/>
      <c r="B917" s="2"/>
      <c r="F917" s="2"/>
    </row>
    <row r="918" spans="1:6" ht="12.75" x14ac:dyDescent="0.2">
      <c r="A918" s="2"/>
      <c r="B918" s="2"/>
      <c r="F918" s="2"/>
    </row>
    <row r="919" spans="1:6" ht="12.75" x14ac:dyDescent="0.2">
      <c r="A919" s="2"/>
      <c r="B919" s="2"/>
      <c r="F919" s="2"/>
    </row>
    <row r="920" spans="1:6" ht="12.75" x14ac:dyDescent="0.2">
      <c r="A920" s="2"/>
      <c r="B920" s="2"/>
      <c r="F920" s="2"/>
    </row>
    <row r="921" spans="1:6" ht="12.75" x14ac:dyDescent="0.2">
      <c r="A921" s="2"/>
      <c r="B921" s="2"/>
      <c r="F921" s="2"/>
    </row>
    <row r="922" spans="1:6" ht="12.75" x14ac:dyDescent="0.2">
      <c r="A922" s="2"/>
      <c r="B922" s="2"/>
      <c r="F922" s="2"/>
    </row>
    <row r="923" spans="1:6" ht="12.75" x14ac:dyDescent="0.2">
      <c r="A923" s="2"/>
      <c r="B923" s="2"/>
      <c r="F923" s="2"/>
    </row>
    <row r="924" spans="1:6" ht="12.75" x14ac:dyDescent="0.2">
      <c r="A924" s="2"/>
      <c r="B924" s="2"/>
      <c r="F924" s="2"/>
    </row>
    <row r="925" spans="1:6" ht="12.75" x14ac:dyDescent="0.2">
      <c r="A925" s="2"/>
      <c r="B925" s="2"/>
      <c r="F925" s="2"/>
    </row>
    <row r="926" spans="1:6" ht="12.75" x14ac:dyDescent="0.2">
      <c r="A926" s="2"/>
      <c r="B926" s="2"/>
      <c r="F926" s="2"/>
    </row>
    <row r="927" spans="1:6" ht="12.75" x14ac:dyDescent="0.2">
      <c r="A927" s="2"/>
      <c r="B927" s="2"/>
      <c r="F927" s="2"/>
    </row>
    <row r="928" spans="1:6" ht="12.75" x14ac:dyDescent="0.2">
      <c r="A928" s="2"/>
      <c r="B928" s="2"/>
      <c r="F928" s="2"/>
    </row>
    <row r="929" spans="1:6" ht="12.75" x14ac:dyDescent="0.2">
      <c r="A929" s="2"/>
      <c r="B929" s="2"/>
      <c r="F929" s="2"/>
    </row>
    <row r="930" spans="1:6" ht="12.75" x14ac:dyDescent="0.2">
      <c r="A930" s="2"/>
      <c r="B930" s="2"/>
      <c r="F930" s="2"/>
    </row>
    <row r="931" spans="1:6" ht="12.75" x14ac:dyDescent="0.2">
      <c r="A931" s="2"/>
      <c r="B931" s="2"/>
      <c r="F931" s="2"/>
    </row>
    <row r="932" spans="1:6" ht="12.75" x14ac:dyDescent="0.2">
      <c r="A932" s="2"/>
      <c r="B932" s="2"/>
      <c r="F932" s="2"/>
    </row>
    <row r="933" spans="1:6" ht="12.75" x14ac:dyDescent="0.2">
      <c r="A933" s="2"/>
      <c r="B933" s="2"/>
      <c r="F933" s="2"/>
    </row>
    <row r="934" spans="1:6" ht="12.75" x14ac:dyDescent="0.2">
      <c r="A934" s="2"/>
      <c r="B934" s="2"/>
      <c r="F934" s="2"/>
    </row>
    <row r="935" spans="1:6" ht="12.75" x14ac:dyDescent="0.2">
      <c r="A935" s="2"/>
      <c r="B935" s="2"/>
      <c r="F935" s="2"/>
    </row>
    <row r="936" spans="1:6" ht="12.75" x14ac:dyDescent="0.2">
      <c r="A936" s="2"/>
      <c r="B936" s="2"/>
      <c r="F936" s="2"/>
    </row>
    <row r="937" spans="1:6" ht="12.75" x14ac:dyDescent="0.2">
      <c r="A937" s="2"/>
      <c r="B937" s="2"/>
      <c r="F937" s="2"/>
    </row>
    <row r="938" spans="1:6" ht="12.75" x14ac:dyDescent="0.2">
      <c r="A938" s="2"/>
      <c r="B938" s="2"/>
      <c r="F938" s="2"/>
    </row>
    <row r="939" spans="1:6" ht="12.75" x14ac:dyDescent="0.2">
      <c r="A939" s="2"/>
      <c r="B939" s="2"/>
      <c r="F939" s="2"/>
    </row>
    <row r="940" spans="1:6" ht="12.75" x14ac:dyDescent="0.2">
      <c r="A940" s="2"/>
      <c r="B940" s="2"/>
      <c r="F940" s="2"/>
    </row>
    <row r="941" spans="1:6" ht="12.75" x14ac:dyDescent="0.2">
      <c r="A941" s="2"/>
      <c r="B941" s="2"/>
      <c r="F941" s="2"/>
    </row>
    <row r="942" spans="1:6" ht="12.75" x14ac:dyDescent="0.2">
      <c r="A942" s="2"/>
      <c r="B942" s="2"/>
      <c r="F942" s="2"/>
    </row>
    <row r="943" spans="1:6" ht="12.75" x14ac:dyDescent="0.2">
      <c r="A943" s="2"/>
      <c r="B943" s="2"/>
      <c r="F943" s="2"/>
    </row>
    <row r="944" spans="1:6" ht="12.75" x14ac:dyDescent="0.2">
      <c r="A944" s="2"/>
      <c r="B944" s="2"/>
      <c r="F944" s="2"/>
    </row>
    <row r="945" spans="1:6" ht="12.75" x14ac:dyDescent="0.2">
      <c r="A945" s="2"/>
      <c r="B945" s="2"/>
      <c r="F945" s="2"/>
    </row>
    <row r="946" spans="1:6" ht="12.75" x14ac:dyDescent="0.2">
      <c r="A946" s="2"/>
      <c r="B946" s="2"/>
      <c r="F946" s="2"/>
    </row>
    <row r="947" spans="1:6" ht="12.75" x14ac:dyDescent="0.2">
      <c r="A947" s="2"/>
      <c r="B947" s="2"/>
      <c r="F947" s="2"/>
    </row>
    <row r="948" spans="1:6" ht="12.75" x14ac:dyDescent="0.2">
      <c r="A948" s="2"/>
      <c r="B948" s="2"/>
      <c r="F948" s="2"/>
    </row>
    <row r="949" spans="1:6" ht="12.75" x14ac:dyDescent="0.2">
      <c r="A949" s="2"/>
      <c r="B949" s="2"/>
      <c r="F949" s="2"/>
    </row>
    <row r="950" spans="1:6" ht="12.75" x14ac:dyDescent="0.2">
      <c r="A950" s="2"/>
      <c r="B950" s="2"/>
      <c r="F950" s="2"/>
    </row>
    <row r="951" spans="1:6" ht="12.75" x14ac:dyDescent="0.2">
      <c r="A951" s="2"/>
      <c r="B951" s="2"/>
      <c r="F951" s="2"/>
    </row>
    <row r="952" spans="1:6" ht="12.75" x14ac:dyDescent="0.2">
      <c r="A952" s="2"/>
      <c r="B952" s="2"/>
      <c r="F952" s="2"/>
    </row>
    <row r="953" spans="1:6" ht="12.75" x14ac:dyDescent="0.2">
      <c r="A953" s="2"/>
      <c r="B953" s="2"/>
      <c r="F953" s="2"/>
    </row>
    <row r="954" spans="1:6" ht="12.75" x14ac:dyDescent="0.2">
      <c r="A954" s="2"/>
      <c r="B954" s="2"/>
      <c r="F954" s="2"/>
    </row>
    <row r="955" spans="1:6" ht="12.75" x14ac:dyDescent="0.2">
      <c r="A955" s="2"/>
      <c r="B955" s="2"/>
      <c r="F955" s="2"/>
    </row>
    <row r="956" spans="1:6" ht="12.75" x14ac:dyDescent="0.2">
      <c r="A956" s="2"/>
      <c r="B956" s="2"/>
      <c r="F956" s="2"/>
    </row>
    <row r="957" spans="1:6" ht="12.75" x14ac:dyDescent="0.2">
      <c r="A957" s="2"/>
      <c r="B957" s="2"/>
      <c r="F957" s="2"/>
    </row>
    <row r="958" spans="1:6" ht="12.75" x14ac:dyDescent="0.2">
      <c r="A958" s="2"/>
      <c r="B958" s="2"/>
      <c r="F958" s="2"/>
    </row>
    <row r="959" spans="1:6" ht="12.75" x14ac:dyDescent="0.2">
      <c r="A959" s="2"/>
      <c r="B959" s="2"/>
      <c r="F959" s="2"/>
    </row>
    <row r="960" spans="1:6" ht="12.75" x14ac:dyDescent="0.2">
      <c r="A960" s="2"/>
      <c r="B960" s="2"/>
      <c r="F960" s="2"/>
    </row>
    <row r="961" spans="1:6" ht="12.75" x14ac:dyDescent="0.2">
      <c r="A961" s="2"/>
      <c r="B961" s="2"/>
      <c r="F961" s="2"/>
    </row>
    <row r="962" spans="1:6" ht="12.75" x14ac:dyDescent="0.2">
      <c r="A962" s="2"/>
      <c r="B962" s="2"/>
      <c r="F962" s="2"/>
    </row>
    <row r="963" spans="1:6" ht="12.75" x14ac:dyDescent="0.2">
      <c r="A963" s="2"/>
      <c r="B963" s="2"/>
      <c r="F963" s="2"/>
    </row>
    <row r="964" spans="1:6" ht="12.75" x14ac:dyDescent="0.2">
      <c r="A964" s="2"/>
      <c r="B964" s="2"/>
      <c r="F964" s="2"/>
    </row>
    <row r="965" spans="1:6" ht="12.75" x14ac:dyDescent="0.2">
      <c r="A965" s="2"/>
      <c r="B965" s="2"/>
      <c r="F965" s="2"/>
    </row>
    <row r="966" spans="1:6" ht="12.75" x14ac:dyDescent="0.2">
      <c r="A966" s="2"/>
      <c r="B966" s="2"/>
      <c r="F966" s="2"/>
    </row>
    <row r="967" spans="1:6" ht="12.75" x14ac:dyDescent="0.2">
      <c r="A967" s="2"/>
      <c r="B967" s="2"/>
      <c r="F967" s="2"/>
    </row>
    <row r="968" spans="1:6" ht="12.75" x14ac:dyDescent="0.2">
      <c r="A968" s="2"/>
      <c r="B968" s="2"/>
      <c r="F968" s="2"/>
    </row>
    <row r="969" spans="1:6" ht="12.75" x14ac:dyDescent="0.2">
      <c r="A969" s="2"/>
      <c r="B969" s="2"/>
      <c r="F969" s="2"/>
    </row>
    <row r="970" spans="1:6" ht="12.75" x14ac:dyDescent="0.2">
      <c r="A970" s="2"/>
      <c r="B970" s="2"/>
      <c r="F970" s="2"/>
    </row>
    <row r="971" spans="1:6" ht="12.75" x14ac:dyDescent="0.2">
      <c r="A971" s="2"/>
      <c r="B971" s="2"/>
      <c r="F971" s="2"/>
    </row>
    <row r="972" spans="1:6" ht="12.75" x14ac:dyDescent="0.2">
      <c r="A972" s="2"/>
      <c r="B972" s="2"/>
      <c r="F972" s="2"/>
    </row>
    <row r="973" spans="1:6" ht="12.75" x14ac:dyDescent="0.2">
      <c r="A973" s="2"/>
      <c r="B973" s="2"/>
      <c r="F973" s="2"/>
    </row>
    <row r="974" spans="1:6" ht="12.75" x14ac:dyDescent="0.2">
      <c r="A974" s="2"/>
      <c r="B974" s="2"/>
      <c r="F974" s="2"/>
    </row>
    <row r="975" spans="1:6" ht="12.75" x14ac:dyDescent="0.2">
      <c r="A975" s="2"/>
      <c r="B975" s="2"/>
      <c r="F975" s="2"/>
    </row>
    <row r="976" spans="1:6" ht="12.75" x14ac:dyDescent="0.2">
      <c r="A976" s="2"/>
      <c r="B976" s="2"/>
      <c r="F976" s="2"/>
    </row>
    <row r="977" spans="1:6" ht="12.75" x14ac:dyDescent="0.2">
      <c r="A977" s="2"/>
      <c r="B977" s="2"/>
      <c r="F977" s="2"/>
    </row>
    <row r="978" spans="1:6" ht="12.75" x14ac:dyDescent="0.2">
      <c r="A978" s="2"/>
      <c r="B978" s="2"/>
      <c r="F978" s="2"/>
    </row>
    <row r="979" spans="1:6" ht="12.75" x14ac:dyDescent="0.2">
      <c r="A979" s="2"/>
      <c r="B979" s="2"/>
      <c r="F979" s="2"/>
    </row>
    <row r="980" spans="1:6" ht="12.75" x14ac:dyDescent="0.2">
      <c r="A980" s="2"/>
      <c r="B980" s="2"/>
      <c r="F980" s="2"/>
    </row>
    <row r="981" spans="1:6" ht="12.75" x14ac:dyDescent="0.2">
      <c r="F981" s="2"/>
    </row>
    <row r="982" spans="1:6" ht="12.75" x14ac:dyDescent="0.2">
      <c r="F982" s="2"/>
    </row>
    <row r="983" spans="1:6" ht="12.75" x14ac:dyDescent="0.2">
      <c r="F983" s="2"/>
    </row>
    <row r="984" spans="1:6" ht="12.75" x14ac:dyDescent="0.2">
      <c r="F984" s="2"/>
    </row>
    <row r="985" spans="1:6" ht="12.75" x14ac:dyDescent="0.2">
      <c r="F985" s="2"/>
    </row>
    <row r="986" spans="1:6" ht="12.75" x14ac:dyDescent="0.2"/>
    <row r="987" spans="1:6" ht="12.75" x14ac:dyDescent="0.2"/>
    <row r="988" spans="1:6" ht="12.75" x14ac:dyDescent="0.2"/>
    <row r="989" spans="1:6" ht="12.75" x14ac:dyDescent="0.2"/>
    <row r="990" spans="1:6" ht="12.75" x14ac:dyDescent="0.2"/>
    <row r="991" spans="1:6" ht="12.75" x14ac:dyDescent="0.2"/>
    <row r="992" spans="1:6" ht="12.75" x14ac:dyDescent="0.2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FA39-F887-4FCF-A865-B3FAD130D22C}">
  <sheetPr codeName="Sheet11">
    <tabColor rgb="FF92D050"/>
  </sheetPr>
  <dimension ref="A1:D23"/>
  <sheetViews>
    <sheetView workbookViewId="0">
      <selection activeCell="A9" sqref="A9"/>
    </sheetView>
  </sheetViews>
  <sheetFormatPr defaultRowHeight="12.75" x14ac:dyDescent="0.2"/>
  <cols>
    <col min="1" max="1" width="11.5703125" style="9" bestFit="1" customWidth="1"/>
    <col min="2" max="2" width="12.28515625" style="9" bestFit="1" customWidth="1"/>
    <col min="3" max="3" width="8.85546875" style="9" bestFit="1" customWidth="1"/>
  </cols>
  <sheetData>
    <row r="1" spans="1:4" x14ac:dyDescent="0.2">
      <c r="A1" s="3" t="s">
        <v>308</v>
      </c>
      <c r="B1" s="3"/>
      <c r="C1" s="3" t="s">
        <v>309</v>
      </c>
    </row>
    <row r="2" spans="1:4" x14ac:dyDescent="0.2">
      <c r="A2" s="1" t="s">
        <v>312</v>
      </c>
      <c r="B2" s="1" t="s">
        <v>313</v>
      </c>
      <c r="C2" s="1" t="s">
        <v>310</v>
      </c>
    </row>
    <row r="3" spans="1:4" x14ac:dyDescent="0.2">
      <c r="A3" s="2"/>
      <c r="B3" s="2"/>
      <c r="C3" s="2" t="s">
        <v>320</v>
      </c>
    </row>
    <row r="4" spans="1:4" x14ac:dyDescent="0.2">
      <c r="A4" s="2" t="s">
        <v>263</v>
      </c>
      <c r="B4" s="2" t="s">
        <v>343</v>
      </c>
      <c r="C4" s="2" t="s">
        <v>320</v>
      </c>
      <c r="D4" s="2"/>
    </row>
    <row r="5" spans="1:4" x14ac:dyDescent="0.2">
      <c r="A5" s="2" t="s">
        <v>344</v>
      </c>
      <c r="B5" s="2" t="s">
        <v>264</v>
      </c>
      <c r="C5" s="2" t="s">
        <v>320</v>
      </c>
      <c r="D5" s="2"/>
    </row>
    <row r="6" spans="1:4" x14ac:dyDescent="0.2">
      <c r="A6" s="2" t="s">
        <v>345</v>
      </c>
      <c r="B6" s="2" t="s">
        <v>265</v>
      </c>
      <c r="C6" s="2" t="s">
        <v>320</v>
      </c>
      <c r="D6" s="2"/>
    </row>
    <row r="7" spans="1:4" x14ac:dyDescent="0.2">
      <c r="A7" s="2" t="s">
        <v>346</v>
      </c>
      <c r="B7" s="2" t="s">
        <v>347</v>
      </c>
      <c r="C7" s="2" t="s">
        <v>320</v>
      </c>
      <c r="D7" s="2"/>
    </row>
    <row r="8" spans="1:4" x14ac:dyDescent="0.2">
      <c r="A8" s="2" t="s">
        <v>348</v>
      </c>
      <c r="B8" s="2" t="s">
        <v>349</v>
      </c>
      <c r="C8" s="2" t="s">
        <v>320</v>
      </c>
      <c r="D8" s="2"/>
    </row>
    <row r="9" spans="1:4" x14ac:dyDescent="0.2">
      <c r="A9" s="2" t="s">
        <v>266</v>
      </c>
      <c r="B9" s="27" t="s">
        <v>350</v>
      </c>
      <c r="C9" s="2" t="s">
        <v>320</v>
      </c>
      <c r="D9" s="2"/>
    </row>
    <row r="10" spans="1:4" x14ac:dyDescent="0.2">
      <c r="A10" s="2" t="s">
        <v>351</v>
      </c>
      <c r="B10" s="27" t="s">
        <v>267</v>
      </c>
      <c r="C10" s="2" t="s">
        <v>320</v>
      </c>
      <c r="D10" s="2"/>
    </row>
    <row r="11" spans="1:4" x14ac:dyDescent="0.2">
      <c r="A11" s="2" t="s">
        <v>352</v>
      </c>
      <c r="B11" s="2" t="s">
        <v>353</v>
      </c>
      <c r="C11" s="2" t="s">
        <v>320</v>
      </c>
      <c r="D11" s="2"/>
    </row>
    <row r="12" spans="1:4" x14ac:dyDescent="0.2">
      <c r="A12" s="2" t="s">
        <v>354</v>
      </c>
      <c r="B12" s="2" t="s">
        <v>355</v>
      </c>
      <c r="C12" s="2" t="s">
        <v>320</v>
      </c>
      <c r="D12" s="2"/>
    </row>
    <row r="13" spans="1:4" x14ac:dyDescent="0.2">
      <c r="A13" s="2" t="s">
        <v>356</v>
      </c>
      <c r="B13" s="2" t="s">
        <v>357</v>
      </c>
      <c r="C13" s="2" t="s">
        <v>320</v>
      </c>
    </row>
    <row r="14" spans="1:4" x14ac:dyDescent="0.2">
      <c r="A14" s="2" t="s">
        <v>358</v>
      </c>
      <c r="B14" s="2" t="s">
        <v>359</v>
      </c>
      <c r="C14" s="2" t="s">
        <v>320</v>
      </c>
    </row>
    <row r="15" spans="1:4" x14ac:dyDescent="0.2">
      <c r="A15" s="2" t="s">
        <v>360</v>
      </c>
      <c r="B15" s="2" t="s">
        <v>361</v>
      </c>
      <c r="C15" s="2" t="s">
        <v>320</v>
      </c>
    </row>
    <row r="16" spans="1:4" x14ac:dyDescent="0.2">
      <c r="A16" s="2" t="s">
        <v>362</v>
      </c>
      <c r="B16" s="2" t="s">
        <v>363</v>
      </c>
      <c r="C16" s="2" t="s">
        <v>320</v>
      </c>
    </row>
    <row r="17" spans="1:3" x14ac:dyDescent="0.2">
      <c r="A17" s="2" t="s">
        <v>331</v>
      </c>
      <c r="B17" s="2" t="s">
        <v>332</v>
      </c>
      <c r="C17" s="2" t="s">
        <v>709</v>
      </c>
    </row>
    <row r="18" spans="1:3" x14ac:dyDescent="0.2">
      <c r="A18" s="2" t="s">
        <v>333</v>
      </c>
      <c r="B18" s="2" t="s">
        <v>334</v>
      </c>
      <c r="C18" s="2" t="s">
        <v>709</v>
      </c>
    </row>
    <row r="19" spans="1:3" x14ac:dyDescent="0.2">
      <c r="A19" s="2" t="s">
        <v>335</v>
      </c>
      <c r="B19" s="2" t="s">
        <v>336</v>
      </c>
      <c r="C19" s="2" t="s">
        <v>709</v>
      </c>
    </row>
    <row r="20" spans="1:3" x14ac:dyDescent="0.2">
      <c r="A20" s="2" t="s">
        <v>337</v>
      </c>
      <c r="B20" s="2" t="s">
        <v>338</v>
      </c>
      <c r="C20" s="2" t="s">
        <v>709</v>
      </c>
    </row>
    <row r="21" spans="1:3" x14ac:dyDescent="0.2">
      <c r="A21" s="2" t="s">
        <v>339</v>
      </c>
      <c r="B21" s="2" t="s">
        <v>340</v>
      </c>
      <c r="C21" s="2" t="s">
        <v>709</v>
      </c>
    </row>
    <row r="22" spans="1:3" x14ac:dyDescent="0.2">
      <c r="A22" s="2" t="s">
        <v>341</v>
      </c>
      <c r="B22" s="2" t="s">
        <v>342</v>
      </c>
      <c r="C22" s="2" t="s">
        <v>709</v>
      </c>
    </row>
    <row r="23" spans="1:3" x14ac:dyDescent="0.2">
      <c r="C23" s="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3FC5-3B2D-47CD-87E8-7B4C14F14EE0}">
  <sheetPr codeName="Sheet1">
    <tabColor theme="2" tint="-0.499984740745262"/>
  </sheetPr>
  <dimension ref="A1:B1"/>
  <sheetViews>
    <sheetView workbookViewId="0">
      <selection activeCell="M42" sqref="M42"/>
    </sheetView>
  </sheetViews>
  <sheetFormatPr defaultRowHeight="12.75" x14ac:dyDescent="0.2"/>
  <cols>
    <col min="1" max="1" width="10.28515625" style="3" bestFit="1" customWidth="1"/>
    <col min="2" max="2" width="11" style="3" bestFit="1" customWidth="1"/>
    <col min="3" max="16384" width="9.140625" style="4"/>
  </cols>
  <sheetData>
    <row r="1" spans="1:2" x14ac:dyDescent="0.2">
      <c r="A1" s="7" t="s">
        <v>290</v>
      </c>
      <c r="B1" s="7" t="s">
        <v>291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92D050"/>
    <outlinePr summaryBelow="0" summaryRight="0"/>
  </sheetPr>
  <dimension ref="A1:Z6"/>
  <sheetViews>
    <sheetView workbookViewId="0">
      <selection activeCell="F32" sqref="F32"/>
    </sheetView>
  </sheetViews>
  <sheetFormatPr defaultColWidth="12.5703125" defaultRowHeight="15.75" customHeight="1" x14ac:dyDescent="0.2"/>
  <cols>
    <col min="1" max="1" width="13.85546875" style="4" bestFit="1" customWidth="1"/>
    <col min="2" max="2" width="17.5703125" style="4" bestFit="1" customWidth="1"/>
    <col min="3" max="16384" width="12.5703125" style="4"/>
  </cols>
  <sheetData>
    <row r="1" spans="1:26" ht="15.75" customHeight="1" x14ac:dyDescent="0.2">
      <c r="A1" s="4" t="s">
        <v>308</v>
      </c>
    </row>
    <row r="2" spans="1:26" ht="12.75" x14ac:dyDescent="0.2">
      <c r="A2" s="1" t="s">
        <v>281</v>
      </c>
      <c r="B2" s="1" t="s">
        <v>294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x14ac:dyDescent="0.2">
      <c r="A3" s="2" t="s">
        <v>946</v>
      </c>
      <c r="B3" s="2" t="s">
        <v>942</v>
      </c>
      <c r="C3" s="2"/>
    </row>
    <row r="4" spans="1:26" ht="12.75" x14ac:dyDescent="0.2">
      <c r="A4" s="2" t="s">
        <v>947</v>
      </c>
      <c r="B4" s="2" t="s">
        <v>943</v>
      </c>
    </row>
    <row r="5" spans="1:26" ht="12.75" x14ac:dyDescent="0.2">
      <c r="A5" s="2" t="s">
        <v>948</v>
      </c>
      <c r="B5" s="2" t="s">
        <v>944</v>
      </c>
    </row>
    <row r="6" spans="1:26" ht="15.75" customHeight="1" x14ac:dyDescent="0.2">
      <c r="A6" s="2" t="s">
        <v>949</v>
      </c>
      <c r="B6" s="2" t="s">
        <v>945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D40F-943B-4A09-A4D8-F1D19899B5FB}">
  <sheetPr codeName="Sheet4">
    <tabColor rgb="FF92D050"/>
    <outlinePr summaryBelow="0" summaryRight="0"/>
  </sheetPr>
  <dimension ref="A1:G334"/>
  <sheetViews>
    <sheetView topLeftCell="A2" zoomScale="85" zoomScaleNormal="85" workbookViewId="0">
      <selection activeCell="B2" sqref="B1:B1048576"/>
    </sheetView>
  </sheetViews>
  <sheetFormatPr defaultColWidth="12.5703125" defaultRowHeight="12.75" x14ac:dyDescent="0.2"/>
  <cols>
    <col min="1" max="1" width="16" bestFit="1" customWidth="1"/>
    <col min="2" max="2" width="42.42578125" bestFit="1" customWidth="1"/>
    <col min="3" max="3" width="13.28515625" bestFit="1" customWidth="1"/>
    <col min="4" max="4" width="13.42578125" bestFit="1" customWidth="1"/>
    <col min="5" max="5" width="16.140625" bestFit="1" customWidth="1"/>
    <col min="6" max="6" width="11.85546875" style="13" customWidth="1"/>
    <col min="7" max="7" width="13.85546875" style="13" bestFit="1" customWidth="1"/>
    <col min="10" max="10" width="6.85546875" bestFit="1" customWidth="1"/>
    <col min="11" max="11" width="5.85546875" bestFit="1" customWidth="1"/>
    <col min="12" max="13" width="6.28515625" bestFit="1" customWidth="1"/>
    <col min="14" max="15" width="6" bestFit="1" customWidth="1"/>
    <col min="16" max="16" width="11.7109375" bestFit="1" customWidth="1"/>
  </cols>
  <sheetData>
    <row r="1" spans="1:7" ht="15.75" customHeight="1" x14ac:dyDescent="0.2">
      <c r="A1" s="8" t="s">
        <v>308</v>
      </c>
      <c r="B1" s="8"/>
      <c r="C1" s="8" t="s">
        <v>309</v>
      </c>
      <c r="D1" s="8" t="s">
        <v>309</v>
      </c>
      <c r="E1" s="8" t="s">
        <v>309</v>
      </c>
    </row>
    <row r="2" spans="1:7" x14ac:dyDescent="0.2">
      <c r="A2" s="1" t="s">
        <v>289</v>
      </c>
      <c r="B2" s="1" t="s">
        <v>282</v>
      </c>
      <c r="C2" s="1" t="s">
        <v>292</v>
      </c>
      <c r="D2" s="1" t="s">
        <v>310</v>
      </c>
      <c r="E2" s="1" t="s">
        <v>312</v>
      </c>
    </row>
    <row r="3" spans="1:7" x14ac:dyDescent="0.2">
      <c r="A3" s="2" t="s">
        <v>364</v>
      </c>
      <c r="B3" s="2" t="s">
        <v>755</v>
      </c>
      <c r="C3" s="2" t="s">
        <v>6</v>
      </c>
      <c r="D3" s="2" t="s">
        <v>324</v>
      </c>
      <c r="E3" s="2"/>
      <c r="F3" s="13">
        <f>IF(D3="PROD",COUNTIF(E$1:E3,E3),COUNTIF(D$1:D3,D3))</f>
        <v>1</v>
      </c>
      <c r="G3" s="14" t="str">
        <f t="shared" ref="G3:G66" si="0">IF(D3="PROD",IF(LEN(F3)=1,E3&amp;"00000"&amp;F3,IF(LEN(F3)=2,E3&amp;"0000"&amp;F3,E3&amp;"000"&amp;F3)),IF(LEN(F3)=1,D3&amp;"00000"&amp;F3,IF(LEN(F3)=2,D3&amp;"0000"&amp;F3,D3&amp;"000"&amp;F3)))</f>
        <v>STRP000001</v>
      </c>
    </row>
    <row r="4" spans="1:7" x14ac:dyDescent="0.2">
      <c r="A4" s="2" t="s">
        <v>365</v>
      </c>
      <c r="B4" s="2" t="s">
        <v>29</v>
      </c>
      <c r="C4" s="2" t="s">
        <v>6</v>
      </c>
      <c r="D4" s="2" t="s">
        <v>324</v>
      </c>
      <c r="E4" s="2"/>
      <c r="F4" s="13">
        <f>IF(D4="PROD",COUNTIF(E$1:E4,E4),COUNTIF(D$1:D4,D4))</f>
        <v>2</v>
      </c>
      <c r="G4" s="14" t="str">
        <f t="shared" si="0"/>
        <v>STRP000002</v>
      </c>
    </row>
    <row r="5" spans="1:7" x14ac:dyDescent="0.2">
      <c r="A5" s="2" t="s">
        <v>366</v>
      </c>
      <c r="B5" s="2" t="s">
        <v>4</v>
      </c>
      <c r="C5" s="2" t="s">
        <v>6</v>
      </c>
      <c r="D5" s="2" t="s">
        <v>324</v>
      </c>
      <c r="E5" s="2"/>
      <c r="F5" s="13">
        <f>IF(D5="PROD",COUNTIF(E$1:E5,E5),COUNTIF(D$1:D5,D5))</f>
        <v>3</v>
      </c>
      <c r="G5" s="14" t="str">
        <f t="shared" si="0"/>
        <v>STRP000003</v>
      </c>
    </row>
    <row r="6" spans="1:7" x14ac:dyDescent="0.2">
      <c r="A6" s="2" t="s">
        <v>367</v>
      </c>
      <c r="B6" s="2" t="s">
        <v>30</v>
      </c>
      <c r="C6" s="2" t="s">
        <v>6</v>
      </c>
      <c r="D6" s="2" t="s">
        <v>324</v>
      </c>
      <c r="E6" s="2"/>
      <c r="F6" s="13">
        <f>IF(D6="PROD",COUNTIF(E$1:E6,E6),COUNTIF(D$1:D6,D6))</f>
        <v>4</v>
      </c>
      <c r="G6" s="14" t="str">
        <f t="shared" si="0"/>
        <v>STRP000004</v>
      </c>
    </row>
    <row r="7" spans="1:7" x14ac:dyDescent="0.2">
      <c r="A7" s="2" t="s">
        <v>368</v>
      </c>
      <c r="B7" s="2" t="s">
        <v>31</v>
      </c>
      <c r="C7" s="2" t="s">
        <v>6</v>
      </c>
      <c r="D7" s="2" t="s">
        <v>324</v>
      </c>
      <c r="E7" s="2"/>
      <c r="F7" s="13">
        <f>IF(D7="PROD",COUNTIF(E$1:E7,E7),COUNTIF(D$1:D7,D7))</f>
        <v>5</v>
      </c>
      <c r="G7" s="14" t="str">
        <f t="shared" si="0"/>
        <v>STRP000005</v>
      </c>
    </row>
    <row r="8" spans="1:7" x14ac:dyDescent="0.2">
      <c r="A8" s="2" t="s">
        <v>369</v>
      </c>
      <c r="B8" s="2" t="s">
        <v>32</v>
      </c>
      <c r="C8" s="2" t="s">
        <v>6</v>
      </c>
      <c r="D8" s="2" t="s">
        <v>324</v>
      </c>
      <c r="E8" s="2"/>
      <c r="F8" s="13">
        <f>IF(D8="PROD",COUNTIF(E$1:E8,E8),COUNTIF(D$1:D8,D8))</f>
        <v>6</v>
      </c>
      <c r="G8" s="14" t="str">
        <f t="shared" si="0"/>
        <v>STRP000006</v>
      </c>
    </row>
    <row r="9" spans="1:7" x14ac:dyDescent="0.2">
      <c r="A9" s="2" t="s">
        <v>370</v>
      </c>
      <c r="B9" s="2" t="s">
        <v>33</v>
      </c>
      <c r="C9" s="2" t="s">
        <v>6</v>
      </c>
      <c r="D9" s="2" t="s">
        <v>324</v>
      </c>
      <c r="E9" s="2"/>
      <c r="F9" s="13">
        <f>IF(D9="PROD",COUNTIF(E$1:E9,E9),COUNTIF(D$1:D9,D9))</f>
        <v>7</v>
      </c>
      <c r="G9" s="14" t="str">
        <f t="shared" si="0"/>
        <v>STRP000007</v>
      </c>
    </row>
    <row r="10" spans="1:7" x14ac:dyDescent="0.2">
      <c r="A10" s="2" t="s">
        <v>371</v>
      </c>
      <c r="B10" s="2" t="s">
        <v>372</v>
      </c>
      <c r="C10" s="2" t="s">
        <v>6</v>
      </c>
      <c r="D10" s="2" t="s">
        <v>324</v>
      </c>
      <c r="E10" s="2"/>
      <c r="F10" s="13">
        <f>IF(D10="PROD",COUNTIF(E$1:E10,E10),COUNTIF(D$1:D10,D10))</f>
        <v>8</v>
      </c>
      <c r="G10" s="14" t="str">
        <f t="shared" si="0"/>
        <v>STRP000008</v>
      </c>
    </row>
    <row r="11" spans="1:7" x14ac:dyDescent="0.2">
      <c r="A11" s="2" t="s">
        <v>373</v>
      </c>
      <c r="B11" s="2" t="s">
        <v>34</v>
      </c>
      <c r="C11" s="2" t="s">
        <v>6</v>
      </c>
      <c r="D11" s="2" t="s">
        <v>324</v>
      </c>
      <c r="E11" s="2"/>
      <c r="F11" s="13">
        <f>IF(D11="PROD",COUNTIF(E$1:E11,E11),COUNTIF(D$1:D11,D11))</f>
        <v>9</v>
      </c>
      <c r="G11" s="14" t="str">
        <f t="shared" si="0"/>
        <v>STRP000009</v>
      </c>
    </row>
    <row r="12" spans="1:7" x14ac:dyDescent="0.2">
      <c r="A12" s="2" t="s">
        <v>374</v>
      </c>
      <c r="B12" s="2" t="s">
        <v>894</v>
      </c>
      <c r="C12" s="2" t="s">
        <v>6</v>
      </c>
      <c r="D12" s="2" t="s">
        <v>324</v>
      </c>
      <c r="E12" s="2"/>
      <c r="F12" s="13">
        <f>IF(D12="PROD",COUNTIF(E$1:E12,E12),COUNTIF(D$1:D12,D12))</f>
        <v>10</v>
      </c>
      <c r="G12" s="14" t="str">
        <f t="shared" si="0"/>
        <v>STRP000010</v>
      </c>
    </row>
    <row r="13" spans="1:7" x14ac:dyDescent="0.2">
      <c r="A13" s="2" t="s">
        <v>375</v>
      </c>
      <c r="B13" s="2" t="s">
        <v>895</v>
      </c>
      <c r="C13" s="2" t="s">
        <v>6</v>
      </c>
      <c r="D13" s="2" t="s">
        <v>324</v>
      </c>
      <c r="E13" s="2"/>
      <c r="F13" s="13">
        <f>IF(D13="PROD",COUNTIF(E$1:E13,E13),COUNTIF(D$1:D13,D13))</f>
        <v>11</v>
      </c>
      <c r="G13" s="14" t="str">
        <f t="shared" si="0"/>
        <v>STRP000011</v>
      </c>
    </row>
    <row r="14" spans="1:7" x14ac:dyDescent="0.2">
      <c r="A14" s="2" t="s">
        <v>376</v>
      </c>
      <c r="B14" s="2" t="s">
        <v>896</v>
      </c>
      <c r="C14" s="2" t="s">
        <v>6</v>
      </c>
      <c r="D14" s="2" t="s">
        <v>324</v>
      </c>
      <c r="E14" s="2"/>
      <c r="F14" s="13">
        <f>IF(D14="PROD",COUNTIF(E$1:E14,E14),COUNTIF(D$1:D14,D14))</f>
        <v>12</v>
      </c>
      <c r="G14" s="14" t="str">
        <f t="shared" si="0"/>
        <v>STRP000012</v>
      </c>
    </row>
    <row r="15" spans="1:7" x14ac:dyDescent="0.2">
      <c r="A15" s="2" t="s">
        <v>377</v>
      </c>
      <c r="B15" s="2" t="s">
        <v>897</v>
      </c>
      <c r="C15" s="2" t="s">
        <v>6</v>
      </c>
      <c r="D15" s="2" t="s">
        <v>324</v>
      </c>
      <c r="E15" s="2"/>
      <c r="F15" s="13">
        <f>IF(D15="PROD",COUNTIF(E$1:E15,E15),COUNTIF(D$1:D15,D15))</f>
        <v>13</v>
      </c>
      <c r="G15" s="14" t="str">
        <f t="shared" si="0"/>
        <v>STRP000013</v>
      </c>
    </row>
    <row r="16" spans="1:7" x14ac:dyDescent="0.2">
      <c r="A16" s="2" t="s">
        <v>378</v>
      </c>
      <c r="B16" s="2" t="s">
        <v>898</v>
      </c>
      <c r="C16" s="2" t="s">
        <v>6</v>
      </c>
      <c r="D16" s="2" t="s">
        <v>324</v>
      </c>
      <c r="E16" s="2"/>
      <c r="F16" s="13">
        <f>IF(D16="PROD",COUNTIF(E$1:E16,E16),COUNTIF(D$1:D16,D16))</f>
        <v>14</v>
      </c>
      <c r="G16" s="14" t="str">
        <f t="shared" si="0"/>
        <v>STRP000014</v>
      </c>
    </row>
    <row r="17" spans="1:7" x14ac:dyDescent="0.2">
      <c r="A17" s="2" t="s">
        <v>379</v>
      </c>
      <c r="B17" s="2" t="s">
        <v>35</v>
      </c>
      <c r="C17" s="2" t="s">
        <v>6</v>
      </c>
      <c r="D17" s="2" t="s">
        <v>324</v>
      </c>
      <c r="E17" s="2"/>
      <c r="F17" s="13">
        <f>IF(D17="PROD",COUNTIF(E$1:E17,E17),COUNTIF(D$1:D17,D17))</f>
        <v>15</v>
      </c>
      <c r="G17" s="14" t="str">
        <f t="shared" si="0"/>
        <v>STRP000015</v>
      </c>
    </row>
    <row r="18" spans="1:7" x14ac:dyDescent="0.2">
      <c r="A18" s="2" t="s">
        <v>380</v>
      </c>
      <c r="B18" s="2" t="s">
        <v>899</v>
      </c>
      <c r="C18" s="2" t="s">
        <v>6</v>
      </c>
      <c r="D18" s="2" t="s">
        <v>324</v>
      </c>
      <c r="E18" s="2"/>
      <c r="F18" s="13">
        <f>IF(D18="PROD",COUNTIF(E$1:E18,E18),COUNTIF(D$1:D18,D18))</f>
        <v>16</v>
      </c>
      <c r="G18" s="14" t="str">
        <f t="shared" si="0"/>
        <v>STRP000016</v>
      </c>
    </row>
    <row r="19" spans="1:7" x14ac:dyDescent="0.2">
      <c r="A19" s="2" t="s">
        <v>381</v>
      </c>
      <c r="B19" s="2" t="s">
        <v>900</v>
      </c>
      <c r="C19" s="2" t="s">
        <v>6</v>
      </c>
      <c r="D19" s="2" t="s">
        <v>324</v>
      </c>
      <c r="E19" s="2"/>
      <c r="F19" s="13">
        <f>IF(D19="PROD",COUNTIF(E$1:E19,E19),COUNTIF(D$1:D19,D19))</f>
        <v>17</v>
      </c>
      <c r="G19" s="14" t="str">
        <f t="shared" si="0"/>
        <v>STRP000017</v>
      </c>
    </row>
    <row r="20" spans="1:7" x14ac:dyDescent="0.2">
      <c r="A20" s="2" t="s">
        <v>382</v>
      </c>
      <c r="B20" s="2" t="s">
        <v>901</v>
      </c>
      <c r="C20" s="2" t="s">
        <v>6</v>
      </c>
      <c r="D20" s="2" t="s">
        <v>324</v>
      </c>
      <c r="E20" s="2"/>
      <c r="F20" s="13">
        <f>IF(D20="PROD",COUNTIF(E$1:E20,E20),COUNTIF(D$1:D20,D20))</f>
        <v>18</v>
      </c>
      <c r="G20" s="14" t="str">
        <f t="shared" si="0"/>
        <v>STRP000018</v>
      </c>
    </row>
    <row r="21" spans="1:7" x14ac:dyDescent="0.2">
      <c r="A21" s="2" t="s">
        <v>383</v>
      </c>
      <c r="B21" s="2" t="s">
        <v>36</v>
      </c>
      <c r="C21" s="2" t="s">
        <v>6</v>
      </c>
      <c r="D21" s="2" t="s">
        <v>324</v>
      </c>
      <c r="E21" s="2"/>
      <c r="F21" s="13">
        <f>IF(D21="PROD",COUNTIF(E$1:E21,E21),COUNTIF(D$1:D21,D21))</f>
        <v>19</v>
      </c>
      <c r="G21" s="14" t="str">
        <f t="shared" si="0"/>
        <v>STRP000019</v>
      </c>
    </row>
    <row r="22" spans="1:7" x14ac:dyDescent="0.2">
      <c r="A22" s="2" t="s">
        <v>384</v>
      </c>
      <c r="B22" s="2" t="s">
        <v>902</v>
      </c>
      <c r="C22" s="2" t="s">
        <v>6</v>
      </c>
      <c r="D22" s="2" t="s">
        <v>324</v>
      </c>
      <c r="E22" s="2"/>
      <c r="F22" s="13">
        <f>IF(D22="PROD",COUNTIF(E$1:E22,E22),COUNTIF(D$1:D22,D22))</f>
        <v>20</v>
      </c>
      <c r="G22" s="14" t="str">
        <f t="shared" si="0"/>
        <v>STRP000020</v>
      </c>
    </row>
    <row r="23" spans="1:7" x14ac:dyDescent="0.2">
      <c r="A23" s="2" t="s">
        <v>385</v>
      </c>
      <c r="B23" s="2" t="s">
        <v>903</v>
      </c>
      <c r="C23" s="2" t="s">
        <v>6</v>
      </c>
      <c r="D23" s="2" t="s">
        <v>324</v>
      </c>
      <c r="E23" s="2"/>
      <c r="F23" s="13">
        <f>IF(D23="PROD",COUNTIF(E$1:E23,E23),COUNTIF(D$1:D23,D23))</f>
        <v>21</v>
      </c>
      <c r="G23" s="14" t="str">
        <f t="shared" si="0"/>
        <v>STRP000021</v>
      </c>
    </row>
    <row r="24" spans="1:7" x14ac:dyDescent="0.2">
      <c r="A24" s="2" t="s">
        <v>386</v>
      </c>
      <c r="B24" s="2" t="s">
        <v>37</v>
      </c>
      <c r="C24" s="2" t="s">
        <v>6</v>
      </c>
      <c r="D24" s="2" t="s">
        <v>324</v>
      </c>
      <c r="E24" s="2"/>
      <c r="F24" s="13">
        <f>IF(D24="PROD",COUNTIF(E$1:E24,E24),COUNTIF(D$1:D24,D24))</f>
        <v>22</v>
      </c>
      <c r="G24" s="14" t="str">
        <f t="shared" si="0"/>
        <v>STRP000022</v>
      </c>
    </row>
    <row r="25" spans="1:7" x14ac:dyDescent="0.2">
      <c r="A25" s="2" t="s">
        <v>387</v>
      </c>
      <c r="B25" s="2" t="s">
        <v>38</v>
      </c>
      <c r="C25" s="2" t="s">
        <v>6</v>
      </c>
      <c r="D25" s="2" t="s">
        <v>324</v>
      </c>
      <c r="E25" s="2"/>
      <c r="F25" s="13">
        <f>IF(D25="PROD",COUNTIF(E$1:E25,E25),COUNTIF(D$1:D25,D25))</f>
        <v>23</v>
      </c>
      <c r="G25" s="14" t="str">
        <f t="shared" si="0"/>
        <v>STRP000023</v>
      </c>
    </row>
    <row r="26" spans="1:7" x14ac:dyDescent="0.2">
      <c r="A26" s="2" t="s">
        <v>388</v>
      </c>
      <c r="B26" s="2" t="s">
        <v>904</v>
      </c>
      <c r="C26" s="2" t="s">
        <v>6</v>
      </c>
      <c r="D26" s="2" t="s">
        <v>324</v>
      </c>
      <c r="E26" s="2"/>
      <c r="F26" s="13">
        <f>IF(D26="PROD",COUNTIF(E$1:E26,E26),COUNTIF(D$1:D26,D26))</f>
        <v>24</v>
      </c>
      <c r="G26" s="14" t="str">
        <f t="shared" si="0"/>
        <v>STRP000024</v>
      </c>
    </row>
    <row r="27" spans="1:7" x14ac:dyDescent="0.2">
      <c r="A27" s="2" t="s">
        <v>389</v>
      </c>
      <c r="B27" s="2" t="s">
        <v>39</v>
      </c>
      <c r="C27" s="2" t="s">
        <v>6</v>
      </c>
      <c r="D27" s="2" t="s">
        <v>324</v>
      </c>
      <c r="E27" s="2"/>
      <c r="F27" s="13">
        <f>IF(D27="PROD",COUNTIF(E$1:E27,E27),COUNTIF(D$1:D27,D27))</f>
        <v>25</v>
      </c>
      <c r="G27" s="14" t="str">
        <f t="shared" si="0"/>
        <v>STRP000025</v>
      </c>
    </row>
    <row r="28" spans="1:7" x14ac:dyDescent="0.2">
      <c r="A28" s="2" t="s">
        <v>390</v>
      </c>
      <c r="B28" s="2" t="s">
        <v>905</v>
      </c>
      <c r="C28" s="2" t="s">
        <v>6</v>
      </c>
      <c r="D28" s="2" t="s">
        <v>324</v>
      </c>
      <c r="E28" s="2"/>
      <c r="F28" s="13">
        <f>IF(D28="PROD",COUNTIF(E$1:E28,E28),COUNTIF(D$1:D28,D28))</f>
        <v>26</v>
      </c>
      <c r="G28" s="14" t="str">
        <f t="shared" si="0"/>
        <v>STRP000026</v>
      </c>
    </row>
    <row r="29" spans="1:7" x14ac:dyDescent="0.2">
      <c r="A29" s="2" t="s">
        <v>391</v>
      </c>
      <c r="B29" s="2" t="s">
        <v>906</v>
      </c>
      <c r="C29" s="2" t="s">
        <v>6</v>
      </c>
      <c r="D29" s="2" t="s">
        <v>324</v>
      </c>
      <c r="E29" s="2"/>
      <c r="F29" s="13">
        <f>IF(D29="PROD",COUNTIF(E$1:E29,E29),COUNTIF(D$1:D29,D29))</f>
        <v>27</v>
      </c>
      <c r="G29" s="14" t="str">
        <f t="shared" si="0"/>
        <v>STRP000027</v>
      </c>
    </row>
    <row r="30" spans="1:7" x14ac:dyDescent="0.2">
      <c r="A30" s="2" t="s">
        <v>392</v>
      </c>
      <c r="B30" s="2" t="s">
        <v>907</v>
      </c>
      <c r="C30" s="2" t="s">
        <v>6</v>
      </c>
      <c r="D30" s="2" t="s">
        <v>324</v>
      </c>
      <c r="E30" s="2"/>
      <c r="F30" s="13">
        <f>IF(D30="PROD",COUNTIF(E$1:E30,E30),COUNTIF(D$1:D30,D30))</f>
        <v>28</v>
      </c>
      <c r="G30" s="14" t="str">
        <f t="shared" si="0"/>
        <v>STRP000028</v>
      </c>
    </row>
    <row r="31" spans="1:7" x14ac:dyDescent="0.2">
      <c r="A31" s="2" t="s">
        <v>393</v>
      </c>
      <c r="B31" s="2" t="s">
        <v>908</v>
      </c>
      <c r="C31" s="2" t="s">
        <v>6</v>
      </c>
      <c r="D31" s="2" t="s">
        <v>324</v>
      </c>
      <c r="E31" s="2"/>
      <c r="F31" s="13">
        <f>IF(D31="PROD",COUNTIF(E$1:E31,E31),COUNTIF(D$1:D31,D31))</f>
        <v>29</v>
      </c>
      <c r="G31" s="14" t="str">
        <f t="shared" si="0"/>
        <v>STRP000029</v>
      </c>
    </row>
    <row r="32" spans="1:7" x14ac:dyDescent="0.2">
      <c r="A32" s="2" t="s">
        <v>394</v>
      </c>
      <c r="B32" s="2" t="s">
        <v>909</v>
      </c>
      <c r="C32" s="2" t="s">
        <v>6</v>
      </c>
      <c r="D32" s="2" t="s">
        <v>324</v>
      </c>
      <c r="E32" s="2"/>
      <c r="F32" s="13">
        <f>IF(D32="PROD",COUNTIF(E$1:E32,E32),COUNTIF(D$1:D32,D32))</f>
        <v>30</v>
      </c>
      <c r="G32" s="14" t="str">
        <f t="shared" si="0"/>
        <v>STRP000030</v>
      </c>
    </row>
    <row r="33" spans="1:7" x14ac:dyDescent="0.2">
      <c r="A33" s="2" t="s">
        <v>395</v>
      </c>
      <c r="B33" s="2" t="s">
        <v>910</v>
      </c>
      <c r="C33" s="2" t="s">
        <v>6</v>
      </c>
      <c r="D33" s="2" t="s">
        <v>324</v>
      </c>
      <c r="E33" s="2"/>
      <c r="F33" s="13">
        <f>IF(D33="PROD",COUNTIF(E$1:E33,E33),COUNTIF(D$1:D33,D33))</f>
        <v>31</v>
      </c>
      <c r="G33" s="14" t="str">
        <f t="shared" si="0"/>
        <v>STRP000031</v>
      </c>
    </row>
    <row r="34" spans="1:7" x14ac:dyDescent="0.2">
      <c r="A34" s="2" t="s">
        <v>396</v>
      </c>
      <c r="B34" s="2" t="s">
        <v>911</v>
      </c>
      <c r="C34" s="2" t="s">
        <v>6</v>
      </c>
      <c r="D34" s="2" t="s">
        <v>324</v>
      </c>
      <c r="E34" s="2"/>
      <c r="F34" s="13">
        <f>IF(D34="PROD",COUNTIF(E$1:E34,E34),COUNTIF(D$1:D34,D34))</f>
        <v>32</v>
      </c>
      <c r="G34" s="14" t="str">
        <f t="shared" si="0"/>
        <v>STRP000032</v>
      </c>
    </row>
    <row r="35" spans="1:7" x14ac:dyDescent="0.2">
      <c r="A35" s="2" t="s">
        <v>397</v>
      </c>
      <c r="B35" s="2" t="s">
        <v>912</v>
      </c>
      <c r="C35" s="2" t="s">
        <v>6</v>
      </c>
      <c r="D35" s="2" t="s">
        <v>324</v>
      </c>
      <c r="E35" s="2"/>
      <c r="F35" s="13">
        <f>IF(D35="PROD",COUNTIF(E$1:E35,E35),COUNTIF(D$1:D35,D35))</f>
        <v>33</v>
      </c>
      <c r="G35" s="14" t="str">
        <f t="shared" si="0"/>
        <v>STRP000033</v>
      </c>
    </row>
    <row r="36" spans="1:7" x14ac:dyDescent="0.2">
      <c r="A36" s="2" t="s">
        <v>398</v>
      </c>
      <c r="B36" s="2" t="s">
        <v>913</v>
      </c>
      <c r="C36" s="2" t="s">
        <v>6</v>
      </c>
      <c r="D36" s="2" t="s">
        <v>324</v>
      </c>
      <c r="E36" s="2"/>
      <c r="F36" s="13">
        <f>IF(D36="PROD",COUNTIF(E$1:E36,E36),COUNTIF(D$1:D36,D36))</f>
        <v>34</v>
      </c>
      <c r="G36" s="14" t="str">
        <f t="shared" si="0"/>
        <v>STRP000034</v>
      </c>
    </row>
    <row r="37" spans="1:7" x14ac:dyDescent="0.2">
      <c r="A37" s="2" t="s">
        <v>399</v>
      </c>
      <c r="B37" s="2" t="s">
        <v>914</v>
      </c>
      <c r="C37" s="2" t="s">
        <v>6</v>
      </c>
      <c r="D37" s="2" t="s">
        <v>324</v>
      </c>
      <c r="E37" s="2"/>
      <c r="F37" s="13">
        <f>IF(D37="PROD",COUNTIF(E$1:E37,E37),COUNTIF(D$1:D37,D37))</f>
        <v>35</v>
      </c>
      <c r="G37" s="14" t="str">
        <f t="shared" si="0"/>
        <v>STRP000035</v>
      </c>
    </row>
    <row r="38" spans="1:7" x14ac:dyDescent="0.2">
      <c r="A38" s="2" t="s">
        <v>400</v>
      </c>
      <c r="B38" s="2" t="s">
        <v>915</v>
      </c>
      <c r="C38" s="2" t="s">
        <v>6</v>
      </c>
      <c r="D38" s="2" t="s">
        <v>324</v>
      </c>
      <c r="E38" s="2"/>
      <c r="F38" s="13">
        <f>IF(D38="PROD",COUNTIF(E$1:E38,E38),COUNTIF(D$1:D38,D38))</f>
        <v>36</v>
      </c>
      <c r="G38" s="14" t="str">
        <f t="shared" si="0"/>
        <v>STRP000036</v>
      </c>
    </row>
    <row r="39" spans="1:7" x14ac:dyDescent="0.2">
      <c r="A39" s="2" t="s">
        <v>401</v>
      </c>
      <c r="B39" s="2" t="s">
        <v>916</v>
      </c>
      <c r="C39" s="2" t="s">
        <v>6</v>
      </c>
      <c r="D39" s="2" t="s">
        <v>324</v>
      </c>
      <c r="E39" s="2"/>
      <c r="F39" s="13">
        <f>IF(D39="PROD",COUNTIF(E$1:E39,E39),COUNTIF(D$1:D39,D39))</f>
        <v>37</v>
      </c>
      <c r="G39" s="14" t="str">
        <f t="shared" si="0"/>
        <v>STRP000037</v>
      </c>
    </row>
    <row r="40" spans="1:7" x14ac:dyDescent="0.2">
      <c r="A40" s="2" t="s">
        <v>402</v>
      </c>
      <c r="B40" s="2" t="s">
        <v>917</v>
      </c>
      <c r="C40" s="2" t="s">
        <v>6</v>
      </c>
      <c r="D40" s="2" t="s">
        <v>324</v>
      </c>
      <c r="E40" s="2"/>
      <c r="F40" s="13">
        <f>IF(D40="PROD",COUNTIF(E$1:E40,E40),COUNTIF(D$1:D40,D40))</f>
        <v>38</v>
      </c>
      <c r="G40" s="14" t="str">
        <f t="shared" si="0"/>
        <v>STRP000038</v>
      </c>
    </row>
    <row r="41" spans="1:7" x14ac:dyDescent="0.2">
      <c r="A41" s="2" t="s">
        <v>403</v>
      </c>
      <c r="B41" s="2" t="s">
        <v>918</v>
      </c>
      <c r="C41" s="2" t="s">
        <v>6</v>
      </c>
      <c r="D41" s="2" t="s">
        <v>324</v>
      </c>
      <c r="E41" s="2"/>
      <c r="F41" s="13">
        <f>IF(D41="PROD",COUNTIF(E$1:E41,E41),COUNTIF(D$1:D41,D41))</f>
        <v>39</v>
      </c>
      <c r="G41" s="14" t="str">
        <f t="shared" si="0"/>
        <v>STRP000039</v>
      </c>
    </row>
    <row r="42" spans="1:7" x14ac:dyDescent="0.2">
      <c r="A42" s="2" t="s">
        <v>404</v>
      </c>
      <c r="B42" s="2" t="s">
        <v>919</v>
      </c>
      <c r="C42" s="2" t="s">
        <v>6</v>
      </c>
      <c r="D42" s="2" t="s">
        <v>324</v>
      </c>
      <c r="E42" s="2"/>
      <c r="F42" s="13">
        <f>IF(D42="PROD",COUNTIF(E$1:E42,E42),COUNTIF(D$1:D42,D42))</f>
        <v>40</v>
      </c>
      <c r="G42" s="14" t="str">
        <f t="shared" si="0"/>
        <v>STRP000040</v>
      </c>
    </row>
    <row r="43" spans="1:7" x14ac:dyDescent="0.2">
      <c r="A43" s="2" t="s">
        <v>405</v>
      </c>
      <c r="B43" s="2" t="s">
        <v>920</v>
      </c>
      <c r="C43" s="2" t="s">
        <v>6</v>
      </c>
      <c r="D43" s="2" t="s">
        <v>324</v>
      </c>
      <c r="E43" s="2"/>
      <c r="F43" s="13">
        <f>IF(D43="PROD",COUNTIF(E$1:E43,E43),COUNTIF(D$1:D43,D43))</f>
        <v>41</v>
      </c>
      <c r="G43" s="14" t="str">
        <f t="shared" si="0"/>
        <v>STRP000041</v>
      </c>
    </row>
    <row r="44" spans="1:7" x14ac:dyDescent="0.2">
      <c r="A44" s="2" t="s">
        <v>407</v>
      </c>
      <c r="B44" s="2" t="s">
        <v>921</v>
      </c>
      <c r="C44" s="2" t="s">
        <v>6</v>
      </c>
      <c r="D44" s="2" t="s">
        <v>324</v>
      </c>
      <c r="E44" s="2"/>
      <c r="F44" s="13">
        <f>IF(D44="PROD",COUNTIF(E$1:E44,E44),COUNTIF(D$1:D44,D44))</f>
        <v>42</v>
      </c>
      <c r="G44" s="14" t="str">
        <f t="shared" si="0"/>
        <v>STRP000042</v>
      </c>
    </row>
    <row r="45" spans="1:7" x14ac:dyDescent="0.2">
      <c r="A45" s="2" t="s">
        <v>408</v>
      </c>
      <c r="B45" s="2" t="s">
        <v>40</v>
      </c>
      <c r="C45" s="2" t="s">
        <v>6</v>
      </c>
      <c r="D45" s="2" t="s">
        <v>324</v>
      </c>
      <c r="E45" s="2"/>
      <c r="F45" s="13">
        <f>IF(D45="PROD",COUNTIF(E$1:E45,E45),COUNTIF(D$1:D45,D45))</f>
        <v>43</v>
      </c>
      <c r="G45" s="14" t="str">
        <f t="shared" si="0"/>
        <v>STRP000043</v>
      </c>
    </row>
    <row r="46" spans="1:7" x14ac:dyDescent="0.2">
      <c r="A46" s="2" t="s">
        <v>409</v>
      </c>
      <c r="B46" s="2" t="s">
        <v>41</v>
      </c>
      <c r="C46" s="2" t="s">
        <v>6</v>
      </c>
      <c r="D46" s="2" t="s">
        <v>324</v>
      </c>
      <c r="E46" s="2"/>
      <c r="F46" s="13">
        <f>IF(D46="PROD",COUNTIF(E$1:E46,E46),COUNTIF(D$1:D46,D46))</f>
        <v>44</v>
      </c>
      <c r="G46" s="14" t="str">
        <f t="shared" si="0"/>
        <v>STRP000044</v>
      </c>
    </row>
    <row r="47" spans="1:7" x14ac:dyDescent="0.2">
      <c r="A47" s="2" t="s">
        <v>410</v>
      </c>
      <c r="B47" s="2" t="s">
        <v>42</v>
      </c>
      <c r="C47" s="2" t="s">
        <v>6</v>
      </c>
      <c r="D47" s="2" t="s">
        <v>324</v>
      </c>
      <c r="E47" s="2"/>
      <c r="F47" s="13">
        <f>IF(D47="PROD",COUNTIF(E$1:E47,E47),COUNTIF(D$1:D47,D47))</f>
        <v>45</v>
      </c>
      <c r="G47" s="14" t="str">
        <f t="shared" si="0"/>
        <v>STRP000045</v>
      </c>
    </row>
    <row r="48" spans="1:7" x14ac:dyDescent="0.2">
      <c r="A48" s="2" t="s">
        <v>411</v>
      </c>
      <c r="B48" s="2" t="s">
        <v>43</v>
      </c>
      <c r="C48" s="2" t="s">
        <v>6</v>
      </c>
      <c r="D48" s="2" t="s">
        <v>324</v>
      </c>
      <c r="E48" s="2"/>
      <c r="F48" s="13">
        <f>IF(D48="PROD",COUNTIF(E$1:E48,E48),COUNTIF(D$1:D48,D48))</f>
        <v>46</v>
      </c>
      <c r="G48" s="14" t="str">
        <f t="shared" si="0"/>
        <v>STRP000046</v>
      </c>
    </row>
    <row r="49" spans="1:7" x14ac:dyDescent="0.2">
      <c r="A49" s="2" t="s">
        <v>412</v>
      </c>
      <c r="B49" s="2" t="s">
        <v>406</v>
      </c>
      <c r="C49" s="2" t="s">
        <v>6</v>
      </c>
      <c r="D49" s="2" t="s">
        <v>324</v>
      </c>
      <c r="E49" s="2"/>
      <c r="F49" s="13">
        <f>IF(D49="PROD",COUNTIF(E$1:E49,E49),COUNTIF(D$1:D49,D49))</f>
        <v>47</v>
      </c>
      <c r="G49" s="14" t="str">
        <f t="shared" si="0"/>
        <v>STRP000047</v>
      </c>
    </row>
    <row r="50" spans="1:7" x14ac:dyDescent="0.2">
      <c r="A50" s="2" t="s">
        <v>413</v>
      </c>
      <c r="B50" s="2" t="s">
        <v>44</v>
      </c>
      <c r="C50" s="2" t="s">
        <v>6</v>
      </c>
      <c r="D50" s="2" t="s">
        <v>324</v>
      </c>
      <c r="E50" s="2"/>
      <c r="F50" s="13">
        <f>IF(D50="PROD",COUNTIF(E$1:E50,E50),COUNTIF(D$1:D50,D50))</f>
        <v>48</v>
      </c>
      <c r="G50" s="14" t="str">
        <f t="shared" si="0"/>
        <v>STRP000048</v>
      </c>
    </row>
    <row r="51" spans="1:7" x14ac:dyDescent="0.2">
      <c r="A51" s="2" t="s">
        <v>414</v>
      </c>
      <c r="B51" s="2" t="s">
        <v>45</v>
      </c>
      <c r="C51" s="2" t="s">
        <v>6</v>
      </c>
      <c r="D51" s="2" t="s">
        <v>324</v>
      </c>
      <c r="E51" s="2"/>
      <c r="F51" s="13">
        <f>IF(D51="PROD",COUNTIF(E$1:E51,E51),COUNTIF(D$1:D51,D51))</f>
        <v>49</v>
      </c>
      <c r="G51" s="14" t="str">
        <f t="shared" si="0"/>
        <v>STRP000049</v>
      </c>
    </row>
    <row r="52" spans="1:7" x14ac:dyDescent="0.2">
      <c r="A52" s="2" t="s">
        <v>415</v>
      </c>
      <c r="B52" s="2" t="s">
        <v>46</v>
      </c>
      <c r="C52" s="2" t="s">
        <v>6</v>
      </c>
      <c r="D52" s="2" t="s">
        <v>324</v>
      </c>
      <c r="E52" s="2"/>
      <c r="F52" s="13">
        <f>IF(D52="PROD",COUNTIF(E$1:E52,E52),COUNTIF(D$1:D52,D52))</f>
        <v>50</v>
      </c>
      <c r="G52" s="14" t="str">
        <f t="shared" si="0"/>
        <v>STRP000050</v>
      </c>
    </row>
    <row r="53" spans="1:7" x14ac:dyDescent="0.2">
      <c r="A53" s="2" t="s">
        <v>416</v>
      </c>
      <c r="B53" s="2" t="s">
        <v>712</v>
      </c>
      <c r="C53" s="2" t="s">
        <v>6</v>
      </c>
      <c r="D53" s="2" t="s">
        <v>324</v>
      </c>
      <c r="E53" s="2"/>
      <c r="F53" s="13">
        <f>IF(D53="PROD",COUNTIF(E$1:E53,E53),COUNTIF(D$1:D53,D53))</f>
        <v>51</v>
      </c>
      <c r="G53" s="14" t="str">
        <f t="shared" si="0"/>
        <v>STRP000051</v>
      </c>
    </row>
    <row r="54" spans="1:7" x14ac:dyDescent="0.2">
      <c r="A54" s="2" t="s">
        <v>417</v>
      </c>
      <c r="B54" s="2" t="s">
        <v>47</v>
      </c>
      <c r="C54" s="2" t="s">
        <v>6</v>
      </c>
      <c r="D54" s="2" t="s">
        <v>324</v>
      </c>
      <c r="E54" s="2"/>
      <c r="F54" s="13">
        <f>IF(D54="PROD",COUNTIF(E$1:E54,E54),COUNTIF(D$1:D54,D54))</f>
        <v>52</v>
      </c>
      <c r="G54" s="14" t="str">
        <f t="shared" si="0"/>
        <v>STRP000052</v>
      </c>
    </row>
    <row r="55" spans="1:7" x14ac:dyDescent="0.2">
      <c r="A55" s="2" t="s">
        <v>418</v>
      </c>
      <c r="B55" s="2" t="s">
        <v>48</v>
      </c>
      <c r="C55" s="2" t="s">
        <v>6</v>
      </c>
      <c r="D55" s="2" t="s">
        <v>324</v>
      </c>
      <c r="E55" s="2"/>
      <c r="F55" s="13">
        <f>IF(D55="PROD",COUNTIF(E$1:E55,E55),COUNTIF(D$1:D55,D55))</f>
        <v>53</v>
      </c>
      <c r="G55" s="14" t="str">
        <f t="shared" si="0"/>
        <v>STRP000053</v>
      </c>
    </row>
    <row r="56" spans="1:7" x14ac:dyDescent="0.2">
      <c r="A56" s="2" t="s">
        <v>419</v>
      </c>
      <c r="B56" s="2" t="s">
        <v>49</v>
      </c>
      <c r="C56" s="2" t="s">
        <v>6</v>
      </c>
      <c r="D56" s="2" t="s">
        <v>324</v>
      </c>
      <c r="E56" s="2"/>
      <c r="F56" s="13">
        <f>IF(D56="PROD",COUNTIF(E$1:E56,E56),COUNTIF(D$1:D56,D56))</f>
        <v>54</v>
      </c>
      <c r="G56" s="14" t="str">
        <f t="shared" si="0"/>
        <v>STRP000054</v>
      </c>
    </row>
    <row r="57" spans="1:7" x14ac:dyDescent="0.2">
      <c r="A57" s="2" t="s">
        <v>420</v>
      </c>
      <c r="B57" s="2" t="s">
        <v>922</v>
      </c>
      <c r="C57" s="2" t="s">
        <v>6</v>
      </c>
      <c r="D57" s="2" t="s">
        <v>324</v>
      </c>
      <c r="E57" s="2"/>
      <c r="F57" s="13">
        <f>IF(D57="PROD",COUNTIF(E$1:E57,E57),COUNTIF(D$1:D57,D57))</f>
        <v>55</v>
      </c>
      <c r="G57" s="14" t="str">
        <f t="shared" si="0"/>
        <v>STRP000055</v>
      </c>
    </row>
    <row r="58" spans="1:7" x14ac:dyDescent="0.2">
      <c r="A58" s="2" t="s">
        <v>421</v>
      </c>
      <c r="B58" s="2" t="s">
        <v>50</v>
      </c>
      <c r="C58" s="2" t="s">
        <v>6</v>
      </c>
      <c r="D58" s="2" t="s">
        <v>324</v>
      </c>
      <c r="E58" s="2"/>
      <c r="F58" s="13">
        <f>IF(D58="PROD",COUNTIF(E$1:E58,E58),COUNTIF(D$1:D58,D58))</f>
        <v>56</v>
      </c>
      <c r="G58" s="14" t="str">
        <f t="shared" si="0"/>
        <v>STRP000056</v>
      </c>
    </row>
    <row r="59" spans="1:7" x14ac:dyDescent="0.2">
      <c r="A59" s="2" t="s">
        <v>423</v>
      </c>
      <c r="B59" s="2" t="s">
        <v>51</v>
      </c>
      <c r="C59" s="2" t="s">
        <v>6</v>
      </c>
      <c r="D59" s="2" t="s">
        <v>324</v>
      </c>
      <c r="E59" s="2"/>
      <c r="F59" s="13">
        <f>IF(D59="PROD",COUNTIF(E$1:E59,E59),COUNTIF(D$1:D59,D59))</f>
        <v>57</v>
      </c>
      <c r="G59" s="14" t="str">
        <f t="shared" si="0"/>
        <v>STRP000057</v>
      </c>
    </row>
    <row r="60" spans="1:7" x14ac:dyDescent="0.2">
      <c r="A60" s="2" t="s">
        <v>928</v>
      </c>
      <c r="B60" s="2" t="s">
        <v>52</v>
      </c>
      <c r="C60" s="2" t="s">
        <v>6</v>
      </c>
      <c r="D60" s="2" t="s">
        <v>324</v>
      </c>
      <c r="E60" s="2"/>
      <c r="F60" s="13">
        <f>IF(D60="PROD",COUNTIF(E$1:E60,E60),COUNTIF(D$1:D60,D60))</f>
        <v>58</v>
      </c>
      <c r="G60" s="14" t="str">
        <f t="shared" si="0"/>
        <v>STRP000058</v>
      </c>
    </row>
    <row r="61" spans="1:7" x14ac:dyDescent="0.2">
      <c r="A61" s="2" t="s">
        <v>929</v>
      </c>
      <c r="B61" s="2" t="s">
        <v>53</v>
      </c>
      <c r="C61" s="2" t="s">
        <v>6</v>
      </c>
      <c r="D61" s="2" t="s">
        <v>324</v>
      </c>
      <c r="E61" s="2"/>
      <c r="F61" s="13">
        <f>IF(D61="PROD",COUNTIF(E$1:E61,E61),COUNTIF(D$1:D61,D61))</f>
        <v>59</v>
      </c>
      <c r="G61" s="14" t="str">
        <f t="shared" si="0"/>
        <v>STRP000059</v>
      </c>
    </row>
    <row r="62" spans="1:7" x14ac:dyDescent="0.2">
      <c r="A62" s="2" t="s">
        <v>930</v>
      </c>
      <c r="B62" s="2" t="s">
        <v>54</v>
      </c>
      <c r="C62" s="2" t="s">
        <v>6</v>
      </c>
      <c r="D62" s="2" t="s">
        <v>324</v>
      </c>
      <c r="E62" s="2"/>
      <c r="F62" s="13">
        <f>IF(D62="PROD",COUNTIF(E$1:E62,E62),COUNTIF(D$1:D62,D62))</f>
        <v>60</v>
      </c>
      <c r="G62" s="14" t="str">
        <f t="shared" si="0"/>
        <v>STRP000060</v>
      </c>
    </row>
    <row r="63" spans="1:7" x14ac:dyDescent="0.2">
      <c r="A63" s="2" t="s">
        <v>931</v>
      </c>
      <c r="B63" s="2" t="s">
        <v>55</v>
      </c>
      <c r="C63" s="2" t="s">
        <v>6</v>
      </c>
      <c r="D63" s="2" t="s">
        <v>324</v>
      </c>
      <c r="E63" s="2"/>
      <c r="F63" s="13">
        <f>IF(D63="PROD",COUNTIF(E$1:E63,E63),COUNTIF(D$1:D63,D63))</f>
        <v>61</v>
      </c>
      <c r="G63" s="14" t="str">
        <f t="shared" si="0"/>
        <v>STRP000061</v>
      </c>
    </row>
    <row r="64" spans="1:7" x14ac:dyDescent="0.2">
      <c r="A64" s="2" t="s">
        <v>932</v>
      </c>
      <c r="B64" s="2" t="s">
        <v>422</v>
      </c>
      <c r="C64" s="2" t="s">
        <v>6</v>
      </c>
      <c r="D64" s="2" t="s">
        <v>324</v>
      </c>
      <c r="E64" s="2"/>
      <c r="F64" s="13">
        <f>IF(D64="PROD",COUNTIF(E$1:E64,E64),COUNTIF(D$1:D64,D64))</f>
        <v>62</v>
      </c>
      <c r="G64" s="14" t="str">
        <f t="shared" si="0"/>
        <v>STRP000062</v>
      </c>
    </row>
    <row r="65" spans="1:7" x14ac:dyDescent="0.2">
      <c r="A65" s="2" t="s">
        <v>933</v>
      </c>
      <c r="B65" s="2" t="s">
        <v>424</v>
      </c>
      <c r="C65" s="2" t="s">
        <v>6</v>
      </c>
      <c r="D65" s="2" t="s">
        <v>324</v>
      </c>
      <c r="E65" s="2"/>
      <c r="F65" s="13">
        <f>IF(D65="PROD",COUNTIF(E$1:E65,E65),COUNTIF(D$1:D65,D65))</f>
        <v>63</v>
      </c>
      <c r="G65" s="14" t="str">
        <f t="shared" si="0"/>
        <v>STRP000063</v>
      </c>
    </row>
    <row r="66" spans="1:7" x14ac:dyDescent="0.2">
      <c r="A66" s="2" t="s">
        <v>425</v>
      </c>
      <c r="B66" s="2" t="s">
        <v>56</v>
      </c>
      <c r="C66" s="2" t="s">
        <v>8</v>
      </c>
      <c r="D66" s="2" t="s">
        <v>319</v>
      </c>
      <c r="E66" s="2"/>
      <c r="F66" s="13">
        <f>IF(D66="PROD",COUNTIF(E$1:E66,E66),COUNTIF(D$1:D66,D66))</f>
        <v>1</v>
      </c>
      <c r="G66" s="14" t="str">
        <f t="shared" si="0"/>
        <v>HRDW000001</v>
      </c>
    </row>
    <row r="67" spans="1:7" x14ac:dyDescent="0.2">
      <c r="A67" s="2" t="s">
        <v>426</v>
      </c>
      <c r="B67" s="2" t="s">
        <v>57</v>
      </c>
      <c r="C67" s="2" t="s">
        <v>8</v>
      </c>
      <c r="D67" s="2" t="s">
        <v>319</v>
      </c>
      <c r="E67" s="2"/>
      <c r="F67" s="13">
        <f>IF(D67="PROD",COUNTIF(E$1:E67,E67),COUNTIF(D$1:D67,D67))</f>
        <v>2</v>
      </c>
      <c r="G67" s="14" t="str">
        <f t="shared" ref="G67:G130" si="1">IF(D67="PROD",IF(LEN(F67)=1,E67&amp;"00000"&amp;F67,IF(LEN(F67)=2,E67&amp;"0000"&amp;F67,E67&amp;"000"&amp;F67)),IF(LEN(F67)=1,D67&amp;"00000"&amp;F67,IF(LEN(F67)=2,D67&amp;"0000"&amp;F67,D67&amp;"000"&amp;F67)))</f>
        <v>HRDW000002</v>
      </c>
    </row>
    <row r="68" spans="1:7" x14ac:dyDescent="0.2">
      <c r="A68" s="2" t="s">
        <v>427</v>
      </c>
      <c r="B68" s="2" t="s">
        <v>58</v>
      </c>
      <c r="C68" s="2" t="s">
        <v>8</v>
      </c>
      <c r="D68" s="2" t="s">
        <v>319</v>
      </c>
      <c r="E68" s="2"/>
      <c r="F68" s="13">
        <f>IF(D68="PROD",COUNTIF(E$1:E68,E68),COUNTIF(D$1:D68,D68))</f>
        <v>3</v>
      </c>
      <c r="G68" s="14" t="str">
        <f t="shared" si="1"/>
        <v>HRDW000003</v>
      </c>
    </row>
    <row r="69" spans="1:7" x14ac:dyDescent="0.2">
      <c r="A69" s="2" t="s">
        <v>428</v>
      </c>
      <c r="B69" s="2" t="s">
        <v>59</v>
      </c>
      <c r="C69" s="2" t="s">
        <v>8</v>
      </c>
      <c r="D69" s="2" t="s">
        <v>319</v>
      </c>
      <c r="E69" s="2"/>
      <c r="F69" s="13">
        <f>IF(D69="PROD",COUNTIF(E$1:E69,E69),COUNTIF(D$1:D69,D69))</f>
        <v>4</v>
      </c>
      <c r="G69" s="14" t="str">
        <f t="shared" si="1"/>
        <v>HRDW000004</v>
      </c>
    </row>
    <row r="70" spans="1:7" x14ac:dyDescent="0.2">
      <c r="A70" s="2" t="s">
        <v>429</v>
      </c>
      <c r="B70" s="2" t="s">
        <v>10</v>
      </c>
      <c r="C70" s="2" t="s">
        <v>8</v>
      </c>
      <c r="D70" s="2" t="s">
        <v>319</v>
      </c>
      <c r="E70" s="2"/>
      <c r="F70" s="13">
        <f>IF(D70="PROD",COUNTIF(E$1:E70,E70),COUNTIF(D$1:D70,D70))</f>
        <v>5</v>
      </c>
      <c r="G70" s="14" t="str">
        <f t="shared" si="1"/>
        <v>HRDW000005</v>
      </c>
    </row>
    <row r="71" spans="1:7" x14ac:dyDescent="0.2">
      <c r="A71" s="2" t="s">
        <v>430</v>
      </c>
      <c r="B71" s="2" t="s">
        <v>12</v>
      </c>
      <c r="C71" s="2" t="s">
        <v>8</v>
      </c>
      <c r="D71" s="2" t="s">
        <v>319</v>
      </c>
      <c r="E71" s="2"/>
      <c r="F71" s="13">
        <f>IF(D71="PROD",COUNTIF(E$1:E71,E71),COUNTIF(D$1:D71,D71))</f>
        <v>6</v>
      </c>
      <c r="G71" s="14" t="str">
        <f t="shared" si="1"/>
        <v>HRDW000006</v>
      </c>
    </row>
    <row r="72" spans="1:7" x14ac:dyDescent="0.2">
      <c r="A72" s="2" t="s">
        <v>431</v>
      </c>
      <c r="B72" s="2" t="s">
        <v>60</v>
      </c>
      <c r="C72" s="2" t="s">
        <v>8</v>
      </c>
      <c r="D72" s="2" t="s">
        <v>319</v>
      </c>
      <c r="E72" s="2"/>
      <c r="F72" s="13">
        <f>IF(D72="PROD",COUNTIF(E$1:E72,E72),COUNTIF(D$1:D72,D72))</f>
        <v>7</v>
      </c>
      <c r="G72" s="14" t="str">
        <f t="shared" si="1"/>
        <v>HRDW000007</v>
      </c>
    </row>
    <row r="73" spans="1:7" x14ac:dyDescent="0.2">
      <c r="A73" s="2" t="s">
        <v>432</v>
      </c>
      <c r="B73" s="2" t="s">
        <v>61</v>
      </c>
      <c r="C73" s="2" t="s">
        <v>8</v>
      </c>
      <c r="D73" s="2" t="s">
        <v>319</v>
      </c>
      <c r="E73" s="2"/>
      <c r="F73" s="13">
        <f>IF(D73="PROD",COUNTIF(E$1:E73,E73),COUNTIF(D$1:D73,D73))</f>
        <v>8</v>
      </c>
      <c r="G73" s="14" t="str">
        <f t="shared" si="1"/>
        <v>HRDW000008</v>
      </c>
    </row>
    <row r="74" spans="1:7" x14ac:dyDescent="0.2">
      <c r="A74" s="2" t="s">
        <v>433</v>
      </c>
      <c r="B74" s="2" t="s">
        <v>62</v>
      </c>
      <c r="C74" s="2" t="s">
        <v>8</v>
      </c>
      <c r="D74" s="2" t="s">
        <v>319</v>
      </c>
      <c r="E74" s="2"/>
      <c r="F74" s="13">
        <f>IF(D74="PROD",COUNTIF(E$1:E74,E74),COUNTIF(D$1:D74,D74))</f>
        <v>9</v>
      </c>
      <c r="G74" s="14" t="str">
        <f t="shared" si="1"/>
        <v>HRDW000009</v>
      </c>
    </row>
    <row r="75" spans="1:7" x14ac:dyDescent="0.2">
      <c r="A75" s="2" t="s">
        <v>434</v>
      </c>
      <c r="B75" s="2" t="s">
        <v>13</v>
      </c>
      <c r="C75" s="2" t="s">
        <v>8</v>
      </c>
      <c r="D75" s="2" t="s">
        <v>319</v>
      </c>
      <c r="E75" s="2"/>
      <c r="F75" s="13">
        <f>IF(D75="PROD",COUNTIF(E$1:E75,E75),COUNTIF(D$1:D75,D75))</f>
        <v>10</v>
      </c>
      <c r="G75" s="14" t="str">
        <f t="shared" si="1"/>
        <v>HRDW000010</v>
      </c>
    </row>
    <row r="76" spans="1:7" x14ac:dyDescent="0.2">
      <c r="A76" s="2" t="s">
        <v>435</v>
      </c>
      <c r="B76" s="2" t="s">
        <v>63</v>
      </c>
      <c r="C76" s="2" t="s">
        <v>8</v>
      </c>
      <c r="D76" s="2" t="s">
        <v>319</v>
      </c>
      <c r="E76" s="2"/>
      <c r="F76" s="13">
        <f>IF(D76="PROD",COUNTIF(E$1:E76,E76),COUNTIF(D$1:D76,D76))</f>
        <v>11</v>
      </c>
      <c r="G76" s="14" t="str">
        <f t="shared" si="1"/>
        <v>HRDW000011</v>
      </c>
    </row>
    <row r="77" spans="1:7" x14ac:dyDescent="0.2">
      <c r="A77" s="2" t="s">
        <v>436</v>
      </c>
      <c r="B77" s="2" t="s">
        <v>64</v>
      </c>
      <c r="C77" s="2" t="s">
        <v>8</v>
      </c>
      <c r="D77" s="2" t="s">
        <v>319</v>
      </c>
      <c r="E77" s="2"/>
      <c r="F77" s="13">
        <f>IF(D77="PROD",COUNTIF(E$1:E77,E77),COUNTIF(D$1:D77,D77))</f>
        <v>12</v>
      </c>
      <c r="G77" s="14" t="str">
        <f t="shared" si="1"/>
        <v>HRDW000012</v>
      </c>
    </row>
    <row r="78" spans="1:7" x14ac:dyDescent="0.2">
      <c r="A78" s="2" t="s">
        <v>437</v>
      </c>
      <c r="B78" s="2" t="s">
        <v>65</v>
      </c>
      <c r="C78" s="2" t="s">
        <v>8</v>
      </c>
      <c r="D78" s="2" t="s">
        <v>319</v>
      </c>
      <c r="E78" s="2"/>
      <c r="F78" s="13">
        <f>IF(D78="PROD",COUNTIF(E$1:E78,E78),COUNTIF(D$1:D78,D78))</f>
        <v>13</v>
      </c>
      <c r="G78" s="14" t="str">
        <f t="shared" si="1"/>
        <v>HRDW000013</v>
      </c>
    </row>
    <row r="79" spans="1:7" x14ac:dyDescent="0.2">
      <c r="A79" s="2" t="s">
        <v>438</v>
      </c>
      <c r="B79" s="2" t="s">
        <v>66</v>
      </c>
      <c r="C79" s="2" t="s">
        <v>8</v>
      </c>
      <c r="D79" s="2" t="s">
        <v>319</v>
      </c>
      <c r="E79" s="2"/>
      <c r="F79" s="13">
        <f>IF(D79="PROD",COUNTIF(E$1:E79,E79),COUNTIF(D$1:D79,D79))</f>
        <v>14</v>
      </c>
      <c r="G79" s="14" t="str">
        <f t="shared" si="1"/>
        <v>HRDW000014</v>
      </c>
    </row>
    <row r="80" spans="1:7" x14ac:dyDescent="0.2">
      <c r="A80" s="2" t="s">
        <v>439</v>
      </c>
      <c r="B80" s="2" t="s">
        <v>67</v>
      </c>
      <c r="C80" s="2" t="s">
        <v>8</v>
      </c>
      <c r="D80" s="2" t="s">
        <v>319</v>
      </c>
      <c r="E80" s="2"/>
      <c r="F80" s="13">
        <f>IF(D80="PROD",COUNTIF(E$1:E80,E80),COUNTIF(D$1:D80,D80))</f>
        <v>15</v>
      </c>
      <c r="G80" s="14" t="str">
        <f t="shared" si="1"/>
        <v>HRDW000015</v>
      </c>
    </row>
    <row r="81" spans="1:7" x14ac:dyDescent="0.2">
      <c r="A81" s="2" t="s">
        <v>440</v>
      </c>
      <c r="B81" s="2" t="s">
        <v>68</v>
      </c>
      <c r="C81" s="2" t="s">
        <v>6</v>
      </c>
      <c r="D81" s="2" t="s">
        <v>319</v>
      </c>
      <c r="E81" s="2"/>
      <c r="F81" s="13">
        <f>IF(D81="PROD",COUNTIF(E$1:E81,E81),COUNTIF(D$1:D81,D81))</f>
        <v>16</v>
      </c>
      <c r="G81" s="14" t="str">
        <f t="shared" si="1"/>
        <v>HRDW000016</v>
      </c>
    </row>
    <row r="82" spans="1:7" x14ac:dyDescent="0.2">
      <c r="A82" s="2" t="s">
        <v>441</v>
      </c>
      <c r="B82" s="2" t="s">
        <v>69</v>
      </c>
      <c r="C82" s="2" t="s">
        <v>6</v>
      </c>
      <c r="D82" s="2" t="s">
        <v>319</v>
      </c>
      <c r="E82" s="2"/>
      <c r="F82" s="13">
        <f>IF(D82="PROD",COUNTIF(E$1:E82,E82),COUNTIF(D$1:D82,D82))</f>
        <v>17</v>
      </c>
      <c r="G82" s="14" t="str">
        <f t="shared" si="1"/>
        <v>HRDW000017</v>
      </c>
    </row>
    <row r="83" spans="1:7" x14ac:dyDescent="0.2">
      <c r="A83" s="2" t="s">
        <v>442</v>
      </c>
      <c r="B83" s="2" t="s">
        <v>14</v>
      </c>
      <c r="C83" s="2" t="s">
        <v>6</v>
      </c>
      <c r="D83" s="2" t="s">
        <v>319</v>
      </c>
      <c r="E83" s="2"/>
      <c r="F83" s="13">
        <f>IF(D83="PROD",COUNTIF(E$1:E83,E83),COUNTIF(D$1:D83,D83))</f>
        <v>18</v>
      </c>
      <c r="G83" s="14" t="str">
        <f t="shared" si="1"/>
        <v>HRDW000018</v>
      </c>
    </row>
    <row r="84" spans="1:7" x14ac:dyDescent="0.2">
      <c r="A84" s="2" t="s">
        <v>443</v>
      </c>
      <c r="B84" s="2" t="s">
        <v>15</v>
      </c>
      <c r="C84" s="2" t="s">
        <v>8</v>
      </c>
      <c r="D84" s="2" t="s">
        <v>319</v>
      </c>
      <c r="E84" s="2"/>
      <c r="F84" s="13">
        <f>IF(D84="PROD",COUNTIF(E$1:E84,E84),COUNTIF(D$1:D84,D84))</f>
        <v>19</v>
      </c>
      <c r="G84" s="14" t="str">
        <f t="shared" si="1"/>
        <v>HRDW000019</v>
      </c>
    </row>
    <row r="85" spans="1:7" x14ac:dyDescent="0.2">
      <c r="A85" s="2" t="s">
        <v>444</v>
      </c>
      <c r="B85" s="2" t="s">
        <v>70</v>
      </c>
      <c r="C85" s="2" t="s">
        <v>8</v>
      </c>
      <c r="D85" s="2" t="s">
        <v>319</v>
      </c>
      <c r="E85" s="2"/>
      <c r="F85" s="13">
        <f>IF(D85="PROD",COUNTIF(E$1:E85,E85),COUNTIF(D$1:D85,D85))</f>
        <v>20</v>
      </c>
      <c r="G85" s="14" t="str">
        <f t="shared" si="1"/>
        <v>HRDW000020</v>
      </c>
    </row>
    <row r="86" spans="1:7" x14ac:dyDescent="0.2">
      <c r="A86" s="2" t="s">
        <v>445</v>
      </c>
      <c r="B86" s="2" t="s">
        <v>71</v>
      </c>
      <c r="C86" s="2" t="s">
        <v>8</v>
      </c>
      <c r="D86" s="2" t="s">
        <v>319</v>
      </c>
      <c r="E86" s="2"/>
      <c r="F86" s="13">
        <f>IF(D86="PROD",COUNTIF(E$1:E86,E86),COUNTIF(D$1:D86,D86))</f>
        <v>21</v>
      </c>
      <c r="G86" s="14" t="str">
        <f t="shared" si="1"/>
        <v>HRDW000021</v>
      </c>
    </row>
    <row r="87" spans="1:7" x14ac:dyDescent="0.2">
      <c r="A87" s="2" t="s">
        <v>446</v>
      </c>
      <c r="B87" s="2" t="s">
        <v>72</v>
      </c>
      <c r="C87" s="2" t="s">
        <v>8</v>
      </c>
      <c r="D87" s="2" t="s">
        <v>319</v>
      </c>
      <c r="E87" s="2"/>
      <c r="F87" s="13">
        <f>IF(D87="PROD",COUNTIF(E$1:E87,E87),COUNTIF(D$1:D87,D87))</f>
        <v>22</v>
      </c>
      <c r="G87" s="14" t="str">
        <f t="shared" si="1"/>
        <v>HRDW000022</v>
      </c>
    </row>
    <row r="88" spans="1:7" x14ac:dyDescent="0.2">
      <c r="A88" s="2" t="s">
        <v>447</v>
      </c>
      <c r="B88" s="2" t="s">
        <v>73</v>
      </c>
      <c r="C88" s="2" t="s">
        <v>8</v>
      </c>
      <c r="D88" s="2" t="s">
        <v>319</v>
      </c>
      <c r="E88" s="2"/>
      <c r="F88" s="13">
        <f>IF(D88="PROD",COUNTIF(E$1:E88,E88),COUNTIF(D$1:D88,D88))</f>
        <v>23</v>
      </c>
      <c r="G88" s="14" t="str">
        <f t="shared" si="1"/>
        <v>HRDW000023</v>
      </c>
    </row>
    <row r="89" spans="1:7" x14ac:dyDescent="0.2">
      <c r="A89" s="2" t="s">
        <v>448</v>
      </c>
      <c r="B89" s="2" t="s">
        <v>74</v>
      </c>
      <c r="C89" s="2" t="s">
        <v>8</v>
      </c>
      <c r="D89" s="2" t="s">
        <v>319</v>
      </c>
      <c r="E89" s="2"/>
      <c r="F89" s="13">
        <f>IF(D89="PROD",COUNTIF(E$1:E89,E89),COUNTIF(D$1:D89,D89))</f>
        <v>24</v>
      </c>
      <c r="G89" s="14" t="str">
        <f t="shared" si="1"/>
        <v>HRDW000024</v>
      </c>
    </row>
    <row r="90" spans="1:7" x14ac:dyDescent="0.2">
      <c r="A90" s="2" t="s">
        <v>449</v>
      </c>
      <c r="B90" s="2" t="s">
        <v>75</v>
      </c>
      <c r="C90" s="2" t="s">
        <v>8</v>
      </c>
      <c r="D90" s="2" t="s">
        <v>319</v>
      </c>
      <c r="E90" s="2"/>
      <c r="F90" s="13">
        <f>IF(D90="PROD",COUNTIF(E$1:E90,E90),COUNTIF(D$1:D90,D90))</f>
        <v>25</v>
      </c>
      <c r="G90" s="14" t="str">
        <f t="shared" si="1"/>
        <v>HRDW000025</v>
      </c>
    </row>
    <row r="91" spans="1:7" x14ac:dyDescent="0.2">
      <c r="A91" s="2" t="s">
        <v>450</v>
      </c>
      <c r="B91" s="2" t="s">
        <v>76</v>
      </c>
      <c r="C91" s="2" t="s">
        <v>8</v>
      </c>
      <c r="D91" s="2" t="s">
        <v>319</v>
      </c>
      <c r="E91" s="2"/>
      <c r="F91" s="13">
        <f>IF(D91="PROD",COUNTIF(E$1:E91,E91),COUNTIF(D$1:D91,D91))</f>
        <v>26</v>
      </c>
      <c r="G91" s="14" t="str">
        <f t="shared" si="1"/>
        <v>HRDW000026</v>
      </c>
    </row>
    <row r="92" spans="1:7" x14ac:dyDescent="0.2">
      <c r="A92" s="2" t="s">
        <v>451</v>
      </c>
      <c r="B92" s="2" t="s">
        <v>77</v>
      </c>
      <c r="C92" s="2" t="s">
        <v>8</v>
      </c>
      <c r="D92" s="2" t="s">
        <v>319</v>
      </c>
      <c r="E92" s="2"/>
      <c r="F92" s="13">
        <f>IF(D92="PROD",COUNTIF(E$1:E92,E92),COUNTIF(D$1:D92,D92))</f>
        <v>27</v>
      </c>
      <c r="G92" s="14" t="str">
        <f t="shared" si="1"/>
        <v>HRDW000027</v>
      </c>
    </row>
    <row r="93" spans="1:7" x14ac:dyDescent="0.2">
      <c r="A93" s="2" t="s">
        <v>452</v>
      </c>
      <c r="B93" s="2" t="s">
        <v>78</v>
      </c>
      <c r="C93" s="2" t="s">
        <v>8</v>
      </c>
      <c r="D93" s="2" t="s">
        <v>319</v>
      </c>
      <c r="E93" s="2"/>
      <c r="F93" s="13">
        <f>IF(D93="PROD",COUNTIF(E$1:E93,E93),COUNTIF(D$1:D93,D93))</f>
        <v>28</v>
      </c>
      <c r="G93" s="14" t="str">
        <f t="shared" si="1"/>
        <v>HRDW000028</v>
      </c>
    </row>
    <row r="94" spans="1:7" x14ac:dyDescent="0.2">
      <c r="A94" s="2" t="s">
        <v>453</v>
      </c>
      <c r="B94" s="2" t="s">
        <v>79</v>
      </c>
      <c r="C94" s="2" t="s">
        <v>8</v>
      </c>
      <c r="D94" s="2" t="s">
        <v>319</v>
      </c>
      <c r="E94" s="2"/>
      <c r="F94" s="13">
        <f>IF(D94="PROD",COUNTIF(E$1:E94,E94),COUNTIF(D$1:D94,D94))</f>
        <v>29</v>
      </c>
      <c r="G94" s="14" t="str">
        <f t="shared" si="1"/>
        <v>HRDW000029</v>
      </c>
    </row>
    <row r="95" spans="1:7" x14ac:dyDescent="0.2">
      <c r="A95" s="2" t="s">
        <v>454</v>
      </c>
      <c r="B95" s="2" t="s">
        <v>80</v>
      </c>
      <c r="C95" s="2" t="s">
        <v>8</v>
      </c>
      <c r="D95" s="2" t="s">
        <v>319</v>
      </c>
      <c r="E95" s="2"/>
      <c r="F95" s="13">
        <f>IF(D95="PROD",COUNTIF(E$1:E95,E95),COUNTIF(D$1:D95,D95))</f>
        <v>30</v>
      </c>
      <c r="G95" s="14" t="str">
        <f t="shared" si="1"/>
        <v>HRDW000030</v>
      </c>
    </row>
    <row r="96" spans="1:7" x14ac:dyDescent="0.2">
      <c r="A96" s="2" t="s">
        <v>455</v>
      </c>
      <c r="B96" s="2" t="s">
        <v>81</v>
      </c>
      <c r="C96" s="2" t="s">
        <v>8</v>
      </c>
      <c r="D96" s="2" t="s">
        <v>319</v>
      </c>
      <c r="E96" s="2"/>
      <c r="F96" s="13">
        <f>IF(D96="PROD",COUNTIF(E$1:E96,E96),COUNTIF(D$1:D96,D96))</f>
        <v>31</v>
      </c>
      <c r="G96" s="14" t="str">
        <f t="shared" si="1"/>
        <v>HRDW000031</v>
      </c>
    </row>
    <row r="97" spans="1:7" x14ac:dyDescent="0.2">
      <c r="A97" s="2" t="s">
        <v>456</v>
      </c>
      <c r="B97" s="2" t="s">
        <v>82</v>
      </c>
      <c r="C97" s="2" t="s">
        <v>8</v>
      </c>
      <c r="D97" s="2" t="s">
        <v>319</v>
      </c>
      <c r="E97" s="2"/>
      <c r="F97" s="13">
        <f>IF(D97="PROD",COUNTIF(E$1:E97,E97),COUNTIF(D$1:D97,D97))</f>
        <v>32</v>
      </c>
      <c r="G97" s="14" t="str">
        <f t="shared" si="1"/>
        <v>HRDW000032</v>
      </c>
    </row>
    <row r="98" spans="1:7" x14ac:dyDescent="0.2">
      <c r="A98" s="2" t="s">
        <v>457</v>
      </c>
      <c r="B98" s="2" t="s">
        <v>83</v>
      </c>
      <c r="C98" s="2" t="s">
        <v>8</v>
      </c>
      <c r="D98" s="2" t="s">
        <v>319</v>
      </c>
      <c r="E98" s="2"/>
      <c r="F98" s="13">
        <f>IF(D98="PROD",COUNTIF(E$1:E98,E98),COUNTIF(D$1:D98,D98))</f>
        <v>33</v>
      </c>
      <c r="G98" s="14" t="str">
        <f t="shared" si="1"/>
        <v>HRDW000033</v>
      </c>
    </row>
    <row r="99" spans="1:7" x14ac:dyDescent="0.2">
      <c r="A99" s="2" t="s">
        <v>458</v>
      </c>
      <c r="B99" s="2" t="s">
        <v>923</v>
      </c>
      <c r="C99" s="2" t="s">
        <v>8</v>
      </c>
      <c r="D99" s="2" t="s">
        <v>319</v>
      </c>
      <c r="E99" s="2"/>
      <c r="F99" s="13">
        <f>IF(D99="PROD",COUNTIF(E$1:E99,E99),COUNTIF(D$1:D99,D99))</f>
        <v>34</v>
      </c>
      <c r="G99" s="14" t="str">
        <f t="shared" si="1"/>
        <v>HRDW000034</v>
      </c>
    </row>
    <row r="100" spans="1:7" x14ac:dyDescent="0.2">
      <c r="A100" s="2" t="s">
        <v>459</v>
      </c>
      <c r="B100" s="2" t="s">
        <v>84</v>
      </c>
      <c r="C100" s="2" t="s">
        <v>6</v>
      </c>
      <c r="D100" s="2" t="s">
        <v>319</v>
      </c>
      <c r="E100" s="2"/>
      <c r="F100" s="13">
        <f>IF(D100="PROD",COUNTIF(E$1:E100,E100),COUNTIF(D$1:D100,D100))</f>
        <v>35</v>
      </c>
      <c r="G100" s="14" t="str">
        <f t="shared" si="1"/>
        <v>HRDW000035</v>
      </c>
    </row>
    <row r="101" spans="1:7" x14ac:dyDescent="0.2">
      <c r="A101" s="2" t="s">
        <v>460</v>
      </c>
      <c r="B101" s="2" t="s">
        <v>924</v>
      </c>
      <c r="C101" s="2" t="s">
        <v>8</v>
      </c>
      <c r="D101" s="2" t="s">
        <v>319</v>
      </c>
      <c r="E101" s="2"/>
      <c r="F101" s="13">
        <f>IF(D101="PROD",COUNTIF(E$1:E101,E101),COUNTIF(D$1:D101,D101))</f>
        <v>36</v>
      </c>
      <c r="G101" s="14" t="str">
        <f t="shared" si="1"/>
        <v>HRDW000036</v>
      </c>
    </row>
    <row r="102" spans="1:7" x14ac:dyDescent="0.2">
      <c r="A102" s="2" t="s">
        <v>461</v>
      </c>
      <c r="B102" s="2" t="s">
        <v>925</v>
      </c>
      <c r="C102" s="2" t="s">
        <v>8</v>
      </c>
      <c r="D102" s="2" t="s">
        <v>319</v>
      </c>
      <c r="E102" s="2"/>
      <c r="F102" s="13">
        <f>IF(D102="PROD",COUNTIF(E$1:E102,E102),COUNTIF(D$1:D102,D102))</f>
        <v>37</v>
      </c>
      <c r="G102" s="14" t="str">
        <f t="shared" si="1"/>
        <v>HRDW000037</v>
      </c>
    </row>
    <row r="103" spans="1:7" x14ac:dyDescent="0.2">
      <c r="A103" s="2" t="s">
        <v>462</v>
      </c>
      <c r="B103" s="2" t="s">
        <v>926</v>
      </c>
      <c r="C103" s="2" t="s">
        <v>8</v>
      </c>
      <c r="D103" s="2" t="s">
        <v>319</v>
      </c>
      <c r="E103" s="2"/>
      <c r="F103" s="13">
        <f>IF(D103="PROD",COUNTIF(E$1:E103,E103),COUNTIF(D$1:D103,D103))</f>
        <v>38</v>
      </c>
      <c r="G103" s="14" t="str">
        <f t="shared" si="1"/>
        <v>HRDW000038</v>
      </c>
    </row>
    <row r="104" spans="1:7" x14ac:dyDescent="0.2">
      <c r="A104" s="2" t="s">
        <v>463</v>
      </c>
      <c r="B104" s="2" t="s">
        <v>85</v>
      </c>
      <c r="C104" s="2" t="s">
        <v>8</v>
      </c>
      <c r="D104" s="2" t="s">
        <v>319</v>
      </c>
      <c r="E104" s="2"/>
      <c r="F104" s="13">
        <f>IF(D104="PROD",COUNTIF(E$1:E104,E104),COUNTIF(D$1:D104,D104))</f>
        <v>39</v>
      </c>
      <c r="G104" s="14" t="str">
        <f t="shared" si="1"/>
        <v>HRDW000039</v>
      </c>
    </row>
    <row r="105" spans="1:7" x14ac:dyDescent="0.2">
      <c r="A105" s="2" t="s">
        <v>464</v>
      </c>
      <c r="B105" s="2" t="s">
        <v>86</v>
      </c>
      <c r="C105" s="2" t="s">
        <v>8</v>
      </c>
      <c r="D105" s="2" t="s">
        <v>319</v>
      </c>
      <c r="E105" s="2"/>
      <c r="F105" s="13">
        <f>IF(D105="PROD",COUNTIF(E$1:E105,E105),COUNTIF(D$1:D105,D105))</f>
        <v>40</v>
      </c>
      <c r="G105" s="14" t="str">
        <f t="shared" si="1"/>
        <v>HRDW000040</v>
      </c>
    </row>
    <row r="106" spans="1:7" x14ac:dyDescent="0.2">
      <c r="A106" s="2" t="s">
        <v>465</v>
      </c>
      <c r="B106" s="2" t="s">
        <v>87</v>
      </c>
      <c r="C106" s="2" t="s">
        <v>8</v>
      </c>
      <c r="D106" s="2" t="s">
        <v>319</v>
      </c>
      <c r="E106" s="2"/>
      <c r="F106" s="13">
        <f>IF(D106="PROD",COUNTIF(E$1:E106,E106),COUNTIF(D$1:D106,D106))</f>
        <v>41</v>
      </c>
      <c r="G106" s="14" t="str">
        <f t="shared" si="1"/>
        <v>HRDW000041</v>
      </c>
    </row>
    <row r="107" spans="1:7" x14ac:dyDescent="0.2">
      <c r="A107" s="2" t="s">
        <v>466</v>
      </c>
      <c r="B107" s="2" t="s">
        <v>88</v>
      </c>
      <c r="C107" s="2" t="s">
        <v>8</v>
      </c>
      <c r="D107" s="2" t="s">
        <v>319</v>
      </c>
      <c r="E107" s="2"/>
      <c r="F107" s="13">
        <f>IF(D107="PROD",COUNTIF(E$1:E107,E107),COUNTIF(D$1:D107,D107))</f>
        <v>42</v>
      </c>
      <c r="G107" s="14" t="str">
        <f t="shared" si="1"/>
        <v>HRDW000042</v>
      </c>
    </row>
    <row r="108" spans="1:7" x14ac:dyDescent="0.2">
      <c r="A108" s="2" t="s">
        <v>467</v>
      </c>
      <c r="B108" s="2" t="s">
        <v>89</v>
      </c>
      <c r="C108" s="2" t="s">
        <v>8</v>
      </c>
      <c r="D108" s="2" t="s">
        <v>319</v>
      </c>
      <c r="E108" s="2"/>
      <c r="F108" s="13">
        <f>IF(D108="PROD",COUNTIF(E$1:E108,E108),COUNTIF(D$1:D108,D108))</f>
        <v>43</v>
      </c>
      <c r="G108" s="14" t="str">
        <f t="shared" si="1"/>
        <v>HRDW000043</v>
      </c>
    </row>
    <row r="109" spans="1:7" x14ac:dyDescent="0.2">
      <c r="A109" s="2" t="s">
        <v>468</v>
      </c>
      <c r="B109" s="2" t="s">
        <v>90</v>
      </c>
      <c r="C109" s="2" t="s">
        <v>8</v>
      </c>
      <c r="D109" s="2" t="s">
        <v>319</v>
      </c>
      <c r="E109" s="2"/>
      <c r="F109" s="13">
        <f>IF(D109="PROD",COUNTIF(E$1:E109,E109),COUNTIF(D$1:D109,D109))</f>
        <v>44</v>
      </c>
      <c r="G109" s="14" t="str">
        <f t="shared" si="1"/>
        <v>HRDW000044</v>
      </c>
    </row>
    <row r="110" spans="1:7" x14ac:dyDescent="0.2">
      <c r="A110" s="2" t="s">
        <v>469</v>
      </c>
      <c r="B110" s="2" t="s">
        <v>91</v>
      </c>
      <c r="C110" s="2" t="s">
        <v>8</v>
      </c>
      <c r="D110" s="2" t="s">
        <v>319</v>
      </c>
      <c r="E110" s="2"/>
      <c r="F110" s="13">
        <f>IF(D110="PROD",COUNTIF(E$1:E110,E110),COUNTIF(D$1:D110,D110))</f>
        <v>45</v>
      </c>
      <c r="G110" s="14" t="str">
        <f t="shared" si="1"/>
        <v>HRDW000045</v>
      </c>
    </row>
    <row r="111" spans="1:7" x14ac:dyDescent="0.2">
      <c r="A111" s="2" t="s">
        <v>470</v>
      </c>
      <c r="B111" s="2" t="s">
        <v>92</v>
      </c>
      <c r="C111" s="2" t="s">
        <v>8</v>
      </c>
      <c r="D111" s="2" t="s">
        <v>319</v>
      </c>
      <c r="E111" s="2"/>
      <c r="F111" s="13">
        <f>IF(D111="PROD",COUNTIF(E$1:E111,E111),COUNTIF(D$1:D111,D111))</f>
        <v>46</v>
      </c>
      <c r="G111" s="14" t="str">
        <f t="shared" si="1"/>
        <v>HRDW000046</v>
      </c>
    </row>
    <row r="112" spans="1:7" x14ac:dyDescent="0.2">
      <c r="A112" s="2" t="s">
        <v>471</v>
      </c>
      <c r="B112" s="2" t="s">
        <v>93</v>
      </c>
      <c r="C112" s="2" t="s">
        <v>8</v>
      </c>
      <c r="D112" s="2" t="s">
        <v>319</v>
      </c>
      <c r="E112" s="2"/>
      <c r="F112" s="13">
        <f>IF(D112="PROD",COUNTIF(E$1:E112,E112),COUNTIF(D$1:D112,D112))</f>
        <v>47</v>
      </c>
      <c r="G112" s="14" t="str">
        <f t="shared" si="1"/>
        <v>HRDW000047</v>
      </c>
    </row>
    <row r="113" spans="1:7" x14ac:dyDescent="0.2">
      <c r="A113" s="2" t="s">
        <v>472</v>
      </c>
      <c r="B113" s="2" t="s">
        <v>94</v>
      </c>
      <c r="C113" s="2" t="s">
        <v>8</v>
      </c>
      <c r="D113" s="2" t="s">
        <v>319</v>
      </c>
      <c r="E113" s="2"/>
      <c r="F113" s="13">
        <f>IF(D113="PROD",COUNTIF(E$1:E113,E113),COUNTIF(D$1:D113,D113))</f>
        <v>48</v>
      </c>
      <c r="G113" s="14" t="str">
        <f t="shared" si="1"/>
        <v>HRDW000048</v>
      </c>
    </row>
    <row r="114" spans="1:7" x14ac:dyDescent="0.2">
      <c r="A114" s="2" t="s">
        <v>473</v>
      </c>
      <c r="B114" s="2" t="s">
        <v>95</v>
      </c>
      <c r="C114" s="2" t="s">
        <v>8</v>
      </c>
      <c r="D114" s="2" t="s">
        <v>319</v>
      </c>
      <c r="E114" s="2"/>
      <c r="F114" s="13">
        <f>IF(D114="PROD",COUNTIF(E$1:E114,E114),COUNTIF(D$1:D114,D114))</f>
        <v>49</v>
      </c>
      <c r="G114" s="14" t="str">
        <f t="shared" si="1"/>
        <v>HRDW000049</v>
      </c>
    </row>
    <row r="115" spans="1:7" x14ac:dyDescent="0.2">
      <c r="A115" s="2" t="s">
        <v>474</v>
      </c>
      <c r="B115" s="2" t="s">
        <v>96</v>
      </c>
      <c r="C115" s="2" t="s">
        <v>8</v>
      </c>
      <c r="D115" s="2" t="s">
        <v>319</v>
      </c>
      <c r="E115" s="2"/>
      <c r="F115" s="13">
        <f>IF(D115="PROD",COUNTIF(E$1:E115,E115),COUNTIF(D$1:D115,D115))</f>
        <v>50</v>
      </c>
      <c r="G115" s="14" t="str">
        <f t="shared" si="1"/>
        <v>HRDW000050</v>
      </c>
    </row>
    <row r="116" spans="1:7" x14ac:dyDescent="0.2">
      <c r="A116" s="2" t="s">
        <v>475</v>
      </c>
      <c r="B116" s="2" t="s">
        <v>97</v>
      </c>
      <c r="C116" s="2" t="s">
        <v>8</v>
      </c>
      <c r="D116" s="2" t="s">
        <v>319</v>
      </c>
      <c r="E116" s="2"/>
      <c r="F116" s="13">
        <f>IF(D116="PROD",COUNTIF(E$1:E116,E116),COUNTIF(D$1:D116,D116))</f>
        <v>51</v>
      </c>
      <c r="G116" s="14" t="str">
        <f t="shared" si="1"/>
        <v>HRDW000051</v>
      </c>
    </row>
    <row r="117" spans="1:7" x14ac:dyDescent="0.2">
      <c r="A117" s="2" t="s">
        <v>476</v>
      </c>
      <c r="B117" s="2" t="s">
        <v>98</v>
      </c>
      <c r="C117" s="2" t="s">
        <v>8</v>
      </c>
      <c r="D117" s="2" t="s">
        <v>319</v>
      </c>
      <c r="E117" s="2"/>
      <c r="F117" s="13">
        <f>IF(D117="PROD",COUNTIF(E$1:E117,E117),COUNTIF(D$1:D117,D117))</f>
        <v>52</v>
      </c>
      <c r="G117" s="14" t="str">
        <f t="shared" si="1"/>
        <v>HRDW000052</v>
      </c>
    </row>
    <row r="118" spans="1:7" x14ac:dyDescent="0.2">
      <c r="A118" s="2" t="s">
        <v>477</v>
      </c>
      <c r="B118" s="2" t="s">
        <v>99</v>
      </c>
      <c r="C118" s="2" t="s">
        <v>8</v>
      </c>
      <c r="D118" s="2" t="s">
        <v>319</v>
      </c>
      <c r="E118" s="2"/>
      <c r="F118" s="13">
        <f>IF(D118="PROD",COUNTIF(E$1:E118,E118),COUNTIF(D$1:D118,D118))</f>
        <v>53</v>
      </c>
      <c r="G118" s="14" t="str">
        <f t="shared" si="1"/>
        <v>HRDW000053</v>
      </c>
    </row>
    <row r="119" spans="1:7" x14ac:dyDescent="0.2">
      <c r="A119" s="2" t="s">
        <v>478</v>
      </c>
      <c r="B119" s="2" t="s">
        <v>100</v>
      </c>
      <c r="C119" s="2" t="s">
        <v>8</v>
      </c>
      <c r="D119" s="2" t="s">
        <v>319</v>
      </c>
      <c r="E119" s="2"/>
      <c r="F119" s="13">
        <f>IF(D119="PROD",COUNTIF(E$1:E119,E119),COUNTIF(D$1:D119,D119))</f>
        <v>54</v>
      </c>
      <c r="G119" s="14" t="str">
        <f t="shared" si="1"/>
        <v>HRDW000054</v>
      </c>
    </row>
    <row r="120" spans="1:7" x14ac:dyDescent="0.2">
      <c r="A120" s="2" t="s">
        <v>480</v>
      </c>
      <c r="B120" s="2" t="s">
        <v>101</v>
      </c>
      <c r="C120" s="2" t="s">
        <v>8</v>
      </c>
      <c r="D120" s="2" t="s">
        <v>319</v>
      </c>
      <c r="E120" s="2"/>
      <c r="F120" s="13">
        <f>IF(D120="PROD",COUNTIF(E$1:E120,E120),COUNTIF(D$1:D120,D120))</f>
        <v>55</v>
      </c>
      <c r="G120" s="14" t="str">
        <f t="shared" si="1"/>
        <v>HRDW000055</v>
      </c>
    </row>
    <row r="121" spans="1:7" x14ac:dyDescent="0.2">
      <c r="A121" s="2" t="s">
        <v>481</v>
      </c>
      <c r="B121" s="2" t="s">
        <v>102</v>
      </c>
      <c r="C121" s="2" t="s">
        <v>8</v>
      </c>
      <c r="D121" s="2" t="s">
        <v>319</v>
      </c>
      <c r="E121" s="2"/>
      <c r="F121" s="13">
        <f>IF(D121="PROD",COUNTIF(E$1:E121,E121),COUNTIF(D$1:D121,D121))</f>
        <v>56</v>
      </c>
      <c r="G121" s="14" t="str">
        <f t="shared" si="1"/>
        <v>HRDW000056</v>
      </c>
    </row>
    <row r="122" spans="1:7" x14ac:dyDescent="0.2">
      <c r="A122" s="2" t="s">
        <v>482</v>
      </c>
      <c r="B122" s="2" t="s">
        <v>479</v>
      </c>
      <c r="C122" s="2" t="s">
        <v>8</v>
      </c>
      <c r="D122" s="2" t="s">
        <v>319</v>
      </c>
      <c r="E122" s="2"/>
      <c r="F122" s="13">
        <f>IF(D122="PROD",COUNTIF(E$1:E122,E122),COUNTIF(D$1:D122,D122))</f>
        <v>57</v>
      </c>
      <c r="G122" s="14" t="str">
        <f t="shared" si="1"/>
        <v>HRDW000057</v>
      </c>
    </row>
    <row r="123" spans="1:7" x14ac:dyDescent="0.2">
      <c r="A123" s="2" t="s">
        <v>483</v>
      </c>
      <c r="B123" s="2" t="s">
        <v>103</v>
      </c>
      <c r="C123" s="2" t="s">
        <v>8</v>
      </c>
      <c r="D123" s="2" t="s">
        <v>319</v>
      </c>
      <c r="E123" s="2"/>
      <c r="F123" s="13">
        <f>IF(D123="PROD",COUNTIF(E$1:E123,E123),COUNTIF(D$1:D123,D123))</f>
        <v>58</v>
      </c>
      <c r="G123" s="14" t="str">
        <f t="shared" si="1"/>
        <v>HRDW000058</v>
      </c>
    </row>
    <row r="124" spans="1:7" x14ac:dyDescent="0.2">
      <c r="A124" s="2" t="s">
        <v>484</v>
      </c>
      <c r="B124" s="2" t="s">
        <v>104</v>
      </c>
      <c r="C124" s="2" t="s">
        <v>8</v>
      </c>
      <c r="D124" s="2" t="s">
        <v>319</v>
      </c>
      <c r="E124" s="2"/>
      <c r="F124" s="13">
        <f>IF(D124="PROD",COUNTIF(E$1:E124,E124),COUNTIF(D$1:D124,D124))</f>
        <v>59</v>
      </c>
      <c r="G124" s="14" t="str">
        <f t="shared" si="1"/>
        <v>HRDW000059</v>
      </c>
    </row>
    <row r="125" spans="1:7" x14ac:dyDescent="0.2">
      <c r="A125" s="2" t="s">
        <v>485</v>
      </c>
      <c r="B125" s="2" t="s">
        <v>105</v>
      </c>
      <c r="C125" s="2" t="s">
        <v>8</v>
      </c>
      <c r="D125" s="2" t="s">
        <v>319</v>
      </c>
      <c r="E125" s="2"/>
      <c r="F125" s="13">
        <f>IF(D125="PROD",COUNTIF(E$1:E125,E125),COUNTIF(D$1:D125,D125))</f>
        <v>60</v>
      </c>
      <c r="G125" s="14" t="str">
        <f t="shared" si="1"/>
        <v>HRDW000060</v>
      </c>
    </row>
    <row r="126" spans="1:7" x14ac:dyDescent="0.2">
      <c r="A126" s="2" t="s">
        <v>486</v>
      </c>
      <c r="B126" s="2" t="s">
        <v>106</v>
      </c>
      <c r="C126" s="2" t="s">
        <v>8</v>
      </c>
      <c r="D126" s="2" t="s">
        <v>319</v>
      </c>
      <c r="E126" s="2"/>
      <c r="F126" s="13">
        <f>IF(D126="PROD",COUNTIF(E$1:E126,E126),COUNTIF(D$1:D126,D126))</f>
        <v>61</v>
      </c>
      <c r="G126" s="14" t="str">
        <f t="shared" si="1"/>
        <v>HRDW000061</v>
      </c>
    </row>
    <row r="127" spans="1:7" x14ac:dyDescent="0.2">
      <c r="A127" s="2" t="s">
        <v>487</v>
      </c>
      <c r="B127" s="2" t="s">
        <v>107</v>
      </c>
      <c r="C127" s="2" t="s">
        <v>8</v>
      </c>
      <c r="D127" s="2" t="s">
        <v>319</v>
      </c>
      <c r="E127" s="2"/>
      <c r="F127" s="13">
        <f>IF(D127="PROD",COUNTIF(E$1:E127,E127),COUNTIF(D$1:D127,D127))</f>
        <v>62</v>
      </c>
      <c r="G127" s="14" t="str">
        <f t="shared" si="1"/>
        <v>HRDW000062</v>
      </c>
    </row>
    <row r="128" spans="1:7" x14ac:dyDescent="0.2">
      <c r="A128" s="2" t="s">
        <v>489</v>
      </c>
      <c r="B128" s="2" t="s">
        <v>108</v>
      </c>
      <c r="C128" s="2" t="s">
        <v>8</v>
      </c>
      <c r="D128" s="2" t="s">
        <v>319</v>
      </c>
      <c r="E128" s="2"/>
      <c r="F128" s="13">
        <f>IF(D128="PROD",COUNTIF(E$1:E128,E128),COUNTIF(D$1:D128,D128))</f>
        <v>63</v>
      </c>
      <c r="G128" s="14" t="str">
        <f t="shared" si="1"/>
        <v>HRDW000063</v>
      </c>
    </row>
    <row r="129" spans="1:7" x14ac:dyDescent="0.2">
      <c r="A129" s="2" t="s">
        <v>491</v>
      </c>
      <c r="B129" s="2" t="s">
        <v>109</v>
      </c>
      <c r="C129" s="2" t="s">
        <v>8</v>
      </c>
      <c r="D129" s="2" t="s">
        <v>319</v>
      </c>
      <c r="E129" s="2"/>
      <c r="F129" s="13">
        <f>IF(D129="PROD",COUNTIF(E$1:E129,E129),COUNTIF(D$1:D129,D129))</f>
        <v>64</v>
      </c>
      <c r="G129" s="14" t="str">
        <f t="shared" si="1"/>
        <v>HRDW000064</v>
      </c>
    </row>
    <row r="130" spans="1:7" x14ac:dyDescent="0.2">
      <c r="A130" s="2" t="s">
        <v>493</v>
      </c>
      <c r="B130" s="2" t="s">
        <v>488</v>
      </c>
      <c r="C130" s="2" t="s">
        <v>8</v>
      </c>
      <c r="D130" s="2" t="s">
        <v>319</v>
      </c>
      <c r="E130" s="2"/>
      <c r="F130" s="13">
        <f>IF(D130="PROD",COUNTIF(E$1:E130,E130),COUNTIF(D$1:D130,D130))</f>
        <v>65</v>
      </c>
      <c r="G130" s="14" t="str">
        <f t="shared" si="1"/>
        <v>HRDW000065</v>
      </c>
    </row>
    <row r="131" spans="1:7" x14ac:dyDescent="0.2">
      <c r="A131" s="2" t="s">
        <v>494</v>
      </c>
      <c r="B131" s="2" t="s">
        <v>490</v>
      </c>
      <c r="C131" s="2" t="s">
        <v>8</v>
      </c>
      <c r="D131" s="2" t="s">
        <v>319</v>
      </c>
      <c r="E131" s="2"/>
      <c r="F131" s="13">
        <f>IF(D131="PROD",COUNTIF(E$1:E131,E131),COUNTIF(D$1:D131,D131))</f>
        <v>66</v>
      </c>
      <c r="G131" s="14" t="str">
        <f t="shared" ref="G131:G194" si="2">IF(D131="PROD",IF(LEN(F131)=1,E131&amp;"00000"&amp;F131,IF(LEN(F131)=2,E131&amp;"0000"&amp;F131,E131&amp;"000"&amp;F131)),IF(LEN(F131)=1,D131&amp;"00000"&amp;F131,IF(LEN(F131)=2,D131&amp;"0000"&amp;F131,D131&amp;"000"&amp;F131)))</f>
        <v>HRDW000066</v>
      </c>
    </row>
    <row r="132" spans="1:7" x14ac:dyDescent="0.2">
      <c r="A132" s="2" t="s">
        <v>495</v>
      </c>
      <c r="B132" s="2" t="s">
        <v>492</v>
      </c>
      <c r="C132" s="2" t="s">
        <v>8</v>
      </c>
      <c r="D132" s="2" t="s">
        <v>319</v>
      </c>
      <c r="E132" s="2"/>
      <c r="F132" s="13">
        <f>IF(D132="PROD",COUNTIF(E$1:E132,E132),COUNTIF(D$1:D132,D132))</f>
        <v>67</v>
      </c>
      <c r="G132" s="14" t="str">
        <f t="shared" si="2"/>
        <v>HRDW000067</v>
      </c>
    </row>
    <row r="133" spans="1:7" x14ac:dyDescent="0.2">
      <c r="A133" s="2" t="s">
        <v>496</v>
      </c>
      <c r="B133" s="2" t="s">
        <v>110</v>
      </c>
      <c r="C133" s="2" t="s">
        <v>8</v>
      </c>
      <c r="D133" s="2" t="s">
        <v>319</v>
      </c>
      <c r="E133" s="2"/>
      <c r="F133" s="13">
        <f>IF(D133="PROD",COUNTIF(E$1:E133,E133),COUNTIF(D$1:D133,D133))</f>
        <v>68</v>
      </c>
      <c r="G133" s="14" t="str">
        <f t="shared" si="2"/>
        <v>HRDW000068</v>
      </c>
    </row>
    <row r="134" spans="1:7" x14ac:dyDescent="0.2">
      <c r="A134" s="2" t="s">
        <v>497</v>
      </c>
      <c r="B134" s="2" t="s">
        <v>111</v>
      </c>
      <c r="C134" s="2" t="s">
        <v>8</v>
      </c>
      <c r="D134" s="2" t="s">
        <v>319</v>
      </c>
      <c r="E134" s="2"/>
      <c r="F134" s="13">
        <f>IF(D134="PROD",COUNTIF(E$1:E134,E134),COUNTIF(D$1:D134,D134))</f>
        <v>69</v>
      </c>
      <c r="G134" s="14" t="str">
        <f t="shared" si="2"/>
        <v>HRDW000069</v>
      </c>
    </row>
    <row r="135" spans="1:7" x14ac:dyDescent="0.2">
      <c r="A135" s="2" t="s">
        <v>498</v>
      </c>
      <c r="B135" s="2" t="s">
        <v>112</v>
      </c>
      <c r="C135" s="2" t="s">
        <v>8</v>
      </c>
      <c r="D135" s="2" t="s">
        <v>319</v>
      </c>
      <c r="E135" s="2"/>
      <c r="F135" s="13">
        <f>IF(D135="PROD",COUNTIF(E$1:E135,E135),COUNTIF(D$1:D135,D135))</f>
        <v>70</v>
      </c>
      <c r="G135" s="14" t="str">
        <f t="shared" si="2"/>
        <v>HRDW000070</v>
      </c>
    </row>
    <row r="136" spans="1:7" x14ac:dyDescent="0.2">
      <c r="A136" s="2" t="s">
        <v>499</v>
      </c>
      <c r="B136" s="2" t="s">
        <v>113</v>
      </c>
      <c r="C136" s="2" t="s">
        <v>8</v>
      </c>
      <c r="D136" s="2" t="s">
        <v>319</v>
      </c>
      <c r="E136" s="2"/>
      <c r="F136" s="13">
        <f>IF(D136="PROD",COUNTIF(E$1:E136,E136),COUNTIF(D$1:D136,D136))</f>
        <v>71</v>
      </c>
      <c r="G136" s="14" t="str">
        <f t="shared" si="2"/>
        <v>HRDW000071</v>
      </c>
    </row>
    <row r="137" spans="1:7" x14ac:dyDescent="0.2">
      <c r="A137" s="2" t="s">
        <v>500</v>
      </c>
      <c r="B137" s="2" t="s">
        <v>114</v>
      </c>
      <c r="C137" s="2" t="s">
        <v>8</v>
      </c>
      <c r="D137" s="2" t="s">
        <v>319</v>
      </c>
      <c r="E137" s="2"/>
      <c r="F137" s="13">
        <f>IF(D137="PROD",COUNTIF(E$1:E137,E137),COUNTIF(D$1:D137,D137))</f>
        <v>72</v>
      </c>
      <c r="G137" s="14" t="str">
        <f t="shared" si="2"/>
        <v>HRDW000072</v>
      </c>
    </row>
    <row r="138" spans="1:7" x14ac:dyDescent="0.2">
      <c r="A138" s="2" t="s">
        <v>501</v>
      </c>
      <c r="B138" s="2" t="s">
        <v>115</v>
      </c>
      <c r="C138" s="2" t="s">
        <v>8</v>
      </c>
      <c r="D138" s="2" t="s">
        <v>319</v>
      </c>
      <c r="E138" s="2"/>
      <c r="F138" s="13">
        <f>IF(D138="PROD",COUNTIF(E$1:E138,E138),COUNTIF(D$1:D138,D138))</f>
        <v>73</v>
      </c>
      <c r="G138" s="14" t="str">
        <f t="shared" si="2"/>
        <v>HRDW000073</v>
      </c>
    </row>
    <row r="139" spans="1:7" x14ac:dyDescent="0.2">
      <c r="A139" s="2" t="s">
        <v>502</v>
      </c>
      <c r="B139" s="2" t="s">
        <v>116</v>
      </c>
      <c r="C139" s="2" t="s">
        <v>8</v>
      </c>
      <c r="D139" s="2" t="s">
        <v>319</v>
      </c>
      <c r="E139" s="2"/>
      <c r="F139" s="13">
        <f>IF(D139="PROD",COUNTIF(E$1:E139,E139),COUNTIF(D$1:D139,D139))</f>
        <v>74</v>
      </c>
      <c r="G139" s="14" t="str">
        <f t="shared" si="2"/>
        <v>HRDW000074</v>
      </c>
    </row>
    <row r="140" spans="1:7" x14ac:dyDescent="0.2">
      <c r="A140" s="2" t="s">
        <v>503</v>
      </c>
      <c r="B140" s="2" t="s">
        <v>117</v>
      </c>
      <c r="C140" s="2" t="s">
        <v>8</v>
      </c>
      <c r="D140" s="2" t="s">
        <v>319</v>
      </c>
      <c r="E140" s="2"/>
      <c r="F140" s="13">
        <f>IF(D140="PROD",COUNTIF(E$1:E140,E140),COUNTIF(D$1:D140,D140))</f>
        <v>75</v>
      </c>
      <c r="G140" s="14" t="str">
        <f t="shared" si="2"/>
        <v>HRDW000075</v>
      </c>
    </row>
    <row r="141" spans="1:7" x14ac:dyDescent="0.2">
      <c r="A141" s="2" t="s">
        <v>505</v>
      </c>
      <c r="B141" s="2" t="s">
        <v>118</v>
      </c>
      <c r="C141" s="2" t="s">
        <v>8</v>
      </c>
      <c r="D141" s="2" t="s">
        <v>319</v>
      </c>
      <c r="E141" s="2"/>
      <c r="F141" s="13">
        <f>IF(D141="PROD",COUNTIF(E$1:E141,E141),COUNTIF(D$1:D141,D141))</f>
        <v>76</v>
      </c>
      <c r="G141" s="14" t="str">
        <f t="shared" si="2"/>
        <v>HRDW000076</v>
      </c>
    </row>
    <row r="142" spans="1:7" x14ac:dyDescent="0.2">
      <c r="A142" s="2" t="s">
        <v>507</v>
      </c>
      <c r="B142" s="2" t="s">
        <v>119</v>
      </c>
      <c r="C142" s="2" t="s">
        <v>8</v>
      </c>
      <c r="D142" s="2" t="s">
        <v>319</v>
      </c>
      <c r="E142" s="2"/>
      <c r="F142" s="13">
        <f>IF(D142="PROD",COUNTIF(E$1:E142,E142),COUNTIF(D$1:D142,D142))</f>
        <v>77</v>
      </c>
      <c r="G142" s="14" t="str">
        <f t="shared" si="2"/>
        <v>HRDW000077</v>
      </c>
    </row>
    <row r="143" spans="1:7" x14ac:dyDescent="0.2">
      <c r="A143" s="2" t="s">
        <v>508</v>
      </c>
      <c r="B143" s="2" t="s">
        <v>504</v>
      </c>
      <c r="C143" s="2" t="s">
        <v>8</v>
      </c>
      <c r="D143" s="2" t="s">
        <v>319</v>
      </c>
      <c r="E143" s="2"/>
      <c r="F143" s="13">
        <f>IF(D143="PROD",COUNTIF(E$1:E143,E143),COUNTIF(D$1:D143,D143))</f>
        <v>78</v>
      </c>
      <c r="G143" s="14" t="str">
        <f t="shared" si="2"/>
        <v>HRDW000078</v>
      </c>
    </row>
    <row r="144" spans="1:7" x14ac:dyDescent="0.2">
      <c r="A144" s="2" t="s">
        <v>509</v>
      </c>
      <c r="B144" s="2" t="s">
        <v>506</v>
      </c>
      <c r="C144" s="2" t="s">
        <v>8</v>
      </c>
      <c r="D144" s="2" t="s">
        <v>319</v>
      </c>
      <c r="E144" s="2"/>
      <c r="F144" s="13">
        <f>IF(D144="PROD",COUNTIF(E$1:E144,E144),COUNTIF(D$1:D144,D144))</f>
        <v>79</v>
      </c>
      <c r="G144" s="14" t="str">
        <f t="shared" si="2"/>
        <v>HRDW000079</v>
      </c>
    </row>
    <row r="145" spans="1:7" x14ac:dyDescent="0.2">
      <c r="A145" s="2" t="s">
        <v>510</v>
      </c>
      <c r="B145" s="2" t="s">
        <v>120</v>
      </c>
      <c r="C145" s="2" t="s">
        <v>8</v>
      </c>
      <c r="D145" s="2" t="s">
        <v>319</v>
      </c>
      <c r="E145" s="2"/>
      <c r="F145" s="13">
        <f>IF(D145="PROD",COUNTIF(E$1:E145,E145),COUNTIF(D$1:D145,D145))</f>
        <v>80</v>
      </c>
      <c r="G145" s="14" t="str">
        <f t="shared" si="2"/>
        <v>HRDW000080</v>
      </c>
    </row>
    <row r="146" spans="1:7" x14ac:dyDescent="0.2">
      <c r="A146" s="2" t="s">
        <v>511</v>
      </c>
      <c r="B146" s="2" t="s">
        <v>121</v>
      </c>
      <c r="C146" s="2" t="s">
        <v>8</v>
      </c>
      <c r="D146" s="2" t="s">
        <v>319</v>
      </c>
      <c r="E146" s="2"/>
      <c r="F146" s="13">
        <f>IF(D146="PROD",COUNTIF(E$1:E146,E146),COUNTIF(D$1:D146,D146))</f>
        <v>81</v>
      </c>
      <c r="G146" s="14" t="str">
        <f t="shared" si="2"/>
        <v>HRDW000081</v>
      </c>
    </row>
    <row r="147" spans="1:7" x14ac:dyDescent="0.2">
      <c r="A147" s="2" t="s">
        <v>512</v>
      </c>
      <c r="B147" s="2" t="s">
        <v>122</v>
      </c>
      <c r="C147" s="2" t="s">
        <v>8</v>
      </c>
      <c r="D147" s="2" t="s">
        <v>319</v>
      </c>
      <c r="E147" s="2"/>
      <c r="F147" s="13">
        <f>IF(D147="PROD",COUNTIF(E$1:E147,E147),COUNTIF(D$1:D147,D147))</f>
        <v>82</v>
      </c>
      <c r="G147" s="14" t="str">
        <f t="shared" si="2"/>
        <v>HRDW000082</v>
      </c>
    </row>
    <row r="148" spans="1:7" x14ac:dyDescent="0.2">
      <c r="A148" s="2" t="s">
        <v>513</v>
      </c>
      <c r="B148" s="2" t="s">
        <v>123</v>
      </c>
      <c r="C148" s="2" t="s">
        <v>8</v>
      </c>
      <c r="D148" s="2" t="s">
        <v>319</v>
      </c>
      <c r="E148" s="2"/>
      <c r="F148" s="13">
        <f>IF(D148="PROD",COUNTIF(E$1:E148,E148),COUNTIF(D$1:D148,D148))</f>
        <v>83</v>
      </c>
      <c r="G148" s="14" t="str">
        <f t="shared" si="2"/>
        <v>HRDW000083</v>
      </c>
    </row>
    <row r="149" spans="1:7" x14ac:dyDescent="0.2">
      <c r="A149" s="2" t="s">
        <v>514</v>
      </c>
      <c r="B149" s="2" t="s">
        <v>124</v>
      </c>
      <c r="C149" s="2" t="s">
        <v>8</v>
      </c>
      <c r="D149" s="2" t="s">
        <v>319</v>
      </c>
      <c r="E149" s="2"/>
      <c r="F149" s="13">
        <f>IF(D149="PROD",COUNTIF(E$1:E149,E149),COUNTIF(D$1:D149,D149))</f>
        <v>84</v>
      </c>
      <c r="G149" s="14" t="str">
        <f t="shared" si="2"/>
        <v>HRDW000084</v>
      </c>
    </row>
    <row r="150" spans="1:7" x14ac:dyDescent="0.2">
      <c r="A150" s="2" t="s">
        <v>516</v>
      </c>
      <c r="B150" s="2" t="s">
        <v>125</v>
      </c>
      <c r="C150" s="2" t="s">
        <v>8</v>
      </c>
      <c r="D150" s="2" t="s">
        <v>319</v>
      </c>
      <c r="E150" s="2"/>
      <c r="F150" s="13">
        <f>IF(D150="PROD",COUNTIF(E$1:E150,E150),COUNTIF(D$1:D150,D150))</f>
        <v>85</v>
      </c>
      <c r="G150" s="14" t="str">
        <f t="shared" si="2"/>
        <v>HRDW000085</v>
      </c>
    </row>
    <row r="151" spans="1:7" x14ac:dyDescent="0.2">
      <c r="A151" s="2" t="s">
        <v>518</v>
      </c>
      <c r="B151" s="2" t="s">
        <v>126</v>
      </c>
      <c r="C151" s="2" t="s">
        <v>8</v>
      </c>
      <c r="D151" s="2" t="s">
        <v>319</v>
      </c>
      <c r="E151" s="2"/>
      <c r="F151" s="13">
        <f>IF(D151="PROD",COUNTIF(E$1:E151,E151),COUNTIF(D$1:D151,D151))</f>
        <v>86</v>
      </c>
      <c r="G151" s="14" t="str">
        <f t="shared" si="2"/>
        <v>HRDW000086</v>
      </c>
    </row>
    <row r="152" spans="1:7" x14ac:dyDescent="0.2">
      <c r="A152" s="2" t="s">
        <v>519</v>
      </c>
      <c r="B152" s="2" t="s">
        <v>515</v>
      </c>
      <c r="C152" s="2" t="s">
        <v>8</v>
      </c>
      <c r="D152" s="2" t="s">
        <v>319</v>
      </c>
      <c r="E152" s="2"/>
      <c r="F152" s="13">
        <f>IF(D152="PROD",COUNTIF(E$1:E152,E152),COUNTIF(D$1:D152,D152))</f>
        <v>87</v>
      </c>
      <c r="G152" s="14" t="str">
        <f t="shared" si="2"/>
        <v>HRDW000087</v>
      </c>
    </row>
    <row r="153" spans="1:7" x14ac:dyDescent="0.2">
      <c r="A153" s="2" t="s">
        <v>521</v>
      </c>
      <c r="B153" s="2" t="s">
        <v>517</v>
      </c>
      <c r="C153" s="2" t="s">
        <v>8</v>
      </c>
      <c r="D153" s="2" t="s">
        <v>319</v>
      </c>
      <c r="E153" s="2"/>
      <c r="F153" s="13">
        <f>IF(D153="PROD",COUNTIF(E$1:E153,E153),COUNTIF(D$1:D153,D153))</f>
        <v>88</v>
      </c>
      <c r="G153" s="14" t="str">
        <f t="shared" si="2"/>
        <v>HRDW000088</v>
      </c>
    </row>
    <row r="154" spans="1:7" x14ac:dyDescent="0.2">
      <c r="A154" s="2" t="s">
        <v>934</v>
      </c>
      <c r="B154" s="2" t="s">
        <v>127</v>
      </c>
      <c r="C154" s="2" t="s">
        <v>8</v>
      </c>
      <c r="D154" s="2" t="s">
        <v>319</v>
      </c>
      <c r="E154" s="2"/>
      <c r="F154" s="13">
        <f>IF(D154="PROD",COUNTIF(E$1:E154,E154),COUNTIF(D$1:D154,D154))</f>
        <v>89</v>
      </c>
      <c r="G154" s="14" t="str">
        <f t="shared" si="2"/>
        <v>HRDW000089</v>
      </c>
    </row>
    <row r="155" spans="1:7" x14ac:dyDescent="0.2">
      <c r="A155" s="2" t="s">
        <v>935</v>
      </c>
      <c r="B155" s="2" t="s">
        <v>520</v>
      </c>
      <c r="C155" s="2" t="s">
        <v>8</v>
      </c>
      <c r="D155" s="2" t="s">
        <v>319</v>
      </c>
      <c r="E155" s="2"/>
      <c r="F155" s="13">
        <f>IF(D155="PROD",COUNTIF(E$1:E155,E155),COUNTIF(D$1:D155,D155))</f>
        <v>90</v>
      </c>
      <c r="G155" s="14" t="str">
        <f t="shared" si="2"/>
        <v>HRDW000090</v>
      </c>
    </row>
    <row r="156" spans="1:7" x14ac:dyDescent="0.2">
      <c r="A156" s="2" t="s">
        <v>936</v>
      </c>
      <c r="B156" s="2" t="s">
        <v>927</v>
      </c>
      <c r="C156" s="2" t="s">
        <v>8</v>
      </c>
      <c r="D156" s="2" t="s">
        <v>319</v>
      </c>
      <c r="E156" s="2"/>
      <c r="F156" s="13">
        <f>IF(D156="PROD",COUNTIF(E$1:E156,E156),COUNTIF(D$1:D156,D156))</f>
        <v>91</v>
      </c>
      <c r="G156" s="14" t="str">
        <f t="shared" si="2"/>
        <v>HRDW000091</v>
      </c>
    </row>
    <row r="157" spans="1:7" x14ac:dyDescent="0.2">
      <c r="A157" s="2" t="s">
        <v>937</v>
      </c>
      <c r="B157" s="2" t="s">
        <v>522</v>
      </c>
      <c r="C157" s="2" t="s">
        <v>8</v>
      </c>
      <c r="D157" s="2" t="s">
        <v>319</v>
      </c>
      <c r="E157" s="2"/>
      <c r="F157" s="13">
        <f>IF(D157="PROD",COUNTIF(E$1:E157,E157),COUNTIF(D$1:D157,D157))</f>
        <v>92</v>
      </c>
      <c r="G157" s="14" t="str">
        <f t="shared" si="2"/>
        <v>HRDW000092</v>
      </c>
    </row>
    <row r="158" spans="1:7" x14ac:dyDescent="0.2">
      <c r="A158" s="2" t="s">
        <v>938</v>
      </c>
      <c r="B158" s="2" t="s">
        <v>756</v>
      </c>
      <c r="C158" s="2" t="s">
        <v>8</v>
      </c>
      <c r="D158" s="2" t="s">
        <v>319</v>
      </c>
      <c r="E158" s="2"/>
      <c r="F158" s="13">
        <f>IF(D158="PROD",COUNTIF(E$1:E158,E158),COUNTIF(D$1:D158,D158))</f>
        <v>93</v>
      </c>
      <c r="G158" s="14" t="str">
        <f t="shared" si="2"/>
        <v>HRDW000093</v>
      </c>
    </row>
    <row r="159" spans="1:7" x14ac:dyDescent="0.2">
      <c r="A159" s="2" t="s">
        <v>523</v>
      </c>
      <c r="B159" s="2" t="s">
        <v>128</v>
      </c>
      <c r="C159" s="2" t="s">
        <v>537</v>
      </c>
      <c r="D159" s="2" t="s">
        <v>320</v>
      </c>
      <c r="E159" s="2" t="s">
        <v>263</v>
      </c>
      <c r="F159" s="13">
        <f>IF(D159="PROD",COUNTIF(E$1:E159,E159),COUNTIF(D$1:D159,D159))</f>
        <v>1</v>
      </c>
      <c r="G159" s="14" t="str">
        <f t="shared" si="2"/>
        <v>FBRK000001</v>
      </c>
    </row>
    <row r="160" spans="1:7" x14ac:dyDescent="0.2">
      <c r="A160" s="2" t="s">
        <v>524</v>
      </c>
      <c r="B160" s="2" t="s">
        <v>129</v>
      </c>
      <c r="C160" s="2" t="s">
        <v>537</v>
      </c>
      <c r="D160" s="2" t="s">
        <v>320</v>
      </c>
      <c r="E160" s="2" t="s">
        <v>263</v>
      </c>
      <c r="F160" s="13">
        <f>IF(D160="PROD",COUNTIF(E$1:E160,E160),COUNTIF(D$1:D160,D160))</f>
        <v>2</v>
      </c>
      <c r="G160" s="14" t="str">
        <f t="shared" si="2"/>
        <v>FBRK000002</v>
      </c>
    </row>
    <row r="161" spans="1:7" x14ac:dyDescent="0.2">
      <c r="A161" s="2" t="s">
        <v>525</v>
      </c>
      <c r="B161" s="2" t="s">
        <v>130</v>
      </c>
      <c r="C161" s="2" t="s">
        <v>537</v>
      </c>
      <c r="D161" s="2" t="s">
        <v>320</v>
      </c>
      <c r="E161" s="2" t="s">
        <v>263</v>
      </c>
      <c r="F161" s="13">
        <f>IF(D161="PROD",COUNTIF(E$1:E161,E161),COUNTIF(D$1:D161,D161))</f>
        <v>3</v>
      </c>
      <c r="G161" s="14" t="str">
        <f t="shared" si="2"/>
        <v>FBRK000003</v>
      </c>
    </row>
    <row r="162" spans="1:7" x14ac:dyDescent="0.2">
      <c r="A162" s="2" t="s">
        <v>526</v>
      </c>
      <c r="B162" s="2" t="s">
        <v>131</v>
      </c>
      <c r="C162" s="2" t="s">
        <v>537</v>
      </c>
      <c r="D162" s="2" t="s">
        <v>320</v>
      </c>
      <c r="E162" s="2" t="s">
        <v>263</v>
      </c>
      <c r="F162" s="13">
        <f>IF(D162="PROD",COUNTIF(E$1:E162,E162),COUNTIF(D$1:D162,D162))</f>
        <v>4</v>
      </c>
      <c r="G162" s="14" t="str">
        <f t="shared" si="2"/>
        <v>FBRK000004</v>
      </c>
    </row>
    <row r="163" spans="1:7" x14ac:dyDescent="0.2">
      <c r="A163" s="2" t="s">
        <v>527</v>
      </c>
      <c r="B163" s="2" t="s">
        <v>132</v>
      </c>
      <c r="C163" s="2" t="s">
        <v>537</v>
      </c>
      <c r="D163" s="2" t="s">
        <v>320</v>
      </c>
      <c r="E163" s="2" t="s">
        <v>263</v>
      </c>
      <c r="F163" s="13">
        <f>IF(D163="PROD",COUNTIF(E$1:E163,E163),COUNTIF(D$1:D163,D163))</f>
        <v>5</v>
      </c>
      <c r="G163" s="14" t="str">
        <f t="shared" si="2"/>
        <v>FBRK000005</v>
      </c>
    </row>
    <row r="164" spans="1:7" x14ac:dyDescent="0.2">
      <c r="A164" s="2" t="s">
        <v>528</v>
      </c>
      <c r="B164" s="2" t="s">
        <v>133</v>
      </c>
      <c r="C164" s="2" t="s">
        <v>537</v>
      </c>
      <c r="D164" s="2" t="s">
        <v>320</v>
      </c>
      <c r="E164" s="2" t="s">
        <v>263</v>
      </c>
      <c r="F164" s="13">
        <f>IF(D164="PROD",COUNTIF(E$1:E164,E164),COUNTIF(D$1:D164,D164))</f>
        <v>6</v>
      </c>
      <c r="G164" s="14" t="str">
        <f t="shared" si="2"/>
        <v>FBRK000006</v>
      </c>
    </row>
    <row r="165" spans="1:7" x14ac:dyDescent="0.2">
      <c r="A165" s="2" t="s">
        <v>529</v>
      </c>
      <c r="B165" s="2" t="s">
        <v>134</v>
      </c>
      <c r="C165" s="2" t="s">
        <v>537</v>
      </c>
      <c r="D165" s="2" t="s">
        <v>320</v>
      </c>
      <c r="E165" s="2" t="s">
        <v>263</v>
      </c>
      <c r="F165" s="13">
        <f>IF(D165="PROD",COUNTIF(E$1:E165,E165),COUNTIF(D$1:D165,D165))</f>
        <v>7</v>
      </c>
      <c r="G165" s="14" t="str">
        <f t="shared" si="2"/>
        <v>FBRK000007</v>
      </c>
    </row>
    <row r="166" spans="1:7" x14ac:dyDescent="0.2">
      <c r="A166" s="2" t="s">
        <v>530</v>
      </c>
      <c r="B166" s="2" t="s">
        <v>16</v>
      </c>
      <c r="C166" s="2" t="s">
        <v>537</v>
      </c>
      <c r="D166" s="2" t="s">
        <v>320</v>
      </c>
      <c r="E166" s="2" t="s">
        <v>263</v>
      </c>
      <c r="F166" s="13">
        <f>IF(D166="PROD",COUNTIF(E$1:E166,E166),COUNTIF(D$1:D166,D166))</f>
        <v>8</v>
      </c>
      <c r="G166" s="14" t="str">
        <f t="shared" si="2"/>
        <v>FBRK000008</v>
      </c>
    </row>
    <row r="167" spans="1:7" x14ac:dyDescent="0.2">
      <c r="A167" s="2" t="s">
        <v>531</v>
      </c>
      <c r="B167" s="2" t="s">
        <v>135</v>
      </c>
      <c r="C167" s="2" t="s">
        <v>537</v>
      </c>
      <c r="D167" s="2" t="s">
        <v>320</v>
      </c>
      <c r="E167" s="2" t="s">
        <v>263</v>
      </c>
      <c r="F167" s="13">
        <f>IF(D167="PROD",COUNTIF(E$1:E167,E167),COUNTIF(D$1:D167,D167))</f>
        <v>9</v>
      </c>
      <c r="G167" s="14" t="str">
        <f t="shared" si="2"/>
        <v>FBRK000009</v>
      </c>
    </row>
    <row r="168" spans="1:7" x14ac:dyDescent="0.2">
      <c r="A168" s="2" t="s">
        <v>532</v>
      </c>
      <c r="B168" s="2" t="s">
        <v>17</v>
      </c>
      <c r="C168" s="2" t="s">
        <v>537</v>
      </c>
      <c r="D168" s="2" t="s">
        <v>325</v>
      </c>
      <c r="E168" s="2"/>
      <c r="F168" s="13">
        <f>IF(D168="PROD",COUNTIF(E$1:E168,E168),COUNTIF(D$1:D168,D168))</f>
        <v>1</v>
      </c>
      <c r="G168" s="14" t="str">
        <f t="shared" si="2"/>
        <v>FLNG000001</v>
      </c>
    </row>
    <row r="169" spans="1:7" x14ac:dyDescent="0.2">
      <c r="A169" s="2" t="s">
        <v>533</v>
      </c>
      <c r="B169" s="2" t="s">
        <v>136</v>
      </c>
      <c r="C169" s="2" t="s">
        <v>537</v>
      </c>
      <c r="D169" s="2" t="s">
        <v>325</v>
      </c>
      <c r="E169" s="2"/>
      <c r="F169" s="13">
        <f>IF(D169="PROD",COUNTIF(E$1:E169,E169),COUNTIF(D$1:D169,D169))</f>
        <v>2</v>
      </c>
      <c r="G169" s="14" t="str">
        <f t="shared" si="2"/>
        <v>FLNG000002</v>
      </c>
    </row>
    <row r="170" spans="1:7" x14ac:dyDescent="0.2">
      <c r="A170" s="2" t="s">
        <v>534</v>
      </c>
      <c r="B170" s="2" t="s">
        <v>137</v>
      </c>
      <c r="C170" s="2" t="s">
        <v>537</v>
      </c>
      <c r="D170" s="2" t="s">
        <v>325</v>
      </c>
      <c r="E170" s="2"/>
      <c r="F170" s="13">
        <f>IF(D170="PROD",COUNTIF(E$1:E170,E170),COUNTIF(D$1:D170,D170))</f>
        <v>3</v>
      </c>
      <c r="G170" s="14" t="str">
        <f t="shared" si="2"/>
        <v>FLNG000003</v>
      </c>
    </row>
    <row r="171" spans="1:7" x14ac:dyDescent="0.2">
      <c r="A171" s="2" t="s">
        <v>535</v>
      </c>
      <c r="B171" s="2" t="s">
        <v>138</v>
      </c>
      <c r="C171" s="2" t="s">
        <v>537</v>
      </c>
      <c r="D171" s="2" t="s">
        <v>325</v>
      </c>
      <c r="E171" s="2"/>
      <c r="F171" s="13">
        <f>IF(D171="PROD",COUNTIF(E$1:E171,E171),COUNTIF(D$1:D171,D171))</f>
        <v>4</v>
      </c>
      <c r="G171" s="14" t="str">
        <f t="shared" si="2"/>
        <v>FLNG000004</v>
      </c>
    </row>
    <row r="172" spans="1:7" x14ac:dyDescent="0.2">
      <c r="A172" s="2" t="s">
        <v>536</v>
      </c>
      <c r="B172" s="2" t="s">
        <v>139</v>
      </c>
      <c r="C172" s="2" t="s">
        <v>537</v>
      </c>
      <c r="D172" s="2" t="s">
        <v>320</v>
      </c>
      <c r="E172" s="2" t="s">
        <v>346</v>
      </c>
      <c r="F172" s="13">
        <f>IF(D172="PROD",COUNTIF(E$1:E172,E172),COUNTIF(D$1:D172,D172))</f>
        <v>10</v>
      </c>
      <c r="G172" s="14" t="str">
        <f t="shared" si="2"/>
        <v>FBRK000010</v>
      </c>
    </row>
    <row r="173" spans="1:7" x14ac:dyDescent="0.2">
      <c r="A173" s="2" t="s">
        <v>538</v>
      </c>
      <c r="B173" s="2" t="s">
        <v>140</v>
      </c>
      <c r="C173" s="2" t="s">
        <v>537</v>
      </c>
      <c r="D173" s="2" t="s">
        <v>320</v>
      </c>
      <c r="E173" s="2" t="s">
        <v>346</v>
      </c>
      <c r="F173" s="13">
        <f>IF(D173="PROD",COUNTIF(E$1:E173,E173),COUNTIF(D$1:D173,D173))</f>
        <v>11</v>
      </c>
      <c r="G173" s="14" t="str">
        <f t="shared" si="2"/>
        <v>FBRK000011</v>
      </c>
    </row>
    <row r="174" spans="1:7" x14ac:dyDescent="0.2">
      <c r="A174" s="2" t="s">
        <v>539</v>
      </c>
      <c r="B174" s="2" t="s">
        <v>141</v>
      </c>
      <c r="C174" s="2" t="s">
        <v>537</v>
      </c>
      <c r="D174" s="2" t="s">
        <v>320</v>
      </c>
      <c r="E174" s="2" t="s">
        <v>352</v>
      </c>
      <c r="F174" s="13">
        <f>IF(D174="PROD",COUNTIF(E$1:E174,E174),COUNTIF(D$1:D174,D174))</f>
        <v>12</v>
      </c>
      <c r="G174" s="14" t="str">
        <f t="shared" si="2"/>
        <v>FBRK000012</v>
      </c>
    </row>
    <row r="175" spans="1:7" x14ac:dyDescent="0.2">
      <c r="A175" s="2" t="s">
        <v>540</v>
      </c>
      <c r="B175" s="2" t="s">
        <v>142</v>
      </c>
      <c r="C175" s="2" t="s">
        <v>537</v>
      </c>
      <c r="D175" s="2" t="s">
        <v>320</v>
      </c>
      <c r="E175" s="2" t="s">
        <v>352</v>
      </c>
      <c r="F175" s="13">
        <f>IF(D175="PROD",COUNTIF(E$1:E175,E175),COUNTIF(D$1:D175,D175))</f>
        <v>13</v>
      </c>
      <c r="G175" s="14" t="str">
        <f t="shared" si="2"/>
        <v>FBRK000013</v>
      </c>
    </row>
    <row r="176" spans="1:7" x14ac:dyDescent="0.2">
      <c r="A176" s="2" t="s">
        <v>541</v>
      </c>
      <c r="B176" s="2" t="s">
        <v>143</v>
      </c>
      <c r="C176" s="2" t="s">
        <v>537</v>
      </c>
      <c r="D176" s="2" t="s">
        <v>320</v>
      </c>
      <c r="E176" s="2" t="s">
        <v>352</v>
      </c>
      <c r="F176" s="13">
        <f>IF(D176="PROD",COUNTIF(E$1:E176,E176),COUNTIF(D$1:D176,D176))</f>
        <v>14</v>
      </c>
      <c r="G176" s="14" t="str">
        <f t="shared" si="2"/>
        <v>FBRK000014</v>
      </c>
    </row>
    <row r="177" spans="1:7" x14ac:dyDescent="0.2">
      <c r="A177" s="2" t="s">
        <v>542</v>
      </c>
      <c r="B177" s="2" t="s">
        <v>20</v>
      </c>
      <c r="C177" s="2" t="s">
        <v>537</v>
      </c>
      <c r="D177" s="2" t="s">
        <v>320</v>
      </c>
      <c r="E177" s="2" t="s">
        <v>352</v>
      </c>
      <c r="F177" s="13">
        <f>IF(D177="PROD",COUNTIF(E$1:E177,E177),COUNTIF(D$1:D177,D177))</f>
        <v>15</v>
      </c>
      <c r="G177" s="14" t="str">
        <f t="shared" si="2"/>
        <v>FBRK000015</v>
      </c>
    </row>
    <row r="178" spans="1:7" x14ac:dyDescent="0.2">
      <c r="A178" s="2" t="s">
        <v>544</v>
      </c>
      <c r="B178" s="2" t="s">
        <v>144</v>
      </c>
      <c r="C178" s="2" t="s">
        <v>537</v>
      </c>
      <c r="D178" s="2" t="s">
        <v>320</v>
      </c>
      <c r="E178" s="2" t="s">
        <v>352</v>
      </c>
      <c r="F178" s="13">
        <f>IF(D178="PROD",COUNTIF(E$1:E178,E178),COUNTIF(D$1:D178,D178))</f>
        <v>16</v>
      </c>
      <c r="G178" s="14" t="str">
        <f t="shared" si="2"/>
        <v>FBRK000016</v>
      </c>
    </row>
    <row r="179" spans="1:7" x14ac:dyDescent="0.2">
      <c r="A179" s="2" t="s">
        <v>545</v>
      </c>
      <c r="B179" s="2" t="s">
        <v>145</v>
      </c>
      <c r="C179" s="2" t="s">
        <v>537</v>
      </c>
      <c r="D179" s="2" t="s">
        <v>320</v>
      </c>
      <c r="E179" s="2" t="s">
        <v>352</v>
      </c>
      <c r="F179" s="13">
        <f>IF(D179="PROD",COUNTIF(E$1:E179,E179),COUNTIF(D$1:D179,D179))</f>
        <v>17</v>
      </c>
      <c r="G179" s="14" t="str">
        <f t="shared" si="2"/>
        <v>FBRK000017</v>
      </c>
    </row>
    <row r="180" spans="1:7" x14ac:dyDescent="0.2">
      <c r="A180" s="2" t="s">
        <v>546</v>
      </c>
      <c r="B180" s="2" t="s">
        <v>713</v>
      </c>
      <c r="C180" s="2" t="s">
        <v>537</v>
      </c>
      <c r="D180" s="2" t="s">
        <v>320</v>
      </c>
      <c r="E180" s="2" t="s">
        <v>352</v>
      </c>
      <c r="F180" s="13">
        <f>IF(D180="PROD",COUNTIF(E$1:E180,E180),COUNTIF(D$1:D180,D180))</f>
        <v>18</v>
      </c>
      <c r="G180" s="14" t="str">
        <f t="shared" si="2"/>
        <v>FBRK000018</v>
      </c>
    </row>
    <row r="181" spans="1:7" x14ac:dyDescent="0.2">
      <c r="A181" s="2" t="s">
        <v>547</v>
      </c>
      <c r="B181" s="2" t="s">
        <v>146</v>
      </c>
      <c r="C181" s="2" t="s">
        <v>537</v>
      </c>
      <c r="D181" s="2" t="s">
        <v>320</v>
      </c>
      <c r="E181" s="2" t="s">
        <v>352</v>
      </c>
      <c r="F181" s="13">
        <f>IF(D181="PROD",COUNTIF(E$1:E181,E181),COUNTIF(D$1:D181,D181))</f>
        <v>19</v>
      </c>
      <c r="G181" s="14" t="str">
        <f t="shared" si="2"/>
        <v>FBRK000019</v>
      </c>
    </row>
    <row r="182" spans="1:7" x14ac:dyDescent="0.2">
      <c r="A182" s="2" t="s">
        <v>548</v>
      </c>
      <c r="B182" s="2" t="s">
        <v>147</v>
      </c>
      <c r="C182" s="2" t="s">
        <v>537</v>
      </c>
      <c r="D182" s="2" t="s">
        <v>320</v>
      </c>
      <c r="E182" s="2" t="s">
        <v>352</v>
      </c>
      <c r="F182" s="13">
        <f>IF(D182="PROD",COUNTIF(E$1:E182,E182),COUNTIF(D$1:D182,D182))</f>
        <v>20</v>
      </c>
      <c r="G182" s="14" t="str">
        <f t="shared" si="2"/>
        <v>FBRK000020</v>
      </c>
    </row>
    <row r="183" spans="1:7" x14ac:dyDescent="0.2">
      <c r="A183" s="2" t="s">
        <v>549</v>
      </c>
      <c r="B183" s="2" t="s">
        <v>148</v>
      </c>
      <c r="C183" s="2" t="s">
        <v>537</v>
      </c>
      <c r="D183" s="2" t="s">
        <v>320</v>
      </c>
      <c r="E183" s="2" t="s">
        <v>352</v>
      </c>
      <c r="F183" s="13">
        <f>IF(D183="PROD",COUNTIF(E$1:E183,E183),COUNTIF(D$1:D183,D183))</f>
        <v>21</v>
      </c>
      <c r="G183" s="14" t="str">
        <f t="shared" si="2"/>
        <v>FBRK000021</v>
      </c>
    </row>
    <row r="184" spans="1:7" x14ac:dyDescent="0.2">
      <c r="A184" s="2" t="s">
        <v>551</v>
      </c>
      <c r="B184" s="2" t="s">
        <v>550</v>
      </c>
      <c r="C184" s="2" t="s">
        <v>537</v>
      </c>
      <c r="D184" s="2" t="s">
        <v>320</v>
      </c>
      <c r="E184" s="2" t="s">
        <v>352</v>
      </c>
      <c r="F184" s="13">
        <f>IF(D184="PROD",COUNTIF(E$1:E184,E184),COUNTIF(D$1:D184,D184))</f>
        <v>22</v>
      </c>
      <c r="G184" s="14" t="str">
        <f t="shared" si="2"/>
        <v>FBRK000022</v>
      </c>
    </row>
    <row r="185" spans="1:7" x14ac:dyDescent="0.2">
      <c r="A185" s="2" t="s">
        <v>553</v>
      </c>
      <c r="B185" s="2" t="s">
        <v>552</v>
      </c>
      <c r="C185" s="2" t="s">
        <v>537</v>
      </c>
      <c r="D185" s="2" t="s">
        <v>320</v>
      </c>
      <c r="E185" s="2" t="s">
        <v>352</v>
      </c>
      <c r="F185" s="13">
        <f>IF(D185="PROD",COUNTIF(E$1:E185,E185),COUNTIF(D$1:D185,D185))</f>
        <v>23</v>
      </c>
      <c r="G185" s="14" t="str">
        <f t="shared" si="2"/>
        <v>FBRK000023</v>
      </c>
    </row>
    <row r="186" spans="1:7" x14ac:dyDescent="0.2">
      <c r="A186" s="2" t="s">
        <v>554</v>
      </c>
      <c r="B186" s="2" t="s">
        <v>149</v>
      </c>
      <c r="C186" s="2" t="s">
        <v>537</v>
      </c>
      <c r="D186" s="2" t="s">
        <v>320</v>
      </c>
      <c r="E186" s="2" t="s">
        <v>352</v>
      </c>
      <c r="F186" s="13">
        <f>IF(D186="PROD",COUNTIF(E$1:E186,E186),COUNTIF(D$1:D186,D186))</f>
        <v>24</v>
      </c>
      <c r="G186" s="14" t="str">
        <f t="shared" si="2"/>
        <v>FBRK000024</v>
      </c>
    </row>
    <row r="187" spans="1:7" x14ac:dyDescent="0.2">
      <c r="A187" s="2" t="s">
        <v>555</v>
      </c>
      <c r="B187" s="2" t="s">
        <v>150</v>
      </c>
      <c r="C187" s="2" t="s">
        <v>537</v>
      </c>
      <c r="D187" s="2" t="s">
        <v>320</v>
      </c>
      <c r="E187" s="2" t="s">
        <v>352</v>
      </c>
      <c r="F187" s="13">
        <f>IF(D187="PROD",COUNTIF(E$1:E187,E187),COUNTIF(D$1:D187,D187))</f>
        <v>25</v>
      </c>
      <c r="G187" s="14" t="str">
        <f t="shared" si="2"/>
        <v>FBRK000025</v>
      </c>
    </row>
    <row r="188" spans="1:7" x14ac:dyDescent="0.2">
      <c r="A188" s="2" t="s">
        <v>556</v>
      </c>
      <c r="B188" s="2" t="s">
        <v>714</v>
      </c>
      <c r="C188" s="2" t="s">
        <v>537</v>
      </c>
      <c r="D188" s="2" t="s">
        <v>320</v>
      </c>
      <c r="E188" s="2" t="s">
        <v>352</v>
      </c>
      <c r="F188" s="13">
        <f>IF(D188="PROD",COUNTIF(E$1:E188,E188),COUNTIF(D$1:D188,D188))</f>
        <v>26</v>
      </c>
      <c r="G188" s="14" t="str">
        <f t="shared" si="2"/>
        <v>FBRK000026</v>
      </c>
    </row>
    <row r="189" spans="1:7" x14ac:dyDescent="0.2">
      <c r="A189" s="2" t="s">
        <v>557</v>
      </c>
      <c r="B189" s="2" t="s">
        <v>715</v>
      </c>
      <c r="C189" s="2" t="s">
        <v>537</v>
      </c>
      <c r="D189" s="2" t="s">
        <v>320</v>
      </c>
      <c r="E189" s="2" t="s">
        <v>352</v>
      </c>
      <c r="F189" s="13">
        <f>IF(D189="PROD",COUNTIF(E$1:E189,E189),COUNTIF(D$1:D189,D189))</f>
        <v>27</v>
      </c>
      <c r="G189" s="14" t="str">
        <f t="shared" si="2"/>
        <v>FBRK000027</v>
      </c>
    </row>
    <row r="190" spans="1:7" x14ac:dyDescent="0.2">
      <c r="A190" s="2" t="s">
        <v>558</v>
      </c>
      <c r="B190" s="2" t="s">
        <v>151</v>
      </c>
      <c r="C190" s="2" t="s">
        <v>537</v>
      </c>
      <c r="D190" s="2" t="s">
        <v>320</v>
      </c>
      <c r="E190" s="2" t="s">
        <v>352</v>
      </c>
      <c r="F190" s="13">
        <f>IF(D190="PROD",COUNTIF(E$1:E190,E190),COUNTIF(D$1:D190,D190))</f>
        <v>28</v>
      </c>
      <c r="G190" s="14" t="str">
        <f t="shared" si="2"/>
        <v>FBRK000028</v>
      </c>
    </row>
    <row r="191" spans="1:7" x14ac:dyDescent="0.2">
      <c r="A191" s="2" t="s">
        <v>559</v>
      </c>
      <c r="B191" s="2" t="s">
        <v>152</v>
      </c>
      <c r="C191" s="2" t="s">
        <v>537</v>
      </c>
      <c r="D191" s="2" t="s">
        <v>320</v>
      </c>
      <c r="E191" s="2" t="s">
        <v>352</v>
      </c>
      <c r="F191" s="13">
        <f>IF(D191="PROD",COUNTIF(E$1:E191,E191),COUNTIF(D$1:D191,D191))</f>
        <v>29</v>
      </c>
      <c r="G191" s="14" t="str">
        <f t="shared" si="2"/>
        <v>FBRK000029</v>
      </c>
    </row>
    <row r="192" spans="1:7" x14ac:dyDescent="0.2">
      <c r="A192" s="2" t="s">
        <v>560</v>
      </c>
      <c r="B192" s="2" t="s">
        <v>153</v>
      </c>
      <c r="C192" s="2" t="s">
        <v>537</v>
      </c>
      <c r="D192" s="2" t="s">
        <v>320</v>
      </c>
      <c r="E192" s="2" t="s">
        <v>352</v>
      </c>
      <c r="F192" s="13">
        <f>IF(D192="PROD",COUNTIF(E$1:E192,E192),COUNTIF(D$1:D192,D192))</f>
        <v>30</v>
      </c>
      <c r="G192" s="14" t="str">
        <f t="shared" si="2"/>
        <v>FBRK000030</v>
      </c>
    </row>
    <row r="193" spans="1:7" x14ac:dyDescent="0.2">
      <c r="A193" s="2" t="s">
        <v>561</v>
      </c>
      <c r="B193" s="2" t="s">
        <v>154</v>
      </c>
      <c r="C193" s="2" t="s">
        <v>537</v>
      </c>
      <c r="D193" s="2" t="s">
        <v>320</v>
      </c>
      <c r="E193" s="2" t="s">
        <v>352</v>
      </c>
      <c r="F193" s="13">
        <f>IF(D193="PROD",COUNTIF(E$1:E193,E193),COUNTIF(D$1:D193,D193))</f>
        <v>31</v>
      </c>
      <c r="G193" s="14" t="str">
        <f t="shared" si="2"/>
        <v>FBRK000031</v>
      </c>
    </row>
    <row r="194" spans="1:7" x14ac:dyDescent="0.2">
      <c r="A194" s="2" t="s">
        <v>563</v>
      </c>
      <c r="B194" s="2" t="s">
        <v>155</v>
      </c>
      <c r="C194" s="2" t="s">
        <v>537</v>
      </c>
      <c r="D194" s="2" t="s">
        <v>320</v>
      </c>
      <c r="E194" s="2" t="s">
        <v>352</v>
      </c>
      <c r="F194" s="13">
        <f>IF(D194="PROD",COUNTIF(E$1:E194,E194),COUNTIF(D$1:D194,D194))</f>
        <v>32</v>
      </c>
      <c r="G194" s="14" t="str">
        <f t="shared" si="2"/>
        <v>FBRK000032</v>
      </c>
    </row>
    <row r="195" spans="1:7" x14ac:dyDescent="0.2">
      <c r="A195" s="2" t="s">
        <v>565</v>
      </c>
      <c r="B195" s="2" t="s">
        <v>156</v>
      </c>
      <c r="C195" s="2" t="s">
        <v>537</v>
      </c>
      <c r="D195" s="2" t="s">
        <v>320</v>
      </c>
      <c r="E195" s="2" t="s">
        <v>352</v>
      </c>
      <c r="F195" s="13">
        <f>IF(D195="PROD",COUNTIF(E$1:E195,E195),COUNTIF(D$1:D195,D195))</f>
        <v>33</v>
      </c>
      <c r="G195" s="14" t="str">
        <f t="shared" ref="G195:G258" si="3">IF(D195="PROD",IF(LEN(F195)=1,E195&amp;"00000"&amp;F195,IF(LEN(F195)=2,E195&amp;"0000"&amp;F195,E195&amp;"000"&amp;F195)),IF(LEN(F195)=1,D195&amp;"00000"&amp;F195,IF(LEN(F195)=2,D195&amp;"0000"&amp;F195,D195&amp;"000"&amp;F195)))</f>
        <v>FBRK000033</v>
      </c>
    </row>
    <row r="196" spans="1:7" x14ac:dyDescent="0.2">
      <c r="A196" s="2" t="s">
        <v>566</v>
      </c>
      <c r="B196" s="2" t="s">
        <v>562</v>
      </c>
      <c r="C196" s="2" t="s">
        <v>537</v>
      </c>
      <c r="D196" s="2" t="s">
        <v>320</v>
      </c>
      <c r="E196" s="2" t="s">
        <v>352</v>
      </c>
      <c r="F196" s="13">
        <f>IF(D196="PROD",COUNTIF(E$1:E196,E196),COUNTIF(D$1:D196,D196))</f>
        <v>34</v>
      </c>
      <c r="G196" s="14" t="str">
        <f t="shared" si="3"/>
        <v>FBRK000034</v>
      </c>
    </row>
    <row r="197" spans="1:7" x14ac:dyDescent="0.2">
      <c r="A197" s="2" t="s">
        <v>567</v>
      </c>
      <c r="B197" s="2" t="s">
        <v>564</v>
      </c>
      <c r="C197" s="2" t="s">
        <v>537</v>
      </c>
      <c r="D197" s="2" t="s">
        <v>320</v>
      </c>
      <c r="E197" s="2" t="s">
        <v>352</v>
      </c>
      <c r="F197" s="13">
        <f>IF(D197="PROD",COUNTIF(E$1:E197,E197),COUNTIF(D$1:D197,D197))</f>
        <v>35</v>
      </c>
      <c r="G197" s="14" t="str">
        <f t="shared" si="3"/>
        <v>FBRK000035</v>
      </c>
    </row>
    <row r="198" spans="1:7" x14ac:dyDescent="0.2">
      <c r="A198" s="2" t="s">
        <v>568</v>
      </c>
      <c r="B198" s="2" t="s">
        <v>157</v>
      </c>
      <c r="C198" s="2" t="s">
        <v>537</v>
      </c>
      <c r="D198" s="2" t="s">
        <v>320</v>
      </c>
      <c r="E198" s="2" t="s">
        <v>348</v>
      </c>
      <c r="F198" s="13">
        <f>IF(D198="PROD",COUNTIF(E$1:E198,E198),COUNTIF(D$1:D198,D198))</f>
        <v>36</v>
      </c>
      <c r="G198" s="14" t="str">
        <f t="shared" si="3"/>
        <v>FBRK000036</v>
      </c>
    </row>
    <row r="199" spans="1:7" x14ac:dyDescent="0.2">
      <c r="A199" s="2" t="s">
        <v>569</v>
      </c>
      <c r="B199" s="2" t="s">
        <v>158</v>
      </c>
      <c r="C199" s="2" t="s">
        <v>537</v>
      </c>
      <c r="D199" s="2" t="s">
        <v>320</v>
      </c>
      <c r="E199" s="2" t="s">
        <v>348</v>
      </c>
      <c r="F199" s="13">
        <f>IF(D199="PROD",COUNTIF(E$1:E199,E199),COUNTIF(D$1:D199,D199))</f>
        <v>37</v>
      </c>
      <c r="G199" s="14" t="str">
        <f t="shared" si="3"/>
        <v>FBRK000037</v>
      </c>
    </row>
    <row r="200" spans="1:7" x14ac:dyDescent="0.2">
      <c r="A200" s="2" t="s">
        <v>570</v>
      </c>
      <c r="B200" s="2" t="s">
        <v>159</v>
      </c>
      <c r="C200" s="2" t="s">
        <v>537</v>
      </c>
      <c r="D200" s="2" t="s">
        <v>320</v>
      </c>
      <c r="E200" s="2" t="s">
        <v>348</v>
      </c>
      <c r="F200" s="13">
        <f>IF(D200="PROD",COUNTIF(E$1:E200,E200),COUNTIF(D$1:D200,D200))</f>
        <v>38</v>
      </c>
      <c r="G200" s="14" t="str">
        <f t="shared" si="3"/>
        <v>FBRK000038</v>
      </c>
    </row>
    <row r="201" spans="1:7" x14ac:dyDescent="0.2">
      <c r="A201" s="2" t="s">
        <v>571</v>
      </c>
      <c r="B201" s="2" t="s">
        <v>160</v>
      </c>
      <c r="C201" s="2" t="s">
        <v>537</v>
      </c>
      <c r="D201" s="2" t="s">
        <v>320</v>
      </c>
      <c r="E201" s="2" t="s">
        <v>348</v>
      </c>
      <c r="F201" s="13">
        <f>IF(D201="PROD",COUNTIF(E$1:E201,E201),COUNTIF(D$1:D201,D201))</f>
        <v>39</v>
      </c>
      <c r="G201" s="14" t="str">
        <f t="shared" si="3"/>
        <v>FBRK000039</v>
      </c>
    </row>
    <row r="202" spans="1:7" x14ac:dyDescent="0.2">
      <c r="A202" s="2" t="s">
        <v>573</v>
      </c>
      <c r="B202" s="2" t="s">
        <v>716</v>
      </c>
      <c r="C202" s="2" t="s">
        <v>537</v>
      </c>
      <c r="D202" s="2" t="s">
        <v>320</v>
      </c>
      <c r="E202" s="2" t="s">
        <v>348</v>
      </c>
      <c r="F202" s="13">
        <f>IF(D202="PROD",COUNTIF(E$1:E202,E202),COUNTIF(D$1:D202,D202))</f>
        <v>40</v>
      </c>
      <c r="G202" s="14" t="str">
        <f t="shared" si="3"/>
        <v>FBRK000040</v>
      </c>
    </row>
    <row r="203" spans="1:7" x14ac:dyDescent="0.2">
      <c r="A203" s="2" t="s">
        <v>575</v>
      </c>
      <c r="B203" s="2" t="s">
        <v>161</v>
      </c>
      <c r="C203" s="2" t="s">
        <v>537</v>
      </c>
      <c r="D203" s="2" t="s">
        <v>320</v>
      </c>
      <c r="E203" s="2" t="s">
        <v>345</v>
      </c>
      <c r="F203" s="13">
        <f>IF(D203="PROD",COUNTIF(E$1:E203,E203),COUNTIF(D$1:D203,D203))</f>
        <v>41</v>
      </c>
      <c r="G203" s="14" t="str">
        <f t="shared" si="3"/>
        <v>FBRK000041</v>
      </c>
    </row>
    <row r="204" spans="1:7" x14ac:dyDescent="0.2">
      <c r="A204" s="2" t="s">
        <v>576</v>
      </c>
      <c r="B204" s="2" t="s">
        <v>162</v>
      </c>
      <c r="C204" s="2" t="s">
        <v>537</v>
      </c>
      <c r="D204" s="2" t="s">
        <v>320</v>
      </c>
      <c r="E204" s="2" t="s">
        <v>345</v>
      </c>
      <c r="F204" s="13">
        <f>IF(D204="PROD",COUNTIF(E$1:E204,E204),COUNTIF(D$1:D204,D204))</f>
        <v>42</v>
      </c>
      <c r="G204" s="14" t="str">
        <f t="shared" si="3"/>
        <v>FBRK000042</v>
      </c>
    </row>
    <row r="205" spans="1:7" x14ac:dyDescent="0.2">
      <c r="A205" s="2" t="s">
        <v>577</v>
      </c>
      <c r="B205" s="2" t="s">
        <v>572</v>
      </c>
      <c r="C205" s="2" t="s">
        <v>537</v>
      </c>
      <c r="D205" s="2" t="s">
        <v>320</v>
      </c>
      <c r="E205" s="2" t="s">
        <v>345</v>
      </c>
      <c r="F205" s="13">
        <f>IF(D205="PROD",COUNTIF(E$1:E205,E205),COUNTIF(D$1:D205,D205))</f>
        <v>43</v>
      </c>
      <c r="G205" s="14" t="str">
        <f t="shared" si="3"/>
        <v>FBRK000043</v>
      </c>
    </row>
    <row r="206" spans="1:7" x14ac:dyDescent="0.2">
      <c r="A206" s="2" t="s">
        <v>578</v>
      </c>
      <c r="B206" s="2" t="s">
        <v>574</v>
      </c>
      <c r="C206" s="2" t="s">
        <v>537</v>
      </c>
      <c r="D206" s="2" t="s">
        <v>320</v>
      </c>
      <c r="E206" s="2" t="s">
        <v>345</v>
      </c>
      <c r="F206" s="13">
        <f>IF(D206="PROD",COUNTIF(E$1:E206,E206),COUNTIF(D$1:D206,D206))</f>
        <v>44</v>
      </c>
      <c r="G206" s="14" t="str">
        <f t="shared" si="3"/>
        <v>FBRK000044</v>
      </c>
    </row>
    <row r="207" spans="1:7" x14ac:dyDescent="0.2">
      <c r="A207" s="2" t="s">
        <v>579</v>
      </c>
      <c r="B207" s="2" t="s">
        <v>173</v>
      </c>
      <c r="C207" s="2" t="s">
        <v>537</v>
      </c>
      <c r="D207" s="2" t="s">
        <v>320</v>
      </c>
      <c r="E207" s="2" t="s">
        <v>345</v>
      </c>
      <c r="F207" s="13">
        <f>IF(D207="PROD",COUNTIF(E$1:E207,E207),COUNTIF(D$1:D207,D207))</f>
        <v>45</v>
      </c>
      <c r="G207" s="14" t="str">
        <f t="shared" si="3"/>
        <v>FBRK000045</v>
      </c>
    </row>
    <row r="208" spans="1:7" x14ac:dyDescent="0.2">
      <c r="A208" s="2" t="s">
        <v>580</v>
      </c>
      <c r="B208" s="2" t="s">
        <v>163</v>
      </c>
      <c r="C208" s="2" t="s">
        <v>537</v>
      </c>
      <c r="D208" s="2" t="s">
        <v>320</v>
      </c>
      <c r="E208" s="2" t="s">
        <v>345</v>
      </c>
      <c r="F208" s="13">
        <f>IF(D208="PROD",COUNTIF(E$1:E208,E208),COUNTIF(D$1:D208,D208))</f>
        <v>46</v>
      </c>
      <c r="G208" s="14" t="str">
        <f t="shared" si="3"/>
        <v>FBRK000046</v>
      </c>
    </row>
    <row r="209" spans="1:7" x14ac:dyDescent="0.2">
      <c r="A209" s="2" t="s">
        <v>581</v>
      </c>
      <c r="B209" s="2" t="s">
        <v>164</v>
      </c>
      <c r="C209" s="2" t="s">
        <v>537</v>
      </c>
      <c r="D209" s="2" t="s">
        <v>320</v>
      </c>
      <c r="E209" s="2" t="s">
        <v>345</v>
      </c>
      <c r="F209" s="13">
        <f>IF(D209="PROD",COUNTIF(E$1:E209,E209),COUNTIF(D$1:D209,D209))</f>
        <v>47</v>
      </c>
      <c r="G209" s="14" t="str">
        <f t="shared" si="3"/>
        <v>FBRK000047</v>
      </c>
    </row>
    <row r="210" spans="1:7" x14ac:dyDescent="0.2">
      <c r="A210" s="2" t="s">
        <v>582</v>
      </c>
      <c r="B210" s="2" t="s">
        <v>165</v>
      </c>
      <c r="C210" s="2" t="s">
        <v>537</v>
      </c>
      <c r="D210" s="2" t="s">
        <v>320</v>
      </c>
      <c r="E210" s="2" t="s">
        <v>345</v>
      </c>
      <c r="F210" s="13">
        <f>IF(D210="PROD",COUNTIF(E$1:E210,E210),COUNTIF(D$1:D210,D210))</f>
        <v>48</v>
      </c>
      <c r="G210" s="14" t="str">
        <f t="shared" si="3"/>
        <v>FBRK000048</v>
      </c>
    </row>
    <row r="211" spans="1:7" x14ac:dyDescent="0.2">
      <c r="A211" s="2" t="s">
        <v>583</v>
      </c>
      <c r="B211" s="2" t="s">
        <v>166</v>
      </c>
      <c r="C211" s="2" t="s">
        <v>537</v>
      </c>
      <c r="D211" s="2" t="s">
        <v>320</v>
      </c>
      <c r="E211" s="2" t="s">
        <v>345</v>
      </c>
      <c r="F211" s="13">
        <f>IF(D211="PROD",COUNTIF(E$1:E211,E211),COUNTIF(D$1:D211,D211))</f>
        <v>49</v>
      </c>
      <c r="G211" s="14" t="str">
        <f t="shared" si="3"/>
        <v>FBRK000049</v>
      </c>
    </row>
    <row r="212" spans="1:7" x14ac:dyDescent="0.2">
      <c r="A212" s="2" t="s">
        <v>584</v>
      </c>
      <c r="B212" s="2" t="s">
        <v>167</v>
      </c>
      <c r="C212" s="2" t="s">
        <v>537</v>
      </c>
      <c r="D212" s="2" t="s">
        <v>320</v>
      </c>
      <c r="E212" s="2" t="s">
        <v>345</v>
      </c>
      <c r="F212" s="13">
        <f>IF(D212="PROD",COUNTIF(E$1:E212,E212),COUNTIF(D$1:D212,D212))</f>
        <v>50</v>
      </c>
      <c r="G212" s="14" t="str">
        <f t="shared" si="3"/>
        <v>FBRK000050</v>
      </c>
    </row>
    <row r="213" spans="1:7" x14ac:dyDescent="0.2">
      <c r="A213" s="2" t="s">
        <v>585</v>
      </c>
      <c r="B213" s="2" t="s">
        <v>168</v>
      </c>
      <c r="C213" s="2" t="s">
        <v>537</v>
      </c>
      <c r="D213" s="2" t="s">
        <v>320</v>
      </c>
      <c r="E213" s="2" t="s">
        <v>345</v>
      </c>
      <c r="F213" s="13">
        <f>IF(D213="PROD",COUNTIF(E$1:E213,E213),COUNTIF(D$1:D213,D213))</f>
        <v>51</v>
      </c>
      <c r="G213" s="14" t="str">
        <f t="shared" si="3"/>
        <v>FBRK000051</v>
      </c>
    </row>
    <row r="214" spans="1:7" x14ac:dyDescent="0.2">
      <c r="A214" s="2" t="s">
        <v>586</v>
      </c>
      <c r="B214" s="2" t="s">
        <v>169</v>
      </c>
      <c r="C214" s="2" t="s">
        <v>537</v>
      </c>
      <c r="D214" s="2" t="s">
        <v>320</v>
      </c>
      <c r="E214" s="2" t="s">
        <v>345</v>
      </c>
      <c r="F214" s="13">
        <f>IF(D214="PROD",COUNTIF(E$1:E214,E214),COUNTIF(D$1:D214,D214))</f>
        <v>52</v>
      </c>
      <c r="G214" s="14" t="str">
        <f t="shared" si="3"/>
        <v>FBRK000052</v>
      </c>
    </row>
    <row r="215" spans="1:7" x14ac:dyDescent="0.2">
      <c r="A215" s="2" t="s">
        <v>587</v>
      </c>
      <c r="B215" s="2" t="s">
        <v>170</v>
      </c>
      <c r="C215" s="2" t="s">
        <v>537</v>
      </c>
      <c r="D215" s="2" t="s">
        <v>320</v>
      </c>
      <c r="E215" s="2" t="s">
        <v>345</v>
      </c>
      <c r="F215" s="13">
        <f>IF(D215="PROD",COUNTIF(E$1:E215,E215),COUNTIF(D$1:D215,D215))</f>
        <v>53</v>
      </c>
      <c r="G215" s="14" t="str">
        <f t="shared" si="3"/>
        <v>FBRK000053</v>
      </c>
    </row>
    <row r="216" spans="1:7" x14ac:dyDescent="0.2">
      <c r="A216" s="2" t="s">
        <v>588</v>
      </c>
      <c r="B216" s="2" t="s">
        <v>171</v>
      </c>
      <c r="C216" s="2" t="s">
        <v>537</v>
      </c>
      <c r="D216" s="2" t="s">
        <v>320</v>
      </c>
      <c r="E216" s="2" t="s">
        <v>345</v>
      </c>
      <c r="F216" s="13">
        <f>IF(D216="PROD",COUNTIF(E$1:E216,E216),COUNTIF(D$1:D216,D216))</f>
        <v>54</v>
      </c>
      <c r="G216" s="14" t="str">
        <f t="shared" si="3"/>
        <v>FBRK000054</v>
      </c>
    </row>
    <row r="217" spans="1:7" x14ac:dyDescent="0.2">
      <c r="A217" s="2" t="s">
        <v>589</v>
      </c>
      <c r="B217" s="2" t="s">
        <v>172</v>
      </c>
      <c r="C217" s="2" t="s">
        <v>537</v>
      </c>
      <c r="D217" s="2" t="s">
        <v>320</v>
      </c>
      <c r="E217" s="2" t="s">
        <v>345</v>
      </c>
      <c r="F217" s="13">
        <f>IF(D217="PROD",COUNTIF(E$1:E217,E217),COUNTIF(D$1:D217,D217))</f>
        <v>55</v>
      </c>
      <c r="G217" s="14" t="str">
        <f t="shared" si="3"/>
        <v>FBRK000055</v>
      </c>
    </row>
    <row r="218" spans="1:7" x14ac:dyDescent="0.2">
      <c r="A218" s="2" t="s">
        <v>590</v>
      </c>
      <c r="B218" s="2" t="s">
        <v>174</v>
      </c>
      <c r="C218" s="2" t="s">
        <v>537</v>
      </c>
      <c r="D218" s="2" t="s">
        <v>320</v>
      </c>
      <c r="E218" s="2" t="s">
        <v>345</v>
      </c>
      <c r="F218" s="13">
        <f>IF(D218="PROD",COUNTIF(E$1:E218,E218),COUNTIF(D$1:D218,D218))</f>
        <v>56</v>
      </c>
      <c r="G218" s="14" t="str">
        <f t="shared" si="3"/>
        <v>FBRK000056</v>
      </c>
    </row>
    <row r="219" spans="1:7" x14ac:dyDescent="0.2">
      <c r="A219" s="2" t="s">
        <v>591</v>
      </c>
      <c r="B219" s="2" t="s">
        <v>175</v>
      </c>
      <c r="C219" s="2" t="s">
        <v>537</v>
      </c>
      <c r="D219" s="2" t="s">
        <v>320</v>
      </c>
      <c r="E219" s="2" t="s">
        <v>345</v>
      </c>
      <c r="F219" s="13">
        <f>IF(D219="PROD",COUNTIF(E$1:E219,E219),COUNTIF(D$1:D219,D219))</f>
        <v>57</v>
      </c>
      <c r="G219" s="14" t="str">
        <f t="shared" si="3"/>
        <v>FBRK000057</v>
      </c>
    </row>
    <row r="220" spans="1:7" x14ac:dyDescent="0.2">
      <c r="A220" s="2" t="s">
        <v>592</v>
      </c>
      <c r="B220" s="2" t="s">
        <v>176</v>
      </c>
      <c r="C220" s="2" t="s">
        <v>537</v>
      </c>
      <c r="D220" s="2" t="s">
        <v>320</v>
      </c>
      <c r="E220" s="2" t="s">
        <v>345</v>
      </c>
      <c r="F220" s="13">
        <f>IF(D220="PROD",COUNTIF(E$1:E220,E220),COUNTIF(D$1:D220,D220))</f>
        <v>58</v>
      </c>
      <c r="G220" s="14" t="str">
        <f t="shared" si="3"/>
        <v>FBRK000058</v>
      </c>
    </row>
    <row r="221" spans="1:7" x14ac:dyDescent="0.2">
      <c r="A221" s="2" t="s">
        <v>593</v>
      </c>
      <c r="B221" s="2" t="s">
        <v>177</v>
      </c>
      <c r="C221" s="2" t="s">
        <v>537</v>
      </c>
      <c r="D221" s="2" t="s">
        <v>320</v>
      </c>
      <c r="E221" s="2" t="s">
        <v>345</v>
      </c>
      <c r="F221" s="13">
        <f>IF(D221="PROD",COUNTIF(E$1:E221,E221),COUNTIF(D$1:D221,D221))</f>
        <v>59</v>
      </c>
      <c r="G221" s="14" t="str">
        <f t="shared" si="3"/>
        <v>FBRK000059</v>
      </c>
    </row>
    <row r="222" spans="1:7" x14ac:dyDescent="0.2">
      <c r="A222" s="2" t="s">
        <v>594</v>
      </c>
      <c r="B222" s="2" t="s">
        <v>178</v>
      </c>
      <c r="C222" s="2" t="s">
        <v>537</v>
      </c>
      <c r="D222" s="2" t="s">
        <v>320</v>
      </c>
      <c r="E222" s="2" t="s">
        <v>345</v>
      </c>
      <c r="F222" s="13">
        <f>IF(D222="PROD",COUNTIF(E$1:E222,E222),COUNTIF(D$1:D222,D222))</f>
        <v>60</v>
      </c>
      <c r="G222" s="14" t="str">
        <f t="shared" si="3"/>
        <v>FBRK000060</v>
      </c>
    </row>
    <row r="223" spans="1:7" x14ac:dyDescent="0.2">
      <c r="A223" s="2" t="s">
        <v>595</v>
      </c>
      <c r="B223" s="2" t="s">
        <v>179</v>
      </c>
      <c r="C223" s="2" t="s">
        <v>537</v>
      </c>
      <c r="D223" s="2" t="s">
        <v>320</v>
      </c>
      <c r="E223" s="2" t="s">
        <v>345</v>
      </c>
      <c r="F223" s="13">
        <f>IF(D223="PROD",COUNTIF(E$1:E223,E223),COUNTIF(D$1:D223,D223))</f>
        <v>61</v>
      </c>
      <c r="G223" s="14" t="str">
        <f t="shared" si="3"/>
        <v>FBRK000061</v>
      </c>
    </row>
    <row r="224" spans="1:7" x14ac:dyDescent="0.2">
      <c r="A224" s="2" t="s">
        <v>596</v>
      </c>
      <c r="B224" s="2" t="s">
        <v>180</v>
      </c>
      <c r="C224" s="2" t="s">
        <v>537</v>
      </c>
      <c r="D224" s="2" t="s">
        <v>320</v>
      </c>
      <c r="E224" s="2" t="s">
        <v>345</v>
      </c>
      <c r="F224" s="13">
        <f>IF(D224="PROD",COUNTIF(E$1:E224,E224),COUNTIF(D$1:D224,D224))</f>
        <v>62</v>
      </c>
      <c r="G224" s="14" t="str">
        <f t="shared" si="3"/>
        <v>FBRK000062</v>
      </c>
    </row>
    <row r="225" spans="1:7" x14ac:dyDescent="0.2">
      <c r="A225" s="2" t="s">
        <v>597</v>
      </c>
      <c r="B225" s="2" t="s">
        <v>181</v>
      </c>
      <c r="C225" s="2" t="s">
        <v>537</v>
      </c>
      <c r="D225" s="2" t="s">
        <v>320</v>
      </c>
      <c r="E225" s="2" t="s">
        <v>345</v>
      </c>
      <c r="F225" s="13">
        <f>IF(D225="PROD",COUNTIF(E$1:E225,E225),COUNTIF(D$1:D225,D225))</f>
        <v>63</v>
      </c>
      <c r="G225" s="14" t="str">
        <f t="shared" si="3"/>
        <v>FBRK000063</v>
      </c>
    </row>
    <row r="226" spans="1:7" x14ac:dyDescent="0.2">
      <c r="A226" s="2" t="s">
        <v>598</v>
      </c>
      <c r="B226" s="2" t="s">
        <v>182</v>
      </c>
      <c r="C226" s="2" t="s">
        <v>537</v>
      </c>
      <c r="D226" s="2" t="s">
        <v>320</v>
      </c>
      <c r="E226" s="2" t="s">
        <v>345</v>
      </c>
      <c r="F226" s="13">
        <f>IF(D226="PROD",COUNTIF(E$1:E226,E226),COUNTIF(D$1:D226,D226))</f>
        <v>64</v>
      </c>
      <c r="G226" s="14" t="str">
        <f t="shared" si="3"/>
        <v>FBRK000064</v>
      </c>
    </row>
    <row r="227" spans="1:7" x14ac:dyDescent="0.2">
      <c r="A227" s="2" t="s">
        <v>599</v>
      </c>
      <c r="B227" s="2" t="s">
        <v>183</v>
      </c>
      <c r="C227" s="2" t="s">
        <v>537</v>
      </c>
      <c r="D227" s="2" t="s">
        <v>320</v>
      </c>
      <c r="E227" s="2" t="s">
        <v>345</v>
      </c>
      <c r="F227" s="13">
        <f>IF(D227="PROD",COUNTIF(E$1:E227,E227),COUNTIF(D$1:D227,D227))</f>
        <v>65</v>
      </c>
      <c r="G227" s="14" t="str">
        <f t="shared" si="3"/>
        <v>FBRK000065</v>
      </c>
    </row>
    <row r="228" spans="1:7" x14ac:dyDescent="0.2">
      <c r="A228" s="2" t="s">
        <v>600</v>
      </c>
      <c r="B228" s="2" t="s">
        <v>184</v>
      </c>
      <c r="C228" s="2" t="s">
        <v>537</v>
      </c>
      <c r="D228" s="2" t="s">
        <v>320</v>
      </c>
      <c r="E228" s="2" t="s">
        <v>345</v>
      </c>
      <c r="F228" s="13">
        <f>IF(D228="PROD",COUNTIF(E$1:E228,E228),COUNTIF(D$1:D228,D228))</f>
        <v>66</v>
      </c>
      <c r="G228" s="14" t="str">
        <f t="shared" si="3"/>
        <v>FBRK000066</v>
      </c>
    </row>
    <row r="229" spans="1:7" x14ac:dyDescent="0.2">
      <c r="A229" s="2" t="s">
        <v>601</v>
      </c>
      <c r="B229" s="2" t="s">
        <v>185</v>
      </c>
      <c r="C229" s="2" t="s">
        <v>537</v>
      </c>
      <c r="D229" s="2" t="s">
        <v>320</v>
      </c>
      <c r="E229" s="2" t="s">
        <v>345</v>
      </c>
      <c r="F229" s="13">
        <f>IF(D229="PROD",COUNTIF(E$1:E229,E229),COUNTIF(D$1:D229,D229))</f>
        <v>67</v>
      </c>
      <c r="G229" s="14" t="str">
        <f t="shared" si="3"/>
        <v>FBRK000067</v>
      </c>
    </row>
    <row r="230" spans="1:7" x14ac:dyDescent="0.2">
      <c r="A230" s="2" t="s">
        <v>602</v>
      </c>
      <c r="B230" s="2" t="s">
        <v>186</v>
      </c>
      <c r="C230" s="2" t="s">
        <v>537</v>
      </c>
      <c r="D230" s="2" t="s">
        <v>320</v>
      </c>
      <c r="E230" s="2" t="s">
        <v>345</v>
      </c>
      <c r="F230" s="13">
        <f>IF(D230="PROD",COUNTIF(E$1:E230,E230),COUNTIF(D$1:D230,D230))</f>
        <v>68</v>
      </c>
      <c r="G230" s="14" t="str">
        <f t="shared" si="3"/>
        <v>FBRK000068</v>
      </c>
    </row>
    <row r="231" spans="1:7" x14ac:dyDescent="0.2">
      <c r="A231" s="2" t="s">
        <v>603</v>
      </c>
      <c r="B231" s="2" t="s">
        <v>187</v>
      </c>
      <c r="C231" s="2" t="s">
        <v>537</v>
      </c>
      <c r="D231" s="2" t="s">
        <v>320</v>
      </c>
      <c r="E231" s="2" t="s">
        <v>345</v>
      </c>
      <c r="F231" s="13">
        <f>IF(D231="PROD",COUNTIF(E$1:E231,E231),COUNTIF(D$1:D231,D231))</f>
        <v>69</v>
      </c>
      <c r="G231" s="14" t="str">
        <f t="shared" si="3"/>
        <v>FBRK000069</v>
      </c>
    </row>
    <row r="232" spans="1:7" x14ac:dyDescent="0.2">
      <c r="A232" s="2" t="s">
        <v>604</v>
      </c>
      <c r="B232" s="2" t="s">
        <v>188</v>
      </c>
      <c r="C232" s="2" t="s">
        <v>537</v>
      </c>
      <c r="D232" s="2" t="s">
        <v>320</v>
      </c>
      <c r="E232" s="2" t="s">
        <v>345</v>
      </c>
      <c r="F232" s="13">
        <f>IF(D232="PROD",COUNTIF(E$1:E232,E232),COUNTIF(D$1:D232,D232))</f>
        <v>70</v>
      </c>
      <c r="G232" s="14" t="str">
        <f t="shared" si="3"/>
        <v>FBRK000070</v>
      </c>
    </row>
    <row r="233" spans="1:7" x14ac:dyDescent="0.2">
      <c r="A233" s="2" t="s">
        <v>605</v>
      </c>
      <c r="B233" s="2" t="s">
        <v>189</v>
      </c>
      <c r="C233" s="2" t="s">
        <v>537</v>
      </c>
      <c r="D233" s="2" t="s">
        <v>320</v>
      </c>
      <c r="E233" s="2" t="s">
        <v>345</v>
      </c>
      <c r="F233" s="13">
        <f>IF(D233="PROD",COUNTIF(E$1:E233,E233),COUNTIF(D$1:D233,D233))</f>
        <v>71</v>
      </c>
      <c r="G233" s="14" t="str">
        <f t="shared" si="3"/>
        <v>FBRK000071</v>
      </c>
    </row>
    <row r="234" spans="1:7" x14ac:dyDescent="0.2">
      <c r="A234" s="2" t="s">
        <v>606</v>
      </c>
      <c r="B234" s="2" t="s">
        <v>190</v>
      </c>
      <c r="C234" s="2" t="s">
        <v>537</v>
      </c>
      <c r="D234" s="2" t="s">
        <v>320</v>
      </c>
      <c r="E234" s="2" t="s">
        <v>345</v>
      </c>
      <c r="F234" s="13">
        <f>IF(D234="PROD",COUNTIF(E$1:E234,E234),COUNTIF(D$1:D234,D234))</f>
        <v>72</v>
      </c>
      <c r="G234" s="14" t="str">
        <f t="shared" si="3"/>
        <v>FBRK000072</v>
      </c>
    </row>
    <row r="235" spans="1:7" x14ac:dyDescent="0.2">
      <c r="A235" s="2" t="s">
        <v>607</v>
      </c>
      <c r="B235" s="2" t="s">
        <v>191</v>
      </c>
      <c r="C235" s="2" t="s">
        <v>537</v>
      </c>
      <c r="D235" s="2" t="s">
        <v>320</v>
      </c>
      <c r="E235" s="2" t="s">
        <v>345</v>
      </c>
      <c r="F235" s="13">
        <f>IF(D235="PROD",COUNTIF(E$1:E235,E235),COUNTIF(D$1:D235,D235))</f>
        <v>73</v>
      </c>
      <c r="G235" s="14" t="str">
        <f t="shared" si="3"/>
        <v>FBRK000073</v>
      </c>
    </row>
    <row r="236" spans="1:7" x14ac:dyDescent="0.2">
      <c r="A236" s="2" t="s">
        <v>609</v>
      </c>
      <c r="B236" s="2" t="s">
        <v>192</v>
      </c>
      <c r="C236" s="2" t="s">
        <v>537</v>
      </c>
      <c r="D236" s="2" t="s">
        <v>320</v>
      </c>
      <c r="E236" s="2" t="s">
        <v>345</v>
      </c>
      <c r="F236" s="13">
        <f>IF(D236="PROD",COUNTIF(E$1:E236,E236),COUNTIF(D$1:D236,D236))</f>
        <v>74</v>
      </c>
      <c r="G236" s="14" t="str">
        <f t="shared" si="3"/>
        <v>FBRK000074</v>
      </c>
    </row>
    <row r="237" spans="1:7" x14ac:dyDescent="0.2">
      <c r="A237" s="2" t="s">
        <v>610</v>
      </c>
      <c r="B237" s="2" t="s">
        <v>193</v>
      </c>
      <c r="C237" s="2" t="s">
        <v>537</v>
      </c>
      <c r="D237" s="2" t="s">
        <v>320</v>
      </c>
      <c r="E237" s="2" t="s">
        <v>345</v>
      </c>
      <c r="F237" s="13">
        <f>IF(D237="PROD",COUNTIF(E$1:E237,E237),COUNTIF(D$1:D237,D237))</f>
        <v>75</v>
      </c>
      <c r="G237" s="14" t="str">
        <f t="shared" si="3"/>
        <v>FBRK000075</v>
      </c>
    </row>
    <row r="238" spans="1:7" x14ac:dyDescent="0.2">
      <c r="A238" s="2" t="s">
        <v>611</v>
      </c>
      <c r="B238" s="2" t="s">
        <v>743</v>
      </c>
      <c r="C238" s="2" t="s">
        <v>537</v>
      </c>
      <c r="D238" s="2" t="s">
        <v>320</v>
      </c>
      <c r="E238" s="2" t="s">
        <v>345</v>
      </c>
      <c r="F238" s="13">
        <f>IF(D238="PROD",COUNTIF(E$1:E238,E238),COUNTIF(D$1:D238,D238))</f>
        <v>76</v>
      </c>
      <c r="G238" s="14" t="str">
        <f t="shared" si="3"/>
        <v>FBRK000076</v>
      </c>
    </row>
    <row r="239" spans="1:7" x14ac:dyDescent="0.2">
      <c r="A239" s="2" t="s">
        <v>612</v>
      </c>
      <c r="B239" s="2" t="s">
        <v>608</v>
      </c>
      <c r="C239" s="2" t="s">
        <v>537</v>
      </c>
      <c r="D239" s="2" t="s">
        <v>320</v>
      </c>
      <c r="E239" s="2" t="s">
        <v>345</v>
      </c>
      <c r="F239" s="13">
        <f>IF(D239="PROD",COUNTIF(E$1:E239,E239),COUNTIF(D$1:D239,D239))</f>
        <v>77</v>
      </c>
      <c r="G239" s="14" t="str">
        <f t="shared" si="3"/>
        <v>FBRK000077</v>
      </c>
    </row>
    <row r="240" spans="1:7" x14ac:dyDescent="0.2">
      <c r="A240" s="2" t="s">
        <v>613</v>
      </c>
      <c r="B240" s="2" t="s">
        <v>194</v>
      </c>
      <c r="C240" s="2" t="s">
        <v>537</v>
      </c>
      <c r="D240" s="2" t="s">
        <v>320</v>
      </c>
      <c r="E240" s="2" t="s">
        <v>345</v>
      </c>
      <c r="F240" s="13">
        <f>IF(D240="PROD",COUNTIF(E$1:E240,E240),COUNTIF(D$1:D240,D240))</f>
        <v>78</v>
      </c>
      <c r="G240" s="14" t="str">
        <f t="shared" si="3"/>
        <v>FBRK000078</v>
      </c>
    </row>
    <row r="241" spans="1:7" x14ac:dyDescent="0.2">
      <c r="A241" s="2" t="s">
        <v>614</v>
      </c>
      <c r="B241" s="2" t="s">
        <v>195</v>
      </c>
      <c r="C241" s="2" t="s">
        <v>537</v>
      </c>
      <c r="D241" s="2" t="s">
        <v>320</v>
      </c>
      <c r="E241" s="2" t="s">
        <v>345</v>
      </c>
      <c r="F241" s="13">
        <f>IF(D241="PROD",COUNTIF(E$1:E241,E241),COUNTIF(D$1:D241,D241))</f>
        <v>79</v>
      </c>
      <c r="G241" s="14" t="str">
        <f t="shared" si="3"/>
        <v>FBRK000079</v>
      </c>
    </row>
    <row r="242" spans="1:7" x14ac:dyDescent="0.2">
      <c r="A242" s="2" t="s">
        <v>615</v>
      </c>
      <c r="B242" s="2" t="s">
        <v>196</v>
      </c>
      <c r="C242" s="2" t="s">
        <v>537</v>
      </c>
      <c r="D242" s="2" t="s">
        <v>320</v>
      </c>
      <c r="E242" s="2" t="s">
        <v>345</v>
      </c>
      <c r="F242" s="13">
        <f>IF(D242="PROD",COUNTIF(E$1:E242,E242),COUNTIF(D$1:D242,D242))</f>
        <v>80</v>
      </c>
      <c r="G242" s="14" t="str">
        <f t="shared" si="3"/>
        <v>FBRK000080</v>
      </c>
    </row>
    <row r="243" spans="1:7" x14ac:dyDescent="0.2">
      <c r="A243" s="2" t="s">
        <v>616</v>
      </c>
      <c r="B243" s="2" t="s">
        <v>197</v>
      </c>
      <c r="C243" s="2" t="s">
        <v>537</v>
      </c>
      <c r="D243" s="2" t="s">
        <v>320</v>
      </c>
      <c r="E243" s="2" t="s">
        <v>345</v>
      </c>
      <c r="F243" s="13">
        <f>IF(D243="PROD",COUNTIF(E$1:E243,E243),COUNTIF(D$1:D243,D243))</f>
        <v>81</v>
      </c>
      <c r="G243" s="14" t="str">
        <f t="shared" si="3"/>
        <v>FBRK000081</v>
      </c>
    </row>
    <row r="244" spans="1:7" x14ac:dyDescent="0.2">
      <c r="A244" s="2" t="s">
        <v>617</v>
      </c>
      <c r="B244" s="2" t="s">
        <v>198</v>
      </c>
      <c r="C244" s="2" t="s">
        <v>537</v>
      </c>
      <c r="D244" s="2" t="s">
        <v>320</v>
      </c>
      <c r="E244" s="2" t="s">
        <v>345</v>
      </c>
      <c r="F244" s="13">
        <f>IF(D244="PROD",COUNTIF(E$1:E244,E244),COUNTIF(D$1:D244,D244))</f>
        <v>82</v>
      </c>
      <c r="G244" s="14" t="str">
        <f t="shared" si="3"/>
        <v>FBRK000082</v>
      </c>
    </row>
    <row r="245" spans="1:7" x14ac:dyDescent="0.2">
      <c r="A245" s="2" t="s">
        <v>618</v>
      </c>
      <c r="B245" s="2" t="s">
        <v>199</v>
      </c>
      <c r="C245" s="2" t="s">
        <v>537</v>
      </c>
      <c r="D245" s="2" t="s">
        <v>320</v>
      </c>
      <c r="E245" s="2" t="s">
        <v>345</v>
      </c>
      <c r="F245" s="13">
        <f>IF(D245="PROD",COUNTIF(E$1:E245,E245),COUNTIF(D$1:D245,D245))</f>
        <v>83</v>
      </c>
      <c r="G245" s="14" t="str">
        <f t="shared" si="3"/>
        <v>FBRK000083</v>
      </c>
    </row>
    <row r="246" spans="1:7" x14ac:dyDescent="0.2">
      <c r="A246" s="2" t="s">
        <v>619</v>
      </c>
      <c r="B246" s="2" t="s">
        <v>200</v>
      </c>
      <c r="C246" s="2" t="s">
        <v>537</v>
      </c>
      <c r="D246" s="2" t="s">
        <v>320</v>
      </c>
      <c r="E246" s="2" t="s">
        <v>345</v>
      </c>
      <c r="F246" s="13">
        <f>IF(D246="PROD",COUNTIF(E$1:E246,E246),COUNTIF(D$1:D246,D246))</f>
        <v>84</v>
      </c>
      <c r="G246" s="14" t="str">
        <f t="shared" si="3"/>
        <v>FBRK000084</v>
      </c>
    </row>
    <row r="247" spans="1:7" x14ac:dyDescent="0.2">
      <c r="A247" s="2" t="s">
        <v>620</v>
      </c>
      <c r="B247" s="2" t="s">
        <v>201</v>
      </c>
      <c r="C247" s="2" t="s">
        <v>537</v>
      </c>
      <c r="D247" s="2" t="s">
        <v>320</v>
      </c>
      <c r="E247" s="2" t="s">
        <v>345</v>
      </c>
      <c r="F247" s="13">
        <f>IF(D247="PROD",COUNTIF(E$1:E247,E247),COUNTIF(D$1:D247,D247))</f>
        <v>85</v>
      </c>
      <c r="G247" s="14" t="str">
        <f t="shared" si="3"/>
        <v>FBRK000085</v>
      </c>
    </row>
    <row r="248" spans="1:7" x14ac:dyDescent="0.2">
      <c r="A248" s="2" t="s">
        <v>621</v>
      </c>
      <c r="B248" s="2" t="s">
        <v>202</v>
      </c>
      <c r="C248" s="2" t="s">
        <v>537</v>
      </c>
      <c r="D248" s="2" t="s">
        <v>320</v>
      </c>
      <c r="E248" s="2" t="s">
        <v>354</v>
      </c>
      <c r="F248" s="13">
        <f>IF(D248="PROD",COUNTIF(E$1:E248,E248),COUNTIF(D$1:D248,D248))</f>
        <v>86</v>
      </c>
      <c r="G248" s="14" t="str">
        <f t="shared" si="3"/>
        <v>FBRK000086</v>
      </c>
    </row>
    <row r="249" spans="1:7" x14ac:dyDescent="0.2">
      <c r="A249" s="2" t="s">
        <v>622</v>
      </c>
      <c r="B249" s="2" t="s">
        <v>203</v>
      </c>
      <c r="C249" s="2" t="s">
        <v>537</v>
      </c>
      <c r="D249" s="2" t="s">
        <v>320</v>
      </c>
      <c r="E249" s="2" t="s">
        <v>354</v>
      </c>
      <c r="F249" s="13">
        <f>IF(D249="PROD",COUNTIF(E$1:E249,E249),COUNTIF(D$1:D249,D249))</f>
        <v>87</v>
      </c>
      <c r="G249" s="14" t="str">
        <f t="shared" si="3"/>
        <v>FBRK000087</v>
      </c>
    </row>
    <row r="250" spans="1:7" x14ac:dyDescent="0.2">
      <c r="A250" s="2" t="s">
        <v>623</v>
      </c>
      <c r="B250" s="2" t="s">
        <v>204</v>
      </c>
      <c r="C250" s="2" t="s">
        <v>537</v>
      </c>
      <c r="D250" s="2" t="s">
        <v>320</v>
      </c>
      <c r="E250" s="2" t="s">
        <v>354</v>
      </c>
      <c r="F250" s="13">
        <f>IF(D250="PROD",COUNTIF(E$1:E250,E250),COUNTIF(D$1:D250,D250))</f>
        <v>88</v>
      </c>
      <c r="G250" s="14" t="str">
        <f t="shared" si="3"/>
        <v>FBRK000088</v>
      </c>
    </row>
    <row r="251" spans="1:7" x14ac:dyDescent="0.2">
      <c r="A251" s="2" t="s">
        <v>624</v>
      </c>
      <c r="B251" s="2" t="s">
        <v>205</v>
      </c>
      <c r="C251" s="2" t="s">
        <v>537</v>
      </c>
      <c r="D251" s="2" t="s">
        <v>320</v>
      </c>
      <c r="E251" s="2" t="s">
        <v>354</v>
      </c>
      <c r="F251" s="13">
        <f>IF(D251="PROD",COUNTIF(E$1:E251,E251),COUNTIF(D$1:D251,D251))</f>
        <v>89</v>
      </c>
      <c r="G251" s="14" t="str">
        <f t="shared" si="3"/>
        <v>FBRK000089</v>
      </c>
    </row>
    <row r="252" spans="1:7" x14ac:dyDescent="0.2">
      <c r="A252" s="2" t="s">
        <v>625</v>
      </c>
      <c r="B252" s="2" t="s">
        <v>206</v>
      </c>
      <c r="C252" s="2" t="s">
        <v>537</v>
      </c>
      <c r="D252" s="2" t="s">
        <v>320</v>
      </c>
      <c r="E252" s="2" t="s">
        <v>354</v>
      </c>
      <c r="F252" s="13">
        <f>IF(D252="PROD",COUNTIF(E$1:E252,E252),COUNTIF(D$1:D252,D252))</f>
        <v>90</v>
      </c>
      <c r="G252" s="14" t="str">
        <f t="shared" si="3"/>
        <v>FBRK000090</v>
      </c>
    </row>
    <row r="253" spans="1:7" x14ac:dyDescent="0.2">
      <c r="A253" s="2" t="s">
        <v>626</v>
      </c>
      <c r="B253" s="2" t="s">
        <v>207</v>
      </c>
      <c r="C253" s="2" t="s">
        <v>537</v>
      </c>
      <c r="D253" s="2" t="s">
        <v>320</v>
      </c>
      <c r="E253" s="2" t="s">
        <v>354</v>
      </c>
      <c r="F253" s="13">
        <f>IF(D253="PROD",COUNTIF(E$1:E253,E253),COUNTIF(D$1:D253,D253))</f>
        <v>91</v>
      </c>
      <c r="G253" s="14" t="str">
        <f t="shared" si="3"/>
        <v>FBRK000091</v>
      </c>
    </row>
    <row r="254" spans="1:7" x14ac:dyDescent="0.2">
      <c r="A254" s="2" t="s">
        <v>627</v>
      </c>
      <c r="B254" s="2" t="s">
        <v>208</v>
      </c>
      <c r="C254" s="2" t="s">
        <v>537</v>
      </c>
      <c r="D254" s="2" t="s">
        <v>320</v>
      </c>
      <c r="E254" s="2" t="s">
        <v>354</v>
      </c>
      <c r="F254" s="13">
        <f>IF(D254="PROD",COUNTIF(E$1:E254,E254),COUNTIF(D$1:D254,D254))</f>
        <v>92</v>
      </c>
      <c r="G254" s="14" t="str">
        <f t="shared" si="3"/>
        <v>FBRK000092</v>
      </c>
    </row>
    <row r="255" spans="1:7" x14ac:dyDescent="0.2">
      <c r="A255" s="2" t="s">
        <v>628</v>
      </c>
      <c r="B255" s="2" t="s">
        <v>209</v>
      </c>
      <c r="C255" s="2" t="s">
        <v>537</v>
      </c>
      <c r="D255" s="2" t="s">
        <v>320</v>
      </c>
      <c r="E255" s="2" t="s">
        <v>354</v>
      </c>
      <c r="F255" s="13">
        <f>IF(D255="PROD",COUNTIF(E$1:E255,E255),COUNTIF(D$1:D255,D255))</f>
        <v>93</v>
      </c>
      <c r="G255" s="14" t="str">
        <f t="shared" si="3"/>
        <v>FBRK000093</v>
      </c>
    </row>
    <row r="256" spans="1:7" x14ac:dyDescent="0.2">
      <c r="A256" s="2" t="s">
        <v>629</v>
      </c>
      <c r="B256" s="2" t="s">
        <v>717</v>
      </c>
      <c r="C256" s="2" t="s">
        <v>537</v>
      </c>
      <c r="D256" s="2" t="s">
        <v>320</v>
      </c>
      <c r="E256" s="2" t="s">
        <v>354</v>
      </c>
      <c r="F256" s="13">
        <f>IF(D256="PROD",COUNTIF(E$1:E256,E256),COUNTIF(D$1:D256,D256))</f>
        <v>94</v>
      </c>
      <c r="G256" s="14" t="str">
        <f t="shared" si="3"/>
        <v>FBRK000094</v>
      </c>
    </row>
    <row r="257" spans="1:7" x14ac:dyDescent="0.2">
      <c r="A257" s="2" t="s">
        <v>630</v>
      </c>
      <c r="B257" s="2" t="s">
        <v>718</v>
      </c>
      <c r="C257" s="2" t="s">
        <v>537</v>
      </c>
      <c r="D257" s="2" t="s">
        <v>320</v>
      </c>
      <c r="E257" s="2" t="s">
        <v>354</v>
      </c>
      <c r="F257" s="13">
        <f>IF(D257="PROD",COUNTIF(E$1:E257,E257),COUNTIF(D$1:D257,D257))</f>
        <v>95</v>
      </c>
      <c r="G257" s="14" t="str">
        <f t="shared" si="3"/>
        <v>FBRK000095</v>
      </c>
    </row>
    <row r="258" spans="1:7" x14ac:dyDescent="0.2">
      <c r="A258" s="2" t="s">
        <v>631</v>
      </c>
      <c r="B258" s="2" t="s">
        <v>719</v>
      </c>
      <c r="C258" s="2" t="s">
        <v>537</v>
      </c>
      <c r="D258" s="2" t="s">
        <v>320</v>
      </c>
      <c r="E258" s="2" t="s">
        <v>354</v>
      </c>
      <c r="F258" s="13">
        <f>IF(D258="PROD",COUNTIF(E$1:E258,E258),COUNTIF(D$1:D258,D258))</f>
        <v>96</v>
      </c>
      <c r="G258" s="14" t="str">
        <f t="shared" si="3"/>
        <v>FBRK000096</v>
      </c>
    </row>
    <row r="259" spans="1:7" x14ac:dyDescent="0.2">
      <c r="A259" s="2" t="s">
        <v>632</v>
      </c>
      <c r="B259" s="2" t="s">
        <v>720</v>
      </c>
      <c r="C259" s="2" t="s">
        <v>537</v>
      </c>
      <c r="D259" s="2" t="s">
        <v>320</v>
      </c>
      <c r="E259" s="2" t="s">
        <v>354</v>
      </c>
      <c r="F259" s="13">
        <f>IF(D259="PROD",COUNTIF(E$1:E259,E259),COUNTIF(D$1:D259,D259))</f>
        <v>97</v>
      </c>
      <c r="G259" s="14" t="str">
        <f t="shared" ref="G259:G322" si="4">IF(D259="PROD",IF(LEN(F259)=1,E259&amp;"00000"&amp;F259,IF(LEN(F259)=2,E259&amp;"0000"&amp;F259,E259&amp;"000"&amp;F259)),IF(LEN(F259)=1,D259&amp;"00000"&amp;F259,IF(LEN(F259)=2,D259&amp;"0000"&amp;F259,D259&amp;"000"&amp;F259)))</f>
        <v>FBRK000097</v>
      </c>
    </row>
    <row r="260" spans="1:7" x14ac:dyDescent="0.2">
      <c r="A260" s="2" t="s">
        <v>633</v>
      </c>
      <c r="B260" s="2" t="s">
        <v>210</v>
      </c>
      <c r="C260" s="2" t="s">
        <v>537</v>
      </c>
      <c r="D260" s="2" t="s">
        <v>320</v>
      </c>
      <c r="E260" s="2" t="s">
        <v>266</v>
      </c>
      <c r="F260" s="13">
        <f>IF(D260="PROD",COUNTIF(E$1:E260,E260),COUNTIF(D$1:D260,D260))</f>
        <v>98</v>
      </c>
      <c r="G260" s="14" t="str">
        <f t="shared" si="4"/>
        <v>FBRK000098</v>
      </c>
    </row>
    <row r="261" spans="1:7" x14ac:dyDescent="0.2">
      <c r="A261" s="2" t="s">
        <v>634</v>
      </c>
      <c r="B261" s="2" t="s">
        <v>211</v>
      </c>
      <c r="C261" s="2" t="s">
        <v>537</v>
      </c>
      <c r="D261" s="2" t="s">
        <v>320</v>
      </c>
      <c r="E261" s="2" t="s">
        <v>266</v>
      </c>
      <c r="F261" s="13">
        <f>IF(D261="PROD",COUNTIF(E$1:E261,E261),COUNTIF(D$1:D261,D261))</f>
        <v>99</v>
      </c>
      <c r="G261" s="14" t="str">
        <f t="shared" si="4"/>
        <v>FBRK000099</v>
      </c>
    </row>
    <row r="262" spans="1:7" x14ac:dyDescent="0.2">
      <c r="A262" s="2" t="s">
        <v>635</v>
      </c>
      <c r="B262" s="2" t="s">
        <v>212</v>
      </c>
      <c r="C262" s="2" t="s">
        <v>537</v>
      </c>
      <c r="D262" s="2" t="s">
        <v>320</v>
      </c>
      <c r="E262" s="2" t="s">
        <v>344</v>
      </c>
      <c r="F262" s="13">
        <f>IF(D262="PROD",COUNTIF(E$1:E262,E262),COUNTIF(D$1:D262,D262))</f>
        <v>100</v>
      </c>
      <c r="G262" s="14" t="str">
        <f t="shared" si="4"/>
        <v>FBRK000100</v>
      </c>
    </row>
    <row r="263" spans="1:7" x14ac:dyDescent="0.2">
      <c r="A263" s="2" t="s">
        <v>636</v>
      </c>
      <c r="B263" s="2" t="s">
        <v>19</v>
      </c>
      <c r="C263" s="2" t="s">
        <v>537</v>
      </c>
      <c r="D263" s="2" t="s">
        <v>320</v>
      </c>
      <c r="E263" s="2" t="s">
        <v>344</v>
      </c>
      <c r="F263" s="13">
        <f>IF(D263="PROD",COUNTIF(E$1:E263,E263),COUNTIF(D$1:D263,D263))</f>
        <v>101</v>
      </c>
      <c r="G263" s="14" t="str">
        <f t="shared" si="4"/>
        <v>FBRK000101</v>
      </c>
    </row>
    <row r="264" spans="1:7" x14ac:dyDescent="0.2">
      <c r="A264" s="2" t="s">
        <v>637</v>
      </c>
      <c r="B264" s="2" t="s">
        <v>213</v>
      </c>
      <c r="C264" s="2" t="s">
        <v>537</v>
      </c>
      <c r="D264" s="2" t="s">
        <v>320</v>
      </c>
      <c r="E264" s="2" t="s">
        <v>344</v>
      </c>
      <c r="F264" s="13">
        <f>IF(D264="PROD",COUNTIF(E$1:E264,E264),COUNTIF(D$1:D264,D264))</f>
        <v>102</v>
      </c>
      <c r="G264" s="14" t="str">
        <f t="shared" si="4"/>
        <v>FBRK000102</v>
      </c>
    </row>
    <row r="265" spans="1:7" x14ac:dyDescent="0.2">
      <c r="A265" s="2" t="s">
        <v>639</v>
      </c>
      <c r="B265" s="2" t="s">
        <v>214</v>
      </c>
      <c r="C265" s="2" t="s">
        <v>537</v>
      </c>
      <c r="D265" s="2" t="s">
        <v>320</v>
      </c>
      <c r="E265" s="2" t="s">
        <v>344</v>
      </c>
      <c r="F265" s="13">
        <f>IF(D265="PROD",COUNTIF(E$1:E265,E265),COUNTIF(D$1:D265,D265))</f>
        <v>103</v>
      </c>
      <c r="G265" s="14" t="str">
        <f t="shared" si="4"/>
        <v>FBRK000103</v>
      </c>
    </row>
    <row r="266" spans="1:7" x14ac:dyDescent="0.2">
      <c r="A266" s="2" t="s">
        <v>640</v>
      </c>
      <c r="B266" s="2" t="s">
        <v>215</v>
      </c>
      <c r="C266" s="2" t="s">
        <v>537</v>
      </c>
      <c r="D266" s="2" t="s">
        <v>320</v>
      </c>
      <c r="E266" s="2" t="s">
        <v>344</v>
      </c>
      <c r="F266" s="13">
        <f>IF(D266="PROD",COUNTIF(E$1:E266,E266),COUNTIF(D$1:D266,D266))</f>
        <v>104</v>
      </c>
      <c r="G266" s="14" t="str">
        <f t="shared" si="4"/>
        <v>FBRK000104</v>
      </c>
    </row>
    <row r="267" spans="1:7" x14ac:dyDescent="0.2">
      <c r="A267" s="2" t="s">
        <v>641</v>
      </c>
      <c r="B267" s="2" t="s">
        <v>216</v>
      </c>
      <c r="C267" s="2" t="s">
        <v>537</v>
      </c>
      <c r="D267" s="2" t="s">
        <v>320</v>
      </c>
      <c r="E267" s="2" t="s">
        <v>344</v>
      </c>
      <c r="F267" s="13">
        <f>IF(D267="PROD",COUNTIF(E$1:E267,E267),COUNTIF(D$1:D267,D267))</f>
        <v>105</v>
      </c>
      <c r="G267" s="14" t="str">
        <f t="shared" si="4"/>
        <v>FBRK000105</v>
      </c>
    </row>
    <row r="268" spans="1:7" x14ac:dyDescent="0.2">
      <c r="A268" s="2" t="s">
        <v>642</v>
      </c>
      <c r="B268" s="2" t="s">
        <v>217</v>
      </c>
      <c r="C268" s="2" t="s">
        <v>537</v>
      </c>
      <c r="D268" s="2" t="s">
        <v>320</v>
      </c>
      <c r="E268" s="2" t="s">
        <v>344</v>
      </c>
      <c r="F268" s="13">
        <f>IF(D268="PROD",COUNTIF(E$1:E268,E268),COUNTIF(D$1:D268,D268))</f>
        <v>106</v>
      </c>
      <c r="G268" s="14" t="str">
        <f t="shared" si="4"/>
        <v>FBRK000106</v>
      </c>
    </row>
    <row r="269" spans="1:7" x14ac:dyDescent="0.2">
      <c r="A269" s="2" t="s">
        <v>644</v>
      </c>
      <c r="B269" s="2" t="s">
        <v>218</v>
      </c>
      <c r="C269" s="2" t="s">
        <v>537</v>
      </c>
      <c r="D269" s="2" t="s">
        <v>320</v>
      </c>
      <c r="E269" s="2" t="s">
        <v>344</v>
      </c>
      <c r="F269" s="13">
        <f>IF(D269="PROD",COUNTIF(E$1:E269,E269),COUNTIF(D$1:D269,D269))</f>
        <v>107</v>
      </c>
      <c r="G269" s="14" t="str">
        <f t="shared" si="4"/>
        <v>FBRK000107</v>
      </c>
    </row>
    <row r="270" spans="1:7" x14ac:dyDescent="0.2">
      <c r="A270" s="2" t="s">
        <v>721</v>
      </c>
      <c r="B270" s="2" t="s">
        <v>219</v>
      </c>
      <c r="C270" s="2" t="s">
        <v>537</v>
      </c>
      <c r="D270" s="2" t="s">
        <v>320</v>
      </c>
      <c r="E270" s="2" t="s">
        <v>344</v>
      </c>
      <c r="F270" s="13">
        <f>IF(D270="PROD",COUNTIF(E$1:E270,E270),COUNTIF(D$1:D270,D270))</f>
        <v>108</v>
      </c>
      <c r="G270" s="14" t="str">
        <f t="shared" si="4"/>
        <v>FBRK000108</v>
      </c>
    </row>
    <row r="271" spans="1:7" x14ac:dyDescent="0.2">
      <c r="A271" s="2" t="s">
        <v>722</v>
      </c>
      <c r="B271" s="2" t="s">
        <v>638</v>
      </c>
      <c r="C271" s="2" t="s">
        <v>537</v>
      </c>
      <c r="D271" s="2" t="s">
        <v>320</v>
      </c>
      <c r="E271" s="2" t="s">
        <v>344</v>
      </c>
      <c r="F271" s="13">
        <f>IF(D271="PROD",COUNTIF(E$1:E271,E271),COUNTIF(D$1:D271,D271))</f>
        <v>109</v>
      </c>
      <c r="G271" s="14" t="str">
        <f t="shared" si="4"/>
        <v>FBRK000109</v>
      </c>
    </row>
    <row r="272" spans="1:7" x14ac:dyDescent="0.2">
      <c r="A272" s="2" t="s">
        <v>723</v>
      </c>
      <c r="B272" s="2" t="s">
        <v>220</v>
      </c>
      <c r="C272" s="2" t="s">
        <v>537</v>
      </c>
      <c r="D272" s="2" t="s">
        <v>320</v>
      </c>
      <c r="E272" s="2" t="s">
        <v>344</v>
      </c>
      <c r="F272" s="13">
        <f>IF(D272="PROD",COUNTIF(E$1:E272,E272),COUNTIF(D$1:D272,D272))</f>
        <v>110</v>
      </c>
      <c r="G272" s="14" t="str">
        <f t="shared" si="4"/>
        <v>FBRK000110</v>
      </c>
    </row>
    <row r="273" spans="1:7" x14ac:dyDescent="0.2">
      <c r="A273" s="2" t="s">
        <v>724</v>
      </c>
      <c r="B273" s="2" t="s">
        <v>221</v>
      </c>
      <c r="C273" s="2" t="s">
        <v>537</v>
      </c>
      <c r="D273" s="2" t="s">
        <v>320</v>
      </c>
      <c r="E273" s="2" t="s">
        <v>344</v>
      </c>
      <c r="F273" s="13">
        <f>IF(D273="PROD",COUNTIF(E$1:E273,E273),COUNTIF(D$1:D273,D273))</f>
        <v>111</v>
      </c>
      <c r="G273" s="14" t="str">
        <f t="shared" si="4"/>
        <v>FBRK000111</v>
      </c>
    </row>
    <row r="274" spans="1:7" x14ac:dyDescent="0.2">
      <c r="A274" s="2" t="s">
        <v>725</v>
      </c>
      <c r="B274" s="2" t="s">
        <v>222</v>
      </c>
      <c r="C274" s="2" t="s">
        <v>537</v>
      </c>
      <c r="D274" s="2" t="s">
        <v>320</v>
      </c>
      <c r="E274" s="2" t="s">
        <v>344</v>
      </c>
      <c r="F274" s="13">
        <f>IF(D274="PROD",COUNTIF(E$1:E274,E274),COUNTIF(D$1:D274,D274))</f>
        <v>112</v>
      </c>
      <c r="G274" s="14" t="str">
        <f t="shared" si="4"/>
        <v>FBRK000112</v>
      </c>
    </row>
    <row r="275" spans="1:7" x14ac:dyDescent="0.2">
      <c r="A275" s="2" t="s">
        <v>726</v>
      </c>
      <c r="B275" s="2" t="s">
        <v>643</v>
      </c>
      <c r="C275" s="2" t="s">
        <v>537</v>
      </c>
      <c r="D275" s="2" t="s">
        <v>320</v>
      </c>
      <c r="E275" s="2" t="s">
        <v>344</v>
      </c>
      <c r="F275" s="13">
        <f>IF(D275="PROD",COUNTIF(E$1:E275,E275),COUNTIF(D$1:D275,D275))</f>
        <v>113</v>
      </c>
      <c r="G275" s="14" t="str">
        <f t="shared" si="4"/>
        <v>FBRK000113</v>
      </c>
    </row>
    <row r="276" spans="1:7" x14ac:dyDescent="0.2">
      <c r="A276" s="2" t="s">
        <v>727</v>
      </c>
      <c r="B276" s="2" t="s">
        <v>18</v>
      </c>
      <c r="C276" s="2" t="s">
        <v>537</v>
      </c>
      <c r="D276" s="2" t="s">
        <v>320</v>
      </c>
      <c r="E276" s="2" t="s">
        <v>351</v>
      </c>
      <c r="F276" s="13">
        <f>IF(D276="PROD",COUNTIF(E$1:E276,E276),COUNTIF(D$1:D276,D276))</f>
        <v>114</v>
      </c>
      <c r="G276" s="14" t="str">
        <f t="shared" si="4"/>
        <v>FBRK000114</v>
      </c>
    </row>
    <row r="277" spans="1:7" x14ac:dyDescent="0.2">
      <c r="A277" s="2" t="s">
        <v>645</v>
      </c>
      <c r="B277" s="2" t="s">
        <v>950</v>
      </c>
      <c r="C277" s="2" t="s">
        <v>8</v>
      </c>
      <c r="D277" s="2" t="s">
        <v>318</v>
      </c>
      <c r="E277" s="2"/>
      <c r="F277" s="13">
        <f>IF(D277="PROD",COUNTIF(E$1:E277,E277),COUNTIF(D$1:D277,D277))</f>
        <v>1</v>
      </c>
      <c r="G277" s="14" t="str">
        <f t="shared" si="4"/>
        <v>BRND000001</v>
      </c>
    </row>
    <row r="278" spans="1:7" x14ac:dyDescent="0.2">
      <c r="A278" s="2" t="s">
        <v>646</v>
      </c>
      <c r="B278" s="2" t="s">
        <v>951</v>
      </c>
      <c r="C278" s="2" t="s">
        <v>8</v>
      </c>
      <c r="D278" s="2" t="s">
        <v>318</v>
      </c>
      <c r="E278" s="2"/>
      <c r="F278" s="13">
        <f>IF(D278="PROD",COUNTIF(E$1:E278,E278),COUNTIF(D$1:D278,D278))</f>
        <v>2</v>
      </c>
      <c r="G278" s="14" t="str">
        <f t="shared" si="4"/>
        <v>BRND000002</v>
      </c>
    </row>
    <row r="279" spans="1:7" x14ac:dyDescent="0.2">
      <c r="A279" s="2" t="s">
        <v>647</v>
      </c>
      <c r="B279" s="2" t="s">
        <v>9</v>
      </c>
      <c r="C279" s="2" t="s">
        <v>8</v>
      </c>
      <c r="D279" s="2" t="s">
        <v>318</v>
      </c>
      <c r="E279" s="2"/>
      <c r="F279" s="13">
        <f>IF(D279="PROD",COUNTIF(E$1:E279,E279),COUNTIF(D$1:D279,D279))</f>
        <v>3</v>
      </c>
      <c r="G279" s="14" t="str">
        <f t="shared" si="4"/>
        <v>BRND000003</v>
      </c>
    </row>
    <row r="280" spans="1:7" x14ac:dyDescent="0.2">
      <c r="A280" s="2" t="s">
        <v>648</v>
      </c>
      <c r="B280" s="2" t="s">
        <v>223</v>
      </c>
      <c r="C280" s="2" t="s">
        <v>8</v>
      </c>
      <c r="D280" s="2" t="s">
        <v>318</v>
      </c>
      <c r="E280" s="2"/>
      <c r="F280" s="13">
        <f>IF(D280="PROD",COUNTIF(E$1:E280,E280),COUNTIF(D$1:D280,D280))</f>
        <v>4</v>
      </c>
      <c r="G280" s="14" t="str">
        <f t="shared" si="4"/>
        <v>BRND000004</v>
      </c>
    </row>
    <row r="281" spans="1:7" x14ac:dyDescent="0.2">
      <c r="A281" s="2" t="s">
        <v>649</v>
      </c>
      <c r="B281" s="2" t="s">
        <v>952</v>
      </c>
      <c r="C281" s="2" t="s">
        <v>8</v>
      </c>
      <c r="D281" s="2" t="s">
        <v>318</v>
      </c>
      <c r="E281" s="2"/>
      <c r="F281" s="13">
        <f>IF(D281="PROD",COUNTIF(E$1:E281,E281),COUNTIF(D$1:D281,D281))</f>
        <v>5</v>
      </c>
      <c r="G281" s="14" t="str">
        <f t="shared" si="4"/>
        <v>BRND000005</v>
      </c>
    </row>
    <row r="282" spans="1:7" x14ac:dyDescent="0.2">
      <c r="A282" s="2" t="s">
        <v>650</v>
      </c>
      <c r="B282" s="2" t="s">
        <v>651</v>
      </c>
      <c r="C282" s="2" t="s">
        <v>8</v>
      </c>
      <c r="D282" s="2" t="s">
        <v>318</v>
      </c>
      <c r="E282" s="2"/>
      <c r="F282" s="13">
        <f>IF(D282="PROD",COUNTIF(E$1:E282,E282),COUNTIF(D$1:D282,D282))</f>
        <v>6</v>
      </c>
      <c r="G282" s="14" t="str">
        <f t="shared" si="4"/>
        <v>BRND000006</v>
      </c>
    </row>
    <row r="283" spans="1:7" x14ac:dyDescent="0.2">
      <c r="A283" s="2" t="s">
        <v>652</v>
      </c>
      <c r="B283" s="2" t="s">
        <v>653</v>
      </c>
      <c r="C283" s="2" t="s">
        <v>8</v>
      </c>
      <c r="D283" s="2" t="s">
        <v>318</v>
      </c>
      <c r="E283" s="2"/>
      <c r="F283" s="13">
        <f>IF(D283="PROD",COUNTIF(E$1:E283,E283),COUNTIF(D$1:D283,D283))</f>
        <v>7</v>
      </c>
      <c r="G283" s="14" t="str">
        <f t="shared" si="4"/>
        <v>BRND000007</v>
      </c>
    </row>
    <row r="284" spans="1:7" x14ac:dyDescent="0.2">
      <c r="A284" s="2" t="s">
        <v>654</v>
      </c>
      <c r="B284" s="2" t="s">
        <v>224</v>
      </c>
      <c r="C284" s="2" t="s">
        <v>8</v>
      </c>
      <c r="D284" s="2" t="s">
        <v>318</v>
      </c>
      <c r="E284" s="2"/>
      <c r="F284" s="13">
        <f>IF(D284="PROD",COUNTIF(E$1:E284,E284),COUNTIF(D$1:D284,D284))</f>
        <v>8</v>
      </c>
      <c r="G284" s="14" t="str">
        <f t="shared" si="4"/>
        <v>BRND000008</v>
      </c>
    </row>
    <row r="285" spans="1:7" x14ac:dyDescent="0.2">
      <c r="A285" s="2" t="s">
        <v>655</v>
      </c>
      <c r="B285" s="2" t="s">
        <v>225</v>
      </c>
      <c r="C285" s="2" t="s">
        <v>8</v>
      </c>
      <c r="D285" s="2" t="s">
        <v>318</v>
      </c>
      <c r="E285" s="2"/>
      <c r="F285" s="13">
        <f>IF(D285="PROD",COUNTIF(E$1:E285,E285),COUNTIF(D$1:D285,D285))</f>
        <v>9</v>
      </c>
      <c r="G285" s="14" t="str">
        <f t="shared" si="4"/>
        <v>BRND000009</v>
      </c>
    </row>
    <row r="286" spans="1:7" x14ac:dyDescent="0.2">
      <c r="A286" s="2" t="s">
        <v>656</v>
      </c>
      <c r="B286" s="2" t="s">
        <v>226</v>
      </c>
      <c r="C286" s="2" t="s">
        <v>8</v>
      </c>
      <c r="D286" s="2" t="s">
        <v>318</v>
      </c>
      <c r="E286" s="2"/>
      <c r="F286" s="13">
        <f>IF(D286="PROD",COUNTIF(E$1:E286,E286),COUNTIF(D$1:D286,D286))</f>
        <v>10</v>
      </c>
      <c r="G286" s="14" t="str">
        <f t="shared" si="4"/>
        <v>BRND000010</v>
      </c>
    </row>
    <row r="287" spans="1:7" x14ac:dyDescent="0.2">
      <c r="A287" s="2" t="s">
        <v>657</v>
      </c>
      <c r="B287" s="2" t="s">
        <v>227</v>
      </c>
      <c r="C287" s="2" t="s">
        <v>8</v>
      </c>
      <c r="D287" s="2" t="s">
        <v>318</v>
      </c>
      <c r="E287" s="2"/>
      <c r="F287" s="13">
        <f>IF(D287="PROD",COUNTIF(E$1:E287,E287),COUNTIF(D$1:D287,D287))</f>
        <v>11</v>
      </c>
      <c r="G287" s="14" t="str">
        <f t="shared" si="4"/>
        <v>BRND000011</v>
      </c>
    </row>
    <row r="288" spans="1:7" x14ac:dyDescent="0.2">
      <c r="A288" s="2" t="s">
        <v>658</v>
      </c>
      <c r="B288" s="2" t="s">
        <v>228</v>
      </c>
      <c r="C288" s="2" t="s">
        <v>8</v>
      </c>
      <c r="D288" s="2" t="s">
        <v>318</v>
      </c>
      <c r="E288" s="2"/>
      <c r="F288" s="13">
        <f>IF(D288="PROD",COUNTIF(E$1:E288,E288),COUNTIF(D$1:D288,D288))</f>
        <v>12</v>
      </c>
      <c r="G288" s="14" t="str">
        <f t="shared" si="4"/>
        <v>BRND000012</v>
      </c>
    </row>
    <row r="289" spans="1:7" x14ac:dyDescent="0.2">
      <c r="A289" s="2" t="s">
        <v>659</v>
      </c>
      <c r="B289" s="2" t="s">
        <v>229</v>
      </c>
      <c r="C289" s="2" t="s">
        <v>8</v>
      </c>
      <c r="D289" s="2" t="s">
        <v>318</v>
      </c>
      <c r="E289" s="2"/>
      <c r="F289" s="13">
        <f>IF(D289="PROD",COUNTIF(E$1:E289,E289),COUNTIF(D$1:D289,D289))</f>
        <v>13</v>
      </c>
      <c r="G289" s="14" t="str">
        <f t="shared" si="4"/>
        <v>BRND000013</v>
      </c>
    </row>
    <row r="290" spans="1:7" x14ac:dyDescent="0.2">
      <c r="A290" s="2" t="s">
        <v>660</v>
      </c>
      <c r="B290" s="2" t="s">
        <v>230</v>
      </c>
      <c r="C290" s="2" t="s">
        <v>8</v>
      </c>
      <c r="D290" s="2" t="s">
        <v>318</v>
      </c>
      <c r="E290" s="2"/>
      <c r="F290" s="13">
        <f>IF(D290="PROD",COUNTIF(E$1:E290,E290),COUNTIF(D$1:D290,D290))</f>
        <v>14</v>
      </c>
      <c r="G290" s="14" t="str">
        <f t="shared" si="4"/>
        <v>BRND000014</v>
      </c>
    </row>
    <row r="291" spans="1:7" x14ac:dyDescent="0.2">
      <c r="A291" s="2" t="s">
        <v>661</v>
      </c>
      <c r="B291" s="2" t="s">
        <v>231</v>
      </c>
      <c r="C291" s="2" t="s">
        <v>8</v>
      </c>
      <c r="D291" s="2" t="s">
        <v>318</v>
      </c>
      <c r="E291" s="2"/>
      <c r="F291" s="13">
        <f>IF(D291="PROD",COUNTIF(E$1:E291,E291),COUNTIF(D$1:D291,D291))</f>
        <v>15</v>
      </c>
      <c r="G291" s="14" t="str">
        <f t="shared" si="4"/>
        <v>BRND000015</v>
      </c>
    </row>
    <row r="292" spans="1:7" x14ac:dyDescent="0.2">
      <c r="A292" s="2" t="s">
        <v>662</v>
      </c>
      <c r="B292" s="2" t="s">
        <v>232</v>
      </c>
      <c r="C292" s="2" t="s">
        <v>8</v>
      </c>
      <c r="D292" s="2" t="s">
        <v>318</v>
      </c>
      <c r="E292" s="2"/>
      <c r="F292" s="13">
        <f>IF(D292="PROD",COUNTIF(E$1:E292,E292),COUNTIF(D$1:D292,D292))</f>
        <v>16</v>
      </c>
      <c r="G292" s="14" t="str">
        <f t="shared" si="4"/>
        <v>BRND000016</v>
      </c>
    </row>
    <row r="293" spans="1:7" x14ac:dyDescent="0.2">
      <c r="A293" s="2" t="s">
        <v>663</v>
      </c>
      <c r="B293" s="2" t="s">
        <v>233</v>
      </c>
      <c r="C293" s="2" t="s">
        <v>8</v>
      </c>
      <c r="D293" s="2" t="s">
        <v>318</v>
      </c>
      <c r="E293" s="2"/>
      <c r="F293" s="13">
        <f>IF(D293="PROD",COUNTIF(E$1:E293,E293),COUNTIF(D$1:D293,D293))</f>
        <v>17</v>
      </c>
      <c r="G293" s="14" t="str">
        <f t="shared" si="4"/>
        <v>BRND000017</v>
      </c>
    </row>
    <row r="294" spans="1:7" x14ac:dyDescent="0.2">
      <c r="A294" s="2" t="s">
        <v>664</v>
      </c>
      <c r="B294" s="2" t="s">
        <v>234</v>
      </c>
      <c r="C294" s="2" t="s">
        <v>8</v>
      </c>
      <c r="D294" s="2" t="s">
        <v>318</v>
      </c>
      <c r="E294" s="2"/>
      <c r="F294" s="13">
        <f>IF(D294="PROD",COUNTIF(E$1:E294,E294),COUNTIF(D$1:D294,D294))</f>
        <v>18</v>
      </c>
      <c r="G294" s="14" t="str">
        <f t="shared" si="4"/>
        <v>BRND000018</v>
      </c>
    </row>
    <row r="295" spans="1:7" x14ac:dyDescent="0.2">
      <c r="A295" s="2" t="s">
        <v>665</v>
      </c>
      <c r="B295" s="2" t="s">
        <v>235</v>
      </c>
      <c r="C295" s="2" t="s">
        <v>8</v>
      </c>
      <c r="D295" s="2" t="s">
        <v>318</v>
      </c>
      <c r="E295" s="2"/>
      <c r="F295" s="13">
        <f>IF(D295="PROD",COUNTIF(E$1:E295,E295),COUNTIF(D$1:D295,D295))</f>
        <v>19</v>
      </c>
      <c r="G295" s="14" t="str">
        <f t="shared" si="4"/>
        <v>BRND000019</v>
      </c>
    </row>
    <row r="296" spans="1:7" x14ac:dyDescent="0.2">
      <c r="A296" s="2" t="s">
        <v>666</v>
      </c>
      <c r="B296" s="2" t="s">
        <v>236</v>
      </c>
      <c r="C296" s="2" t="s">
        <v>8</v>
      </c>
      <c r="D296" s="2" t="s">
        <v>318</v>
      </c>
      <c r="E296" s="2"/>
      <c r="F296" s="13">
        <f>IF(D296="PROD",COUNTIF(E$1:E296,E296),COUNTIF(D$1:D296,D296))</f>
        <v>20</v>
      </c>
      <c r="G296" s="14" t="str">
        <f t="shared" si="4"/>
        <v>BRND000020</v>
      </c>
    </row>
    <row r="297" spans="1:7" x14ac:dyDescent="0.2">
      <c r="A297" s="2" t="s">
        <v>667</v>
      </c>
      <c r="B297" s="2" t="s">
        <v>892</v>
      </c>
      <c r="C297" s="2" t="s">
        <v>8</v>
      </c>
      <c r="D297" s="2" t="s">
        <v>318</v>
      </c>
      <c r="E297" s="2"/>
      <c r="F297" s="13">
        <f>IF(D297="PROD",COUNTIF(E$1:E297,E297),COUNTIF(D$1:D297,D297))</f>
        <v>21</v>
      </c>
      <c r="G297" s="14" t="str">
        <f t="shared" si="4"/>
        <v>BRND000021</v>
      </c>
    </row>
    <row r="298" spans="1:7" x14ac:dyDescent="0.2">
      <c r="A298" s="2" t="s">
        <v>939</v>
      </c>
      <c r="B298" s="2" t="s">
        <v>237</v>
      </c>
      <c r="C298" s="2" t="s">
        <v>8</v>
      </c>
      <c r="D298" s="2" t="s">
        <v>318</v>
      </c>
      <c r="E298" s="2"/>
      <c r="F298" s="13">
        <f>IF(D298="PROD",COUNTIF(E$1:E298,E298),COUNTIF(D$1:D298,D298))</f>
        <v>22</v>
      </c>
      <c r="G298" s="14" t="str">
        <f t="shared" si="4"/>
        <v>BRND000022</v>
      </c>
    </row>
    <row r="299" spans="1:7" x14ac:dyDescent="0.2">
      <c r="A299" s="2" t="s">
        <v>940</v>
      </c>
      <c r="B299" s="2" t="s">
        <v>757</v>
      </c>
      <c r="C299" s="2" t="s">
        <v>8</v>
      </c>
      <c r="D299" s="2" t="s">
        <v>318</v>
      </c>
      <c r="E299" s="2"/>
      <c r="F299" s="13">
        <f>IF(D299="PROD",COUNTIF(E$1:E299,E299),COUNTIF(D$1:D299,D299))</f>
        <v>23</v>
      </c>
      <c r="G299" s="14" t="str">
        <f t="shared" si="4"/>
        <v>BRND000023</v>
      </c>
    </row>
    <row r="300" spans="1:7" x14ac:dyDescent="0.2">
      <c r="A300" s="2" t="s">
        <v>941</v>
      </c>
      <c r="B300" s="2" t="s">
        <v>758</v>
      </c>
      <c r="C300" s="2" t="s">
        <v>8</v>
      </c>
      <c r="D300" s="2" t="s">
        <v>318</v>
      </c>
      <c r="E300" s="2"/>
      <c r="F300" s="13">
        <f>IF(D300="PROD",COUNTIF(E$1:E300,E300),COUNTIF(D$1:D300,D300))</f>
        <v>24</v>
      </c>
      <c r="G300" s="14" t="str">
        <f t="shared" si="4"/>
        <v>BRND000024</v>
      </c>
    </row>
    <row r="301" spans="1:7" x14ac:dyDescent="0.2">
      <c r="A301" s="2" t="s">
        <v>668</v>
      </c>
      <c r="B301" s="2" t="s">
        <v>21</v>
      </c>
      <c r="C301" s="2" t="s">
        <v>537</v>
      </c>
      <c r="D301" s="2" t="s">
        <v>327</v>
      </c>
      <c r="E301" s="2"/>
      <c r="F301" s="13">
        <f>IF(D301="PROD",COUNTIF(E$1:E301,E301),COUNTIF(D$1:D301,D301))</f>
        <v>1</v>
      </c>
      <c r="G301" s="14" t="str">
        <f t="shared" si="4"/>
        <v>LTHR000001</v>
      </c>
    </row>
    <row r="302" spans="1:7" x14ac:dyDescent="0.2">
      <c r="A302" s="2" t="s">
        <v>669</v>
      </c>
      <c r="B302" s="2" t="s">
        <v>238</v>
      </c>
      <c r="C302" s="2" t="s">
        <v>537</v>
      </c>
      <c r="D302" s="2" t="s">
        <v>327</v>
      </c>
      <c r="E302" s="2"/>
      <c r="F302" s="13">
        <f>IF(D302="PROD",COUNTIF(E$1:E302,E302),COUNTIF(D$1:D302,D302))</f>
        <v>2</v>
      </c>
      <c r="G302" s="14" t="str">
        <f t="shared" si="4"/>
        <v>LTHR000002</v>
      </c>
    </row>
    <row r="303" spans="1:7" x14ac:dyDescent="0.2">
      <c r="A303" s="2" t="s">
        <v>670</v>
      </c>
      <c r="B303" s="2" t="s">
        <v>671</v>
      </c>
      <c r="C303" s="2" t="s">
        <v>537</v>
      </c>
      <c r="D303" s="2" t="s">
        <v>327</v>
      </c>
      <c r="E303" s="2"/>
      <c r="F303" s="13">
        <f>IF(D303="PROD",COUNTIF(E$1:E303,E303),COUNTIF(D$1:D303,D303))</f>
        <v>3</v>
      </c>
      <c r="G303" s="14" t="str">
        <f t="shared" si="4"/>
        <v>LTHR000003</v>
      </c>
    </row>
    <row r="304" spans="1:7" x14ac:dyDescent="0.2">
      <c r="A304" s="2" t="s">
        <v>672</v>
      </c>
      <c r="B304" s="2" t="s">
        <v>239</v>
      </c>
      <c r="C304" s="2" t="s">
        <v>537</v>
      </c>
      <c r="D304" s="2" t="s">
        <v>327</v>
      </c>
      <c r="E304" s="2"/>
      <c r="F304" s="13">
        <f>IF(D304="PROD",COUNTIF(E$1:E304,E304),COUNTIF(D$1:D304,D304))</f>
        <v>4</v>
      </c>
      <c r="G304" s="14" t="str">
        <f t="shared" si="4"/>
        <v>LTHR000004</v>
      </c>
    </row>
    <row r="305" spans="1:7" x14ac:dyDescent="0.2">
      <c r="A305" s="2" t="s">
        <v>673</v>
      </c>
      <c r="B305" s="2" t="s">
        <v>240</v>
      </c>
      <c r="C305" s="2" t="s">
        <v>537</v>
      </c>
      <c r="D305" s="2" t="s">
        <v>327</v>
      </c>
      <c r="E305" s="2"/>
      <c r="F305" s="13">
        <f>IF(D305="PROD",COUNTIF(E$1:E305,E305),COUNTIF(D$1:D305,D305))</f>
        <v>5</v>
      </c>
      <c r="G305" s="14" t="str">
        <f t="shared" si="4"/>
        <v>LTHR000005</v>
      </c>
    </row>
    <row r="306" spans="1:7" x14ac:dyDescent="0.2">
      <c r="A306" s="2" t="s">
        <v>674</v>
      </c>
      <c r="B306" s="2" t="s">
        <v>241</v>
      </c>
      <c r="C306" s="2" t="s">
        <v>537</v>
      </c>
      <c r="D306" s="2" t="s">
        <v>327</v>
      </c>
      <c r="E306" s="2"/>
      <c r="F306" s="13">
        <f>IF(D306="PROD",COUNTIF(E$1:E306,E306),COUNTIF(D$1:D306,D306))</f>
        <v>6</v>
      </c>
      <c r="G306" s="14" t="str">
        <f t="shared" si="4"/>
        <v>LTHR000006</v>
      </c>
    </row>
    <row r="307" spans="1:7" x14ac:dyDescent="0.2">
      <c r="A307" s="2" t="s">
        <v>675</v>
      </c>
      <c r="B307" s="2" t="s">
        <v>242</v>
      </c>
      <c r="C307" s="2" t="s">
        <v>537</v>
      </c>
      <c r="D307" s="2" t="s">
        <v>327</v>
      </c>
      <c r="E307" s="2"/>
      <c r="F307" s="13">
        <f>IF(D307="PROD",COUNTIF(E$1:E307,E307),COUNTIF(D$1:D307,D307))</f>
        <v>7</v>
      </c>
      <c r="G307" s="14" t="str">
        <f t="shared" si="4"/>
        <v>LTHR000007</v>
      </c>
    </row>
    <row r="308" spans="1:7" x14ac:dyDescent="0.2">
      <c r="A308" s="2" t="s">
        <v>676</v>
      </c>
      <c r="B308" s="2" t="s">
        <v>243</v>
      </c>
      <c r="C308" s="2" t="s">
        <v>537</v>
      </c>
      <c r="D308" s="2" t="s">
        <v>327</v>
      </c>
      <c r="E308" s="2"/>
      <c r="F308" s="13">
        <f>IF(D308="PROD",COUNTIF(E$1:E308,E308),COUNTIF(D$1:D308,D308))</f>
        <v>8</v>
      </c>
      <c r="G308" s="14" t="str">
        <f t="shared" si="4"/>
        <v>LTHR000008</v>
      </c>
    </row>
    <row r="309" spans="1:7" x14ac:dyDescent="0.2">
      <c r="A309" s="2" t="s">
        <v>677</v>
      </c>
      <c r="B309" s="2" t="s">
        <v>244</v>
      </c>
      <c r="C309" s="2" t="s">
        <v>537</v>
      </c>
      <c r="D309" s="2" t="s">
        <v>327</v>
      </c>
      <c r="E309" s="2"/>
      <c r="F309" s="13">
        <f>IF(D309="PROD",COUNTIF(E$1:E309,E309),COUNTIF(D$1:D309,D309))</f>
        <v>9</v>
      </c>
      <c r="G309" s="14" t="str">
        <f t="shared" si="4"/>
        <v>LTHR000009</v>
      </c>
    </row>
    <row r="310" spans="1:7" x14ac:dyDescent="0.2">
      <c r="A310" s="2" t="s">
        <v>678</v>
      </c>
      <c r="B310" s="2" t="s">
        <v>245</v>
      </c>
      <c r="C310" s="2" t="s">
        <v>6</v>
      </c>
      <c r="D310" s="2" t="s">
        <v>322</v>
      </c>
      <c r="E310" s="2"/>
      <c r="F310" s="13">
        <f>IF(D310="PROD",COUNTIF(E$1:E310,E310),COUNTIF(D$1:D310,D310))</f>
        <v>1</v>
      </c>
      <c r="G310" s="14" t="str">
        <f t="shared" si="4"/>
        <v>THRD000001</v>
      </c>
    </row>
    <row r="311" spans="1:7" x14ac:dyDescent="0.2">
      <c r="A311" s="2" t="s">
        <v>679</v>
      </c>
      <c r="B311" s="2" t="s">
        <v>246</v>
      </c>
      <c r="C311" s="2" t="s">
        <v>6</v>
      </c>
      <c r="D311" s="2" t="s">
        <v>322</v>
      </c>
      <c r="E311" s="2"/>
      <c r="F311" s="13">
        <f>IF(D311="PROD",COUNTIF(E$1:E311,E311),COUNTIF(D$1:D311,D311))</f>
        <v>2</v>
      </c>
      <c r="G311" s="14" t="str">
        <f t="shared" si="4"/>
        <v>THRD000002</v>
      </c>
    </row>
    <row r="312" spans="1:7" x14ac:dyDescent="0.2">
      <c r="A312" s="2" t="s">
        <v>680</v>
      </c>
      <c r="B312" s="2" t="s">
        <v>247</v>
      </c>
      <c r="C312" s="2" t="s">
        <v>6</v>
      </c>
      <c r="D312" s="2" t="s">
        <v>322</v>
      </c>
      <c r="E312" s="2"/>
      <c r="F312" s="13">
        <f>IF(D312="PROD",COUNTIF(E$1:E312,E312),COUNTIF(D$1:D312,D312))</f>
        <v>3</v>
      </c>
      <c r="G312" s="14" t="str">
        <f t="shared" si="4"/>
        <v>THRD000003</v>
      </c>
    </row>
    <row r="313" spans="1:7" x14ac:dyDescent="0.2">
      <c r="A313" s="2" t="s">
        <v>681</v>
      </c>
      <c r="B313" s="2" t="s">
        <v>248</v>
      </c>
      <c r="C313" s="2" t="s">
        <v>6</v>
      </c>
      <c r="D313" s="2" t="s">
        <v>322</v>
      </c>
      <c r="E313" s="2"/>
      <c r="F313" s="13">
        <f>IF(D313="PROD",COUNTIF(E$1:E313,E313),COUNTIF(D$1:D313,D313))</f>
        <v>4</v>
      </c>
      <c r="G313" s="14" t="str">
        <f t="shared" si="4"/>
        <v>THRD000004</v>
      </c>
    </row>
    <row r="314" spans="1:7" x14ac:dyDescent="0.2">
      <c r="A314" s="2" t="s">
        <v>682</v>
      </c>
      <c r="B314" s="2" t="s">
        <v>249</v>
      </c>
      <c r="C314" s="2" t="s">
        <v>6</v>
      </c>
      <c r="D314" s="2" t="s">
        <v>322</v>
      </c>
      <c r="E314" s="2"/>
      <c r="F314" s="13">
        <f>IF(D314="PROD",COUNTIF(E$1:E314,E314),COUNTIF(D$1:D314,D314))</f>
        <v>5</v>
      </c>
      <c r="G314" s="14" t="str">
        <f t="shared" si="4"/>
        <v>THRD000005</v>
      </c>
    </row>
    <row r="315" spans="1:7" x14ac:dyDescent="0.2">
      <c r="A315" s="2" t="s">
        <v>683</v>
      </c>
      <c r="B315" s="2" t="s">
        <v>250</v>
      </c>
      <c r="C315" s="2" t="s">
        <v>6</v>
      </c>
      <c r="D315" s="2" t="s">
        <v>322</v>
      </c>
      <c r="E315" s="2"/>
      <c r="F315" s="13">
        <f>IF(D315="PROD",COUNTIF(E$1:E315,E315),COUNTIF(D$1:D315,D315))</f>
        <v>6</v>
      </c>
      <c r="G315" s="14" t="str">
        <f t="shared" si="4"/>
        <v>THRD000006</v>
      </c>
    </row>
    <row r="316" spans="1:7" x14ac:dyDescent="0.2">
      <c r="A316" s="2" t="s">
        <v>684</v>
      </c>
      <c r="B316" s="2" t="s">
        <v>251</v>
      </c>
      <c r="C316" s="2" t="s">
        <v>6</v>
      </c>
      <c r="D316" s="2" t="s">
        <v>322</v>
      </c>
      <c r="E316" s="2"/>
      <c r="F316" s="13">
        <f>IF(D316="PROD",COUNTIF(E$1:E316,E316),COUNTIF(D$1:D316,D316))</f>
        <v>7</v>
      </c>
      <c r="G316" s="14" t="str">
        <f t="shared" si="4"/>
        <v>THRD000007</v>
      </c>
    </row>
    <row r="317" spans="1:7" x14ac:dyDescent="0.2">
      <c r="A317" s="2" t="s">
        <v>685</v>
      </c>
      <c r="B317" s="2" t="s">
        <v>252</v>
      </c>
      <c r="C317" s="2" t="s">
        <v>6</v>
      </c>
      <c r="D317" s="2" t="s">
        <v>322</v>
      </c>
      <c r="E317" s="2"/>
      <c r="F317" s="13">
        <f>IF(D317="PROD",COUNTIF(E$1:E317,E317),COUNTIF(D$1:D317,D317))</f>
        <v>8</v>
      </c>
      <c r="G317" s="14" t="str">
        <f t="shared" si="4"/>
        <v>THRD000008</v>
      </c>
    </row>
    <row r="318" spans="1:7" x14ac:dyDescent="0.2">
      <c r="A318" s="2" t="s">
        <v>686</v>
      </c>
      <c r="B318" s="2" t="s">
        <v>253</v>
      </c>
      <c r="C318" s="2" t="s">
        <v>6</v>
      </c>
      <c r="D318" s="2" t="s">
        <v>322</v>
      </c>
      <c r="E318" s="2"/>
      <c r="F318" s="13">
        <f>IF(D318="PROD",COUNTIF(E$1:E318,E318),COUNTIF(D$1:D318,D318))</f>
        <v>9</v>
      </c>
      <c r="G318" s="14" t="str">
        <f t="shared" si="4"/>
        <v>THRD000009</v>
      </c>
    </row>
    <row r="319" spans="1:7" x14ac:dyDescent="0.2">
      <c r="A319" s="2" t="s">
        <v>687</v>
      </c>
      <c r="B319" s="2" t="s">
        <v>254</v>
      </c>
      <c r="C319" s="2" t="s">
        <v>6</v>
      </c>
      <c r="D319" s="2" t="s">
        <v>322</v>
      </c>
      <c r="E319" s="2"/>
      <c r="F319" s="13">
        <f>IF(D319="PROD",COUNTIF(E$1:E319,E319),COUNTIF(D$1:D319,D319))</f>
        <v>10</v>
      </c>
      <c r="G319" s="14" t="str">
        <f t="shared" si="4"/>
        <v>THRD000010</v>
      </c>
    </row>
    <row r="320" spans="1:7" x14ac:dyDescent="0.2">
      <c r="A320" s="2" t="s">
        <v>688</v>
      </c>
      <c r="B320" s="2" t="s">
        <v>255</v>
      </c>
      <c r="C320" s="2" t="s">
        <v>6</v>
      </c>
      <c r="D320" s="2" t="s">
        <v>322</v>
      </c>
      <c r="E320" s="2"/>
      <c r="F320" s="13">
        <f>IF(D320="PROD",COUNTIF(E$1:E320,E320),COUNTIF(D$1:D320,D320))</f>
        <v>11</v>
      </c>
      <c r="G320" s="14" t="str">
        <f t="shared" si="4"/>
        <v>THRD000011</v>
      </c>
    </row>
    <row r="321" spans="1:7" x14ac:dyDescent="0.2">
      <c r="A321" s="2" t="s">
        <v>689</v>
      </c>
      <c r="B321" s="2" t="s">
        <v>256</v>
      </c>
      <c r="C321" s="2" t="s">
        <v>6</v>
      </c>
      <c r="D321" s="2" t="s">
        <v>322</v>
      </c>
      <c r="E321" s="2"/>
      <c r="F321" s="13">
        <f>IF(D321="PROD",COUNTIF(E$1:E321,E321),COUNTIF(D$1:D321,D321))</f>
        <v>12</v>
      </c>
      <c r="G321" s="14" t="str">
        <f t="shared" si="4"/>
        <v>THRD000012</v>
      </c>
    </row>
    <row r="322" spans="1:7" x14ac:dyDescent="0.2">
      <c r="A322" s="2" t="s">
        <v>690</v>
      </c>
      <c r="B322" s="2" t="s">
        <v>257</v>
      </c>
      <c r="C322" s="2" t="s">
        <v>6</v>
      </c>
      <c r="D322" s="2" t="s">
        <v>322</v>
      </c>
      <c r="E322" s="2"/>
      <c r="F322" s="13">
        <f>IF(D322="PROD",COUNTIF(E$1:E322,E322),COUNTIF(D$1:D322,D322))</f>
        <v>13</v>
      </c>
      <c r="G322" s="14" t="str">
        <f t="shared" si="4"/>
        <v>THRD000013</v>
      </c>
    </row>
    <row r="323" spans="1:7" x14ac:dyDescent="0.2">
      <c r="A323" s="2" t="s">
        <v>691</v>
      </c>
      <c r="B323" s="2" t="s">
        <v>258</v>
      </c>
      <c r="C323" s="2" t="s">
        <v>6</v>
      </c>
      <c r="D323" s="2" t="s">
        <v>322</v>
      </c>
      <c r="E323" s="2"/>
      <c r="F323" s="13">
        <f>IF(D323="PROD",COUNTIF(E$1:E323,E323),COUNTIF(D$1:D323,D323))</f>
        <v>14</v>
      </c>
      <c r="G323" s="14" t="str">
        <f t="shared" ref="G323:G334" si="5">IF(D323="PROD",IF(LEN(F323)=1,E323&amp;"00000"&amp;F323,IF(LEN(F323)=2,E323&amp;"0000"&amp;F323,E323&amp;"000"&amp;F323)),IF(LEN(F323)=1,D323&amp;"00000"&amp;F323,IF(LEN(F323)=2,D323&amp;"0000"&amp;F323,D323&amp;"000"&amp;F323)))</f>
        <v>THRD000014</v>
      </c>
    </row>
    <row r="324" spans="1:7" x14ac:dyDescent="0.2">
      <c r="A324" s="2" t="s">
        <v>692</v>
      </c>
      <c r="B324" s="2" t="s">
        <v>259</v>
      </c>
      <c r="C324" s="2" t="s">
        <v>6</v>
      </c>
      <c r="D324" s="2" t="s">
        <v>322</v>
      </c>
      <c r="E324" s="2"/>
      <c r="F324" s="13">
        <f>IF(D324="PROD",COUNTIF(E$1:E324,E324),COUNTIF(D$1:D324,D324))</f>
        <v>15</v>
      </c>
      <c r="G324" s="14" t="str">
        <f t="shared" si="5"/>
        <v>THRD000015</v>
      </c>
    </row>
    <row r="325" spans="1:7" x14ac:dyDescent="0.2">
      <c r="A325" s="2" t="s">
        <v>693</v>
      </c>
      <c r="B325" s="2" t="s">
        <v>260</v>
      </c>
      <c r="C325" s="2" t="s">
        <v>6</v>
      </c>
      <c r="D325" s="2" t="s">
        <v>322</v>
      </c>
      <c r="E325" s="2"/>
      <c r="F325" s="13">
        <f>IF(D325="PROD",COUNTIF(E$1:E325,E325),COUNTIF(D$1:D325,D325))</f>
        <v>16</v>
      </c>
      <c r="G325" s="14" t="str">
        <f t="shared" si="5"/>
        <v>THRD000016</v>
      </c>
    </row>
    <row r="326" spans="1:7" x14ac:dyDescent="0.2">
      <c r="A326" s="2" t="s">
        <v>694</v>
      </c>
      <c r="B326" s="2" t="s">
        <v>261</v>
      </c>
      <c r="C326" s="2" t="s">
        <v>6</v>
      </c>
      <c r="D326" s="2" t="s">
        <v>322</v>
      </c>
      <c r="E326" s="2"/>
      <c r="F326" s="13">
        <f>IF(D326="PROD",COUNTIF(E$1:E326,E326),COUNTIF(D$1:D326,D326))</f>
        <v>17</v>
      </c>
      <c r="G326" s="14" t="str">
        <f t="shared" si="5"/>
        <v>THRD000017</v>
      </c>
    </row>
    <row r="327" spans="1:7" x14ac:dyDescent="0.2">
      <c r="A327" s="2" t="s">
        <v>695</v>
      </c>
      <c r="B327" s="2" t="s">
        <v>696</v>
      </c>
      <c r="C327" s="2" t="s">
        <v>6</v>
      </c>
      <c r="D327" s="2" t="s">
        <v>322</v>
      </c>
      <c r="E327" s="2"/>
      <c r="F327" s="13">
        <f>IF(D327="PROD",COUNTIF(E$1:E327,E327),COUNTIF(D$1:D327,D327))</f>
        <v>18</v>
      </c>
      <c r="G327" s="14" t="str">
        <f t="shared" si="5"/>
        <v>THRD000018</v>
      </c>
    </row>
    <row r="328" spans="1:7" x14ac:dyDescent="0.2">
      <c r="A328" s="2" t="s">
        <v>697</v>
      </c>
      <c r="B328" s="2" t="s">
        <v>22</v>
      </c>
      <c r="C328" s="2" t="s">
        <v>8</v>
      </c>
      <c r="D328" s="2" t="s">
        <v>316</v>
      </c>
      <c r="E328" s="2"/>
      <c r="F328" s="13">
        <f>IF(D328="PROD",COUNTIF(E$1:E328,E328),COUNTIF(D$1:D328,D328))</f>
        <v>1</v>
      </c>
      <c r="G328" s="14" t="str">
        <f t="shared" si="5"/>
        <v>PCKG000001</v>
      </c>
    </row>
    <row r="329" spans="1:7" x14ac:dyDescent="0.2">
      <c r="A329" s="2" t="s">
        <v>698</v>
      </c>
      <c r="B329" s="2" t="s">
        <v>23</v>
      </c>
      <c r="C329" s="2" t="s">
        <v>8</v>
      </c>
      <c r="D329" s="2" t="s">
        <v>316</v>
      </c>
      <c r="E329" s="2"/>
      <c r="F329" s="13">
        <f>IF(D329="PROD",COUNTIF(E$1:E329,E329),COUNTIF(D$1:D329,D329))</f>
        <v>2</v>
      </c>
      <c r="G329" s="14" t="str">
        <f t="shared" si="5"/>
        <v>PCKG000002</v>
      </c>
    </row>
    <row r="330" spans="1:7" x14ac:dyDescent="0.2">
      <c r="A330" s="2" t="s">
        <v>699</v>
      </c>
      <c r="B330" s="2" t="s">
        <v>24</v>
      </c>
      <c r="C330" s="2" t="s">
        <v>8</v>
      </c>
      <c r="D330" s="2" t="s">
        <v>316</v>
      </c>
      <c r="E330" s="2"/>
      <c r="F330" s="13">
        <f>IF(D330="PROD",COUNTIF(E$1:E330,E330),COUNTIF(D$1:D330,D330))</f>
        <v>3</v>
      </c>
      <c r="G330" s="14" t="str">
        <f t="shared" si="5"/>
        <v>PCKG000003</v>
      </c>
    </row>
    <row r="331" spans="1:7" x14ac:dyDescent="0.2">
      <c r="A331" s="2" t="s">
        <v>700</v>
      </c>
      <c r="B331" s="2" t="s">
        <v>25</v>
      </c>
      <c r="C331" s="2" t="s">
        <v>6</v>
      </c>
      <c r="D331" s="2" t="s">
        <v>316</v>
      </c>
      <c r="E331" s="2"/>
      <c r="F331" s="13">
        <f>IF(D331="PROD",COUNTIF(E$1:E331,E331),COUNTIF(D$1:D331,D331))</f>
        <v>4</v>
      </c>
      <c r="G331" s="14" t="str">
        <f t="shared" si="5"/>
        <v>PCKG000004</v>
      </c>
    </row>
    <row r="332" spans="1:7" x14ac:dyDescent="0.2">
      <c r="A332" s="2" t="s">
        <v>701</v>
      </c>
      <c r="B332" s="2" t="s">
        <v>27</v>
      </c>
      <c r="C332" s="2" t="s">
        <v>8</v>
      </c>
      <c r="D332" s="2" t="s">
        <v>316</v>
      </c>
      <c r="E332" s="2"/>
      <c r="F332" s="13">
        <f>IF(D332="PROD",COUNTIF(E$1:E332,E332),COUNTIF(D$1:D332,D332))</f>
        <v>5</v>
      </c>
      <c r="G332" s="14" t="str">
        <f t="shared" si="5"/>
        <v>PCKG000005</v>
      </c>
    </row>
    <row r="333" spans="1:7" x14ac:dyDescent="0.2">
      <c r="A333" s="2" t="s">
        <v>702</v>
      </c>
      <c r="B333" s="2" t="s">
        <v>26</v>
      </c>
      <c r="C333" s="2" t="s">
        <v>8</v>
      </c>
      <c r="D333" s="2" t="s">
        <v>316</v>
      </c>
      <c r="E333" s="2"/>
      <c r="F333" s="13">
        <f>IF(D333="PROD",COUNTIF(E$1:E333,E333),COUNTIF(D$1:D333,D333))</f>
        <v>6</v>
      </c>
      <c r="G333" s="14" t="str">
        <f t="shared" si="5"/>
        <v>PCKG000006</v>
      </c>
    </row>
    <row r="334" spans="1:7" x14ac:dyDescent="0.2">
      <c r="A334" s="2" t="s">
        <v>703</v>
      </c>
      <c r="B334" s="2" t="s">
        <v>704</v>
      </c>
      <c r="C334" s="2" t="s">
        <v>8</v>
      </c>
      <c r="D334" s="2" t="s">
        <v>316</v>
      </c>
      <c r="E334" s="2"/>
      <c r="F334" s="13">
        <f>IF(D334="PROD",COUNTIF(E$1:E334,E334),COUNTIF(D$1:D334,D334))</f>
        <v>7</v>
      </c>
      <c r="G334" s="14" t="str">
        <f t="shared" si="5"/>
        <v>PCKG000007</v>
      </c>
    </row>
  </sheetData>
  <autoFilter ref="A2:H334" xr:uid="{B0B4D40F-943B-4A09-A4D8-F1D19899B5FB}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92D050"/>
    <outlinePr summaryBelow="0" summaryRight="0"/>
  </sheetPr>
  <dimension ref="A1:J928"/>
  <sheetViews>
    <sheetView zoomScale="85" zoomScaleNormal="85" workbookViewId="0">
      <selection activeCell="B6" sqref="B6"/>
    </sheetView>
  </sheetViews>
  <sheetFormatPr defaultColWidth="12.5703125" defaultRowHeight="15.75" customHeight="1" x14ac:dyDescent="0.2"/>
  <cols>
    <col min="1" max="1" width="17.42578125" style="3" bestFit="1" customWidth="1"/>
    <col min="2" max="2" width="25.140625" style="3" bestFit="1" customWidth="1"/>
    <col min="3" max="3" width="13.28515625" style="11" bestFit="1" customWidth="1"/>
    <col min="4" max="4" width="13.42578125" style="3" bestFit="1" customWidth="1"/>
    <col min="5" max="5" width="16.140625" style="4" bestFit="1" customWidth="1"/>
    <col min="6" max="6" width="8.85546875" style="3" bestFit="1" customWidth="1"/>
    <col min="7" max="7" width="8.5703125" style="11" bestFit="1" customWidth="1"/>
    <col min="8" max="16384" width="12.5703125" style="4"/>
  </cols>
  <sheetData>
    <row r="1" spans="1:10" ht="15.75" customHeight="1" x14ac:dyDescent="0.2">
      <c r="A1" s="3" t="s">
        <v>308</v>
      </c>
      <c r="J1" s="4" t="s">
        <v>308</v>
      </c>
    </row>
    <row r="2" spans="1:10" ht="12.75" x14ac:dyDescent="0.2">
      <c r="A2" s="1" t="s">
        <v>707</v>
      </c>
      <c r="B2" s="1" t="s">
        <v>708</v>
      </c>
      <c r="C2" s="1" t="s">
        <v>292</v>
      </c>
      <c r="D2" s="10" t="s">
        <v>310</v>
      </c>
      <c r="E2" s="10" t="s">
        <v>312</v>
      </c>
      <c r="F2" s="1" t="s">
        <v>268</v>
      </c>
      <c r="G2" s="10" t="s">
        <v>269</v>
      </c>
      <c r="J2" s="4" t="s">
        <v>707</v>
      </c>
    </row>
    <row r="3" spans="1:10" ht="12.75" x14ac:dyDescent="0.2">
      <c r="A3" s="2" t="s">
        <v>710</v>
      </c>
      <c r="B3" s="2" t="s">
        <v>754</v>
      </c>
      <c r="C3" s="2" t="s">
        <v>8</v>
      </c>
      <c r="D3" s="11" t="s">
        <v>709</v>
      </c>
      <c r="E3" s="3" t="s">
        <v>331</v>
      </c>
      <c r="J3" s="4" t="s">
        <v>710</v>
      </c>
    </row>
    <row r="4" spans="1:10" ht="12.75" x14ac:dyDescent="0.2">
      <c r="A4" s="2" t="s">
        <v>830</v>
      </c>
      <c r="B4" s="2" t="s">
        <v>762</v>
      </c>
      <c r="C4" s="2" t="s">
        <v>8</v>
      </c>
      <c r="D4" s="11" t="s">
        <v>709</v>
      </c>
      <c r="E4" s="3" t="s">
        <v>331</v>
      </c>
      <c r="J4" s="4" t="s">
        <v>830</v>
      </c>
    </row>
    <row r="5" spans="1:10" ht="12.75" x14ac:dyDescent="0.2">
      <c r="A5" s="2" t="s">
        <v>831</v>
      </c>
      <c r="B5" s="2" t="s">
        <v>763</v>
      </c>
      <c r="C5" s="2" t="s">
        <v>8</v>
      </c>
      <c r="D5" s="11" t="s">
        <v>709</v>
      </c>
      <c r="E5" s="3" t="s">
        <v>331</v>
      </c>
      <c r="J5" s="4" t="s">
        <v>831</v>
      </c>
    </row>
    <row r="6" spans="1:10" ht="12.75" x14ac:dyDescent="0.2">
      <c r="A6" s="2" t="s">
        <v>835</v>
      </c>
      <c r="B6" s="2" t="s">
        <v>767</v>
      </c>
      <c r="C6" s="2" t="s">
        <v>8</v>
      </c>
      <c r="D6" s="11" t="s">
        <v>709</v>
      </c>
      <c r="E6" s="3" t="s">
        <v>331</v>
      </c>
      <c r="J6" s="4" t="s">
        <v>835</v>
      </c>
    </row>
    <row r="7" spans="1:10" ht="12.75" x14ac:dyDescent="0.2">
      <c r="A7" s="2" t="s">
        <v>832</v>
      </c>
      <c r="B7" s="2" t="s">
        <v>764</v>
      </c>
      <c r="C7" s="2" t="s">
        <v>8</v>
      </c>
      <c r="D7" s="11" t="s">
        <v>709</v>
      </c>
      <c r="E7" s="3" t="s">
        <v>331</v>
      </c>
      <c r="J7" s="4" t="s">
        <v>832</v>
      </c>
    </row>
    <row r="8" spans="1:10" ht="12.75" x14ac:dyDescent="0.2">
      <c r="A8" s="2" t="s">
        <v>834</v>
      </c>
      <c r="B8" s="2" t="s">
        <v>766</v>
      </c>
      <c r="C8" s="2" t="s">
        <v>8</v>
      </c>
      <c r="D8" s="11" t="s">
        <v>709</v>
      </c>
      <c r="E8" s="3" t="s">
        <v>331</v>
      </c>
      <c r="J8" s="4" t="s">
        <v>834</v>
      </c>
    </row>
    <row r="9" spans="1:10" ht="12.75" x14ac:dyDescent="0.2">
      <c r="A9" s="2" t="s">
        <v>833</v>
      </c>
      <c r="B9" s="2" t="s">
        <v>765</v>
      </c>
      <c r="C9" s="2" t="s">
        <v>8</v>
      </c>
      <c r="D9" s="11" t="s">
        <v>709</v>
      </c>
      <c r="E9" s="3" t="s">
        <v>331</v>
      </c>
      <c r="J9" s="4" t="s">
        <v>833</v>
      </c>
    </row>
    <row r="10" spans="1:10" ht="12.75" x14ac:dyDescent="0.2">
      <c r="A10" s="2" t="s">
        <v>827</v>
      </c>
      <c r="B10" s="2" t="s">
        <v>759</v>
      </c>
      <c r="C10" s="2" t="s">
        <v>8</v>
      </c>
      <c r="D10" s="11" t="s">
        <v>709</v>
      </c>
      <c r="E10" s="3" t="s">
        <v>331</v>
      </c>
      <c r="J10" s="4" t="s">
        <v>827</v>
      </c>
    </row>
    <row r="11" spans="1:10" ht="12.75" x14ac:dyDescent="0.2">
      <c r="A11" s="2" t="s">
        <v>829</v>
      </c>
      <c r="B11" s="2" t="s">
        <v>761</v>
      </c>
      <c r="C11" s="2" t="s">
        <v>8</v>
      </c>
      <c r="D11" s="11" t="s">
        <v>709</v>
      </c>
      <c r="E11" s="3" t="s">
        <v>331</v>
      </c>
      <c r="J11" s="4" t="s">
        <v>829</v>
      </c>
    </row>
    <row r="12" spans="1:10" ht="12.75" x14ac:dyDescent="0.2">
      <c r="A12" s="2" t="s">
        <v>828</v>
      </c>
      <c r="B12" s="2" t="s">
        <v>760</v>
      </c>
      <c r="C12" s="2" t="s">
        <v>8</v>
      </c>
      <c r="D12" s="11" t="s">
        <v>709</v>
      </c>
      <c r="E12" s="3" t="s">
        <v>331</v>
      </c>
      <c r="J12" s="4" t="s">
        <v>828</v>
      </c>
    </row>
    <row r="13" spans="1:10" ht="12.75" x14ac:dyDescent="0.2">
      <c r="A13" s="2" t="s">
        <v>852</v>
      </c>
      <c r="B13" s="2" t="s">
        <v>806</v>
      </c>
      <c r="C13" s="2" t="s">
        <v>8</v>
      </c>
      <c r="D13" s="11" t="s">
        <v>709</v>
      </c>
      <c r="E13" s="3" t="s">
        <v>331</v>
      </c>
      <c r="J13" s="4" t="s">
        <v>852</v>
      </c>
    </row>
    <row r="14" spans="1:10" ht="12.75" x14ac:dyDescent="0.2">
      <c r="A14" s="2" t="s">
        <v>854</v>
      </c>
      <c r="B14" s="2" t="s">
        <v>805</v>
      </c>
      <c r="C14" s="2" t="s">
        <v>8</v>
      </c>
      <c r="D14" s="11" t="s">
        <v>709</v>
      </c>
      <c r="E14" s="3" t="s">
        <v>331</v>
      </c>
      <c r="J14" s="4" t="s">
        <v>854</v>
      </c>
    </row>
    <row r="15" spans="1:10" ht="12.75" x14ac:dyDescent="0.2">
      <c r="A15" s="2" t="s">
        <v>858</v>
      </c>
      <c r="B15" s="2" t="s">
        <v>748</v>
      </c>
      <c r="C15" s="2" t="s">
        <v>8</v>
      </c>
      <c r="D15" s="11" t="s">
        <v>709</v>
      </c>
      <c r="E15" s="3" t="s">
        <v>331</v>
      </c>
      <c r="J15" s="4" t="s">
        <v>858</v>
      </c>
    </row>
    <row r="16" spans="1:10" ht="12.75" x14ac:dyDescent="0.2">
      <c r="A16" s="2" t="s">
        <v>855</v>
      </c>
      <c r="B16" s="2" t="s">
        <v>736</v>
      </c>
      <c r="C16" s="2" t="s">
        <v>8</v>
      </c>
      <c r="D16" s="11" t="s">
        <v>709</v>
      </c>
      <c r="E16" s="3" t="s">
        <v>331</v>
      </c>
      <c r="J16" s="4" t="s">
        <v>855</v>
      </c>
    </row>
    <row r="17" spans="1:10" ht="12.75" x14ac:dyDescent="0.2">
      <c r="A17" s="2" t="s">
        <v>857</v>
      </c>
      <c r="B17" s="2" t="s">
        <v>753</v>
      </c>
      <c r="C17" s="2" t="s">
        <v>8</v>
      </c>
      <c r="D17" s="11" t="s">
        <v>709</v>
      </c>
      <c r="E17" s="3" t="s">
        <v>331</v>
      </c>
      <c r="J17" s="4" t="s">
        <v>857</v>
      </c>
    </row>
    <row r="18" spans="1:10" ht="12.75" x14ac:dyDescent="0.2">
      <c r="A18" s="2" t="s">
        <v>856</v>
      </c>
      <c r="B18" s="2" t="s">
        <v>803</v>
      </c>
      <c r="C18" s="2" t="s">
        <v>8</v>
      </c>
      <c r="D18" s="11" t="s">
        <v>709</v>
      </c>
      <c r="E18" s="3" t="s">
        <v>331</v>
      </c>
      <c r="J18" s="4" t="s">
        <v>856</v>
      </c>
    </row>
    <row r="19" spans="1:10" ht="12.75" x14ac:dyDescent="0.2">
      <c r="A19" s="2" t="s">
        <v>853</v>
      </c>
      <c r="B19" s="2" t="s">
        <v>804</v>
      </c>
      <c r="C19" s="2" t="s">
        <v>8</v>
      </c>
      <c r="D19" s="11" t="s">
        <v>709</v>
      </c>
      <c r="E19" s="3" t="s">
        <v>331</v>
      </c>
      <c r="J19" s="4" t="s">
        <v>853</v>
      </c>
    </row>
    <row r="20" spans="1:10" ht="12.75" x14ac:dyDescent="0.2">
      <c r="A20" s="2" t="s">
        <v>823</v>
      </c>
      <c r="B20" s="2" t="s">
        <v>752</v>
      </c>
      <c r="C20" s="2" t="s">
        <v>8</v>
      </c>
      <c r="D20" s="11" t="s">
        <v>709</v>
      </c>
      <c r="E20" s="3" t="s">
        <v>331</v>
      </c>
      <c r="J20" s="4" t="s">
        <v>823</v>
      </c>
    </row>
    <row r="21" spans="1:10" ht="12.75" x14ac:dyDescent="0.2">
      <c r="A21" s="2" t="s">
        <v>874</v>
      </c>
      <c r="B21" s="2" t="s">
        <v>750</v>
      </c>
      <c r="C21" s="2" t="s">
        <v>8</v>
      </c>
      <c r="D21" s="11" t="s">
        <v>709</v>
      </c>
      <c r="E21" s="3" t="s">
        <v>331</v>
      </c>
      <c r="J21" s="4" t="s">
        <v>874</v>
      </c>
    </row>
    <row r="22" spans="1:10" ht="12.75" x14ac:dyDescent="0.2">
      <c r="A22" s="2" t="s">
        <v>826</v>
      </c>
      <c r="B22" s="2" t="s">
        <v>751</v>
      </c>
      <c r="C22" s="2" t="s">
        <v>8</v>
      </c>
      <c r="D22" s="11" t="s">
        <v>709</v>
      </c>
      <c r="E22" s="3" t="s">
        <v>331</v>
      </c>
      <c r="J22" s="4" t="s">
        <v>826</v>
      </c>
    </row>
    <row r="23" spans="1:10" ht="12.75" x14ac:dyDescent="0.2">
      <c r="A23" s="2" t="s">
        <v>825</v>
      </c>
      <c r="B23" s="2" t="s">
        <v>749</v>
      </c>
      <c r="C23" s="2" t="s">
        <v>8</v>
      </c>
      <c r="D23" s="11" t="s">
        <v>709</v>
      </c>
      <c r="E23" s="3" t="s">
        <v>331</v>
      </c>
      <c r="J23" s="4" t="s">
        <v>825</v>
      </c>
    </row>
    <row r="24" spans="1:10" ht="12.75" x14ac:dyDescent="0.2">
      <c r="A24" s="2" t="s">
        <v>877</v>
      </c>
      <c r="B24" s="2" t="s">
        <v>737</v>
      </c>
      <c r="C24" s="2" t="s">
        <v>8</v>
      </c>
      <c r="D24" s="11" t="s">
        <v>709</v>
      </c>
      <c r="E24" s="3" t="s">
        <v>331</v>
      </c>
      <c r="J24" s="4" t="s">
        <v>877</v>
      </c>
    </row>
    <row r="25" spans="1:10" ht="12.75" x14ac:dyDescent="0.2">
      <c r="A25" s="2" t="s">
        <v>824</v>
      </c>
      <c r="B25" s="2" t="s">
        <v>738</v>
      </c>
      <c r="C25" s="2" t="s">
        <v>8</v>
      </c>
      <c r="D25" s="11" t="s">
        <v>709</v>
      </c>
      <c r="E25" s="3" t="s">
        <v>331</v>
      </c>
      <c r="J25" s="4" t="s">
        <v>824</v>
      </c>
    </row>
    <row r="26" spans="1:10" ht="12.75" x14ac:dyDescent="0.2">
      <c r="A26" s="2" t="s">
        <v>876</v>
      </c>
      <c r="B26" s="2" t="s">
        <v>739</v>
      </c>
      <c r="C26" s="2" t="s">
        <v>8</v>
      </c>
      <c r="D26" s="11" t="s">
        <v>709</v>
      </c>
      <c r="E26" s="3" t="s">
        <v>331</v>
      </c>
      <c r="J26" s="4" t="s">
        <v>876</v>
      </c>
    </row>
    <row r="27" spans="1:10" ht="12.75" x14ac:dyDescent="0.2">
      <c r="A27" s="2" t="s">
        <v>875</v>
      </c>
      <c r="B27" s="2" t="s">
        <v>768</v>
      </c>
      <c r="C27" s="2" t="s">
        <v>8</v>
      </c>
      <c r="D27" s="11" t="s">
        <v>709</v>
      </c>
      <c r="E27" s="3" t="s">
        <v>331</v>
      </c>
      <c r="J27" s="4" t="s">
        <v>875</v>
      </c>
    </row>
    <row r="28" spans="1:10" ht="12.75" x14ac:dyDescent="0.2">
      <c r="A28" s="2" t="s">
        <v>884</v>
      </c>
      <c r="B28" s="2" t="s">
        <v>769</v>
      </c>
      <c r="C28" s="2" t="s">
        <v>8</v>
      </c>
      <c r="D28" s="11" t="s">
        <v>709</v>
      </c>
      <c r="E28" s="3" t="s">
        <v>331</v>
      </c>
      <c r="J28" s="4" t="s">
        <v>884</v>
      </c>
    </row>
    <row r="29" spans="1:10" ht="12.75" x14ac:dyDescent="0.2">
      <c r="A29" s="2" t="s">
        <v>883</v>
      </c>
      <c r="B29" s="2" t="s">
        <v>777</v>
      </c>
      <c r="C29" s="2" t="s">
        <v>8</v>
      </c>
      <c r="D29" s="11" t="s">
        <v>709</v>
      </c>
      <c r="E29" s="3" t="s">
        <v>331</v>
      </c>
      <c r="J29" s="4" t="s">
        <v>883</v>
      </c>
    </row>
    <row r="30" spans="1:10" ht="12.75" x14ac:dyDescent="0.2">
      <c r="A30" s="2" t="s">
        <v>817</v>
      </c>
      <c r="B30" s="2" t="s">
        <v>1</v>
      </c>
      <c r="C30" s="2" t="s">
        <v>8</v>
      </c>
      <c r="D30" s="11" t="s">
        <v>709</v>
      </c>
      <c r="E30" s="3" t="s">
        <v>331</v>
      </c>
      <c r="J30" s="4" t="s">
        <v>817</v>
      </c>
    </row>
    <row r="31" spans="1:10" ht="12.75" x14ac:dyDescent="0.2">
      <c r="A31" s="2" t="s">
        <v>809</v>
      </c>
      <c r="B31" s="2" t="s">
        <v>778</v>
      </c>
      <c r="C31" s="2" t="s">
        <v>8</v>
      </c>
      <c r="D31" s="11" t="s">
        <v>709</v>
      </c>
      <c r="E31" s="3" t="s">
        <v>331</v>
      </c>
      <c r="J31" s="4" t="s">
        <v>809</v>
      </c>
    </row>
    <row r="32" spans="1:10" ht="12.75" x14ac:dyDescent="0.2">
      <c r="A32" s="2" t="s">
        <v>822</v>
      </c>
      <c r="B32" s="2" t="s">
        <v>779</v>
      </c>
      <c r="C32" s="2" t="s">
        <v>8</v>
      </c>
      <c r="D32" s="11" t="s">
        <v>709</v>
      </c>
      <c r="E32" s="3" t="s">
        <v>331</v>
      </c>
      <c r="J32" s="4" t="s">
        <v>822</v>
      </c>
    </row>
    <row r="33" spans="1:10" ht="12.75" x14ac:dyDescent="0.2">
      <c r="A33" s="2" t="s">
        <v>881</v>
      </c>
      <c r="B33" s="2" t="s">
        <v>740</v>
      </c>
      <c r="C33" s="2" t="s">
        <v>8</v>
      </c>
      <c r="D33" s="11" t="s">
        <v>709</v>
      </c>
      <c r="E33" s="3" t="s">
        <v>331</v>
      </c>
      <c r="J33" s="4" t="s">
        <v>881</v>
      </c>
    </row>
    <row r="34" spans="1:10" ht="12.75" x14ac:dyDescent="0.2">
      <c r="A34" s="2" t="s">
        <v>882</v>
      </c>
      <c r="B34" s="2" t="s">
        <v>741</v>
      </c>
      <c r="C34" s="2" t="s">
        <v>8</v>
      </c>
      <c r="D34" s="11" t="s">
        <v>709</v>
      </c>
      <c r="E34" s="3" t="s">
        <v>331</v>
      </c>
      <c r="J34" s="4" t="s">
        <v>882</v>
      </c>
    </row>
    <row r="35" spans="1:10" ht="12.75" x14ac:dyDescent="0.2">
      <c r="A35" s="2" t="s">
        <v>821</v>
      </c>
      <c r="B35" s="2" t="s">
        <v>744</v>
      </c>
      <c r="C35" s="2" t="s">
        <v>8</v>
      </c>
      <c r="D35" s="11" t="s">
        <v>709</v>
      </c>
      <c r="E35" s="3" t="s">
        <v>331</v>
      </c>
      <c r="J35" s="4" t="s">
        <v>821</v>
      </c>
    </row>
    <row r="36" spans="1:10" ht="12.75" x14ac:dyDescent="0.2">
      <c r="A36" s="2" t="s">
        <v>819</v>
      </c>
      <c r="B36" s="2" t="s">
        <v>742</v>
      </c>
      <c r="C36" s="2" t="s">
        <v>8</v>
      </c>
      <c r="D36" s="11" t="s">
        <v>709</v>
      </c>
      <c r="E36" s="3" t="s">
        <v>331</v>
      </c>
      <c r="J36" s="4" t="s">
        <v>819</v>
      </c>
    </row>
    <row r="37" spans="1:10" ht="12.75" x14ac:dyDescent="0.2">
      <c r="A37" s="2" t="s">
        <v>820</v>
      </c>
      <c r="B37" s="2" t="s">
        <v>793</v>
      </c>
      <c r="C37" s="2" t="s">
        <v>8</v>
      </c>
      <c r="D37" s="11" t="s">
        <v>709</v>
      </c>
      <c r="E37" s="3" t="s">
        <v>331</v>
      </c>
      <c r="J37" s="4" t="s">
        <v>820</v>
      </c>
    </row>
    <row r="38" spans="1:10" ht="12.75" x14ac:dyDescent="0.2">
      <c r="A38" s="2" t="s">
        <v>818</v>
      </c>
      <c r="B38" s="2" t="s">
        <v>799</v>
      </c>
      <c r="C38" s="2" t="s">
        <v>8</v>
      </c>
      <c r="D38" s="11" t="s">
        <v>709</v>
      </c>
      <c r="E38" s="3" t="s">
        <v>331</v>
      </c>
      <c r="J38" s="4" t="s">
        <v>818</v>
      </c>
    </row>
    <row r="39" spans="1:10" ht="12.75" x14ac:dyDescent="0.2">
      <c r="A39" s="2" t="s">
        <v>810</v>
      </c>
      <c r="B39" s="2" t="s">
        <v>797</v>
      </c>
      <c r="C39" s="2" t="s">
        <v>8</v>
      </c>
      <c r="D39" s="11" t="s">
        <v>709</v>
      </c>
      <c r="E39" s="3" t="s">
        <v>331</v>
      </c>
      <c r="J39" s="4" t="s">
        <v>810</v>
      </c>
    </row>
    <row r="40" spans="1:10" ht="12.75" x14ac:dyDescent="0.2">
      <c r="A40" s="2" t="s">
        <v>811</v>
      </c>
      <c r="B40" s="2" t="s">
        <v>794</v>
      </c>
      <c r="C40" s="2" t="s">
        <v>8</v>
      </c>
      <c r="D40" s="11" t="s">
        <v>709</v>
      </c>
      <c r="E40" s="3" t="s">
        <v>331</v>
      </c>
      <c r="J40" s="4" t="s">
        <v>811</v>
      </c>
    </row>
    <row r="41" spans="1:10" ht="12.75" x14ac:dyDescent="0.2">
      <c r="A41" s="2" t="s">
        <v>812</v>
      </c>
      <c r="B41" s="2" t="s">
        <v>795</v>
      </c>
      <c r="C41" s="2" t="s">
        <v>8</v>
      </c>
      <c r="D41" s="11" t="s">
        <v>709</v>
      </c>
      <c r="E41" s="3" t="s">
        <v>331</v>
      </c>
      <c r="J41" s="4" t="s">
        <v>812</v>
      </c>
    </row>
    <row r="42" spans="1:10" ht="12.75" x14ac:dyDescent="0.2">
      <c r="A42" s="2" t="s">
        <v>878</v>
      </c>
      <c r="B42" s="2" t="s">
        <v>792</v>
      </c>
      <c r="C42" s="2" t="s">
        <v>8</v>
      </c>
      <c r="D42" s="11" t="s">
        <v>709</v>
      </c>
      <c r="E42" s="3" t="s">
        <v>331</v>
      </c>
      <c r="J42" s="4" t="s">
        <v>878</v>
      </c>
    </row>
    <row r="43" spans="1:10" ht="12.75" x14ac:dyDescent="0.2">
      <c r="A43" s="2" t="s">
        <v>880</v>
      </c>
      <c r="B43" s="2" t="s">
        <v>796</v>
      </c>
      <c r="C43" s="2" t="s">
        <v>8</v>
      </c>
      <c r="D43" s="11" t="s">
        <v>709</v>
      </c>
      <c r="E43" s="3" t="s">
        <v>331</v>
      </c>
      <c r="J43" s="4" t="s">
        <v>880</v>
      </c>
    </row>
    <row r="44" spans="1:10" ht="12.75" x14ac:dyDescent="0.2">
      <c r="A44" s="2" t="s">
        <v>879</v>
      </c>
      <c r="B44" s="2" t="s">
        <v>791</v>
      </c>
      <c r="C44" s="2" t="s">
        <v>8</v>
      </c>
      <c r="D44" s="11" t="s">
        <v>709</v>
      </c>
      <c r="E44" s="3" t="s">
        <v>331</v>
      </c>
      <c r="J44" s="4" t="s">
        <v>879</v>
      </c>
    </row>
    <row r="45" spans="1:10" ht="12.75" x14ac:dyDescent="0.2">
      <c r="A45" s="2" t="s">
        <v>840</v>
      </c>
      <c r="B45" s="2" t="s">
        <v>798</v>
      </c>
      <c r="C45" s="2" t="s">
        <v>8</v>
      </c>
      <c r="D45" s="11" t="s">
        <v>709</v>
      </c>
      <c r="E45" s="3" t="s">
        <v>331</v>
      </c>
      <c r="J45" s="4" t="s">
        <v>840</v>
      </c>
    </row>
    <row r="46" spans="1:10" ht="12.75" x14ac:dyDescent="0.2">
      <c r="A46" s="2" t="s">
        <v>844</v>
      </c>
      <c r="B46" s="2" t="s">
        <v>790</v>
      </c>
      <c r="C46" s="2" t="s">
        <v>8</v>
      </c>
      <c r="D46" s="11" t="s">
        <v>709</v>
      </c>
      <c r="E46" s="3" t="s">
        <v>331</v>
      </c>
      <c r="J46" s="4" t="s">
        <v>844</v>
      </c>
    </row>
    <row r="47" spans="1:10" ht="12.75" x14ac:dyDescent="0.2">
      <c r="A47" s="2" t="s">
        <v>841</v>
      </c>
      <c r="B47" s="2" t="s">
        <v>789</v>
      </c>
      <c r="C47" s="2" t="s">
        <v>8</v>
      </c>
      <c r="D47" s="11" t="s">
        <v>709</v>
      </c>
      <c r="E47" s="3" t="s">
        <v>331</v>
      </c>
      <c r="J47" s="4" t="s">
        <v>841</v>
      </c>
    </row>
    <row r="48" spans="1:10" ht="12.75" x14ac:dyDescent="0.2">
      <c r="A48" s="2" t="s">
        <v>842</v>
      </c>
      <c r="B48" s="2" t="s">
        <v>785</v>
      </c>
      <c r="C48" s="2" t="s">
        <v>8</v>
      </c>
      <c r="D48" s="11" t="s">
        <v>709</v>
      </c>
      <c r="E48" s="3" t="s">
        <v>331</v>
      </c>
      <c r="J48" s="4" t="s">
        <v>842</v>
      </c>
    </row>
    <row r="49" spans="1:10" ht="12.75" x14ac:dyDescent="0.2">
      <c r="A49" s="2" t="s">
        <v>843</v>
      </c>
      <c r="B49" s="2" t="s">
        <v>784</v>
      </c>
      <c r="C49" s="2" t="s">
        <v>8</v>
      </c>
      <c r="D49" s="11" t="s">
        <v>709</v>
      </c>
      <c r="E49" s="3" t="s">
        <v>331</v>
      </c>
      <c r="J49" s="4" t="s">
        <v>843</v>
      </c>
    </row>
    <row r="50" spans="1:10" ht="12.75" x14ac:dyDescent="0.2">
      <c r="A50" s="2" t="s">
        <v>836</v>
      </c>
      <c r="B50" s="2" t="s">
        <v>787</v>
      </c>
      <c r="C50" s="2" t="s">
        <v>8</v>
      </c>
      <c r="D50" s="11" t="s">
        <v>709</v>
      </c>
      <c r="E50" s="3" t="s">
        <v>331</v>
      </c>
      <c r="J50" s="4" t="s">
        <v>836</v>
      </c>
    </row>
    <row r="51" spans="1:10" ht="12.75" x14ac:dyDescent="0.2">
      <c r="A51" s="2" t="s">
        <v>837</v>
      </c>
      <c r="B51" s="2" t="s">
        <v>786</v>
      </c>
      <c r="C51" s="2" t="s">
        <v>8</v>
      </c>
      <c r="D51" s="11" t="s">
        <v>709</v>
      </c>
      <c r="E51" s="3" t="s">
        <v>331</v>
      </c>
      <c r="J51" s="4" t="s">
        <v>837</v>
      </c>
    </row>
    <row r="52" spans="1:10" ht="12.75" x14ac:dyDescent="0.2">
      <c r="A52" s="2" t="s">
        <v>845</v>
      </c>
      <c r="B52" s="2" t="s">
        <v>782</v>
      </c>
      <c r="C52" s="2" t="s">
        <v>8</v>
      </c>
      <c r="D52" s="11" t="s">
        <v>709</v>
      </c>
      <c r="E52" s="3" t="s">
        <v>331</v>
      </c>
      <c r="J52" s="4" t="s">
        <v>845</v>
      </c>
    </row>
    <row r="53" spans="1:10" ht="12.75" x14ac:dyDescent="0.2">
      <c r="A53" s="2" t="s">
        <v>848</v>
      </c>
      <c r="B53" s="2" t="s">
        <v>781</v>
      </c>
      <c r="C53" s="2" t="s">
        <v>8</v>
      </c>
      <c r="D53" s="11" t="s">
        <v>709</v>
      </c>
      <c r="E53" s="3" t="s">
        <v>331</v>
      </c>
      <c r="J53" s="4" t="s">
        <v>848</v>
      </c>
    </row>
    <row r="54" spans="1:10" ht="12.75" x14ac:dyDescent="0.2">
      <c r="A54" s="2" t="s">
        <v>846</v>
      </c>
      <c r="B54" s="2" t="s">
        <v>780</v>
      </c>
      <c r="C54" s="2" t="s">
        <v>8</v>
      </c>
      <c r="D54" s="11" t="s">
        <v>709</v>
      </c>
      <c r="E54" s="3" t="s">
        <v>331</v>
      </c>
      <c r="J54" s="4" t="s">
        <v>846</v>
      </c>
    </row>
    <row r="55" spans="1:10" ht="12.75" x14ac:dyDescent="0.2">
      <c r="A55" s="2" t="s">
        <v>847</v>
      </c>
      <c r="B55" s="2" t="s">
        <v>783</v>
      </c>
      <c r="C55" s="2" t="s">
        <v>8</v>
      </c>
      <c r="D55" s="11" t="s">
        <v>709</v>
      </c>
      <c r="E55" s="3" t="s">
        <v>331</v>
      </c>
      <c r="J55" s="4" t="s">
        <v>847</v>
      </c>
    </row>
    <row r="56" spans="1:10" ht="12.75" x14ac:dyDescent="0.2">
      <c r="A56" s="2" t="s">
        <v>849</v>
      </c>
      <c r="B56" s="2" t="s">
        <v>788</v>
      </c>
      <c r="C56" s="2" t="s">
        <v>8</v>
      </c>
      <c r="D56" s="11" t="s">
        <v>709</v>
      </c>
      <c r="E56" s="3" t="s">
        <v>331</v>
      </c>
      <c r="J56" s="4" t="s">
        <v>849</v>
      </c>
    </row>
    <row r="57" spans="1:10" ht="12.75" x14ac:dyDescent="0.2">
      <c r="A57" s="2" t="s">
        <v>808</v>
      </c>
      <c r="B57" s="2" t="s">
        <v>800</v>
      </c>
      <c r="C57" s="2" t="s">
        <v>8</v>
      </c>
      <c r="D57" s="11" t="s">
        <v>709</v>
      </c>
      <c r="E57" s="3" t="s">
        <v>331</v>
      </c>
      <c r="J57" s="4" t="s">
        <v>808</v>
      </c>
    </row>
    <row r="58" spans="1:10" ht="12.75" x14ac:dyDescent="0.2">
      <c r="A58" s="2" t="s">
        <v>850</v>
      </c>
      <c r="B58" s="2" t="s">
        <v>802</v>
      </c>
      <c r="C58" s="2" t="s">
        <v>8</v>
      </c>
      <c r="D58" s="11" t="s">
        <v>709</v>
      </c>
      <c r="E58" s="3" t="s">
        <v>331</v>
      </c>
      <c r="J58" s="4" t="s">
        <v>850</v>
      </c>
    </row>
    <row r="59" spans="1:10" ht="12.75" x14ac:dyDescent="0.2">
      <c r="A59" s="2" t="s">
        <v>851</v>
      </c>
      <c r="B59" s="2" t="s">
        <v>801</v>
      </c>
      <c r="C59" s="2" t="s">
        <v>8</v>
      </c>
      <c r="D59" s="11" t="s">
        <v>709</v>
      </c>
      <c r="E59" s="3" t="s">
        <v>331</v>
      </c>
      <c r="J59" s="4" t="s">
        <v>851</v>
      </c>
    </row>
    <row r="60" spans="1:10" ht="12.75" x14ac:dyDescent="0.2">
      <c r="A60" s="2" t="s">
        <v>838</v>
      </c>
      <c r="B60" s="2" t="s">
        <v>770</v>
      </c>
      <c r="C60" s="2" t="s">
        <v>8</v>
      </c>
      <c r="D60" s="11" t="s">
        <v>709</v>
      </c>
      <c r="E60" s="3" t="s">
        <v>331</v>
      </c>
      <c r="J60" s="4" t="s">
        <v>838</v>
      </c>
    </row>
    <row r="61" spans="1:10" ht="12.75" x14ac:dyDescent="0.2">
      <c r="A61" s="2" t="s">
        <v>839</v>
      </c>
      <c r="B61" s="2" t="s">
        <v>776</v>
      </c>
      <c r="C61" s="2" t="s">
        <v>8</v>
      </c>
      <c r="D61" s="11" t="s">
        <v>709</v>
      </c>
      <c r="E61" s="3" t="s">
        <v>331</v>
      </c>
      <c r="J61" s="4" t="s">
        <v>839</v>
      </c>
    </row>
    <row r="62" spans="1:10" ht="12.75" x14ac:dyDescent="0.2">
      <c r="A62" s="2" t="s">
        <v>813</v>
      </c>
      <c r="B62" s="2" t="s">
        <v>775</v>
      </c>
      <c r="C62" s="2" t="s">
        <v>8</v>
      </c>
      <c r="D62" s="11" t="s">
        <v>709</v>
      </c>
      <c r="E62" s="3" t="s">
        <v>331</v>
      </c>
      <c r="J62" s="4" t="s">
        <v>813</v>
      </c>
    </row>
    <row r="63" spans="1:10" ht="12.75" x14ac:dyDescent="0.2">
      <c r="A63" s="2" t="s">
        <v>814</v>
      </c>
      <c r="B63" s="2" t="s">
        <v>771</v>
      </c>
      <c r="C63" s="2" t="s">
        <v>8</v>
      </c>
      <c r="D63" s="11" t="s">
        <v>709</v>
      </c>
      <c r="E63" s="3" t="s">
        <v>331</v>
      </c>
      <c r="J63" s="4" t="s">
        <v>814</v>
      </c>
    </row>
    <row r="64" spans="1:10" ht="12.75" x14ac:dyDescent="0.2">
      <c r="A64" s="2" t="s">
        <v>816</v>
      </c>
      <c r="B64" s="2" t="s">
        <v>774</v>
      </c>
      <c r="C64" s="2" t="s">
        <v>8</v>
      </c>
      <c r="D64" s="11" t="s">
        <v>709</v>
      </c>
      <c r="E64" s="3" t="s">
        <v>331</v>
      </c>
      <c r="J64" s="4" t="s">
        <v>816</v>
      </c>
    </row>
    <row r="65" spans="1:10" ht="12.75" x14ac:dyDescent="0.2">
      <c r="A65" s="2" t="s">
        <v>815</v>
      </c>
      <c r="B65" s="2" t="s">
        <v>773</v>
      </c>
      <c r="C65" s="2" t="s">
        <v>8</v>
      </c>
      <c r="D65" s="11" t="s">
        <v>709</v>
      </c>
      <c r="E65" s="3" t="s">
        <v>331</v>
      </c>
      <c r="J65" s="4" t="s">
        <v>815</v>
      </c>
    </row>
    <row r="66" spans="1:10" ht="12.75" x14ac:dyDescent="0.2">
      <c r="A66" s="2" t="s">
        <v>867</v>
      </c>
      <c r="B66" s="2" t="s">
        <v>772</v>
      </c>
      <c r="C66" s="2" t="s">
        <v>8</v>
      </c>
      <c r="D66" s="11" t="s">
        <v>709</v>
      </c>
      <c r="E66" s="3" t="s">
        <v>331</v>
      </c>
      <c r="J66" s="4" t="s">
        <v>867</v>
      </c>
    </row>
    <row r="67" spans="1:10" ht="12.75" x14ac:dyDescent="0.2">
      <c r="A67" s="2" t="s">
        <v>873</v>
      </c>
      <c r="B67" s="2" t="s">
        <v>729</v>
      </c>
      <c r="C67" s="2" t="s">
        <v>8</v>
      </c>
      <c r="D67" s="11" t="s">
        <v>709</v>
      </c>
      <c r="E67" s="3" t="s">
        <v>331</v>
      </c>
      <c r="J67" s="4" t="s">
        <v>873</v>
      </c>
    </row>
    <row r="68" spans="1:10" ht="12.75" x14ac:dyDescent="0.2">
      <c r="A68" s="2" t="s">
        <v>871</v>
      </c>
      <c r="B68" s="2" t="s">
        <v>728</v>
      </c>
      <c r="C68" s="2" t="s">
        <v>8</v>
      </c>
      <c r="D68" s="11" t="s">
        <v>709</v>
      </c>
      <c r="E68" s="3" t="s">
        <v>331</v>
      </c>
      <c r="J68" s="4" t="s">
        <v>871</v>
      </c>
    </row>
    <row r="69" spans="1:10" ht="12.75" x14ac:dyDescent="0.2">
      <c r="A69" s="2" t="s">
        <v>868</v>
      </c>
      <c r="B69" s="2" t="s">
        <v>734</v>
      </c>
      <c r="C69" s="2" t="s">
        <v>8</v>
      </c>
      <c r="D69" s="11" t="s">
        <v>709</v>
      </c>
      <c r="E69" s="3" t="s">
        <v>331</v>
      </c>
      <c r="J69" s="4" t="s">
        <v>868</v>
      </c>
    </row>
    <row r="70" spans="1:10" ht="12.75" x14ac:dyDescent="0.2">
      <c r="A70" s="2" t="s">
        <v>869</v>
      </c>
      <c r="B70" s="2" t="s">
        <v>733</v>
      </c>
      <c r="C70" s="2" t="s">
        <v>8</v>
      </c>
      <c r="D70" s="11" t="s">
        <v>709</v>
      </c>
      <c r="E70" s="3" t="s">
        <v>331</v>
      </c>
      <c r="J70" s="4" t="s">
        <v>869</v>
      </c>
    </row>
    <row r="71" spans="1:10" ht="12.75" x14ac:dyDescent="0.2">
      <c r="A71" s="2" t="s">
        <v>866</v>
      </c>
      <c r="B71" s="2" t="s">
        <v>730</v>
      </c>
      <c r="C71" s="2" t="s">
        <v>8</v>
      </c>
      <c r="D71" s="11" t="s">
        <v>709</v>
      </c>
      <c r="E71" s="3" t="s">
        <v>331</v>
      </c>
      <c r="J71" s="4" t="s">
        <v>866</v>
      </c>
    </row>
    <row r="72" spans="1:10" ht="12.75" x14ac:dyDescent="0.2">
      <c r="A72" s="2" t="s">
        <v>870</v>
      </c>
      <c r="B72" s="2" t="s">
        <v>735</v>
      </c>
      <c r="C72" s="2" t="s">
        <v>8</v>
      </c>
      <c r="D72" s="11" t="s">
        <v>709</v>
      </c>
      <c r="E72" s="3" t="s">
        <v>331</v>
      </c>
      <c r="J72" s="4" t="s">
        <v>870</v>
      </c>
    </row>
    <row r="73" spans="1:10" ht="12.75" x14ac:dyDescent="0.2">
      <c r="A73" s="2" t="s">
        <v>865</v>
      </c>
      <c r="B73" s="2" t="s">
        <v>731</v>
      </c>
      <c r="C73" s="2" t="s">
        <v>8</v>
      </c>
      <c r="D73" s="11" t="s">
        <v>709</v>
      </c>
      <c r="E73" s="3" t="s">
        <v>331</v>
      </c>
      <c r="J73" s="4" t="s">
        <v>865</v>
      </c>
    </row>
    <row r="74" spans="1:10" ht="12.75" x14ac:dyDescent="0.2">
      <c r="A74" s="2" t="s">
        <v>872</v>
      </c>
      <c r="B74" s="2" t="s">
        <v>732</v>
      </c>
      <c r="C74" s="2" t="s">
        <v>8</v>
      </c>
      <c r="D74" s="11" t="s">
        <v>709</v>
      </c>
      <c r="E74" s="3" t="s">
        <v>331</v>
      </c>
      <c r="J74" s="4" t="s">
        <v>872</v>
      </c>
    </row>
    <row r="75" spans="1:10" ht="12.75" x14ac:dyDescent="0.2">
      <c r="A75" s="2" t="s">
        <v>864</v>
      </c>
      <c r="B75" s="2" t="s">
        <v>745</v>
      </c>
      <c r="C75" s="2" t="s">
        <v>8</v>
      </c>
      <c r="D75" s="11" t="s">
        <v>709</v>
      </c>
      <c r="E75" s="3" t="s">
        <v>331</v>
      </c>
      <c r="J75" s="4" t="s">
        <v>864</v>
      </c>
    </row>
    <row r="76" spans="1:10" ht="12.75" x14ac:dyDescent="0.2">
      <c r="A76" s="2" t="s">
        <v>863</v>
      </c>
      <c r="B76" s="2" t="s">
        <v>746</v>
      </c>
      <c r="C76" s="2" t="s">
        <v>8</v>
      </c>
      <c r="D76" s="11" t="s">
        <v>709</v>
      </c>
      <c r="E76" s="3" t="s">
        <v>331</v>
      </c>
      <c r="J76" s="4" t="s">
        <v>863</v>
      </c>
    </row>
    <row r="77" spans="1:10" ht="12.75" x14ac:dyDescent="0.2">
      <c r="A77" s="2" t="s">
        <v>860</v>
      </c>
      <c r="B77" s="2" t="s">
        <v>747</v>
      </c>
      <c r="C77" s="2" t="s">
        <v>8</v>
      </c>
      <c r="D77" s="11" t="s">
        <v>709</v>
      </c>
      <c r="E77" s="3" t="s">
        <v>331</v>
      </c>
      <c r="J77" s="4" t="s">
        <v>860</v>
      </c>
    </row>
    <row r="78" spans="1:10" ht="12.75" x14ac:dyDescent="0.2">
      <c r="A78" s="2" t="s">
        <v>859</v>
      </c>
      <c r="B78" s="2" t="s">
        <v>953</v>
      </c>
      <c r="C78" s="2" t="s">
        <v>8</v>
      </c>
      <c r="D78" s="11" t="s">
        <v>709</v>
      </c>
      <c r="E78" s="3" t="s">
        <v>331</v>
      </c>
      <c r="F78" s="2"/>
      <c r="J78" s="4" t="s">
        <v>859</v>
      </c>
    </row>
    <row r="79" spans="1:10" ht="12.75" x14ac:dyDescent="0.2">
      <c r="A79" s="2" t="s">
        <v>862</v>
      </c>
      <c r="B79" s="2" t="s">
        <v>890</v>
      </c>
      <c r="C79" s="2" t="s">
        <v>8</v>
      </c>
      <c r="D79" s="11" t="s">
        <v>709</v>
      </c>
      <c r="E79" s="3" t="s">
        <v>331</v>
      </c>
      <c r="F79" s="2"/>
      <c r="J79" s="4" t="s">
        <v>862</v>
      </c>
    </row>
    <row r="80" spans="1:10" ht="12.75" x14ac:dyDescent="0.2">
      <c r="A80" s="2" t="s">
        <v>861</v>
      </c>
      <c r="B80" s="2" t="s">
        <v>891</v>
      </c>
      <c r="C80" s="2" t="s">
        <v>8</v>
      </c>
      <c r="D80" s="11" t="s">
        <v>709</v>
      </c>
      <c r="E80" s="3" t="s">
        <v>331</v>
      </c>
      <c r="F80" s="2"/>
      <c r="J80" s="4" t="s">
        <v>861</v>
      </c>
    </row>
    <row r="81" spans="1:6" ht="12.75" x14ac:dyDescent="0.2">
      <c r="A81" s="2"/>
      <c r="B81" s="2"/>
      <c r="F81" s="2"/>
    </row>
    <row r="82" spans="1:6" ht="12.75" x14ac:dyDescent="0.2">
      <c r="A82" s="2"/>
      <c r="B82" s="2"/>
      <c r="F82" s="2"/>
    </row>
    <row r="83" spans="1:6" ht="12.75" x14ac:dyDescent="0.2">
      <c r="A83" s="2"/>
      <c r="B83" s="2"/>
      <c r="F83" s="2"/>
    </row>
    <row r="84" spans="1:6" ht="12.75" x14ac:dyDescent="0.2">
      <c r="A84" s="2"/>
      <c r="B84" s="2"/>
      <c r="F84" s="2"/>
    </row>
    <row r="85" spans="1:6" ht="12.75" x14ac:dyDescent="0.2">
      <c r="A85" s="2"/>
      <c r="B85" s="2"/>
      <c r="F85" s="2"/>
    </row>
    <row r="86" spans="1:6" ht="12.75" x14ac:dyDescent="0.2">
      <c r="A86" s="2"/>
      <c r="B86" s="2"/>
      <c r="F86" s="2"/>
    </row>
    <row r="87" spans="1:6" ht="12.75" x14ac:dyDescent="0.2">
      <c r="A87" s="2"/>
      <c r="B87" s="2"/>
      <c r="F87" s="2"/>
    </row>
    <row r="88" spans="1:6" ht="12.75" x14ac:dyDescent="0.2">
      <c r="A88" s="2"/>
      <c r="B88" s="2"/>
      <c r="F88" s="2"/>
    </row>
    <row r="89" spans="1:6" ht="12.75" x14ac:dyDescent="0.2">
      <c r="A89" s="2"/>
      <c r="B89" s="2"/>
      <c r="F89" s="2"/>
    </row>
    <row r="90" spans="1:6" ht="12.75" x14ac:dyDescent="0.2">
      <c r="A90" s="2"/>
      <c r="B90" s="2"/>
      <c r="F90" s="2"/>
    </row>
    <row r="91" spans="1:6" ht="12.75" x14ac:dyDescent="0.2">
      <c r="A91" s="2"/>
      <c r="B91" s="2"/>
      <c r="F91" s="2"/>
    </row>
    <row r="92" spans="1:6" ht="12.75" x14ac:dyDescent="0.2">
      <c r="A92" s="2"/>
      <c r="B92" s="2"/>
      <c r="F92" s="2"/>
    </row>
    <row r="93" spans="1:6" ht="12.75" x14ac:dyDescent="0.2">
      <c r="A93" s="2"/>
      <c r="B93" s="2"/>
      <c r="F93" s="2"/>
    </row>
    <row r="94" spans="1:6" ht="12.75" x14ac:dyDescent="0.2">
      <c r="A94" s="2"/>
      <c r="B94" s="2"/>
      <c r="F94" s="2"/>
    </row>
    <row r="95" spans="1:6" ht="12.75" x14ac:dyDescent="0.2">
      <c r="A95" s="2"/>
      <c r="B95" s="2"/>
      <c r="F95" s="2"/>
    </row>
    <row r="96" spans="1:6" ht="12.75" x14ac:dyDescent="0.2">
      <c r="A96" s="2"/>
      <c r="B96" s="2"/>
      <c r="F96" s="2"/>
    </row>
    <row r="97" spans="1:6" ht="12.75" x14ac:dyDescent="0.2">
      <c r="A97" s="2"/>
      <c r="B97" s="2"/>
      <c r="F97" s="2"/>
    </row>
    <row r="98" spans="1:6" ht="12.75" x14ac:dyDescent="0.2">
      <c r="A98" s="2"/>
      <c r="B98" s="2"/>
      <c r="F98" s="2"/>
    </row>
    <row r="99" spans="1:6" ht="12.75" x14ac:dyDescent="0.2">
      <c r="A99" s="2"/>
      <c r="B99" s="2"/>
      <c r="F99" s="2"/>
    </row>
    <row r="100" spans="1:6" ht="12.75" x14ac:dyDescent="0.2">
      <c r="A100" s="2"/>
      <c r="B100" s="2"/>
      <c r="F100" s="2"/>
    </row>
    <row r="101" spans="1:6" ht="12.75" x14ac:dyDescent="0.2">
      <c r="A101" s="2"/>
      <c r="B101" s="2"/>
      <c r="F101" s="2"/>
    </row>
    <row r="102" spans="1:6" ht="12.75" x14ac:dyDescent="0.2">
      <c r="A102" s="2"/>
      <c r="B102" s="2"/>
      <c r="F102" s="2"/>
    </row>
    <row r="103" spans="1:6" ht="12.75" x14ac:dyDescent="0.2">
      <c r="A103" s="2"/>
      <c r="B103" s="2"/>
      <c r="F103" s="2"/>
    </row>
    <row r="104" spans="1:6" ht="12.75" x14ac:dyDescent="0.2">
      <c r="A104" s="2"/>
      <c r="B104" s="2"/>
      <c r="F104" s="2"/>
    </row>
    <row r="105" spans="1:6" ht="12.75" x14ac:dyDescent="0.2">
      <c r="A105" s="2"/>
      <c r="B105" s="2"/>
      <c r="F105" s="2"/>
    </row>
    <row r="106" spans="1:6" ht="12.75" x14ac:dyDescent="0.2">
      <c r="A106" s="2"/>
      <c r="B106" s="2"/>
      <c r="F106" s="2"/>
    </row>
    <row r="107" spans="1:6" ht="12.75" x14ac:dyDescent="0.2">
      <c r="A107" s="2"/>
      <c r="B107" s="2"/>
      <c r="F107" s="2"/>
    </row>
    <row r="108" spans="1:6" ht="12.75" x14ac:dyDescent="0.2">
      <c r="A108" s="2"/>
      <c r="B108" s="2"/>
      <c r="F108" s="2"/>
    </row>
    <row r="109" spans="1:6" ht="12.75" x14ac:dyDescent="0.2">
      <c r="A109" s="2"/>
      <c r="B109" s="2"/>
      <c r="F109" s="2"/>
    </row>
    <row r="110" spans="1:6" ht="12.75" x14ac:dyDescent="0.2">
      <c r="A110" s="2"/>
      <c r="B110" s="2"/>
      <c r="F110" s="2"/>
    </row>
    <row r="111" spans="1:6" ht="12.75" x14ac:dyDescent="0.2">
      <c r="A111" s="2"/>
      <c r="B111" s="2"/>
      <c r="F111" s="2"/>
    </row>
    <row r="112" spans="1:6" ht="12.75" x14ac:dyDescent="0.2">
      <c r="A112" s="2"/>
      <c r="B112" s="2"/>
      <c r="F112" s="2"/>
    </row>
    <row r="113" spans="1:6" ht="12.75" x14ac:dyDescent="0.2">
      <c r="A113" s="2"/>
      <c r="B113" s="2"/>
      <c r="F113" s="2"/>
    </row>
    <row r="114" spans="1:6" ht="12.75" x14ac:dyDescent="0.2">
      <c r="A114" s="2"/>
      <c r="B114" s="2"/>
      <c r="F114" s="2"/>
    </row>
    <row r="115" spans="1:6" ht="12.75" x14ac:dyDescent="0.2">
      <c r="A115" s="2"/>
      <c r="B115" s="2"/>
      <c r="F115" s="2"/>
    </row>
    <row r="116" spans="1:6" ht="12.75" x14ac:dyDescent="0.2">
      <c r="A116" s="2"/>
      <c r="B116" s="2"/>
      <c r="F116" s="2"/>
    </row>
    <row r="117" spans="1:6" ht="12.75" x14ac:dyDescent="0.2">
      <c r="A117" s="2"/>
      <c r="B117" s="2"/>
      <c r="F117" s="2"/>
    </row>
    <row r="118" spans="1:6" ht="12.75" x14ac:dyDescent="0.2">
      <c r="A118" s="2"/>
      <c r="B118" s="2"/>
      <c r="F118" s="2"/>
    </row>
    <row r="119" spans="1:6" ht="12.75" x14ac:dyDescent="0.2">
      <c r="A119" s="2"/>
      <c r="B119" s="2"/>
      <c r="F119" s="2"/>
    </row>
    <row r="120" spans="1:6" ht="12.75" x14ac:dyDescent="0.2">
      <c r="A120" s="2"/>
      <c r="B120" s="2"/>
      <c r="F120" s="2"/>
    </row>
    <row r="121" spans="1:6" ht="12.75" x14ac:dyDescent="0.2">
      <c r="A121" s="2"/>
      <c r="B121" s="2"/>
      <c r="F121" s="2"/>
    </row>
    <row r="122" spans="1:6" ht="12.75" x14ac:dyDescent="0.2">
      <c r="A122" s="2"/>
      <c r="B122" s="2"/>
      <c r="F122" s="2"/>
    </row>
    <row r="123" spans="1:6" ht="12.75" x14ac:dyDescent="0.2">
      <c r="A123" s="2"/>
      <c r="B123" s="2"/>
      <c r="F123" s="2"/>
    </row>
    <row r="124" spans="1:6" ht="12.75" x14ac:dyDescent="0.2">
      <c r="A124" s="2"/>
      <c r="B124" s="2"/>
      <c r="F124" s="2"/>
    </row>
    <row r="125" spans="1:6" ht="12.75" x14ac:dyDescent="0.2">
      <c r="A125" s="2"/>
      <c r="B125" s="2"/>
      <c r="F125" s="2"/>
    </row>
    <row r="126" spans="1:6" ht="12.75" x14ac:dyDescent="0.2">
      <c r="A126" s="2"/>
      <c r="B126" s="2"/>
      <c r="F126" s="2"/>
    </row>
    <row r="127" spans="1:6" ht="12.75" x14ac:dyDescent="0.2">
      <c r="A127" s="2"/>
      <c r="B127" s="2"/>
      <c r="F127" s="2"/>
    </row>
    <row r="128" spans="1:6" ht="12.75" x14ac:dyDescent="0.2">
      <c r="A128" s="2"/>
      <c r="B128" s="2"/>
      <c r="F128" s="2"/>
    </row>
    <row r="129" spans="1:6" ht="12.75" x14ac:dyDescent="0.2">
      <c r="A129" s="2"/>
      <c r="B129" s="2"/>
      <c r="F129" s="2"/>
    </row>
    <row r="130" spans="1:6" ht="12.75" x14ac:dyDescent="0.2">
      <c r="A130" s="2"/>
      <c r="B130" s="2"/>
      <c r="F130" s="2"/>
    </row>
    <row r="131" spans="1:6" ht="12.75" x14ac:dyDescent="0.2">
      <c r="A131" s="2"/>
      <c r="B131" s="2"/>
      <c r="F131" s="2"/>
    </row>
    <row r="132" spans="1:6" ht="12.75" x14ac:dyDescent="0.2">
      <c r="A132" s="2"/>
      <c r="B132" s="2"/>
      <c r="F132" s="2"/>
    </row>
    <row r="133" spans="1:6" ht="12.75" x14ac:dyDescent="0.2">
      <c r="A133" s="2"/>
      <c r="B133" s="2"/>
      <c r="F133" s="2"/>
    </row>
    <row r="134" spans="1:6" ht="12.75" x14ac:dyDescent="0.2">
      <c r="A134" s="2"/>
      <c r="B134" s="2"/>
      <c r="F134" s="2"/>
    </row>
    <row r="135" spans="1:6" ht="12.75" x14ac:dyDescent="0.2">
      <c r="A135" s="2"/>
      <c r="B135" s="2"/>
      <c r="F135" s="2"/>
    </row>
    <row r="136" spans="1:6" ht="12.75" x14ac:dyDescent="0.2">
      <c r="A136" s="2"/>
      <c r="B136" s="2"/>
      <c r="F136" s="2"/>
    </row>
    <row r="137" spans="1:6" ht="12.75" x14ac:dyDescent="0.2">
      <c r="A137" s="2"/>
      <c r="B137" s="2"/>
      <c r="F137" s="2"/>
    </row>
    <row r="138" spans="1:6" ht="12.75" x14ac:dyDescent="0.2">
      <c r="A138" s="2"/>
      <c r="B138" s="2"/>
      <c r="F138" s="2"/>
    </row>
    <row r="139" spans="1:6" ht="12.75" x14ac:dyDescent="0.2">
      <c r="A139" s="2"/>
      <c r="B139" s="2"/>
      <c r="F139" s="2"/>
    </row>
    <row r="140" spans="1:6" ht="12.75" x14ac:dyDescent="0.2">
      <c r="A140" s="2"/>
      <c r="B140" s="2"/>
      <c r="F140" s="2"/>
    </row>
    <row r="141" spans="1:6" ht="12.75" x14ac:dyDescent="0.2">
      <c r="A141" s="2"/>
      <c r="B141" s="2"/>
      <c r="F141" s="2"/>
    </row>
    <row r="142" spans="1:6" ht="12.75" x14ac:dyDescent="0.2">
      <c r="A142" s="2"/>
      <c r="B142" s="2"/>
      <c r="F142" s="2"/>
    </row>
    <row r="143" spans="1:6" ht="12.75" x14ac:dyDescent="0.2">
      <c r="A143" s="2"/>
      <c r="B143" s="2"/>
      <c r="F143" s="2"/>
    </row>
    <row r="144" spans="1:6" ht="12.75" x14ac:dyDescent="0.2">
      <c r="A144" s="2"/>
      <c r="B144" s="2"/>
      <c r="F144" s="2"/>
    </row>
    <row r="145" spans="1:6" ht="12.75" x14ac:dyDescent="0.2">
      <c r="A145" s="2"/>
      <c r="B145" s="2"/>
      <c r="F145" s="2"/>
    </row>
    <row r="146" spans="1:6" ht="12.75" x14ac:dyDescent="0.2">
      <c r="A146" s="2"/>
      <c r="B146" s="2"/>
      <c r="F146" s="2"/>
    </row>
    <row r="147" spans="1:6" ht="12.75" x14ac:dyDescent="0.2">
      <c r="A147" s="2"/>
      <c r="B147" s="2"/>
      <c r="F147" s="2"/>
    </row>
    <row r="148" spans="1:6" ht="12.75" x14ac:dyDescent="0.2">
      <c r="A148" s="2"/>
      <c r="B148" s="2"/>
      <c r="F148" s="2"/>
    </row>
    <row r="149" spans="1:6" ht="12.75" x14ac:dyDescent="0.2">
      <c r="A149" s="2"/>
      <c r="B149" s="2"/>
      <c r="F149" s="2"/>
    </row>
    <row r="150" spans="1:6" ht="12.75" x14ac:dyDescent="0.2">
      <c r="A150" s="2"/>
      <c r="B150" s="2"/>
      <c r="F150" s="2"/>
    </row>
    <row r="151" spans="1:6" ht="12.75" x14ac:dyDescent="0.2">
      <c r="A151" s="2"/>
      <c r="B151" s="2"/>
      <c r="F151" s="2"/>
    </row>
    <row r="152" spans="1:6" ht="12.75" x14ac:dyDescent="0.2">
      <c r="A152" s="2"/>
      <c r="B152" s="2"/>
      <c r="F152" s="2"/>
    </row>
    <row r="153" spans="1:6" ht="12.75" x14ac:dyDescent="0.2">
      <c r="A153" s="2"/>
      <c r="B153" s="2"/>
      <c r="F153" s="2"/>
    </row>
    <row r="154" spans="1:6" ht="12.75" x14ac:dyDescent="0.2">
      <c r="A154" s="2"/>
      <c r="B154" s="2"/>
      <c r="F154" s="2"/>
    </row>
    <row r="155" spans="1:6" ht="12.75" x14ac:dyDescent="0.2">
      <c r="A155" s="2"/>
      <c r="B155" s="2"/>
      <c r="F155" s="2"/>
    </row>
    <row r="156" spans="1:6" ht="12.75" x14ac:dyDescent="0.2">
      <c r="A156" s="2"/>
      <c r="B156" s="2"/>
      <c r="F156" s="2"/>
    </row>
    <row r="157" spans="1:6" ht="12.75" x14ac:dyDescent="0.2">
      <c r="A157" s="2"/>
      <c r="B157" s="2"/>
      <c r="F157" s="2"/>
    </row>
    <row r="158" spans="1:6" ht="12.75" x14ac:dyDescent="0.2">
      <c r="A158" s="2"/>
      <c r="B158" s="2"/>
      <c r="F158" s="2"/>
    </row>
    <row r="159" spans="1:6" ht="12.75" x14ac:dyDescent="0.2">
      <c r="A159" s="2"/>
      <c r="B159" s="2"/>
      <c r="F159" s="2"/>
    </row>
    <row r="160" spans="1:6" ht="12.75" x14ac:dyDescent="0.2">
      <c r="A160" s="2"/>
      <c r="B160" s="2"/>
      <c r="F160" s="2"/>
    </row>
    <row r="161" spans="1:6" ht="12.75" x14ac:dyDescent="0.2">
      <c r="A161" s="2"/>
      <c r="B161" s="2"/>
      <c r="F161" s="2"/>
    </row>
    <row r="162" spans="1:6" ht="12.75" x14ac:dyDescent="0.2">
      <c r="A162" s="2"/>
      <c r="B162" s="2"/>
      <c r="F162" s="2"/>
    </row>
    <row r="163" spans="1:6" ht="12.75" x14ac:dyDescent="0.2">
      <c r="A163" s="2"/>
      <c r="B163" s="2"/>
      <c r="F163" s="2"/>
    </row>
    <row r="164" spans="1:6" ht="12.75" x14ac:dyDescent="0.2">
      <c r="A164" s="2"/>
      <c r="B164" s="2"/>
      <c r="F164" s="2"/>
    </row>
    <row r="165" spans="1:6" ht="12.75" x14ac:dyDescent="0.2">
      <c r="A165" s="2"/>
      <c r="B165" s="2"/>
      <c r="F165" s="2"/>
    </row>
    <row r="166" spans="1:6" ht="12.75" x14ac:dyDescent="0.2">
      <c r="A166" s="2"/>
      <c r="B166" s="2"/>
      <c r="F166" s="2"/>
    </row>
    <row r="167" spans="1:6" ht="12.75" x14ac:dyDescent="0.2">
      <c r="A167" s="2"/>
      <c r="B167" s="2"/>
      <c r="F167" s="2"/>
    </row>
    <row r="168" spans="1:6" ht="12.75" x14ac:dyDescent="0.2">
      <c r="A168" s="2"/>
      <c r="B168" s="2"/>
      <c r="F168" s="2"/>
    </row>
    <row r="169" spans="1:6" ht="12.75" x14ac:dyDescent="0.2">
      <c r="A169" s="2"/>
      <c r="B169" s="2"/>
      <c r="F169" s="2"/>
    </row>
    <row r="170" spans="1:6" ht="12.75" x14ac:dyDescent="0.2">
      <c r="A170" s="2"/>
      <c r="B170" s="2"/>
      <c r="F170" s="2"/>
    </row>
    <row r="171" spans="1:6" ht="12.75" x14ac:dyDescent="0.2">
      <c r="A171" s="2"/>
      <c r="B171" s="2"/>
      <c r="F171" s="2"/>
    </row>
    <row r="172" spans="1:6" ht="12.75" x14ac:dyDescent="0.2">
      <c r="A172" s="2"/>
      <c r="B172" s="2"/>
      <c r="F172" s="2"/>
    </row>
    <row r="173" spans="1:6" ht="12.75" x14ac:dyDescent="0.2">
      <c r="A173" s="2"/>
      <c r="B173" s="2"/>
      <c r="F173" s="2"/>
    </row>
    <row r="174" spans="1:6" ht="12.75" x14ac:dyDescent="0.2">
      <c r="A174" s="2"/>
      <c r="B174" s="2"/>
      <c r="F174" s="2"/>
    </row>
    <row r="175" spans="1:6" ht="12.75" x14ac:dyDescent="0.2">
      <c r="A175" s="2"/>
      <c r="B175" s="2"/>
      <c r="F175" s="2"/>
    </row>
    <row r="176" spans="1:6" ht="12.75" x14ac:dyDescent="0.2">
      <c r="A176" s="2"/>
      <c r="B176" s="2"/>
      <c r="F176" s="2"/>
    </row>
    <row r="177" spans="1:6" ht="12.75" x14ac:dyDescent="0.2">
      <c r="A177" s="2"/>
      <c r="B177" s="2"/>
      <c r="F177" s="2"/>
    </row>
    <row r="178" spans="1:6" ht="12.75" x14ac:dyDescent="0.2">
      <c r="A178" s="2"/>
      <c r="B178" s="2"/>
      <c r="F178" s="2"/>
    </row>
    <row r="179" spans="1:6" ht="12.75" x14ac:dyDescent="0.2">
      <c r="A179" s="2"/>
      <c r="B179" s="2"/>
      <c r="F179" s="2"/>
    </row>
    <row r="180" spans="1:6" ht="12.75" x14ac:dyDescent="0.2">
      <c r="A180" s="2"/>
      <c r="B180" s="2"/>
      <c r="F180" s="2"/>
    </row>
    <row r="181" spans="1:6" ht="12.75" x14ac:dyDescent="0.2">
      <c r="A181" s="2"/>
      <c r="B181" s="2"/>
      <c r="F181" s="2"/>
    </row>
    <row r="182" spans="1:6" ht="12.75" x14ac:dyDescent="0.2">
      <c r="A182" s="2"/>
      <c r="B182" s="2"/>
      <c r="F182" s="2"/>
    </row>
    <row r="183" spans="1:6" ht="12.75" x14ac:dyDescent="0.2">
      <c r="A183" s="2"/>
      <c r="B183" s="2"/>
      <c r="F183" s="2"/>
    </row>
    <row r="184" spans="1:6" ht="12.75" x14ac:dyDescent="0.2">
      <c r="A184" s="2"/>
      <c r="B184" s="2"/>
      <c r="F184" s="2"/>
    </row>
    <row r="185" spans="1:6" ht="12.75" x14ac:dyDescent="0.2">
      <c r="A185" s="2"/>
      <c r="B185" s="2"/>
      <c r="F185" s="2"/>
    </row>
    <row r="186" spans="1:6" ht="12.75" x14ac:dyDescent="0.2">
      <c r="A186" s="2"/>
      <c r="B186" s="2"/>
      <c r="F186" s="2"/>
    </row>
    <row r="187" spans="1:6" ht="12.75" x14ac:dyDescent="0.2">
      <c r="A187" s="2"/>
      <c r="B187" s="2"/>
      <c r="F187" s="2"/>
    </row>
    <row r="188" spans="1:6" ht="12.75" x14ac:dyDescent="0.2">
      <c r="A188" s="2"/>
      <c r="B188" s="2"/>
      <c r="F188" s="2"/>
    </row>
    <row r="189" spans="1:6" ht="12.75" x14ac:dyDescent="0.2">
      <c r="A189" s="2"/>
      <c r="B189" s="2"/>
      <c r="F189" s="2"/>
    </row>
    <row r="190" spans="1:6" ht="12.75" x14ac:dyDescent="0.2">
      <c r="A190" s="2"/>
      <c r="B190" s="2"/>
      <c r="F190" s="2"/>
    </row>
    <row r="191" spans="1:6" ht="12.75" x14ac:dyDescent="0.2">
      <c r="A191" s="2"/>
      <c r="B191" s="2"/>
      <c r="F191" s="2"/>
    </row>
    <row r="192" spans="1:6" ht="12.75" x14ac:dyDescent="0.2">
      <c r="A192" s="2"/>
      <c r="B192" s="2"/>
      <c r="F192" s="2"/>
    </row>
    <row r="193" spans="1:6" ht="12.75" x14ac:dyDescent="0.2">
      <c r="A193" s="2"/>
      <c r="B193" s="2"/>
      <c r="F193" s="2"/>
    </row>
    <row r="194" spans="1:6" ht="12.75" x14ac:dyDescent="0.2">
      <c r="A194" s="2"/>
      <c r="B194" s="2"/>
      <c r="F194" s="2"/>
    </row>
    <row r="195" spans="1:6" ht="12.75" x14ac:dyDescent="0.2">
      <c r="A195" s="2"/>
      <c r="B195" s="2"/>
      <c r="F195" s="2"/>
    </row>
    <row r="196" spans="1:6" ht="12.75" x14ac:dyDescent="0.2">
      <c r="A196" s="2"/>
      <c r="B196" s="2"/>
      <c r="F196" s="2"/>
    </row>
    <row r="197" spans="1:6" ht="12.75" x14ac:dyDescent="0.2">
      <c r="A197" s="2"/>
      <c r="B197" s="2"/>
      <c r="F197" s="2"/>
    </row>
    <row r="198" spans="1:6" ht="12.75" x14ac:dyDescent="0.2">
      <c r="A198" s="2"/>
      <c r="B198" s="2"/>
      <c r="F198" s="2"/>
    </row>
    <row r="199" spans="1:6" ht="12.75" x14ac:dyDescent="0.2">
      <c r="A199" s="2"/>
      <c r="B199" s="2"/>
      <c r="F199" s="2"/>
    </row>
    <row r="200" spans="1:6" ht="12.75" x14ac:dyDescent="0.2">
      <c r="A200" s="2"/>
      <c r="B200" s="2"/>
      <c r="F200" s="2"/>
    </row>
    <row r="201" spans="1:6" ht="12.75" x14ac:dyDescent="0.2">
      <c r="A201" s="2"/>
      <c r="B201" s="2"/>
      <c r="F201" s="2"/>
    </row>
    <row r="202" spans="1:6" ht="12.75" x14ac:dyDescent="0.2">
      <c r="A202" s="2"/>
      <c r="B202" s="2"/>
      <c r="F202" s="2"/>
    </row>
    <row r="203" spans="1:6" ht="12.75" x14ac:dyDescent="0.2">
      <c r="A203" s="2"/>
      <c r="B203" s="2"/>
      <c r="F203" s="2"/>
    </row>
    <row r="204" spans="1:6" ht="12.75" x14ac:dyDescent="0.2">
      <c r="A204" s="2"/>
      <c r="B204" s="2"/>
      <c r="F204" s="2"/>
    </row>
    <row r="205" spans="1:6" ht="12.75" x14ac:dyDescent="0.2">
      <c r="A205" s="2"/>
      <c r="B205" s="2"/>
      <c r="F205" s="2"/>
    </row>
    <row r="206" spans="1:6" ht="12.75" x14ac:dyDescent="0.2">
      <c r="A206" s="2"/>
      <c r="B206" s="2"/>
      <c r="F206" s="2"/>
    </row>
    <row r="207" spans="1:6" ht="12.75" x14ac:dyDescent="0.2">
      <c r="A207" s="2"/>
      <c r="B207" s="2"/>
      <c r="F207" s="2"/>
    </row>
    <row r="208" spans="1:6" ht="12.75" x14ac:dyDescent="0.2">
      <c r="A208" s="2"/>
      <c r="B208" s="2"/>
      <c r="F208" s="2"/>
    </row>
    <row r="209" spans="1:6" ht="12.75" x14ac:dyDescent="0.2">
      <c r="A209" s="2"/>
      <c r="B209" s="2"/>
      <c r="F209" s="2"/>
    </row>
    <row r="210" spans="1:6" ht="12.75" x14ac:dyDescent="0.2">
      <c r="A210" s="2"/>
      <c r="B210" s="2"/>
      <c r="F210" s="2"/>
    </row>
    <row r="211" spans="1:6" ht="12.75" x14ac:dyDescent="0.2">
      <c r="A211" s="2"/>
      <c r="B211" s="2"/>
      <c r="F211" s="2"/>
    </row>
    <row r="212" spans="1:6" ht="12.75" x14ac:dyDescent="0.2">
      <c r="A212" s="2"/>
      <c r="B212" s="2"/>
      <c r="F212" s="2"/>
    </row>
    <row r="213" spans="1:6" ht="12.75" x14ac:dyDescent="0.2">
      <c r="A213" s="2"/>
      <c r="B213" s="2"/>
      <c r="F213" s="2"/>
    </row>
    <row r="214" spans="1:6" ht="12.75" x14ac:dyDescent="0.2">
      <c r="A214" s="2"/>
      <c r="B214" s="2"/>
      <c r="F214" s="2"/>
    </row>
    <row r="215" spans="1:6" ht="12.75" x14ac:dyDescent="0.2">
      <c r="A215" s="2"/>
      <c r="B215" s="2"/>
      <c r="F215" s="2"/>
    </row>
    <row r="216" spans="1:6" ht="12.75" x14ac:dyDescent="0.2">
      <c r="A216" s="2"/>
      <c r="B216" s="2"/>
      <c r="F216" s="2"/>
    </row>
    <row r="217" spans="1:6" ht="12.75" x14ac:dyDescent="0.2">
      <c r="A217" s="2"/>
      <c r="B217" s="2"/>
      <c r="F217" s="2"/>
    </row>
    <row r="218" spans="1:6" ht="12.75" x14ac:dyDescent="0.2">
      <c r="A218" s="2"/>
      <c r="B218" s="2"/>
      <c r="F218" s="2"/>
    </row>
    <row r="219" spans="1:6" ht="12.75" x14ac:dyDescent="0.2">
      <c r="A219" s="2"/>
      <c r="B219" s="2"/>
      <c r="F219" s="2"/>
    </row>
    <row r="220" spans="1:6" ht="12.75" x14ac:dyDescent="0.2">
      <c r="A220" s="2"/>
      <c r="B220" s="2"/>
      <c r="F220" s="2"/>
    </row>
    <row r="221" spans="1:6" ht="12.75" x14ac:dyDescent="0.2">
      <c r="A221" s="2"/>
      <c r="B221" s="2"/>
      <c r="F221" s="2"/>
    </row>
    <row r="222" spans="1:6" ht="12.75" x14ac:dyDescent="0.2">
      <c r="A222" s="2"/>
      <c r="B222" s="2"/>
      <c r="F222" s="2"/>
    </row>
    <row r="223" spans="1:6" ht="12.75" x14ac:dyDescent="0.2">
      <c r="A223" s="2"/>
      <c r="B223" s="2"/>
      <c r="F223" s="2"/>
    </row>
    <row r="224" spans="1:6" ht="12.75" x14ac:dyDescent="0.2">
      <c r="A224" s="2"/>
      <c r="B224" s="2"/>
      <c r="F224" s="2"/>
    </row>
    <row r="225" spans="1:6" ht="12.75" x14ac:dyDescent="0.2">
      <c r="A225" s="2"/>
      <c r="B225" s="2"/>
      <c r="F225" s="2"/>
    </row>
    <row r="226" spans="1:6" ht="12.75" x14ac:dyDescent="0.2">
      <c r="A226" s="2"/>
      <c r="B226" s="2"/>
      <c r="F226" s="2"/>
    </row>
    <row r="227" spans="1:6" ht="12.75" x14ac:dyDescent="0.2">
      <c r="A227" s="2"/>
      <c r="B227" s="2"/>
      <c r="F227" s="2"/>
    </row>
    <row r="228" spans="1:6" ht="12.75" x14ac:dyDescent="0.2">
      <c r="A228" s="2"/>
      <c r="B228" s="2"/>
      <c r="F228" s="2"/>
    </row>
    <row r="229" spans="1:6" ht="12.75" x14ac:dyDescent="0.2">
      <c r="A229" s="2"/>
      <c r="B229" s="2"/>
      <c r="F229" s="2"/>
    </row>
    <row r="230" spans="1:6" ht="12.75" x14ac:dyDescent="0.2">
      <c r="A230" s="2"/>
      <c r="B230" s="2"/>
      <c r="F230" s="2"/>
    </row>
    <row r="231" spans="1:6" ht="12.75" x14ac:dyDescent="0.2">
      <c r="A231" s="2"/>
      <c r="B231" s="2"/>
      <c r="F231" s="2"/>
    </row>
    <row r="232" spans="1:6" ht="12.75" x14ac:dyDescent="0.2">
      <c r="A232" s="2"/>
      <c r="B232" s="2"/>
      <c r="F232" s="2"/>
    </row>
    <row r="233" spans="1:6" ht="12.75" x14ac:dyDescent="0.2">
      <c r="A233" s="2"/>
      <c r="B233" s="2"/>
      <c r="F233" s="2"/>
    </row>
    <row r="234" spans="1:6" ht="12.75" x14ac:dyDescent="0.2">
      <c r="A234" s="2"/>
      <c r="B234" s="2"/>
      <c r="F234" s="2"/>
    </row>
    <row r="235" spans="1:6" ht="12.75" x14ac:dyDescent="0.2">
      <c r="A235" s="2"/>
      <c r="B235" s="2"/>
      <c r="F235" s="2"/>
    </row>
    <row r="236" spans="1:6" ht="12.75" x14ac:dyDescent="0.2">
      <c r="A236" s="2"/>
      <c r="B236" s="2"/>
      <c r="F236" s="2"/>
    </row>
    <row r="237" spans="1:6" ht="12.75" x14ac:dyDescent="0.2">
      <c r="A237" s="2"/>
      <c r="B237" s="2"/>
      <c r="F237" s="2"/>
    </row>
    <row r="238" spans="1:6" ht="12.75" x14ac:dyDescent="0.2">
      <c r="A238" s="2"/>
      <c r="B238" s="2"/>
      <c r="F238" s="2"/>
    </row>
    <row r="239" spans="1:6" ht="12.75" x14ac:dyDescent="0.2">
      <c r="A239" s="2"/>
      <c r="B239" s="2"/>
      <c r="F239" s="2"/>
    </row>
    <row r="240" spans="1:6" ht="12.75" x14ac:dyDescent="0.2">
      <c r="A240" s="2"/>
      <c r="B240" s="2"/>
      <c r="F240" s="2"/>
    </row>
    <row r="241" spans="1:6" ht="12.75" x14ac:dyDescent="0.2">
      <c r="A241" s="2"/>
      <c r="B241" s="2"/>
      <c r="F241" s="2"/>
    </row>
    <row r="242" spans="1:6" ht="12.75" x14ac:dyDescent="0.2">
      <c r="A242" s="2"/>
      <c r="B242" s="2"/>
      <c r="F242" s="2"/>
    </row>
    <row r="243" spans="1:6" ht="12.75" x14ac:dyDescent="0.2">
      <c r="A243" s="2"/>
      <c r="B243" s="2"/>
      <c r="F243" s="2"/>
    </row>
    <row r="244" spans="1:6" ht="12.75" x14ac:dyDescent="0.2">
      <c r="A244" s="2"/>
      <c r="B244" s="2"/>
      <c r="F244" s="2"/>
    </row>
    <row r="245" spans="1:6" ht="12.75" x14ac:dyDescent="0.2">
      <c r="A245" s="2"/>
      <c r="B245" s="2"/>
      <c r="F245" s="2"/>
    </row>
    <row r="246" spans="1:6" ht="12.75" x14ac:dyDescent="0.2">
      <c r="A246" s="2"/>
      <c r="B246" s="2"/>
      <c r="F246" s="2"/>
    </row>
    <row r="247" spans="1:6" ht="12.75" x14ac:dyDescent="0.2">
      <c r="A247" s="2"/>
      <c r="B247" s="2"/>
      <c r="F247" s="2"/>
    </row>
    <row r="248" spans="1:6" ht="12.75" x14ac:dyDescent="0.2">
      <c r="A248" s="2"/>
      <c r="B248" s="2"/>
      <c r="F248" s="2"/>
    </row>
    <row r="249" spans="1:6" ht="12.75" x14ac:dyDescent="0.2">
      <c r="A249" s="2"/>
      <c r="B249" s="2"/>
      <c r="F249" s="2"/>
    </row>
    <row r="250" spans="1:6" ht="12.75" x14ac:dyDescent="0.2">
      <c r="A250" s="2"/>
      <c r="B250" s="2"/>
      <c r="F250" s="2"/>
    </row>
    <row r="251" spans="1:6" ht="12.75" x14ac:dyDescent="0.2">
      <c r="A251" s="2"/>
      <c r="B251" s="2"/>
      <c r="F251" s="2"/>
    </row>
    <row r="252" spans="1:6" ht="12.75" x14ac:dyDescent="0.2">
      <c r="A252" s="2"/>
      <c r="B252" s="2"/>
      <c r="F252" s="2"/>
    </row>
    <row r="253" spans="1:6" ht="12.75" x14ac:dyDescent="0.2">
      <c r="A253" s="2"/>
      <c r="B253" s="2"/>
      <c r="F253" s="2"/>
    </row>
    <row r="254" spans="1:6" ht="12.75" x14ac:dyDescent="0.2">
      <c r="A254" s="2"/>
      <c r="B254" s="2"/>
      <c r="F254" s="2"/>
    </row>
    <row r="255" spans="1:6" ht="12.75" x14ac:dyDescent="0.2">
      <c r="A255" s="2"/>
      <c r="B255" s="2"/>
      <c r="F255" s="2"/>
    </row>
    <row r="256" spans="1:6" ht="12.75" x14ac:dyDescent="0.2">
      <c r="A256" s="2"/>
      <c r="B256" s="2"/>
      <c r="F256" s="2"/>
    </row>
    <row r="257" spans="1:6" ht="12.75" x14ac:dyDescent="0.2">
      <c r="A257" s="2"/>
      <c r="B257" s="2"/>
      <c r="F257" s="2"/>
    </row>
    <row r="258" spans="1:6" ht="12.75" x14ac:dyDescent="0.2">
      <c r="A258" s="2"/>
      <c r="B258" s="2"/>
      <c r="F258" s="2"/>
    </row>
    <row r="259" spans="1:6" ht="12.75" x14ac:dyDescent="0.2">
      <c r="A259" s="2"/>
      <c r="B259" s="2"/>
      <c r="F259" s="2"/>
    </row>
    <row r="260" spans="1:6" ht="12.75" x14ac:dyDescent="0.2">
      <c r="A260" s="2"/>
      <c r="B260" s="2"/>
      <c r="F260" s="2"/>
    </row>
    <row r="261" spans="1:6" ht="12.75" x14ac:dyDescent="0.2">
      <c r="A261" s="2"/>
      <c r="B261" s="2"/>
      <c r="F261" s="2"/>
    </row>
    <row r="262" spans="1:6" ht="12.75" x14ac:dyDescent="0.2">
      <c r="A262" s="2"/>
      <c r="B262" s="2"/>
      <c r="F262" s="2"/>
    </row>
    <row r="263" spans="1:6" ht="12.75" x14ac:dyDescent="0.2">
      <c r="A263" s="2"/>
      <c r="B263" s="2"/>
      <c r="F263" s="2"/>
    </row>
    <row r="264" spans="1:6" ht="12.75" x14ac:dyDescent="0.2">
      <c r="A264" s="2"/>
      <c r="B264" s="2"/>
      <c r="F264" s="2"/>
    </row>
    <row r="265" spans="1:6" ht="12.75" x14ac:dyDescent="0.2">
      <c r="A265" s="2"/>
      <c r="B265" s="2"/>
      <c r="F265" s="2"/>
    </row>
    <row r="266" spans="1:6" ht="12.75" x14ac:dyDescent="0.2">
      <c r="A266" s="2"/>
      <c r="B266" s="2"/>
      <c r="F266" s="2"/>
    </row>
    <row r="267" spans="1:6" ht="12.75" x14ac:dyDescent="0.2">
      <c r="A267" s="2"/>
      <c r="B267" s="2"/>
      <c r="F267" s="2"/>
    </row>
    <row r="268" spans="1:6" ht="12.75" x14ac:dyDescent="0.2">
      <c r="A268" s="2"/>
      <c r="B268" s="2"/>
      <c r="F268" s="2"/>
    </row>
    <row r="269" spans="1:6" ht="12.75" x14ac:dyDescent="0.2">
      <c r="A269" s="2"/>
      <c r="B269" s="2"/>
      <c r="F269" s="2"/>
    </row>
    <row r="270" spans="1:6" ht="12.75" x14ac:dyDescent="0.2">
      <c r="A270" s="2"/>
      <c r="B270" s="2"/>
      <c r="F270" s="2"/>
    </row>
    <row r="271" spans="1:6" ht="12.75" x14ac:dyDescent="0.2">
      <c r="A271" s="2"/>
      <c r="B271" s="2"/>
      <c r="F271" s="2"/>
    </row>
    <row r="272" spans="1:6" ht="12.75" x14ac:dyDescent="0.2">
      <c r="A272" s="2"/>
      <c r="B272" s="2"/>
      <c r="F272" s="2"/>
    </row>
    <row r="273" spans="1:6" ht="12.75" x14ac:dyDescent="0.2">
      <c r="A273" s="2"/>
      <c r="B273" s="2"/>
      <c r="F273" s="2"/>
    </row>
    <row r="274" spans="1:6" ht="12.75" x14ac:dyDescent="0.2">
      <c r="A274" s="2"/>
      <c r="B274" s="2"/>
      <c r="F274" s="2"/>
    </row>
    <row r="275" spans="1:6" ht="12.75" x14ac:dyDescent="0.2">
      <c r="A275" s="2"/>
      <c r="B275" s="2"/>
      <c r="F275" s="2"/>
    </row>
    <row r="276" spans="1:6" ht="12.75" x14ac:dyDescent="0.2">
      <c r="A276" s="2"/>
      <c r="B276" s="2"/>
      <c r="F276" s="2"/>
    </row>
    <row r="277" spans="1:6" ht="12.75" x14ac:dyDescent="0.2">
      <c r="A277" s="2"/>
      <c r="B277" s="2"/>
      <c r="F277" s="2"/>
    </row>
    <row r="278" spans="1:6" ht="12.75" x14ac:dyDescent="0.2">
      <c r="A278" s="2"/>
      <c r="B278" s="2"/>
      <c r="F278" s="2"/>
    </row>
    <row r="279" spans="1:6" ht="12.75" x14ac:dyDescent="0.2">
      <c r="A279" s="2"/>
      <c r="B279" s="2"/>
      <c r="F279" s="2"/>
    </row>
    <row r="280" spans="1:6" ht="12.75" x14ac:dyDescent="0.2">
      <c r="A280" s="2"/>
      <c r="B280" s="2"/>
      <c r="F280" s="2"/>
    </row>
    <row r="281" spans="1:6" ht="12.75" x14ac:dyDescent="0.2">
      <c r="A281" s="2"/>
      <c r="B281" s="2"/>
      <c r="F281" s="2"/>
    </row>
    <row r="282" spans="1:6" ht="12.75" x14ac:dyDescent="0.2">
      <c r="A282" s="2"/>
      <c r="B282" s="2"/>
      <c r="F282" s="2"/>
    </row>
    <row r="283" spans="1:6" ht="12.75" x14ac:dyDescent="0.2">
      <c r="A283" s="2"/>
      <c r="B283" s="2"/>
      <c r="F283" s="2"/>
    </row>
    <row r="284" spans="1:6" ht="12.75" x14ac:dyDescent="0.2">
      <c r="A284" s="2"/>
      <c r="B284" s="2"/>
      <c r="F284" s="2"/>
    </row>
    <row r="285" spans="1:6" ht="12.75" x14ac:dyDescent="0.2">
      <c r="A285" s="2"/>
      <c r="B285" s="2"/>
      <c r="F285" s="2"/>
    </row>
    <row r="286" spans="1:6" ht="12.75" x14ac:dyDescent="0.2">
      <c r="A286" s="2"/>
      <c r="B286" s="2"/>
      <c r="F286" s="2"/>
    </row>
    <row r="287" spans="1:6" ht="12.75" x14ac:dyDescent="0.2">
      <c r="A287" s="2"/>
      <c r="B287" s="2"/>
      <c r="F287" s="2"/>
    </row>
    <row r="288" spans="1:6" ht="12.75" x14ac:dyDescent="0.2">
      <c r="A288" s="2"/>
      <c r="B288" s="2"/>
      <c r="F288" s="2"/>
    </row>
    <row r="289" spans="1:6" ht="12.75" x14ac:dyDescent="0.2">
      <c r="A289" s="2"/>
      <c r="B289" s="2"/>
      <c r="F289" s="2"/>
    </row>
    <row r="290" spans="1:6" ht="12.75" x14ac:dyDescent="0.2">
      <c r="A290" s="2"/>
      <c r="B290" s="2"/>
      <c r="F290" s="2"/>
    </row>
    <row r="291" spans="1:6" ht="12.75" x14ac:dyDescent="0.2">
      <c r="A291" s="2"/>
      <c r="B291" s="2"/>
      <c r="F291" s="2"/>
    </row>
    <row r="292" spans="1:6" ht="12.75" x14ac:dyDescent="0.2">
      <c r="A292" s="2"/>
      <c r="B292" s="2"/>
      <c r="F292" s="2"/>
    </row>
    <row r="293" spans="1:6" ht="12.75" x14ac:dyDescent="0.2">
      <c r="A293" s="2"/>
      <c r="B293" s="2"/>
      <c r="F293" s="2"/>
    </row>
    <row r="294" spans="1:6" ht="12.75" x14ac:dyDescent="0.2">
      <c r="A294" s="2"/>
      <c r="B294" s="2"/>
      <c r="F294" s="2"/>
    </row>
    <row r="295" spans="1:6" ht="12.75" x14ac:dyDescent="0.2">
      <c r="A295" s="2"/>
      <c r="B295" s="2"/>
      <c r="F295" s="2"/>
    </row>
    <row r="296" spans="1:6" ht="12.75" x14ac:dyDescent="0.2">
      <c r="A296" s="2"/>
      <c r="B296" s="2"/>
      <c r="F296" s="2"/>
    </row>
    <row r="297" spans="1:6" ht="12.75" x14ac:dyDescent="0.2">
      <c r="A297" s="2"/>
      <c r="B297" s="2"/>
      <c r="F297" s="2"/>
    </row>
    <row r="298" spans="1:6" ht="12.75" x14ac:dyDescent="0.2">
      <c r="A298" s="2"/>
      <c r="B298" s="2"/>
      <c r="F298" s="2"/>
    </row>
    <row r="299" spans="1:6" ht="12.75" x14ac:dyDescent="0.2">
      <c r="A299" s="2"/>
      <c r="B299" s="2"/>
      <c r="F299" s="2"/>
    </row>
    <row r="300" spans="1:6" ht="12.75" x14ac:dyDescent="0.2">
      <c r="A300" s="2"/>
      <c r="B300" s="2"/>
      <c r="F300" s="2"/>
    </row>
    <row r="301" spans="1:6" ht="12.75" x14ac:dyDescent="0.2">
      <c r="A301" s="2"/>
      <c r="B301" s="2"/>
      <c r="F301" s="2"/>
    </row>
    <row r="302" spans="1:6" ht="12.75" x14ac:dyDescent="0.2">
      <c r="A302" s="2"/>
      <c r="B302" s="2"/>
      <c r="F302" s="2"/>
    </row>
    <row r="303" spans="1:6" ht="12.75" x14ac:dyDescent="0.2">
      <c r="A303" s="2"/>
      <c r="B303" s="2"/>
      <c r="F303" s="2"/>
    </row>
    <row r="304" spans="1:6" ht="12.75" x14ac:dyDescent="0.2">
      <c r="A304" s="2"/>
      <c r="B304" s="2"/>
      <c r="F304" s="2"/>
    </row>
    <row r="305" spans="1:6" ht="12.75" x14ac:dyDescent="0.2">
      <c r="A305" s="2"/>
      <c r="B305" s="2"/>
      <c r="F305" s="2"/>
    </row>
    <row r="306" spans="1:6" ht="12.75" x14ac:dyDescent="0.2">
      <c r="A306" s="2"/>
      <c r="B306" s="2"/>
      <c r="F306" s="2"/>
    </row>
    <row r="307" spans="1:6" ht="12.75" x14ac:dyDescent="0.2">
      <c r="A307" s="2"/>
      <c r="B307" s="2"/>
      <c r="F307" s="2"/>
    </row>
    <row r="308" spans="1:6" ht="12.75" x14ac:dyDescent="0.2">
      <c r="A308" s="2"/>
      <c r="B308" s="2"/>
      <c r="F308" s="2"/>
    </row>
    <row r="309" spans="1:6" ht="12.75" x14ac:dyDescent="0.2">
      <c r="A309" s="2"/>
      <c r="B309" s="2"/>
      <c r="F309" s="2"/>
    </row>
    <row r="310" spans="1:6" ht="12.75" x14ac:dyDescent="0.2">
      <c r="A310" s="2"/>
      <c r="B310" s="2"/>
      <c r="F310" s="2"/>
    </row>
    <row r="311" spans="1:6" ht="12.75" x14ac:dyDescent="0.2">
      <c r="A311" s="2"/>
      <c r="B311" s="2"/>
      <c r="F311" s="2"/>
    </row>
    <row r="312" spans="1:6" ht="12.75" x14ac:dyDescent="0.2">
      <c r="A312" s="2"/>
      <c r="B312" s="2"/>
      <c r="F312" s="2"/>
    </row>
    <row r="313" spans="1:6" ht="12.75" x14ac:dyDescent="0.2">
      <c r="A313" s="2"/>
      <c r="B313" s="2"/>
      <c r="F313" s="2"/>
    </row>
    <row r="314" spans="1:6" ht="12.75" x14ac:dyDescent="0.2">
      <c r="A314" s="2"/>
      <c r="B314" s="2"/>
      <c r="F314" s="2"/>
    </row>
    <row r="315" spans="1:6" ht="12.75" x14ac:dyDescent="0.2">
      <c r="A315" s="2"/>
      <c r="B315" s="2"/>
      <c r="F315" s="2"/>
    </row>
    <row r="316" spans="1:6" ht="12.75" x14ac:dyDescent="0.2">
      <c r="A316" s="2"/>
      <c r="B316" s="2"/>
      <c r="F316" s="2"/>
    </row>
    <row r="317" spans="1:6" ht="12.75" x14ac:dyDescent="0.2">
      <c r="A317" s="2"/>
      <c r="B317" s="2"/>
      <c r="F317" s="2"/>
    </row>
    <row r="318" spans="1:6" ht="12.75" x14ac:dyDescent="0.2">
      <c r="A318" s="2"/>
      <c r="B318" s="2"/>
      <c r="F318" s="2"/>
    </row>
    <row r="319" spans="1:6" ht="12.75" x14ac:dyDescent="0.2">
      <c r="A319" s="2"/>
      <c r="B319" s="2"/>
      <c r="F319" s="2"/>
    </row>
    <row r="320" spans="1:6" ht="12.75" x14ac:dyDescent="0.2">
      <c r="A320" s="2"/>
      <c r="B320" s="2"/>
      <c r="F320" s="2"/>
    </row>
    <row r="321" spans="1:6" ht="12.75" x14ac:dyDescent="0.2">
      <c r="A321" s="2"/>
      <c r="B321" s="2"/>
      <c r="F321" s="2"/>
    </row>
    <row r="322" spans="1:6" ht="12.75" x14ac:dyDescent="0.2">
      <c r="A322" s="2"/>
      <c r="B322" s="2"/>
      <c r="F322" s="2"/>
    </row>
    <row r="323" spans="1:6" ht="12.75" x14ac:dyDescent="0.2">
      <c r="A323" s="2"/>
      <c r="B323" s="2"/>
      <c r="F323" s="2"/>
    </row>
    <row r="324" spans="1:6" ht="12.75" x14ac:dyDescent="0.2">
      <c r="A324" s="2"/>
      <c r="B324" s="2"/>
      <c r="F324" s="2"/>
    </row>
    <row r="325" spans="1:6" ht="12.75" x14ac:dyDescent="0.2">
      <c r="A325" s="2"/>
      <c r="B325" s="2"/>
      <c r="F325" s="2"/>
    </row>
    <row r="326" spans="1:6" ht="12.75" x14ac:dyDescent="0.2">
      <c r="A326" s="2"/>
      <c r="B326" s="2"/>
      <c r="F326" s="2"/>
    </row>
    <row r="327" spans="1:6" ht="12.75" x14ac:dyDescent="0.2">
      <c r="A327" s="2"/>
      <c r="B327" s="2"/>
      <c r="F327" s="2"/>
    </row>
    <row r="328" spans="1:6" ht="12.75" x14ac:dyDescent="0.2">
      <c r="A328" s="2"/>
      <c r="B328" s="2"/>
      <c r="F328" s="2"/>
    </row>
    <row r="329" spans="1:6" ht="12.75" x14ac:dyDescent="0.2">
      <c r="A329" s="2"/>
      <c r="B329" s="2"/>
      <c r="F329" s="2"/>
    </row>
    <row r="330" spans="1:6" ht="12.75" x14ac:dyDescent="0.2">
      <c r="A330" s="2"/>
      <c r="B330" s="2"/>
      <c r="F330" s="2"/>
    </row>
    <row r="331" spans="1:6" ht="12.75" x14ac:dyDescent="0.2">
      <c r="A331" s="2"/>
      <c r="B331" s="2"/>
      <c r="F331" s="2"/>
    </row>
    <row r="332" spans="1:6" ht="12.75" x14ac:dyDescent="0.2">
      <c r="A332" s="2"/>
      <c r="B332" s="2"/>
      <c r="F332" s="2"/>
    </row>
    <row r="333" spans="1:6" ht="12.75" x14ac:dyDescent="0.2">
      <c r="A333" s="2"/>
      <c r="B333" s="2"/>
      <c r="F333" s="2"/>
    </row>
    <row r="334" spans="1:6" ht="12.75" x14ac:dyDescent="0.2">
      <c r="A334" s="2"/>
      <c r="B334" s="2"/>
      <c r="F334" s="2"/>
    </row>
    <row r="335" spans="1:6" ht="12.75" x14ac:dyDescent="0.2">
      <c r="A335" s="2"/>
      <c r="B335" s="2"/>
      <c r="F335" s="2"/>
    </row>
    <row r="336" spans="1:6" ht="12.75" x14ac:dyDescent="0.2">
      <c r="A336" s="2"/>
      <c r="B336" s="2"/>
      <c r="F336" s="2"/>
    </row>
    <row r="337" spans="1:6" ht="12.75" x14ac:dyDescent="0.2">
      <c r="A337" s="2"/>
      <c r="B337" s="2"/>
      <c r="F337" s="2"/>
    </row>
    <row r="338" spans="1:6" ht="12.75" x14ac:dyDescent="0.2">
      <c r="A338" s="2"/>
      <c r="B338" s="2"/>
      <c r="F338" s="2"/>
    </row>
    <row r="339" spans="1:6" ht="12.75" x14ac:dyDescent="0.2">
      <c r="A339" s="2"/>
      <c r="B339" s="2"/>
      <c r="F339" s="2"/>
    </row>
    <row r="340" spans="1:6" ht="12.75" x14ac:dyDescent="0.2">
      <c r="A340" s="2"/>
      <c r="B340" s="2"/>
      <c r="F340" s="2"/>
    </row>
    <row r="341" spans="1:6" ht="12.75" x14ac:dyDescent="0.2">
      <c r="A341" s="2"/>
      <c r="B341" s="2"/>
      <c r="F341" s="2"/>
    </row>
    <row r="342" spans="1:6" ht="12.75" x14ac:dyDescent="0.2">
      <c r="A342" s="2"/>
      <c r="B342" s="2"/>
      <c r="F342" s="2"/>
    </row>
    <row r="343" spans="1:6" ht="12.75" x14ac:dyDescent="0.2">
      <c r="A343" s="2"/>
      <c r="B343" s="2"/>
      <c r="F343" s="2"/>
    </row>
    <row r="344" spans="1:6" ht="12.75" x14ac:dyDescent="0.2">
      <c r="A344" s="2"/>
      <c r="B344" s="2"/>
      <c r="F344" s="2"/>
    </row>
    <row r="345" spans="1:6" ht="12.75" x14ac:dyDescent="0.2">
      <c r="A345" s="2"/>
      <c r="B345" s="2"/>
      <c r="F345" s="2"/>
    </row>
    <row r="346" spans="1:6" ht="12.75" x14ac:dyDescent="0.2">
      <c r="A346" s="2"/>
      <c r="B346" s="2"/>
      <c r="F346" s="2"/>
    </row>
    <row r="347" spans="1:6" ht="12.75" x14ac:dyDescent="0.2">
      <c r="A347" s="2"/>
      <c r="B347" s="2"/>
      <c r="F347" s="2"/>
    </row>
    <row r="348" spans="1:6" ht="12.75" x14ac:dyDescent="0.2">
      <c r="A348" s="2"/>
      <c r="B348" s="2"/>
      <c r="F348" s="2"/>
    </row>
    <row r="349" spans="1:6" ht="12.75" x14ac:dyDescent="0.2">
      <c r="A349" s="2"/>
      <c r="B349" s="2"/>
      <c r="F349" s="2"/>
    </row>
    <row r="350" spans="1:6" ht="12.75" x14ac:dyDescent="0.2">
      <c r="A350" s="2"/>
      <c r="B350" s="2"/>
      <c r="F350" s="2"/>
    </row>
    <row r="351" spans="1:6" ht="12.75" x14ac:dyDescent="0.2">
      <c r="A351" s="2"/>
      <c r="B351" s="2"/>
      <c r="F351" s="2"/>
    </row>
    <row r="352" spans="1:6" ht="12.75" x14ac:dyDescent="0.2">
      <c r="A352" s="2"/>
      <c r="B352" s="2"/>
      <c r="F352" s="2"/>
    </row>
    <row r="353" spans="1:6" ht="12.75" x14ac:dyDescent="0.2">
      <c r="A353" s="2"/>
      <c r="B353" s="2"/>
      <c r="F353" s="2"/>
    </row>
    <row r="354" spans="1:6" ht="12.75" x14ac:dyDescent="0.2">
      <c r="A354" s="2"/>
      <c r="B354" s="2"/>
      <c r="F354" s="2"/>
    </row>
    <row r="355" spans="1:6" ht="12.75" x14ac:dyDescent="0.2">
      <c r="A355" s="2"/>
      <c r="B355" s="2"/>
      <c r="F355" s="2"/>
    </row>
    <row r="356" spans="1:6" ht="12.75" x14ac:dyDescent="0.2">
      <c r="A356" s="2"/>
      <c r="B356" s="2"/>
      <c r="F356" s="2"/>
    </row>
    <row r="357" spans="1:6" ht="12.75" x14ac:dyDescent="0.2">
      <c r="A357" s="2"/>
      <c r="B357" s="2"/>
      <c r="F357" s="2"/>
    </row>
    <row r="358" spans="1:6" ht="12.75" x14ac:dyDescent="0.2">
      <c r="A358" s="2"/>
      <c r="B358" s="2"/>
      <c r="F358" s="2"/>
    </row>
    <row r="359" spans="1:6" ht="12.75" x14ac:dyDescent="0.2">
      <c r="A359" s="2"/>
      <c r="B359" s="2"/>
      <c r="F359" s="2"/>
    </row>
    <row r="360" spans="1:6" ht="12.75" x14ac:dyDescent="0.2">
      <c r="A360" s="2"/>
      <c r="B360" s="2"/>
      <c r="F360" s="2"/>
    </row>
    <row r="361" spans="1:6" ht="12.75" x14ac:dyDescent="0.2">
      <c r="A361" s="2"/>
      <c r="B361" s="2"/>
      <c r="F361" s="2"/>
    </row>
    <row r="362" spans="1:6" ht="12.75" x14ac:dyDescent="0.2">
      <c r="A362" s="2"/>
      <c r="B362" s="2"/>
      <c r="F362" s="2"/>
    </row>
    <row r="363" spans="1:6" ht="12.75" x14ac:dyDescent="0.2">
      <c r="A363" s="2"/>
      <c r="B363" s="2"/>
      <c r="F363" s="2"/>
    </row>
    <row r="364" spans="1:6" ht="12.75" x14ac:dyDescent="0.2">
      <c r="A364" s="2"/>
      <c r="B364" s="2"/>
      <c r="F364" s="2"/>
    </row>
    <row r="365" spans="1:6" ht="12.75" x14ac:dyDescent="0.2">
      <c r="A365" s="2"/>
      <c r="B365" s="2"/>
      <c r="F365" s="2"/>
    </row>
    <row r="366" spans="1:6" ht="12.75" x14ac:dyDescent="0.2">
      <c r="A366" s="2"/>
      <c r="B366" s="2"/>
      <c r="F366" s="2"/>
    </row>
    <row r="367" spans="1:6" ht="12.75" x14ac:dyDescent="0.2">
      <c r="A367" s="2"/>
      <c r="B367" s="2"/>
      <c r="F367" s="2"/>
    </row>
    <row r="368" spans="1:6" ht="12.75" x14ac:dyDescent="0.2">
      <c r="A368" s="2"/>
      <c r="B368" s="2"/>
      <c r="F368" s="2"/>
    </row>
    <row r="369" spans="1:6" ht="12.75" x14ac:dyDescent="0.2">
      <c r="A369" s="2"/>
      <c r="B369" s="2"/>
      <c r="F369" s="2"/>
    </row>
    <row r="370" spans="1:6" ht="12.75" x14ac:dyDescent="0.2">
      <c r="A370" s="2"/>
      <c r="B370" s="2"/>
      <c r="F370" s="2"/>
    </row>
    <row r="371" spans="1:6" ht="12.75" x14ac:dyDescent="0.2">
      <c r="A371" s="2"/>
      <c r="B371" s="2"/>
      <c r="F371" s="2"/>
    </row>
    <row r="372" spans="1:6" ht="12.75" x14ac:dyDescent="0.2">
      <c r="A372" s="2"/>
      <c r="B372" s="2"/>
      <c r="F372" s="2"/>
    </row>
    <row r="373" spans="1:6" ht="12.75" x14ac:dyDescent="0.2">
      <c r="A373" s="2"/>
      <c r="B373" s="2"/>
      <c r="F373" s="2"/>
    </row>
    <row r="374" spans="1:6" ht="12.75" x14ac:dyDescent="0.2">
      <c r="A374" s="2"/>
      <c r="B374" s="2"/>
      <c r="F374" s="2"/>
    </row>
    <row r="375" spans="1:6" ht="12.75" x14ac:dyDescent="0.2">
      <c r="A375" s="2"/>
      <c r="B375" s="2"/>
      <c r="F375" s="2"/>
    </row>
    <row r="376" spans="1:6" ht="12.75" x14ac:dyDescent="0.2">
      <c r="A376" s="2"/>
      <c r="B376" s="2"/>
      <c r="F376" s="2"/>
    </row>
    <row r="377" spans="1:6" ht="12.75" x14ac:dyDescent="0.2">
      <c r="A377" s="2"/>
      <c r="B377" s="2"/>
      <c r="F377" s="2"/>
    </row>
    <row r="378" spans="1:6" ht="12.75" x14ac:dyDescent="0.2">
      <c r="A378" s="2"/>
      <c r="B378" s="2"/>
      <c r="F378" s="2"/>
    </row>
    <row r="379" spans="1:6" ht="12.75" x14ac:dyDescent="0.2">
      <c r="A379" s="2"/>
      <c r="B379" s="2"/>
      <c r="F379" s="2"/>
    </row>
    <row r="380" spans="1:6" ht="12.75" x14ac:dyDescent="0.2">
      <c r="A380" s="2"/>
      <c r="B380" s="2"/>
      <c r="F380" s="2"/>
    </row>
    <row r="381" spans="1:6" ht="12.75" x14ac:dyDescent="0.2">
      <c r="A381" s="2"/>
      <c r="B381" s="2"/>
      <c r="F381" s="2"/>
    </row>
    <row r="382" spans="1:6" ht="12.75" x14ac:dyDescent="0.2">
      <c r="A382" s="2"/>
      <c r="B382" s="2"/>
      <c r="F382" s="2"/>
    </row>
    <row r="383" spans="1:6" ht="12.75" x14ac:dyDescent="0.2">
      <c r="A383" s="2"/>
      <c r="B383" s="2"/>
      <c r="F383" s="2"/>
    </row>
    <row r="384" spans="1:6" ht="12.75" x14ac:dyDescent="0.2">
      <c r="A384" s="2"/>
      <c r="B384" s="2"/>
      <c r="F384" s="2"/>
    </row>
    <row r="385" spans="1:6" ht="12.75" x14ac:dyDescent="0.2">
      <c r="A385" s="2"/>
      <c r="B385" s="2"/>
      <c r="F385" s="2"/>
    </row>
    <row r="386" spans="1:6" ht="12.75" x14ac:dyDescent="0.2">
      <c r="A386" s="2"/>
      <c r="B386" s="2"/>
      <c r="F386" s="2"/>
    </row>
    <row r="387" spans="1:6" ht="12.75" x14ac:dyDescent="0.2">
      <c r="A387" s="2"/>
      <c r="B387" s="2"/>
      <c r="F387" s="2"/>
    </row>
    <row r="388" spans="1:6" ht="12.75" x14ac:dyDescent="0.2">
      <c r="A388" s="2"/>
      <c r="B388" s="2"/>
      <c r="F388" s="2"/>
    </row>
    <row r="389" spans="1:6" ht="12.75" x14ac:dyDescent="0.2">
      <c r="A389" s="2"/>
      <c r="B389" s="2"/>
      <c r="F389" s="2"/>
    </row>
    <row r="390" spans="1:6" ht="12.75" x14ac:dyDescent="0.2">
      <c r="A390" s="2"/>
      <c r="B390" s="2"/>
      <c r="F390" s="2"/>
    </row>
    <row r="391" spans="1:6" ht="12.75" x14ac:dyDescent="0.2">
      <c r="A391" s="2"/>
      <c r="B391" s="2"/>
      <c r="F391" s="2"/>
    </row>
    <row r="392" spans="1:6" ht="12.75" x14ac:dyDescent="0.2">
      <c r="A392" s="2"/>
      <c r="B392" s="2"/>
      <c r="F392" s="2"/>
    </row>
    <row r="393" spans="1:6" ht="12.75" x14ac:dyDescent="0.2">
      <c r="A393" s="2"/>
      <c r="B393" s="2"/>
      <c r="F393" s="2"/>
    </row>
    <row r="394" spans="1:6" ht="12.75" x14ac:dyDescent="0.2">
      <c r="A394" s="2"/>
      <c r="B394" s="2"/>
      <c r="F394" s="2"/>
    </row>
    <row r="395" spans="1:6" ht="12.75" x14ac:dyDescent="0.2">
      <c r="A395" s="2"/>
      <c r="B395" s="2"/>
      <c r="F395" s="2"/>
    </row>
    <row r="396" spans="1:6" ht="12.75" x14ac:dyDescent="0.2">
      <c r="A396" s="2"/>
      <c r="B396" s="2"/>
      <c r="F396" s="2"/>
    </row>
    <row r="397" spans="1:6" ht="12.75" x14ac:dyDescent="0.2">
      <c r="A397" s="2"/>
      <c r="B397" s="2"/>
      <c r="F397" s="2"/>
    </row>
    <row r="398" spans="1:6" ht="12.75" x14ac:dyDescent="0.2">
      <c r="A398" s="2"/>
      <c r="B398" s="2"/>
      <c r="F398" s="2"/>
    </row>
    <row r="399" spans="1:6" ht="12.75" x14ac:dyDescent="0.2">
      <c r="A399" s="2"/>
      <c r="B399" s="2"/>
      <c r="F399" s="2"/>
    </row>
    <row r="400" spans="1:6" ht="12.75" x14ac:dyDescent="0.2">
      <c r="A400" s="2"/>
      <c r="B400" s="2"/>
      <c r="F400" s="2"/>
    </row>
    <row r="401" spans="1:6" ht="12.75" x14ac:dyDescent="0.2">
      <c r="A401" s="2"/>
      <c r="B401" s="2"/>
      <c r="F401" s="2"/>
    </row>
    <row r="402" spans="1:6" ht="12.75" x14ac:dyDescent="0.2">
      <c r="A402" s="2"/>
      <c r="B402" s="2"/>
      <c r="F402" s="2"/>
    </row>
    <row r="403" spans="1:6" ht="12.75" x14ac:dyDescent="0.2">
      <c r="A403" s="2"/>
      <c r="B403" s="2"/>
      <c r="F403" s="2"/>
    </row>
    <row r="404" spans="1:6" ht="12.75" x14ac:dyDescent="0.2">
      <c r="A404" s="2"/>
      <c r="B404" s="2"/>
      <c r="F404" s="2"/>
    </row>
    <row r="405" spans="1:6" ht="12.75" x14ac:dyDescent="0.2">
      <c r="A405" s="2"/>
      <c r="B405" s="2"/>
      <c r="F405" s="2"/>
    </row>
    <row r="406" spans="1:6" ht="12.75" x14ac:dyDescent="0.2">
      <c r="A406" s="2"/>
      <c r="B406" s="2"/>
      <c r="F406" s="2"/>
    </row>
    <row r="407" spans="1:6" ht="12.75" x14ac:dyDescent="0.2">
      <c r="A407" s="2"/>
      <c r="B407" s="2"/>
      <c r="F407" s="2"/>
    </row>
    <row r="408" spans="1:6" ht="12.75" x14ac:dyDescent="0.2">
      <c r="A408" s="2"/>
      <c r="B408" s="2"/>
      <c r="F408" s="2"/>
    </row>
    <row r="409" spans="1:6" ht="12.75" x14ac:dyDescent="0.2">
      <c r="A409" s="2"/>
      <c r="B409" s="2"/>
      <c r="F409" s="2"/>
    </row>
    <row r="410" spans="1:6" ht="12.75" x14ac:dyDescent="0.2">
      <c r="A410" s="2"/>
      <c r="B410" s="2"/>
      <c r="F410" s="2"/>
    </row>
    <row r="411" spans="1:6" ht="12.75" x14ac:dyDescent="0.2">
      <c r="A411" s="2"/>
      <c r="B411" s="2"/>
      <c r="F411" s="2"/>
    </row>
    <row r="412" spans="1:6" ht="12.75" x14ac:dyDescent="0.2">
      <c r="A412" s="2"/>
      <c r="B412" s="2"/>
      <c r="F412" s="2"/>
    </row>
    <row r="413" spans="1:6" ht="12.75" x14ac:dyDescent="0.2">
      <c r="A413" s="2"/>
      <c r="B413" s="2"/>
      <c r="F413" s="2"/>
    </row>
    <row r="414" spans="1:6" ht="12.75" x14ac:dyDescent="0.2">
      <c r="A414" s="2"/>
      <c r="B414" s="2"/>
      <c r="F414" s="2"/>
    </row>
    <row r="415" spans="1:6" ht="12.75" x14ac:dyDescent="0.2">
      <c r="A415" s="2"/>
      <c r="B415" s="2"/>
      <c r="F415" s="2"/>
    </row>
    <row r="416" spans="1:6" ht="12.75" x14ac:dyDescent="0.2">
      <c r="A416" s="2"/>
      <c r="B416" s="2"/>
      <c r="F416" s="2"/>
    </row>
    <row r="417" spans="1:6" ht="12.75" x14ac:dyDescent="0.2">
      <c r="A417" s="2"/>
      <c r="B417" s="2"/>
      <c r="F417" s="2"/>
    </row>
    <row r="418" spans="1:6" ht="12.75" x14ac:dyDescent="0.2">
      <c r="A418" s="2"/>
      <c r="B418" s="2"/>
      <c r="F418" s="2"/>
    </row>
    <row r="419" spans="1:6" ht="12.75" x14ac:dyDescent="0.2">
      <c r="A419" s="2"/>
      <c r="B419" s="2"/>
      <c r="F419" s="2"/>
    </row>
    <row r="420" spans="1:6" ht="12.75" x14ac:dyDescent="0.2">
      <c r="A420" s="2"/>
      <c r="B420" s="2"/>
      <c r="F420" s="2"/>
    </row>
    <row r="421" spans="1:6" ht="12.75" x14ac:dyDescent="0.2">
      <c r="A421" s="2"/>
      <c r="B421" s="2"/>
      <c r="F421" s="2"/>
    </row>
    <row r="422" spans="1:6" ht="12.75" x14ac:dyDescent="0.2">
      <c r="A422" s="2"/>
      <c r="B422" s="2"/>
      <c r="F422" s="2"/>
    </row>
    <row r="423" spans="1:6" ht="12.75" x14ac:dyDescent="0.2">
      <c r="A423" s="2"/>
      <c r="B423" s="2"/>
      <c r="F423" s="2"/>
    </row>
    <row r="424" spans="1:6" ht="12.75" x14ac:dyDescent="0.2">
      <c r="A424" s="2"/>
      <c r="B424" s="2"/>
      <c r="F424" s="2"/>
    </row>
    <row r="425" spans="1:6" ht="12.75" x14ac:dyDescent="0.2">
      <c r="A425" s="2"/>
      <c r="B425" s="2"/>
      <c r="F425" s="2"/>
    </row>
    <row r="426" spans="1:6" ht="12.75" x14ac:dyDescent="0.2">
      <c r="A426" s="2"/>
      <c r="B426" s="2"/>
      <c r="F426" s="2"/>
    </row>
    <row r="427" spans="1:6" ht="12.75" x14ac:dyDescent="0.2">
      <c r="A427" s="2"/>
      <c r="B427" s="2"/>
      <c r="F427" s="2"/>
    </row>
    <row r="428" spans="1:6" ht="12.75" x14ac:dyDescent="0.2">
      <c r="A428" s="2"/>
      <c r="B428" s="2"/>
      <c r="F428" s="2"/>
    </row>
    <row r="429" spans="1:6" ht="12.75" x14ac:dyDescent="0.2">
      <c r="A429" s="2"/>
      <c r="B429" s="2"/>
      <c r="F429" s="2"/>
    </row>
    <row r="430" spans="1:6" ht="12.75" x14ac:dyDescent="0.2">
      <c r="A430" s="2"/>
      <c r="B430" s="2"/>
      <c r="F430" s="2"/>
    </row>
    <row r="431" spans="1:6" ht="12.75" x14ac:dyDescent="0.2">
      <c r="A431" s="2"/>
      <c r="B431" s="2"/>
      <c r="F431" s="2"/>
    </row>
    <row r="432" spans="1:6" ht="12.75" x14ac:dyDescent="0.2">
      <c r="A432" s="2"/>
      <c r="B432" s="2"/>
      <c r="F432" s="2"/>
    </row>
    <row r="433" spans="1:6" ht="12.75" x14ac:dyDescent="0.2">
      <c r="A433" s="2"/>
      <c r="B433" s="2"/>
      <c r="F433" s="2"/>
    </row>
    <row r="434" spans="1:6" ht="12.75" x14ac:dyDescent="0.2">
      <c r="A434" s="2"/>
      <c r="B434" s="2"/>
      <c r="F434" s="2"/>
    </row>
    <row r="435" spans="1:6" ht="12.75" x14ac:dyDescent="0.2">
      <c r="A435" s="2"/>
      <c r="B435" s="2"/>
      <c r="F435" s="2"/>
    </row>
    <row r="436" spans="1:6" ht="12.75" x14ac:dyDescent="0.2">
      <c r="A436" s="2"/>
      <c r="B436" s="2"/>
      <c r="F436" s="2"/>
    </row>
    <row r="437" spans="1:6" ht="12.75" x14ac:dyDescent="0.2">
      <c r="A437" s="2"/>
      <c r="B437" s="2"/>
      <c r="F437" s="2"/>
    </row>
    <row r="438" spans="1:6" ht="12.75" x14ac:dyDescent="0.2">
      <c r="A438" s="2"/>
      <c r="B438" s="2"/>
      <c r="F438" s="2"/>
    </row>
    <row r="439" spans="1:6" ht="12.75" x14ac:dyDescent="0.2">
      <c r="A439" s="2"/>
      <c r="B439" s="2"/>
      <c r="F439" s="2"/>
    </row>
    <row r="440" spans="1:6" ht="12.75" x14ac:dyDescent="0.2">
      <c r="A440" s="2"/>
      <c r="B440" s="2"/>
      <c r="F440" s="2"/>
    </row>
    <row r="441" spans="1:6" ht="12.75" x14ac:dyDescent="0.2">
      <c r="A441" s="2"/>
      <c r="B441" s="2"/>
      <c r="F441" s="2"/>
    </row>
    <row r="442" spans="1:6" ht="12.75" x14ac:dyDescent="0.2">
      <c r="A442" s="2"/>
      <c r="B442" s="2"/>
      <c r="F442" s="2"/>
    </row>
    <row r="443" spans="1:6" ht="12.75" x14ac:dyDescent="0.2">
      <c r="A443" s="2"/>
      <c r="B443" s="2"/>
      <c r="F443" s="2"/>
    </row>
    <row r="444" spans="1:6" ht="12.75" x14ac:dyDescent="0.2">
      <c r="A444" s="2"/>
      <c r="B444" s="2"/>
      <c r="F444" s="2"/>
    </row>
    <row r="445" spans="1:6" ht="12.75" x14ac:dyDescent="0.2">
      <c r="A445" s="2"/>
      <c r="B445" s="2"/>
      <c r="F445" s="2"/>
    </row>
    <row r="446" spans="1:6" ht="12.75" x14ac:dyDescent="0.2">
      <c r="A446" s="2"/>
      <c r="B446" s="2"/>
      <c r="F446" s="2"/>
    </row>
    <row r="447" spans="1:6" ht="12.75" x14ac:dyDescent="0.2">
      <c r="A447" s="2"/>
      <c r="B447" s="2"/>
      <c r="F447" s="2"/>
    </row>
    <row r="448" spans="1:6" ht="12.75" x14ac:dyDescent="0.2">
      <c r="A448" s="2"/>
      <c r="B448" s="2"/>
      <c r="F448" s="2"/>
    </row>
    <row r="449" spans="1:6" ht="12.75" x14ac:dyDescent="0.2">
      <c r="A449" s="2"/>
      <c r="B449" s="2"/>
      <c r="F449" s="2"/>
    </row>
    <row r="450" spans="1:6" ht="12.75" x14ac:dyDescent="0.2">
      <c r="A450" s="2"/>
      <c r="B450" s="2"/>
      <c r="F450" s="2"/>
    </row>
    <row r="451" spans="1:6" ht="12.75" x14ac:dyDescent="0.2">
      <c r="A451" s="2"/>
      <c r="B451" s="2"/>
      <c r="F451" s="2"/>
    </row>
    <row r="452" spans="1:6" ht="12.75" x14ac:dyDescent="0.2">
      <c r="A452" s="2"/>
      <c r="B452" s="2"/>
      <c r="F452" s="2"/>
    </row>
    <row r="453" spans="1:6" ht="12.75" x14ac:dyDescent="0.2">
      <c r="A453" s="2"/>
      <c r="B453" s="2"/>
      <c r="F453" s="2"/>
    </row>
    <row r="454" spans="1:6" ht="12.75" x14ac:dyDescent="0.2">
      <c r="A454" s="2"/>
      <c r="B454" s="2"/>
      <c r="F454" s="2"/>
    </row>
    <row r="455" spans="1:6" ht="12.75" x14ac:dyDescent="0.2">
      <c r="A455" s="2"/>
      <c r="B455" s="2"/>
      <c r="F455" s="2"/>
    </row>
    <row r="456" spans="1:6" ht="12.75" x14ac:dyDescent="0.2">
      <c r="A456" s="2"/>
      <c r="B456" s="2"/>
      <c r="F456" s="2"/>
    </row>
    <row r="457" spans="1:6" ht="12.75" x14ac:dyDescent="0.2">
      <c r="A457" s="2"/>
      <c r="B457" s="2"/>
      <c r="F457" s="2"/>
    </row>
    <row r="458" spans="1:6" ht="12.75" x14ac:dyDescent="0.2">
      <c r="A458" s="2"/>
      <c r="B458" s="2"/>
      <c r="F458" s="2"/>
    </row>
    <row r="459" spans="1:6" ht="12.75" x14ac:dyDescent="0.2">
      <c r="A459" s="2"/>
      <c r="B459" s="2"/>
      <c r="F459" s="2"/>
    </row>
    <row r="460" spans="1:6" ht="12.75" x14ac:dyDescent="0.2">
      <c r="A460" s="2"/>
      <c r="B460" s="2"/>
      <c r="F460" s="2"/>
    </row>
    <row r="461" spans="1:6" ht="12.75" x14ac:dyDescent="0.2">
      <c r="A461" s="2"/>
      <c r="B461" s="2"/>
      <c r="F461" s="2"/>
    </row>
    <row r="462" spans="1:6" ht="12.75" x14ac:dyDescent="0.2">
      <c r="A462" s="2"/>
      <c r="B462" s="2"/>
      <c r="F462" s="2"/>
    </row>
    <row r="463" spans="1:6" ht="12.75" x14ac:dyDescent="0.2">
      <c r="A463" s="2"/>
      <c r="B463" s="2"/>
      <c r="F463" s="2"/>
    </row>
    <row r="464" spans="1:6" ht="12.75" x14ac:dyDescent="0.2">
      <c r="A464" s="2"/>
      <c r="B464" s="2"/>
      <c r="F464" s="2"/>
    </row>
    <row r="465" spans="1:6" ht="12.75" x14ac:dyDescent="0.2">
      <c r="A465" s="2"/>
      <c r="B465" s="2"/>
      <c r="F465" s="2"/>
    </row>
    <row r="466" spans="1:6" ht="12.75" x14ac:dyDescent="0.2">
      <c r="A466" s="2"/>
      <c r="B466" s="2"/>
      <c r="F466" s="2"/>
    </row>
    <row r="467" spans="1:6" ht="12.75" x14ac:dyDescent="0.2">
      <c r="A467" s="2"/>
      <c r="B467" s="2"/>
      <c r="F467" s="2"/>
    </row>
    <row r="468" spans="1:6" ht="12.75" x14ac:dyDescent="0.2">
      <c r="A468" s="2"/>
      <c r="B468" s="2"/>
      <c r="F468" s="2"/>
    </row>
    <row r="469" spans="1:6" ht="12.75" x14ac:dyDescent="0.2">
      <c r="A469" s="2"/>
      <c r="B469" s="2"/>
      <c r="F469" s="2"/>
    </row>
    <row r="470" spans="1:6" ht="12.75" x14ac:dyDescent="0.2">
      <c r="A470" s="2"/>
      <c r="B470" s="2"/>
      <c r="F470" s="2"/>
    </row>
    <row r="471" spans="1:6" ht="12.75" x14ac:dyDescent="0.2">
      <c r="A471" s="2"/>
      <c r="B471" s="2"/>
      <c r="F471" s="2"/>
    </row>
    <row r="472" spans="1:6" ht="12.75" x14ac:dyDescent="0.2">
      <c r="A472" s="2"/>
      <c r="B472" s="2"/>
      <c r="F472" s="2"/>
    </row>
    <row r="473" spans="1:6" ht="12.75" x14ac:dyDescent="0.2">
      <c r="A473" s="2"/>
      <c r="B473" s="2"/>
      <c r="F473" s="2"/>
    </row>
    <row r="474" spans="1:6" ht="12.75" x14ac:dyDescent="0.2">
      <c r="A474" s="2"/>
      <c r="B474" s="2"/>
      <c r="F474" s="2"/>
    </row>
    <row r="475" spans="1:6" ht="12.75" x14ac:dyDescent="0.2">
      <c r="A475" s="2"/>
      <c r="B475" s="2"/>
      <c r="F475" s="2"/>
    </row>
    <row r="476" spans="1:6" ht="12.75" x14ac:dyDescent="0.2">
      <c r="A476" s="2"/>
      <c r="B476" s="2"/>
      <c r="F476" s="2"/>
    </row>
    <row r="477" spans="1:6" ht="12.75" x14ac:dyDescent="0.2">
      <c r="A477" s="2"/>
      <c r="B477" s="2"/>
      <c r="F477" s="2"/>
    </row>
    <row r="478" spans="1:6" ht="12.75" x14ac:dyDescent="0.2">
      <c r="A478" s="2"/>
      <c r="B478" s="2"/>
      <c r="F478" s="2"/>
    </row>
    <row r="479" spans="1:6" ht="12.75" x14ac:dyDescent="0.2">
      <c r="A479" s="2"/>
      <c r="B479" s="2"/>
      <c r="F479" s="2"/>
    </row>
    <row r="480" spans="1:6" ht="12.75" x14ac:dyDescent="0.2">
      <c r="A480" s="2"/>
      <c r="B480" s="2"/>
      <c r="F480" s="2"/>
    </row>
    <row r="481" spans="1:6" ht="12.75" x14ac:dyDescent="0.2">
      <c r="A481" s="2"/>
      <c r="B481" s="2"/>
      <c r="F481" s="2"/>
    </row>
    <row r="482" spans="1:6" ht="12.75" x14ac:dyDescent="0.2">
      <c r="A482" s="2"/>
      <c r="B482" s="2"/>
      <c r="F482" s="2"/>
    </row>
    <row r="483" spans="1:6" ht="12.75" x14ac:dyDescent="0.2">
      <c r="A483" s="2"/>
      <c r="B483" s="2"/>
      <c r="F483" s="2"/>
    </row>
    <row r="484" spans="1:6" ht="12.75" x14ac:dyDescent="0.2">
      <c r="A484" s="2"/>
      <c r="B484" s="2"/>
      <c r="F484" s="2"/>
    </row>
    <row r="485" spans="1:6" ht="12.75" x14ac:dyDescent="0.2">
      <c r="A485" s="2"/>
      <c r="B485" s="2"/>
      <c r="F485" s="2"/>
    </row>
    <row r="486" spans="1:6" ht="12.75" x14ac:dyDescent="0.2">
      <c r="A486" s="2"/>
      <c r="B486" s="2"/>
      <c r="F486" s="2"/>
    </row>
    <row r="487" spans="1:6" ht="12.75" x14ac:dyDescent="0.2">
      <c r="A487" s="2"/>
      <c r="B487" s="2"/>
      <c r="F487" s="2"/>
    </row>
    <row r="488" spans="1:6" ht="12.75" x14ac:dyDescent="0.2">
      <c r="A488" s="2"/>
      <c r="B488" s="2"/>
      <c r="F488" s="2"/>
    </row>
    <row r="489" spans="1:6" ht="12.75" x14ac:dyDescent="0.2">
      <c r="A489" s="2"/>
      <c r="B489" s="2"/>
      <c r="F489" s="2"/>
    </row>
    <row r="490" spans="1:6" ht="12.75" x14ac:dyDescent="0.2">
      <c r="A490" s="2"/>
      <c r="B490" s="2"/>
      <c r="F490" s="2"/>
    </row>
    <row r="491" spans="1:6" ht="12.75" x14ac:dyDescent="0.2">
      <c r="A491" s="2"/>
      <c r="B491" s="2"/>
      <c r="F491" s="2"/>
    </row>
    <row r="492" spans="1:6" ht="12.75" x14ac:dyDescent="0.2">
      <c r="A492" s="2"/>
      <c r="B492" s="2"/>
      <c r="F492" s="2"/>
    </row>
    <row r="493" spans="1:6" ht="12.75" x14ac:dyDescent="0.2">
      <c r="A493" s="2"/>
      <c r="B493" s="2"/>
      <c r="F493" s="2"/>
    </row>
    <row r="494" spans="1:6" ht="12.75" x14ac:dyDescent="0.2">
      <c r="A494" s="2"/>
      <c r="B494" s="2"/>
      <c r="F494" s="2"/>
    </row>
    <row r="495" spans="1:6" ht="12.75" x14ac:dyDescent="0.2">
      <c r="A495" s="2"/>
      <c r="B495" s="2"/>
      <c r="F495" s="2"/>
    </row>
    <row r="496" spans="1:6" ht="12.75" x14ac:dyDescent="0.2">
      <c r="A496" s="2"/>
      <c r="B496" s="2"/>
      <c r="F496" s="2"/>
    </row>
    <row r="497" spans="1:6" ht="12.75" x14ac:dyDescent="0.2">
      <c r="A497" s="2"/>
      <c r="B497" s="2"/>
      <c r="F497" s="2"/>
    </row>
    <row r="498" spans="1:6" ht="12.75" x14ac:dyDescent="0.2">
      <c r="A498" s="2"/>
      <c r="B498" s="2"/>
      <c r="F498" s="2"/>
    </row>
    <row r="499" spans="1:6" ht="12.75" x14ac:dyDescent="0.2">
      <c r="A499" s="2"/>
      <c r="B499" s="2"/>
      <c r="F499" s="2"/>
    </row>
    <row r="500" spans="1:6" ht="12.75" x14ac:dyDescent="0.2">
      <c r="A500" s="2"/>
      <c r="B500" s="2"/>
      <c r="F500" s="2"/>
    </row>
    <row r="501" spans="1:6" ht="12.75" x14ac:dyDescent="0.2">
      <c r="A501" s="2"/>
      <c r="B501" s="2"/>
      <c r="F501" s="2"/>
    </row>
    <row r="502" spans="1:6" ht="12.75" x14ac:dyDescent="0.2">
      <c r="A502" s="2"/>
      <c r="B502" s="2"/>
      <c r="F502" s="2"/>
    </row>
    <row r="503" spans="1:6" ht="12.75" x14ac:dyDescent="0.2">
      <c r="A503" s="2"/>
      <c r="B503" s="2"/>
      <c r="F503" s="2"/>
    </row>
    <row r="504" spans="1:6" ht="12.75" x14ac:dyDescent="0.2">
      <c r="A504" s="2"/>
      <c r="B504" s="2"/>
      <c r="F504" s="2"/>
    </row>
    <row r="505" spans="1:6" ht="12.75" x14ac:dyDescent="0.2">
      <c r="A505" s="2"/>
      <c r="B505" s="2"/>
      <c r="F505" s="2"/>
    </row>
    <row r="506" spans="1:6" ht="12.75" x14ac:dyDescent="0.2">
      <c r="A506" s="2"/>
      <c r="B506" s="2"/>
      <c r="F506" s="2"/>
    </row>
    <row r="507" spans="1:6" ht="12.75" x14ac:dyDescent="0.2">
      <c r="A507" s="2"/>
      <c r="B507" s="2"/>
      <c r="F507" s="2"/>
    </row>
    <row r="508" spans="1:6" ht="12.75" x14ac:dyDescent="0.2">
      <c r="A508" s="2"/>
      <c r="B508" s="2"/>
      <c r="F508" s="2"/>
    </row>
    <row r="509" spans="1:6" ht="12.75" x14ac:dyDescent="0.2">
      <c r="A509" s="2"/>
      <c r="B509" s="2"/>
      <c r="F509" s="2"/>
    </row>
    <row r="510" spans="1:6" ht="12.75" x14ac:dyDescent="0.2">
      <c r="A510" s="2"/>
      <c r="B510" s="2"/>
      <c r="F510" s="2"/>
    </row>
    <row r="511" spans="1:6" ht="12.75" x14ac:dyDescent="0.2">
      <c r="A511" s="2"/>
      <c r="B511" s="2"/>
      <c r="F511" s="2"/>
    </row>
    <row r="512" spans="1:6" ht="12.75" x14ac:dyDescent="0.2">
      <c r="A512" s="2"/>
      <c r="B512" s="2"/>
      <c r="F512" s="2"/>
    </row>
    <row r="513" spans="1:6" ht="12.75" x14ac:dyDescent="0.2">
      <c r="A513" s="2"/>
      <c r="B513" s="2"/>
      <c r="F513" s="2"/>
    </row>
    <row r="514" spans="1:6" ht="12.75" x14ac:dyDescent="0.2">
      <c r="A514" s="2"/>
      <c r="B514" s="2"/>
      <c r="F514" s="2"/>
    </row>
    <row r="515" spans="1:6" ht="12.75" x14ac:dyDescent="0.2">
      <c r="A515" s="2"/>
      <c r="B515" s="2"/>
      <c r="F515" s="2"/>
    </row>
    <row r="516" spans="1:6" ht="12.75" x14ac:dyDescent="0.2">
      <c r="A516" s="2"/>
      <c r="B516" s="2"/>
      <c r="F516" s="2"/>
    </row>
    <row r="517" spans="1:6" ht="12.75" x14ac:dyDescent="0.2">
      <c r="A517" s="2"/>
      <c r="B517" s="2"/>
      <c r="F517" s="2"/>
    </row>
    <row r="518" spans="1:6" ht="12.75" x14ac:dyDescent="0.2">
      <c r="A518" s="2"/>
      <c r="B518" s="2"/>
      <c r="F518" s="2"/>
    </row>
    <row r="519" spans="1:6" ht="12.75" x14ac:dyDescent="0.2">
      <c r="A519" s="2"/>
      <c r="B519" s="2"/>
      <c r="F519" s="2"/>
    </row>
    <row r="520" spans="1:6" ht="12.75" x14ac:dyDescent="0.2">
      <c r="A520" s="2"/>
      <c r="B520" s="2"/>
      <c r="F520" s="2"/>
    </row>
    <row r="521" spans="1:6" ht="12.75" x14ac:dyDescent="0.2">
      <c r="A521" s="2"/>
      <c r="B521" s="2"/>
      <c r="F521" s="2"/>
    </row>
    <row r="522" spans="1:6" ht="12.75" x14ac:dyDescent="0.2">
      <c r="A522" s="2"/>
      <c r="B522" s="2"/>
      <c r="F522" s="2"/>
    </row>
    <row r="523" spans="1:6" ht="12.75" x14ac:dyDescent="0.2">
      <c r="A523" s="2"/>
      <c r="B523" s="2"/>
      <c r="F523" s="2"/>
    </row>
    <row r="524" spans="1:6" ht="12.75" x14ac:dyDescent="0.2">
      <c r="A524" s="2"/>
      <c r="B524" s="2"/>
      <c r="F524" s="2"/>
    </row>
    <row r="525" spans="1:6" ht="12.75" x14ac:dyDescent="0.2">
      <c r="A525" s="2"/>
      <c r="B525" s="2"/>
      <c r="F525" s="2"/>
    </row>
    <row r="526" spans="1:6" ht="12.75" x14ac:dyDescent="0.2">
      <c r="A526" s="2"/>
      <c r="B526" s="2"/>
      <c r="F526" s="2"/>
    </row>
    <row r="527" spans="1:6" ht="12.75" x14ac:dyDescent="0.2">
      <c r="A527" s="2"/>
      <c r="B527" s="2"/>
      <c r="F527" s="2"/>
    </row>
    <row r="528" spans="1:6" ht="12.75" x14ac:dyDescent="0.2">
      <c r="A528" s="2"/>
      <c r="B528" s="2"/>
      <c r="F528" s="2"/>
    </row>
    <row r="529" spans="1:6" ht="12.75" x14ac:dyDescent="0.2">
      <c r="A529" s="2"/>
      <c r="B529" s="2"/>
      <c r="F529" s="2"/>
    </row>
    <row r="530" spans="1:6" ht="12.75" x14ac:dyDescent="0.2">
      <c r="A530" s="2"/>
      <c r="B530" s="2"/>
      <c r="F530" s="2"/>
    </row>
    <row r="531" spans="1:6" ht="12.75" x14ac:dyDescent="0.2">
      <c r="A531" s="2"/>
      <c r="B531" s="2"/>
      <c r="F531" s="2"/>
    </row>
    <row r="532" spans="1:6" ht="12.75" x14ac:dyDescent="0.2">
      <c r="A532" s="2"/>
      <c r="B532" s="2"/>
      <c r="F532" s="2"/>
    </row>
    <row r="533" spans="1:6" ht="12.75" x14ac:dyDescent="0.2">
      <c r="A533" s="2"/>
      <c r="B533" s="2"/>
      <c r="F533" s="2"/>
    </row>
    <row r="534" spans="1:6" ht="12.75" x14ac:dyDescent="0.2">
      <c r="A534" s="2"/>
      <c r="B534" s="2"/>
      <c r="F534" s="2"/>
    </row>
    <row r="535" spans="1:6" ht="12.75" x14ac:dyDescent="0.2">
      <c r="A535" s="2"/>
      <c r="B535" s="2"/>
      <c r="F535" s="2"/>
    </row>
    <row r="536" spans="1:6" ht="12.75" x14ac:dyDescent="0.2">
      <c r="A536" s="2"/>
      <c r="B536" s="2"/>
      <c r="F536" s="2"/>
    </row>
    <row r="537" spans="1:6" ht="12.75" x14ac:dyDescent="0.2">
      <c r="A537" s="2"/>
      <c r="B537" s="2"/>
      <c r="F537" s="2"/>
    </row>
    <row r="538" spans="1:6" ht="12.75" x14ac:dyDescent="0.2">
      <c r="A538" s="2"/>
      <c r="B538" s="2"/>
      <c r="F538" s="2"/>
    </row>
    <row r="539" spans="1:6" ht="12.75" x14ac:dyDescent="0.2">
      <c r="A539" s="2"/>
      <c r="B539" s="2"/>
      <c r="F539" s="2"/>
    </row>
    <row r="540" spans="1:6" ht="12.75" x14ac:dyDescent="0.2">
      <c r="A540" s="2"/>
      <c r="B540" s="2"/>
      <c r="F540" s="2"/>
    </row>
    <row r="541" spans="1:6" ht="12.75" x14ac:dyDescent="0.2">
      <c r="A541" s="2"/>
      <c r="B541" s="2"/>
      <c r="F541" s="2"/>
    </row>
    <row r="542" spans="1:6" ht="12.75" x14ac:dyDescent="0.2">
      <c r="A542" s="2"/>
      <c r="B542" s="2"/>
      <c r="F542" s="2"/>
    </row>
    <row r="543" spans="1:6" ht="12.75" x14ac:dyDescent="0.2">
      <c r="A543" s="2"/>
      <c r="B543" s="2"/>
      <c r="F543" s="2"/>
    </row>
    <row r="544" spans="1:6" ht="12.75" x14ac:dyDescent="0.2">
      <c r="A544" s="2"/>
      <c r="B544" s="2"/>
      <c r="F544" s="2"/>
    </row>
    <row r="545" spans="1:6" ht="12.75" x14ac:dyDescent="0.2">
      <c r="A545" s="2"/>
      <c r="B545" s="2"/>
      <c r="F545" s="2"/>
    </row>
    <row r="546" spans="1:6" ht="12.75" x14ac:dyDescent="0.2">
      <c r="A546" s="2"/>
      <c r="B546" s="2"/>
      <c r="F546" s="2"/>
    </row>
    <row r="547" spans="1:6" ht="12.75" x14ac:dyDescent="0.2">
      <c r="A547" s="2"/>
      <c r="B547" s="2"/>
      <c r="F547" s="2"/>
    </row>
    <row r="548" spans="1:6" ht="12.75" x14ac:dyDescent="0.2">
      <c r="A548" s="2"/>
      <c r="B548" s="2"/>
      <c r="F548" s="2"/>
    </row>
    <row r="549" spans="1:6" ht="12.75" x14ac:dyDescent="0.2">
      <c r="A549" s="2"/>
      <c r="B549" s="2"/>
      <c r="F549" s="2"/>
    </row>
    <row r="550" spans="1:6" ht="12.75" x14ac:dyDescent="0.2">
      <c r="A550" s="2"/>
      <c r="B550" s="2"/>
      <c r="F550" s="2"/>
    </row>
    <row r="551" spans="1:6" ht="12.75" x14ac:dyDescent="0.2">
      <c r="A551" s="2"/>
      <c r="B551" s="2"/>
      <c r="F551" s="2"/>
    </row>
    <row r="552" spans="1:6" ht="12.75" x14ac:dyDescent="0.2">
      <c r="A552" s="2"/>
      <c r="B552" s="2"/>
      <c r="F552" s="2"/>
    </row>
    <row r="553" spans="1:6" ht="12.75" x14ac:dyDescent="0.2">
      <c r="A553" s="2"/>
      <c r="B553" s="2"/>
      <c r="F553" s="2"/>
    </row>
    <row r="554" spans="1:6" ht="12.75" x14ac:dyDescent="0.2">
      <c r="A554" s="2"/>
      <c r="B554" s="2"/>
      <c r="F554" s="2"/>
    </row>
    <row r="555" spans="1:6" ht="12.75" x14ac:dyDescent="0.2">
      <c r="A555" s="2"/>
      <c r="B555" s="2"/>
      <c r="F555" s="2"/>
    </row>
    <row r="556" spans="1:6" ht="12.75" x14ac:dyDescent="0.2">
      <c r="A556" s="2"/>
      <c r="B556" s="2"/>
      <c r="F556" s="2"/>
    </row>
    <row r="557" spans="1:6" ht="12.75" x14ac:dyDescent="0.2">
      <c r="A557" s="2"/>
      <c r="B557" s="2"/>
      <c r="F557" s="2"/>
    </row>
    <row r="558" spans="1:6" ht="12.75" x14ac:dyDescent="0.2">
      <c r="A558" s="2"/>
      <c r="B558" s="2"/>
      <c r="F558" s="2"/>
    </row>
    <row r="559" spans="1:6" ht="12.75" x14ac:dyDescent="0.2">
      <c r="A559" s="2"/>
      <c r="B559" s="2"/>
      <c r="F559" s="2"/>
    </row>
    <row r="560" spans="1:6" ht="12.75" x14ac:dyDescent="0.2">
      <c r="A560" s="2"/>
      <c r="B560" s="2"/>
      <c r="F560" s="2"/>
    </row>
    <row r="561" spans="1:6" ht="12.75" x14ac:dyDescent="0.2">
      <c r="A561" s="2"/>
      <c r="B561" s="2"/>
      <c r="F561" s="2"/>
    </row>
    <row r="562" spans="1:6" ht="12.75" x14ac:dyDescent="0.2">
      <c r="A562" s="2"/>
      <c r="B562" s="2"/>
      <c r="F562" s="2"/>
    </row>
    <row r="563" spans="1:6" ht="12.75" x14ac:dyDescent="0.2">
      <c r="A563" s="2"/>
      <c r="B563" s="2"/>
      <c r="F563" s="2"/>
    </row>
    <row r="564" spans="1:6" ht="12.75" x14ac:dyDescent="0.2">
      <c r="A564" s="2"/>
      <c r="B564" s="2"/>
      <c r="F564" s="2"/>
    </row>
    <row r="565" spans="1:6" ht="12.75" x14ac:dyDescent="0.2">
      <c r="A565" s="2"/>
      <c r="B565" s="2"/>
      <c r="F565" s="2"/>
    </row>
    <row r="566" spans="1:6" ht="12.75" x14ac:dyDescent="0.2">
      <c r="A566" s="2"/>
      <c r="B566" s="2"/>
      <c r="F566" s="2"/>
    </row>
    <row r="567" spans="1:6" ht="12.75" x14ac:dyDescent="0.2">
      <c r="A567" s="2"/>
      <c r="B567" s="2"/>
      <c r="F567" s="2"/>
    </row>
    <row r="568" spans="1:6" ht="12.75" x14ac:dyDescent="0.2">
      <c r="A568" s="2"/>
      <c r="B568" s="2"/>
      <c r="F568" s="2"/>
    </row>
    <row r="569" spans="1:6" ht="12.75" x14ac:dyDescent="0.2">
      <c r="A569" s="2"/>
      <c r="B569" s="2"/>
      <c r="F569" s="2"/>
    </row>
    <row r="570" spans="1:6" ht="12.75" x14ac:dyDescent="0.2">
      <c r="A570" s="2"/>
      <c r="B570" s="2"/>
      <c r="F570" s="2"/>
    </row>
    <row r="571" spans="1:6" ht="12.75" x14ac:dyDescent="0.2">
      <c r="A571" s="2"/>
      <c r="B571" s="2"/>
      <c r="F571" s="2"/>
    </row>
    <row r="572" spans="1:6" ht="12.75" x14ac:dyDescent="0.2">
      <c r="A572" s="2"/>
      <c r="B572" s="2"/>
      <c r="F572" s="2"/>
    </row>
    <row r="573" spans="1:6" ht="12.75" x14ac:dyDescent="0.2">
      <c r="A573" s="2"/>
      <c r="B573" s="2"/>
      <c r="F573" s="2"/>
    </row>
    <row r="574" spans="1:6" ht="12.75" x14ac:dyDescent="0.2">
      <c r="A574" s="2"/>
      <c r="B574" s="2"/>
      <c r="F574" s="2"/>
    </row>
    <row r="575" spans="1:6" ht="12.75" x14ac:dyDescent="0.2">
      <c r="A575" s="2"/>
      <c r="B575" s="2"/>
      <c r="F575" s="2"/>
    </row>
    <row r="576" spans="1:6" ht="12.75" x14ac:dyDescent="0.2">
      <c r="A576" s="2"/>
      <c r="B576" s="2"/>
      <c r="F576" s="2"/>
    </row>
    <row r="577" spans="1:6" ht="12.75" x14ac:dyDescent="0.2">
      <c r="A577" s="2"/>
      <c r="B577" s="2"/>
      <c r="F577" s="2"/>
    </row>
    <row r="578" spans="1:6" ht="12.75" x14ac:dyDescent="0.2">
      <c r="A578" s="2"/>
      <c r="B578" s="2"/>
      <c r="F578" s="2"/>
    </row>
    <row r="579" spans="1:6" ht="12.75" x14ac:dyDescent="0.2">
      <c r="A579" s="2"/>
      <c r="B579" s="2"/>
      <c r="F579" s="2"/>
    </row>
    <row r="580" spans="1:6" ht="12.75" x14ac:dyDescent="0.2">
      <c r="A580" s="2"/>
      <c r="B580" s="2"/>
      <c r="F580" s="2"/>
    </row>
    <row r="581" spans="1:6" ht="12.75" x14ac:dyDescent="0.2">
      <c r="A581" s="2"/>
      <c r="B581" s="2"/>
      <c r="F581" s="2"/>
    </row>
    <row r="582" spans="1:6" ht="12.75" x14ac:dyDescent="0.2">
      <c r="A582" s="2"/>
      <c r="B582" s="2"/>
      <c r="F582" s="2"/>
    </row>
    <row r="583" spans="1:6" ht="12.75" x14ac:dyDescent="0.2">
      <c r="A583" s="2"/>
      <c r="B583" s="2"/>
      <c r="F583" s="2"/>
    </row>
    <row r="584" spans="1:6" ht="12.75" x14ac:dyDescent="0.2">
      <c r="A584" s="2"/>
      <c r="B584" s="2"/>
      <c r="F584" s="2"/>
    </row>
    <row r="585" spans="1:6" ht="12.75" x14ac:dyDescent="0.2">
      <c r="A585" s="2"/>
      <c r="B585" s="2"/>
      <c r="F585" s="2"/>
    </row>
    <row r="586" spans="1:6" ht="12.75" x14ac:dyDescent="0.2">
      <c r="A586" s="2"/>
      <c r="B586" s="2"/>
      <c r="F586" s="2"/>
    </row>
    <row r="587" spans="1:6" ht="12.75" x14ac:dyDescent="0.2">
      <c r="A587" s="2"/>
      <c r="B587" s="2"/>
      <c r="F587" s="2"/>
    </row>
    <row r="588" spans="1:6" ht="12.75" x14ac:dyDescent="0.2">
      <c r="A588" s="2"/>
      <c r="B588" s="2"/>
      <c r="F588" s="2"/>
    </row>
    <row r="589" spans="1:6" ht="12.75" x14ac:dyDescent="0.2">
      <c r="A589" s="2"/>
      <c r="B589" s="2"/>
      <c r="F589" s="2"/>
    </row>
    <row r="590" spans="1:6" ht="12.75" x14ac:dyDescent="0.2">
      <c r="A590" s="2"/>
      <c r="B590" s="2"/>
      <c r="F590" s="2"/>
    </row>
    <row r="591" spans="1:6" ht="12.75" x14ac:dyDescent="0.2">
      <c r="A591" s="2"/>
      <c r="B591" s="2"/>
      <c r="F591" s="2"/>
    </row>
    <row r="592" spans="1:6" ht="12.75" x14ac:dyDescent="0.2">
      <c r="A592" s="2"/>
      <c r="B592" s="2"/>
      <c r="F592" s="2"/>
    </row>
    <row r="593" spans="1:6" ht="12.75" x14ac:dyDescent="0.2">
      <c r="A593" s="2"/>
      <c r="B593" s="2"/>
      <c r="F593" s="2"/>
    </row>
    <row r="594" spans="1:6" ht="12.75" x14ac:dyDescent="0.2">
      <c r="A594" s="2"/>
      <c r="B594" s="2"/>
      <c r="F594" s="2"/>
    </row>
    <row r="595" spans="1:6" ht="12.75" x14ac:dyDescent="0.2">
      <c r="A595" s="2"/>
      <c r="B595" s="2"/>
      <c r="F595" s="2"/>
    </row>
    <row r="596" spans="1:6" ht="12.75" x14ac:dyDescent="0.2">
      <c r="A596" s="2"/>
      <c r="B596" s="2"/>
      <c r="F596" s="2"/>
    </row>
    <row r="597" spans="1:6" ht="12.75" x14ac:dyDescent="0.2">
      <c r="A597" s="2"/>
      <c r="B597" s="2"/>
      <c r="F597" s="2"/>
    </row>
    <row r="598" spans="1:6" ht="12.75" x14ac:dyDescent="0.2">
      <c r="A598" s="2"/>
      <c r="B598" s="2"/>
      <c r="F598" s="2"/>
    </row>
    <row r="599" spans="1:6" ht="12.75" x14ac:dyDescent="0.2">
      <c r="A599" s="2"/>
      <c r="B599" s="2"/>
      <c r="F599" s="2"/>
    </row>
    <row r="600" spans="1:6" ht="12.75" x14ac:dyDescent="0.2">
      <c r="A600" s="2"/>
      <c r="B600" s="2"/>
      <c r="F600" s="2"/>
    </row>
    <row r="601" spans="1:6" ht="12.75" x14ac:dyDescent="0.2">
      <c r="A601" s="2"/>
      <c r="B601" s="2"/>
      <c r="F601" s="2"/>
    </row>
    <row r="602" spans="1:6" ht="12.75" x14ac:dyDescent="0.2">
      <c r="A602" s="2"/>
      <c r="B602" s="2"/>
      <c r="F602" s="2"/>
    </row>
    <row r="603" spans="1:6" ht="12.75" x14ac:dyDescent="0.2">
      <c r="A603" s="2"/>
      <c r="B603" s="2"/>
      <c r="F603" s="2"/>
    </row>
    <row r="604" spans="1:6" ht="12.75" x14ac:dyDescent="0.2">
      <c r="A604" s="2"/>
      <c r="B604" s="2"/>
      <c r="F604" s="2"/>
    </row>
    <row r="605" spans="1:6" ht="12.75" x14ac:dyDescent="0.2">
      <c r="A605" s="2"/>
      <c r="B605" s="2"/>
      <c r="F605" s="2"/>
    </row>
    <row r="606" spans="1:6" ht="12.75" x14ac:dyDescent="0.2">
      <c r="A606" s="2"/>
      <c r="B606" s="2"/>
      <c r="F606" s="2"/>
    </row>
    <row r="607" spans="1:6" ht="12.75" x14ac:dyDescent="0.2">
      <c r="A607" s="2"/>
      <c r="B607" s="2"/>
      <c r="F607" s="2"/>
    </row>
    <row r="608" spans="1:6" ht="12.75" x14ac:dyDescent="0.2">
      <c r="A608" s="2"/>
      <c r="B608" s="2"/>
      <c r="F608" s="2"/>
    </row>
    <row r="609" spans="1:6" ht="12.75" x14ac:dyDescent="0.2">
      <c r="A609" s="2"/>
      <c r="B609" s="2"/>
      <c r="F609" s="2"/>
    </row>
    <row r="610" spans="1:6" ht="12.75" x14ac:dyDescent="0.2">
      <c r="A610" s="2"/>
      <c r="B610" s="2"/>
      <c r="F610" s="2"/>
    </row>
    <row r="611" spans="1:6" ht="12.75" x14ac:dyDescent="0.2">
      <c r="A611" s="2"/>
      <c r="B611" s="2"/>
      <c r="F611" s="2"/>
    </row>
    <row r="612" spans="1:6" ht="12.75" x14ac:dyDescent="0.2">
      <c r="A612" s="2"/>
      <c r="B612" s="2"/>
      <c r="F612" s="2"/>
    </row>
    <row r="613" spans="1:6" ht="12.75" x14ac:dyDescent="0.2">
      <c r="A613" s="2"/>
      <c r="B613" s="2"/>
      <c r="F613" s="2"/>
    </row>
    <row r="614" spans="1:6" ht="12.75" x14ac:dyDescent="0.2">
      <c r="A614" s="2"/>
      <c r="B614" s="2"/>
      <c r="F614" s="2"/>
    </row>
    <row r="615" spans="1:6" ht="12.75" x14ac:dyDescent="0.2">
      <c r="A615" s="2"/>
      <c r="B615" s="2"/>
      <c r="F615" s="2"/>
    </row>
    <row r="616" spans="1:6" ht="12.75" x14ac:dyDescent="0.2">
      <c r="A616" s="2"/>
      <c r="B616" s="2"/>
      <c r="F616" s="2"/>
    </row>
    <row r="617" spans="1:6" ht="12.75" x14ac:dyDescent="0.2">
      <c r="A617" s="2"/>
      <c r="B617" s="2"/>
      <c r="F617" s="2"/>
    </row>
    <row r="618" spans="1:6" ht="12.75" x14ac:dyDescent="0.2">
      <c r="A618" s="2"/>
      <c r="B618" s="2"/>
      <c r="F618" s="2"/>
    </row>
    <row r="619" spans="1:6" ht="12.75" x14ac:dyDescent="0.2">
      <c r="A619" s="2"/>
      <c r="B619" s="2"/>
      <c r="F619" s="2"/>
    </row>
    <row r="620" spans="1:6" ht="12.75" x14ac:dyDescent="0.2">
      <c r="A620" s="2"/>
      <c r="B620" s="2"/>
      <c r="F620" s="2"/>
    </row>
    <row r="621" spans="1:6" ht="12.75" x14ac:dyDescent="0.2">
      <c r="A621" s="2"/>
      <c r="B621" s="2"/>
      <c r="F621" s="2"/>
    </row>
    <row r="622" spans="1:6" ht="12.75" x14ac:dyDescent="0.2">
      <c r="A622" s="2"/>
      <c r="B622" s="2"/>
      <c r="F622" s="2"/>
    </row>
    <row r="623" spans="1:6" ht="12.75" x14ac:dyDescent="0.2">
      <c r="A623" s="2"/>
      <c r="B623" s="2"/>
      <c r="F623" s="2"/>
    </row>
    <row r="624" spans="1:6" ht="12.75" x14ac:dyDescent="0.2">
      <c r="A624" s="2"/>
      <c r="B624" s="2"/>
      <c r="F624" s="2"/>
    </row>
    <row r="625" spans="1:6" ht="12.75" x14ac:dyDescent="0.2">
      <c r="A625" s="2"/>
      <c r="B625" s="2"/>
      <c r="F625" s="2"/>
    </row>
    <row r="626" spans="1:6" ht="12.75" x14ac:dyDescent="0.2">
      <c r="A626" s="2"/>
      <c r="B626" s="2"/>
      <c r="F626" s="2"/>
    </row>
    <row r="627" spans="1:6" ht="12.75" x14ac:dyDescent="0.2">
      <c r="A627" s="2"/>
      <c r="B627" s="2"/>
      <c r="F627" s="2"/>
    </row>
    <row r="628" spans="1:6" ht="12.75" x14ac:dyDescent="0.2">
      <c r="A628" s="2"/>
      <c r="B628" s="2"/>
      <c r="F628" s="2"/>
    </row>
    <row r="629" spans="1:6" ht="12.75" x14ac:dyDescent="0.2">
      <c r="A629" s="2"/>
      <c r="B629" s="2"/>
      <c r="F629" s="2"/>
    </row>
    <row r="630" spans="1:6" ht="12.75" x14ac:dyDescent="0.2">
      <c r="A630" s="2"/>
      <c r="B630" s="2"/>
      <c r="F630" s="2"/>
    </row>
    <row r="631" spans="1:6" ht="12.75" x14ac:dyDescent="0.2">
      <c r="A631" s="2"/>
      <c r="B631" s="2"/>
      <c r="F631" s="2"/>
    </row>
    <row r="632" spans="1:6" ht="12.75" x14ac:dyDescent="0.2">
      <c r="A632" s="2"/>
      <c r="B632" s="2"/>
      <c r="F632" s="2"/>
    </row>
    <row r="633" spans="1:6" ht="12.75" x14ac:dyDescent="0.2">
      <c r="A633" s="2"/>
      <c r="B633" s="2"/>
      <c r="F633" s="2"/>
    </row>
    <row r="634" spans="1:6" ht="12.75" x14ac:dyDescent="0.2">
      <c r="A634" s="2"/>
      <c r="B634" s="2"/>
      <c r="F634" s="2"/>
    </row>
    <row r="635" spans="1:6" ht="12.75" x14ac:dyDescent="0.2">
      <c r="A635" s="2"/>
      <c r="B635" s="2"/>
      <c r="F635" s="2"/>
    </row>
    <row r="636" spans="1:6" ht="12.75" x14ac:dyDescent="0.2">
      <c r="A636" s="2"/>
      <c r="B636" s="2"/>
      <c r="F636" s="2"/>
    </row>
    <row r="637" spans="1:6" ht="12.75" x14ac:dyDescent="0.2">
      <c r="A637" s="2"/>
      <c r="B637" s="2"/>
      <c r="F637" s="2"/>
    </row>
    <row r="638" spans="1:6" ht="12.75" x14ac:dyDescent="0.2">
      <c r="A638" s="2"/>
      <c r="B638" s="2"/>
      <c r="F638" s="2"/>
    </row>
    <row r="639" spans="1:6" ht="12.75" x14ac:dyDescent="0.2">
      <c r="A639" s="2"/>
      <c r="B639" s="2"/>
      <c r="F639" s="2"/>
    </row>
    <row r="640" spans="1:6" ht="12.75" x14ac:dyDescent="0.2">
      <c r="A640" s="2"/>
      <c r="B640" s="2"/>
      <c r="F640" s="2"/>
    </row>
    <row r="641" spans="1:6" ht="12.75" x14ac:dyDescent="0.2">
      <c r="A641" s="2"/>
      <c r="B641" s="2"/>
      <c r="F641" s="2"/>
    </row>
    <row r="642" spans="1:6" ht="12.75" x14ac:dyDescent="0.2">
      <c r="A642" s="2"/>
      <c r="B642" s="2"/>
      <c r="F642" s="2"/>
    </row>
    <row r="643" spans="1:6" ht="12.75" x14ac:dyDescent="0.2">
      <c r="A643" s="2"/>
      <c r="B643" s="2"/>
      <c r="F643" s="2"/>
    </row>
    <row r="644" spans="1:6" ht="12.75" x14ac:dyDescent="0.2">
      <c r="A644" s="2"/>
      <c r="B644" s="2"/>
      <c r="F644" s="2"/>
    </row>
    <row r="645" spans="1:6" ht="12.75" x14ac:dyDescent="0.2">
      <c r="A645" s="2"/>
      <c r="B645" s="2"/>
      <c r="F645" s="2"/>
    </row>
    <row r="646" spans="1:6" ht="12.75" x14ac:dyDescent="0.2">
      <c r="A646" s="2"/>
      <c r="B646" s="2"/>
      <c r="F646" s="2"/>
    </row>
    <row r="647" spans="1:6" ht="12.75" x14ac:dyDescent="0.2">
      <c r="A647" s="2"/>
      <c r="B647" s="2"/>
      <c r="F647" s="2"/>
    </row>
    <row r="648" spans="1:6" ht="12.75" x14ac:dyDescent="0.2">
      <c r="A648" s="2"/>
      <c r="B648" s="2"/>
      <c r="F648" s="2"/>
    </row>
    <row r="649" spans="1:6" ht="12.75" x14ac:dyDescent="0.2">
      <c r="A649" s="2"/>
      <c r="B649" s="2"/>
      <c r="F649" s="2"/>
    </row>
    <row r="650" spans="1:6" ht="12.75" x14ac:dyDescent="0.2">
      <c r="A650" s="2"/>
      <c r="B650" s="2"/>
      <c r="F650" s="2"/>
    </row>
    <row r="651" spans="1:6" ht="12.75" x14ac:dyDescent="0.2">
      <c r="A651" s="2"/>
      <c r="B651" s="2"/>
      <c r="F651" s="2"/>
    </row>
    <row r="652" spans="1:6" ht="12.75" x14ac:dyDescent="0.2">
      <c r="A652" s="2"/>
      <c r="B652" s="2"/>
      <c r="F652" s="2"/>
    </row>
    <row r="653" spans="1:6" ht="12.75" x14ac:dyDescent="0.2">
      <c r="A653" s="2"/>
      <c r="B653" s="2"/>
      <c r="F653" s="2"/>
    </row>
    <row r="654" spans="1:6" ht="12.75" x14ac:dyDescent="0.2">
      <c r="A654" s="2"/>
      <c r="B654" s="2"/>
      <c r="F654" s="2"/>
    </row>
    <row r="655" spans="1:6" ht="12.75" x14ac:dyDescent="0.2">
      <c r="A655" s="2"/>
      <c r="B655" s="2"/>
      <c r="F655" s="2"/>
    </row>
    <row r="656" spans="1:6" ht="12.75" x14ac:dyDescent="0.2">
      <c r="A656" s="2"/>
      <c r="B656" s="2"/>
      <c r="F656" s="2"/>
    </row>
    <row r="657" spans="1:6" ht="12.75" x14ac:dyDescent="0.2">
      <c r="A657" s="2"/>
      <c r="B657" s="2"/>
      <c r="F657" s="2"/>
    </row>
    <row r="658" spans="1:6" ht="12.75" x14ac:dyDescent="0.2">
      <c r="A658" s="2"/>
      <c r="B658" s="2"/>
      <c r="F658" s="2"/>
    </row>
    <row r="659" spans="1:6" ht="12.75" x14ac:dyDescent="0.2">
      <c r="A659" s="2"/>
      <c r="B659" s="2"/>
      <c r="F659" s="2"/>
    </row>
    <row r="660" spans="1:6" ht="12.75" x14ac:dyDescent="0.2">
      <c r="A660" s="2"/>
      <c r="B660" s="2"/>
      <c r="F660" s="2"/>
    </row>
    <row r="661" spans="1:6" ht="12.75" x14ac:dyDescent="0.2">
      <c r="A661" s="2"/>
      <c r="B661" s="2"/>
      <c r="F661" s="2"/>
    </row>
    <row r="662" spans="1:6" ht="12.75" x14ac:dyDescent="0.2">
      <c r="A662" s="2"/>
      <c r="B662" s="2"/>
      <c r="F662" s="2"/>
    </row>
    <row r="663" spans="1:6" ht="12.75" x14ac:dyDescent="0.2">
      <c r="A663" s="2"/>
      <c r="B663" s="2"/>
      <c r="F663" s="2"/>
    </row>
    <row r="664" spans="1:6" ht="12.75" x14ac:dyDescent="0.2">
      <c r="A664" s="2"/>
      <c r="B664" s="2"/>
      <c r="F664" s="2"/>
    </row>
    <row r="665" spans="1:6" ht="12.75" x14ac:dyDescent="0.2">
      <c r="A665" s="2"/>
      <c r="B665" s="2"/>
      <c r="F665" s="2"/>
    </row>
    <row r="666" spans="1:6" ht="12.75" x14ac:dyDescent="0.2">
      <c r="A666" s="2"/>
      <c r="B666" s="2"/>
      <c r="F666" s="2"/>
    </row>
    <row r="667" spans="1:6" ht="12.75" x14ac:dyDescent="0.2">
      <c r="A667" s="2"/>
      <c r="B667" s="2"/>
      <c r="F667" s="2"/>
    </row>
    <row r="668" spans="1:6" ht="12.75" x14ac:dyDescent="0.2">
      <c r="A668" s="2"/>
      <c r="B668" s="2"/>
      <c r="F668" s="2"/>
    </row>
    <row r="669" spans="1:6" ht="12.75" x14ac:dyDescent="0.2">
      <c r="A669" s="2"/>
      <c r="B669" s="2"/>
      <c r="F669" s="2"/>
    </row>
    <row r="670" spans="1:6" ht="12.75" x14ac:dyDescent="0.2">
      <c r="A670" s="2"/>
      <c r="B670" s="2"/>
      <c r="F670" s="2"/>
    </row>
    <row r="671" spans="1:6" ht="12.75" x14ac:dyDescent="0.2">
      <c r="A671" s="2"/>
      <c r="B671" s="2"/>
      <c r="F671" s="2"/>
    </row>
    <row r="672" spans="1:6" ht="12.75" x14ac:dyDescent="0.2">
      <c r="A672" s="2"/>
      <c r="B672" s="2"/>
      <c r="F672" s="2"/>
    </row>
    <row r="673" spans="1:6" ht="12.75" x14ac:dyDescent="0.2">
      <c r="A673" s="2"/>
      <c r="B673" s="2"/>
      <c r="F673" s="2"/>
    </row>
    <row r="674" spans="1:6" ht="12.75" x14ac:dyDescent="0.2">
      <c r="A674" s="2"/>
      <c r="B674" s="2"/>
      <c r="F674" s="2"/>
    </row>
    <row r="675" spans="1:6" ht="12.75" x14ac:dyDescent="0.2">
      <c r="A675" s="2"/>
      <c r="B675" s="2"/>
      <c r="F675" s="2"/>
    </row>
    <row r="676" spans="1:6" ht="12.75" x14ac:dyDescent="0.2">
      <c r="A676" s="2"/>
      <c r="B676" s="2"/>
      <c r="F676" s="2"/>
    </row>
    <row r="677" spans="1:6" ht="12.75" x14ac:dyDescent="0.2">
      <c r="A677" s="2"/>
      <c r="B677" s="2"/>
      <c r="F677" s="2"/>
    </row>
    <row r="678" spans="1:6" ht="12.75" x14ac:dyDescent="0.2">
      <c r="A678" s="2"/>
      <c r="B678" s="2"/>
      <c r="F678" s="2"/>
    </row>
    <row r="679" spans="1:6" ht="12.75" x14ac:dyDescent="0.2">
      <c r="A679" s="2"/>
      <c r="B679" s="2"/>
      <c r="F679" s="2"/>
    </row>
    <row r="680" spans="1:6" ht="12.75" x14ac:dyDescent="0.2">
      <c r="A680" s="2"/>
      <c r="B680" s="2"/>
      <c r="F680" s="2"/>
    </row>
    <row r="681" spans="1:6" ht="12.75" x14ac:dyDescent="0.2">
      <c r="A681" s="2"/>
      <c r="B681" s="2"/>
      <c r="F681" s="2"/>
    </row>
    <row r="682" spans="1:6" ht="12.75" x14ac:dyDescent="0.2">
      <c r="A682" s="2"/>
      <c r="B682" s="2"/>
      <c r="F682" s="2"/>
    </row>
    <row r="683" spans="1:6" ht="12.75" x14ac:dyDescent="0.2">
      <c r="A683" s="2"/>
      <c r="B683" s="2"/>
      <c r="F683" s="2"/>
    </row>
    <row r="684" spans="1:6" ht="12.75" x14ac:dyDescent="0.2">
      <c r="A684" s="2"/>
      <c r="B684" s="2"/>
      <c r="F684" s="2"/>
    </row>
    <row r="685" spans="1:6" ht="12.75" x14ac:dyDescent="0.2">
      <c r="A685" s="2"/>
      <c r="B685" s="2"/>
      <c r="F685" s="2"/>
    </row>
    <row r="686" spans="1:6" ht="12.75" x14ac:dyDescent="0.2">
      <c r="A686" s="2"/>
      <c r="B686" s="2"/>
      <c r="F686" s="2"/>
    </row>
    <row r="687" spans="1:6" ht="12.75" x14ac:dyDescent="0.2">
      <c r="A687" s="2"/>
      <c r="B687" s="2"/>
      <c r="F687" s="2"/>
    </row>
    <row r="688" spans="1:6" ht="12.75" x14ac:dyDescent="0.2">
      <c r="A688" s="2"/>
      <c r="B688" s="2"/>
      <c r="F688" s="2"/>
    </row>
    <row r="689" spans="1:6" ht="12.75" x14ac:dyDescent="0.2">
      <c r="A689" s="2"/>
      <c r="B689" s="2"/>
      <c r="F689" s="2"/>
    </row>
    <row r="690" spans="1:6" ht="12.75" x14ac:dyDescent="0.2">
      <c r="A690" s="2"/>
      <c r="B690" s="2"/>
      <c r="F690" s="2"/>
    </row>
    <row r="691" spans="1:6" ht="12.75" x14ac:dyDescent="0.2">
      <c r="A691" s="2"/>
      <c r="B691" s="2"/>
      <c r="F691" s="2"/>
    </row>
    <row r="692" spans="1:6" ht="12.75" x14ac:dyDescent="0.2">
      <c r="A692" s="2"/>
      <c r="B692" s="2"/>
      <c r="F692" s="2"/>
    </row>
    <row r="693" spans="1:6" ht="12.75" x14ac:dyDescent="0.2">
      <c r="A693" s="2"/>
      <c r="B693" s="2"/>
      <c r="F693" s="2"/>
    </row>
    <row r="694" spans="1:6" ht="12.75" x14ac:dyDescent="0.2">
      <c r="A694" s="2"/>
      <c r="B694" s="2"/>
      <c r="F694" s="2"/>
    </row>
    <row r="695" spans="1:6" ht="12.75" x14ac:dyDescent="0.2">
      <c r="A695" s="2"/>
      <c r="B695" s="2"/>
      <c r="F695" s="2"/>
    </row>
    <row r="696" spans="1:6" ht="12.75" x14ac:dyDescent="0.2">
      <c r="A696" s="2"/>
      <c r="B696" s="2"/>
      <c r="F696" s="2"/>
    </row>
    <row r="697" spans="1:6" ht="12.75" x14ac:dyDescent="0.2">
      <c r="A697" s="2"/>
      <c r="B697" s="2"/>
      <c r="F697" s="2"/>
    </row>
    <row r="698" spans="1:6" ht="12.75" x14ac:dyDescent="0.2">
      <c r="A698" s="2"/>
      <c r="B698" s="2"/>
      <c r="F698" s="2"/>
    </row>
    <row r="699" spans="1:6" ht="12.75" x14ac:dyDescent="0.2">
      <c r="A699" s="2"/>
      <c r="B699" s="2"/>
      <c r="F699" s="2"/>
    </row>
    <row r="700" spans="1:6" ht="12.75" x14ac:dyDescent="0.2">
      <c r="A700" s="2"/>
      <c r="B700" s="2"/>
      <c r="F700" s="2"/>
    </row>
    <row r="701" spans="1:6" ht="12.75" x14ac:dyDescent="0.2">
      <c r="A701" s="2"/>
      <c r="B701" s="2"/>
      <c r="F701" s="2"/>
    </row>
    <row r="702" spans="1:6" ht="12.75" x14ac:dyDescent="0.2">
      <c r="A702" s="2"/>
      <c r="B702" s="2"/>
      <c r="F702" s="2"/>
    </row>
    <row r="703" spans="1:6" ht="12.75" x14ac:dyDescent="0.2">
      <c r="A703" s="2"/>
      <c r="B703" s="2"/>
      <c r="F703" s="2"/>
    </row>
    <row r="704" spans="1:6" ht="12.75" x14ac:dyDescent="0.2">
      <c r="A704" s="2"/>
      <c r="B704" s="2"/>
      <c r="F704" s="2"/>
    </row>
    <row r="705" spans="1:6" ht="12.75" x14ac:dyDescent="0.2">
      <c r="A705" s="2"/>
      <c r="B705" s="2"/>
      <c r="F705" s="2"/>
    </row>
    <row r="706" spans="1:6" ht="12.75" x14ac:dyDescent="0.2">
      <c r="A706" s="2"/>
      <c r="B706" s="2"/>
      <c r="F706" s="2"/>
    </row>
    <row r="707" spans="1:6" ht="12.75" x14ac:dyDescent="0.2">
      <c r="A707" s="2"/>
      <c r="B707" s="2"/>
      <c r="F707" s="2"/>
    </row>
    <row r="708" spans="1:6" ht="12.75" x14ac:dyDescent="0.2">
      <c r="A708" s="2"/>
      <c r="B708" s="2"/>
      <c r="F708" s="2"/>
    </row>
    <row r="709" spans="1:6" ht="12.75" x14ac:dyDescent="0.2">
      <c r="A709" s="2"/>
      <c r="B709" s="2"/>
      <c r="F709" s="2"/>
    </row>
    <row r="710" spans="1:6" ht="12.75" x14ac:dyDescent="0.2">
      <c r="A710" s="2"/>
      <c r="B710" s="2"/>
      <c r="F710" s="2"/>
    </row>
    <row r="711" spans="1:6" ht="12.75" x14ac:dyDescent="0.2">
      <c r="A711" s="2"/>
      <c r="B711" s="2"/>
      <c r="F711" s="2"/>
    </row>
    <row r="712" spans="1:6" ht="12.75" x14ac:dyDescent="0.2">
      <c r="A712" s="2"/>
      <c r="B712" s="2"/>
      <c r="F712" s="2"/>
    </row>
    <row r="713" spans="1:6" ht="12.75" x14ac:dyDescent="0.2">
      <c r="A713" s="2"/>
      <c r="B713" s="2"/>
      <c r="F713" s="2"/>
    </row>
    <row r="714" spans="1:6" ht="12.75" x14ac:dyDescent="0.2">
      <c r="A714" s="2"/>
      <c r="B714" s="2"/>
      <c r="F714" s="2"/>
    </row>
    <row r="715" spans="1:6" ht="12.75" x14ac:dyDescent="0.2">
      <c r="A715" s="2"/>
      <c r="B715" s="2"/>
      <c r="F715" s="2"/>
    </row>
    <row r="716" spans="1:6" ht="12.75" x14ac:dyDescent="0.2">
      <c r="A716" s="2"/>
      <c r="B716" s="2"/>
      <c r="F716" s="2"/>
    </row>
    <row r="717" spans="1:6" ht="12.75" x14ac:dyDescent="0.2">
      <c r="A717" s="2"/>
      <c r="B717" s="2"/>
      <c r="F717" s="2"/>
    </row>
    <row r="718" spans="1:6" ht="12.75" x14ac:dyDescent="0.2">
      <c r="A718" s="2"/>
      <c r="B718" s="2"/>
      <c r="F718" s="2"/>
    </row>
    <row r="719" spans="1:6" ht="12.75" x14ac:dyDescent="0.2">
      <c r="A719" s="2"/>
      <c r="B719" s="2"/>
      <c r="F719" s="2"/>
    </row>
    <row r="720" spans="1:6" ht="12.75" x14ac:dyDescent="0.2">
      <c r="A720" s="2"/>
      <c r="B720" s="2"/>
      <c r="F720" s="2"/>
    </row>
    <row r="721" spans="1:6" ht="12.75" x14ac:dyDescent="0.2">
      <c r="A721" s="2"/>
      <c r="B721" s="2"/>
      <c r="F721" s="2"/>
    </row>
    <row r="722" spans="1:6" ht="12.75" x14ac:dyDescent="0.2">
      <c r="A722" s="2"/>
      <c r="B722" s="2"/>
      <c r="F722" s="2"/>
    </row>
    <row r="723" spans="1:6" ht="12.75" x14ac:dyDescent="0.2">
      <c r="A723" s="2"/>
      <c r="B723" s="2"/>
      <c r="F723" s="2"/>
    </row>
    <row r="724" spans="1:6" ht="12.75" x14ac:dyDescent="0.2">
      <c r="A724" s="2"/>
      <c r="B724" s="2"/>
      <c r="F724" s="2"/>
    </row>
    <row r="725" spans="1:6" ht="12.75" x14ac:dyDescent="0.2">
      <c r="A725" s="2"/>
      <c r="B725" s="2"/>
      <c r="F725" s="2"/>
    </row>
    <row r="726" spans="1:6" ht="12.75" x14ac:dyDescent="0.2">
      <c r="A726" s="2"/>
      <c r="B726" s="2"/>
      <c r="F726" s="2"/>
    </row>
    <row r="727" spans="1:6" ht="12.75" x14ac:dyDescent="0.2">
      <c r="A727" s="2"/>
      <c r="B727" s="2"/>
      <c r="F727" s="2"/>
    </row>
    <row r="728" spans="1:6" ht="12.75" x14ac:dyDescent="0.2">
      <c r="A728" s="2"/>
      <c r="B728" s="2"/>
      <c r="F728" s="2"/>
    </row>
    <row r="729" spans="1:6" ht="12.75" x14ac:dyDescent="0.2">
      <c r="A729" s="2"/>
      <c r="B729" s="2"/>
      <c r="F729" s="2"/>
    </row>
    <row r="730" spans="1:6" ht="12.75" x14ac:dyDescent="0.2">
      <c r="A730" s="2"/>
      <c r="B730" s="2"/>
      <c r="F730" s="2"/>
    </row>
    <row r="731" spans="1:6" ht="12.75" x14ac:dyDescent="0.2">
      <c r="A731" s="2"/>
      <c r="B731" s="2"/>
      <c r="F731" s="2"/>
    </row>
    <row r="732" spans="1:6" ht="12.75" x14ac:dyDescent="0.2">
      <c r="A732" s="2"/>
      <c r="B732" s="2"/>
      <c r="F732" s="2"/>
    </row>
    <row r="733" spans="1:6" ht="12.75" x14ac:dyDescent="0.2">
      <c r="A733" s="2"/>
      <c r="B733" s="2"/>
      <c r="F733" s="2"/>
    </row>
    <row r="734" spans="1:6" ht="12.75" x14ac:dyDescent="0.2">
      <c r="A734" s="2"/>
      <c r="B734" s="2"/>
      <c r="F734" s="2"/>
    </row>
    <row r="735" spans="1:6" ht="12.75" x14ac:dyDescent="0.2">
      <c r="A735" s="2"/>
      <c r="B735" s="2"/>
      <c r="F735" s="2"/>
    </row>
    <row r="736" spans="1:6" ht="12.75" x14ac:dyDescent="0.2">
      <c r="A736" s="2"/>
      <c r="B736" s="2"/>
      <c r="F736" s="2"/>
    </row>
    <row r="737" spans="1:6" ht="12.75" x14ac:dyDescent="0.2">
      <c r="A737" s="2"/>
      <c r="B737" s="2"/>
      <c r="F737" s="2"/>
    </row>
    <row r="738" spans="1:6" ht="12.75" x14ac:dyDescent="0.2">
      <c r="A738" s="2"/>
      <c r="B738" s="2"/>
      <c r="F738" s="2"/>
    </row>
    <row r="739" spans="1:6" ht="12.75" x14ac:dyDescent="0.2">
      <c r="A739" s="2"/>
      <c r="B739" s="2"/>
      <c r="F739" s="2"/>
    </row>
    <row r="740" spans="1:6" ht="12.75" x14ac:dyDescent="0.2">
      <c r="A740" s="2"/>
      <c r="B740" s="2"/>
      <c r="F740" s="2"/>
    </row>
    <row r="741" spans="1:6" ht="12.75" x14ac:dyDescent="0.2">
      <c r="A741" s="2"/>
      <c r="B741" s="2"/>
      <c r="F741" s="2"/>
    </row>
    <row r="742" spans="1:6" ht="12.75" x14ac:dyDescent="0.2">
      <c r="A742" s="2"/>
      <c r="B742" s="2"/>
      <c r="F742" s="2"/>
    </row>
    <row r="743" spans="1:6" ht="12.75" x14ac:dyDescent="0.2">
      <c r="A743" s="2"/>
      <c r="B743" s="2"/>
      <c r="F743" s="2"/>
    </row>
    <row r="744" spans="1:6" ht="12.75" x14ac:dyDescent="0.2">
      <c r="A744" s="2"/>
      <c r="B744" s="2"/>
      <c r="F744" s="2"/>
    </row>
    <row r="745" spans="1:6" ht="12.75" x14ac:dyDescent="0.2">
      <c r="A745" s="2"/>
      <c r="B745" s="2"/>
      <c r="F745" s="2"/>
    </row>
    <row r="746" spans="1:6" ht="12.75" x14ac:dyDescent="0.2">
      <c r="A746" s="2"/>
      <c r="B746" s="2"/>
      <c r="F746" s="2"/>
    </row>
    <row r="747" spans="1:6" ht="12.75" x14ac:dyDescent="0.2">
      <c r="A747" s="2"/>
      <c r="B747" s="2"/>
      <c r="F747" s="2"/>
    </row>
    <row r="748" spans="1:6" ht="12.75" x14ac:dyDescent="0.2">
      <c r="A748" s="2"/>
      <c r="B748" s="2"/>
      <c r="F748" s="2"/>
    </row>
    <row r="749" spans="1:6" ht="12.75" x14ac:dyDescent="0.2">
      <c r="A749" s="2"/>
      <c r="B749" s="2"/>
      <c r="F749" s="2"/>
    </row>
    <row r="750" spans="1:6" ht="12.75" x14ac:dyDescent="0.2">
      <c r="A750" s="2"/>
      <c r="B750" s="2"/>
      <c r="F750" s="2"/>
    </row>
    <row r="751" spans="1:6" ht="12.75" x14ac:dyDescent="0.2">
      <c r="A751" s="2"/>
      <c r="B751" s="2"/>
      <c r="F751" s="2"/>
    </row>
    <row r="752" spans="1:6" ht="12.75" x14ac:dyDescent="0.2">
      <c r="A752" s="2"/>
      <c r="B752" s="2"/>
      <c r="F752" s="2"/>
    </row>
    <row r="753" spans="1:6" ht="12.75" x14ac:dyDescent="0.2">
      <c r="A753" s="2"/>
      <c r="B753" s="2"/>
      <c r="F753" s="2"/>
    </row>
    <row r="754" spans="1:6" ht="12.75" x14ac:dyDescent="0.2">
      <c r="A754" s="2"/>
      <c r="B754" s="2"/>
      <c r="F754" s="2"/>
    </row>
    <row r="755" spans="1:6" ht="12.75" x14ac:dyDescent="0.2">
      <c r="A755" s="2"/>
      <c r="B755" s="2"/>
      <c r="F755" s="2"/>
    </row>
    <row r="756" spans="1:6" ht="12.75" x14ac:dyDescent="0.2">
      <c r="A756" s="2"/>
      <c r="B756" s="2"/>
      <c r="F756" s="2"/>
    </row>
    <row r="757" spans="1:6" ht="12.75" x14ac:dyDescent="0.2">
      <c r="A757" s="2"/>
      <c r="B757" s="2"/>
      <c r="F757" s="2"/>
    </row>
    <row r="758" spans="1:6" ht="12.75" x14ac:dyDescent="0.2">
      <c r="A758" s="2"/>
      <c r="B758" s="2"/>
      <c r="F758" s="2"/>
    </row>
    <row r="759" spans="1:6" ht="12.75" x14ac:dyDescent="0.2">
      <c r="A759" s="2"/>
      <c r="B759" s="2"/>
      <c r="F759" s="2"/>
    </row>
    <row r="760" spans="1:6" ht="12.75" x14ac:dyDescent="0.2">
      <c r="A760" s="2"/>
      <c r="B760" s="2"/>
      <c r="F760" s="2"/>
    </row>
    <row r="761" spans="1:6" ht="12.75" x14ac:dyDescent="0.2">
      <c r="A761" s="2"/>
      <c r="B761" s="2"/>
      <c r="F761" s="2"/>
    </row>
    <row r="762" spans="1:6" ht="12.75" x14ac:dyDescent="0.2">
      <c r="A762" s="2"/>
      <c r="B762" s="2"/>
      <c r="F762" s="2"/>
    </row>
    <row r="763" spans="1:6" ht="12.75" x14ac:dyDescent="0.2">
      <c r="A763" s="2"/>
      <c r="B763" s="2"/>
      <c r="F763" s="2"/>
    </row>
    <row r="764" spans="1:6" ht="12.75" x14ac:dyDescent="0.2">
      <c r="A764" s="2"/>
      <c r="B764" s="2"/>
      <c r="F764" s="2"/>
    </row>
    <row r="765" spans="1:6" ht="12.75" x14ac:dyDescent="0.2">
      <c r="A765" s="2"/>
      <c r="B765" s="2"/>
      <c r="F765" s="2"/>
    </row>
    <row r="766" spans="1:6" ht="12.75" x14ac:dyDescent="0.2">
      <c r="A766" s="2"/>
      <c r="B766" s="2"/>
      <c r="F766" s="2"/>
    </row>
    <row r="767" spans="1:6" ht="12.75" x14ac:dyDescent="0.2">
      <c r="A767" s="2"/>
      <c r="B767" s="2"/>
      <c r="F767" s="2"/>
    </row>
    <row r="768" spans="1:6" ht="12.75" x14ac:dyDescent="0.2">
      <c r="A768" s="2"/>
      <c r="B768" s="2"/>
      <c r="F768" s="2"/>
    </row>
    <row r="769" spans="1:6" ht="12.75" x14ac:dyDescent="0.2">
      <c r="A769" s="2"/>
      <c r="B769" s="2"/>
      <c r="F769" s="2"/>
    </row>
    <row r="770" spans="1:6" ht="12.75" x14ac:dyDescent="0.2">
      <c r="A770" s="2"/>
      <c r="B770" s="2"/>
      <c r="F770" s="2"/>
    </row>
    <row r="771" spans="1:6" ht="12.75" x14ac:dyDescent="0.2">
      <c r="A771" s="2"/>
      <c r="B771" s="2"/>
      <c r="F771" s="2"/>
    </row>
    <row r="772" spans="1:6" ht="12.75" x14ac:dyDescent="0.2">
      <c r="A772" s="2"/>
      <c r="B772" s="2"/>
      <c r="F772" s="2"/>
    </row>
    <row r="773" spans="1:6" ht="12.75" x14ac:dyDescent="0.2">
      <c r="A773" s="2"/>
      <c r="B773" s="2"/>
      <c r="F773" s="2"/>
    </row>
    <row r="774" spans="1:6" ht="12.75" x14ac:dyDescent="0.2">
      <c r="A774" s="2"/>
      <c r="B774" s="2"/>
      <c r="F774" s="2"/>
    </row>
    <row r="775" spans="1:6" ht="12.75" x14ac:dyDescent="0.2">
      <c r="A775" s="2"/>
      <c r="B775" s="2"/>
      <c r="F775" s="2"/>
    </row>
    <row r="776" spans="1:6" ht="12.75" x14ac:dyDescent="0.2">
      <c r="A776" s="2"/>
      <c r="B776" s="2"/>
      <c r="F776" s="2"/>
    </row>
    <row r="777" spans="1:6" ht="12.75" x14ac:dyDescent="0.2">
      <c r="A777" s="2"/>
      <c r="B777" s="2"/>
      <c r="F777" s="2"/>
    </row>
    <row r="778" spans="1:6" ht="12.75" x14ac:dyDescent="0.2">
      <c r="A778" s="2"/>
      <c r="B778" s="2"/>
      <c r="F778" s="2"/>
    </row>
    <row r="779" spans="1:6" ht="12.75" x14ac:dyDescent="0.2">
      <c r="A779" s="2"/>
      <c r="B779" s="2"/>
      <c r="F779" s="2"/>
    </row>
    <row r="780" spans="1:6" ht="12.75" x14ac:dyDescent="0.2">
      <c r="A780" s="2"/>
      <c r="B780" s="2"/>
      <c r="F780" s="2"/>
    </row>
    <row r="781" spans="1:6" ht="12.75" x14ac:dyDescent="0.2">
      <c r="A781" s="2"/>
      <c r="B781" s="2"/>
      <c r="F781" s="2"/>
    </row>
    <row r="782" spans="1:6" ht="12.75" x14ac:dyDescent="0.2">
      <c r="A782" s="2"/>
      <c r="B782" s="2"/>
      <c r="F782" s="2"/>
    </row>
    <row r="783" spans="1:6" ht="12.75" x14ac:dyDescent="0.2">
      <c r="A783" s="2"/>
      <c r="B783" s="2"/>
      <c r="F783" s="2"/>
    </row>
    <row r="784" spans="1:6" ht="12.75" x14ac:dyDescent="0.2">
      <c r="A784" s="2"/>
      <c r="B784" s="2"/>
      <c r="F784" s="2"/>
    </row>
    <row r="785" spans="1:6" ht="12.75" x14ac:dyDescent="0.2">
      <c r="A785" s="2"/>
      <c r="B785" s="2"/>
      <c r="F785" s="2"/>
    </row>
    <row r="786" spans="1:6" ht="12.75" x14ac:dyDescent="0.2">
      <c r="A786" s="2"/>
      <c r="B786" s="2"/>
      <c r="F786" s="2"/>
    </row>
    <row r="787" spans="1:6" ht="12.75" x14ac:dyDescent="0.2">
      <c r="A787" s="2"/>
      <c r="B787" s="2"/>
      <c r="F787" s="2"/>
    </row>
    <row r="788" spans="1:6" ht="12.75" x14ac:dyDescent="0.2">
      <c r="A788" s="2"/>
      <c r="B788" s="2"/>
      <c r="F788" s="2"/>
    </row>
    <row r="789" spans="1:6" ht="12.75" x14ac:dyDescent="0.2">
      <c r="A789" s="2"/>
      <c r="B789" s="2"/>
      <c r="F789" s="2"/>
    </row>
    <row r="790" spans="1:6" ht="12.75" x14ac:dyDescent="0.2">
      <c r="A790" s="2"/>
      <c r="B790" s="2"/>
      <c r="F790" s="2"/>
    </row>
    <row r="791" spans="1:6" ht="12.75" x14ac:dyDescent="0.2">
      <c r="A791" s="2"/>
      <c r="B791" s="2"/>
      <c r="F791" s="2"/>
    </row>
    <row r="792" spans="1:6" ht="12.75" x14ac:dyDescent="0.2">
      <c r="A792" s="2"/>
      <c r="B792" s="2"/>
      <c r="F792" s="2"/>
    </row>
    <row r="793" spans="1:6" ht="12.75" x14ac:dyDescent="0.2">
      <c r="A793" s="2"/>
      <c r="B793" s="2"/>
      <c r="F793" s="2"/>
    </row>
    <row r="794" spans="1:6" ht="12.75" x14ac:dyDescent="0.2">
      <c r="A794" s="2"/>
      <c r="B794" s="2"/>
      <c r="F794" s="2"/>
    </row>
    <row r="795" spans="1:6" ht="12.75" x14ac:dyDescent="0.2">
      <c r="A795" s="2"/>
      <c r="B795" s="2"/>
      <c r="F795" s="2"/>
    </row>
    <row r="796" spans="1:6" ht="12.75" x14ac:dyDescent="0.2">
      <c r="A796" s="2"/>
      <c r="B796" s="2"/>
      <c r="F796" s="2"/>
    </row>
    <row r="797" spans="1:6" ht="12.75" x14ac:dyDescent="0.2">
      <c r="A797" s="2"/>
      <c r="B797" s="2"/>
      <c r="F797" s="2"/>
    </row>
    <row r="798" spans="1:6" ht="12.75" x14ac:dyDescent="0.2">
      <c r="A798" s="2"/>
      <c r="B798" s="2"/>
      <c r="F798" s="2"/>
    </row>
    <row r="799" spans="1:6" ht="12.75" x14ac:dyDescent="0.2">
      <c r="A799" s="2"/>
      <c r="B799" s="2"/>
      <c r="F799" s="2"/>
    </row>
    <row r="800" spans="1:6" ht="12.75" x14ac:dyDescent="0.2">
      <c r="A800" s="2"/>
      <c r="B800" s="2"/>
      <c r="F800" s="2"/>
    </row>
    <row r="801" spans="1:6" ht="12.75" x14ac:dyDescent="0.2">
      <c r="A801" s="2"/>
      <c r="B801" s="2"/>
      <c r="F801" s="2"/>
    </row>
    <row r="802" spans="1:6" ht="12.75" x14ac:dyDescent="0.2">
      <c r="A802" s="2"/>
      <c r="B802" s="2"/>
      <c r="F802" s="2"/>
    </row>
    <row r="803" spans="1:6" ht="12.75" x14ac:dyDescent="0.2">
      <c r="A803" s="2"/>
      <c r="B803" s="2"/>
      <c r="F803" s="2"/>
    </row>
    <row r="804" spans="1:6" ht="12.75" x14ac:dyDescent="0.2">
      <c r="A804" s="2"/>
      <c r="B804" s="2"/>
      <c r="F804" s="2"/>
    </row>
    <row r="805" spans="1:6" ht="12.75" x14ac:dyDescent="0.2">
      <c r="A805" s="2"/>
      <c r="B805" s="2"/>
      <c r="F805" s="2"/>
    </row>
    <row r="806" spans="1:6" ht="12.75" x14ac:dyDescent="0.2">
      <c r="A806" s="2"/>
      <c r="B806" s="2"/>
      <c r="F806" s="2"/>
    </row>
    <row r="807" spans="1:6" ht="12.75" x14ac:dyDescent="0.2">
      <c r="A807" s="2"/>
      <c r="B807" s="2"/>
      <c r="F807" s="2"/>
    </row>
    <row r="808" spans="1:6" ht="12.75" x14ac:dyDescent="0.2">
      <c r="A808" s="2"/>
      <c r="B808" s="2"/>
      <c r="F808" s="2"/>
    </row>
    <row r="809" spans="1:6" ht="12.75" x14ac:dyDescent="0.2">
      <c r="A809" s="2"/>
      <c r="B809" s="2"/>
      <c r="F809" s="2"/>
    </row>
    <row r="810" spans="1:6" ht="12.75" x14ac:dyDescent="0.2">
      <c r="A810" s="2"/>
      <c r="B810" s="2"/>
      <c r="F810" s="2"/>
    </row>
    <row r="811" spans="1:6" ht="12.75" x14ac:dyDescent="0.2">
      <c r="A811" s="2"/>
      <c r="B811" s="2"/>
      <c r="F811" s="2"/>
    </row>
    <row r="812" spans="1:6" ht="12.75" x14ac:dyDescent="0.2">
      <c r="A812" s="2"/>
      <c r="B812" s="2"/>
      <c r="F812" s="2"/>
    </row>
    <row r="813" spans="1:6" ht="12.75" x14ac:dyDescent="0.2">
      <c r="A813" s="2"/>
      <c r="B813" s="2"/>
      <c r="F813" s="2"/>
    </row>
    <row r="814" spans="1:6" ht="12.75" x14ac:dyDescent="0.2">
      <c r="A814" s="2"/>
      <c r="B814" s="2"/>
      <c r="F814" s="2"/>
    </row>
    <row r="815" spans="1:6" ht="12.75" x14ac:dyDescent="0.2">
      <c r="A815" s="2"/>
      <c r="B815" s="2"/>
      <c r="F815" s="2"/>
    </row>
    <row r="816" spans="1:6" ht="12.75" x14ac:dyDescent="0.2">
      <c r="A816" s="2"/>
      <c r="B816" s="2"/>
      <c r="F816" s="2"/>
    </row>
    <row r="817" spans="1:6" ht="12.75" x14ac:dyDescent="0.2">
      <c r="A817" s="2"/>
      <c r="B817" s="2"/>
      <c r="F817" s="2"/>
    </row>
    <row r="818" spans="1:6" ht="12.75" x14ac:dyDescent="0.2">
      <c r="A818" s="2"/>
      <c r="B818" s="2"/>
      <c r="F818" s="2"/>
    </row>
    <row r="819" spans="1:6" ht="12.75" x14ac:dyDescent="0.2">
      <c r="A819" s="2"/>
      <c r="B819" s="2"/>
      <c r="F819" s="2"/>
    </row>
    <row r="820" spans="1:6" ht="12.75" x14ac:dyDescent="0.2">
      <c r="A820" s="2"/>
      <c r="B820" s="2"/>
      <c r="F820" s="2"/>
    </row>
    <row r="821" spans="1:6" ht="12.75" x14ac:dyDescent="0.2">
      <c r="A821" s="2"/>
      <c r="B821" s="2"/>
      <c r="F821" s="2"/>
    </row>
    <row r="822" spans="1:6" ht="12.75" x14ac:dyDescent="0.2">
      <c r="A822" s="2"/>
      <c r="B822" s="2"/>
      <c r="F822" s="2"/>
    </row>
    <row r="823" spans="1:6" ht="12.75" x14ac:dyDescent="0.2">
      <c r="A823" s="2"/>
      <c r="B823" s="2"/>
      <c r="F823" s="2"/>
    </row>
    <row r="824" spans="1:6" ht="12.75" x14ac:dyDescent="0.2">
      <c r="A824" s="2"/>
      <c r="B824" s="2"/>
      <c r="F824" s="2"/>
    </row>
    <row r="825" spans="1:6" ht="12.75" x14ac:dyDescent="0.2">
      <c r="A825" s="2"/>
      <c r="B825" s="2"/>
      <c r="F825" s="2"/>
    </row>
    <row r="826" spans="1:6" ht="12.75" x14ac:dyDescent="0.2">
      <c r="A826" s="2"/>
      <c r="B826" s="2"/>
      <c r="F826" s="2"/>
    </row>
    <row r="827" spans="1:6" ht="12.75" x14ac:dyDescent="0.2">
      <c r="A827" s="2"/>
      <c r="B827" s="2"/>
      <c r="F827" s="2"/>
    </row>
    <row r="828" spans="1:6" ht="12.75" x14ac:dyDescent="0.2">
      <c r="A828" s="2"/>
      <c r="B828" s="2"/>
      <c r="F828" s="2"/>
    </row>
    <row r="829" spans="1:6" ht="12.75" x14ac:dyDescent="0.2">
      <c r="A829" s="2"/>
      <c r="B829" s="2"/>
      <c r="F829" s="2"/>
    </row>
    <row r="830" spans="1:6" ht="12.75" x14ac:dyDescent="0.2">
      <c r="A830" s="2"/>
      <c r="B830" s="2"/>
      <c r="F830" s="2"/>
    </row>
    <row r="831" spans="1:6" ht="12.75" x14ac:dyDescent="0.2">
      <c r="A831" s="2"/>
      <c r="B831" s="2"/>
      <c r="F831" s="2"/>
    </row>
    <row r="832" spans="1:6" ht="12.75" x14ac:dyDescent="0.2">
      <c r="A832" s="2"/>
      <c r="B832" s="2"/>
      <c r="F832" s="2"/>
    </row>
    <row r="833" spans="1:6" ht="12.75" x14ac:dyDescent="0.2">
      <c r="A833" s="2"/>
      <c r="B833" s="2"/>
      <c r="F833" s="2"/>
    </row>
    <row r="834" spans="1:6" ht="12.75" x14ac:dyDescent="0.2">
      <c r="A834" s="2"/>
      <c r="B834" s="2"/>
      <c r="F834" s="2"/>
    </row>
    <row r="835" spans="1:6" ht="12.75" x14ac:dyDescent="0.2">
      <c r="A835" s="2"/>
      <c r="B835" s="2"/>
      <c r="F835" s="2"/>
    </row>
    <row r="836" spans="1:6" ht="12.75" x14ac:dyDescent="0.2">
      <c r="A836" s="2"/>
      <c r="B836" s="2"/>
      <c r="F836" s="2"/>
    </row>
    <row r="837" spans="1:6" ht="12.75" x14ac:dyDescent="0.2">
      <c r="A837" s="2"/>
      <c r="B837" s="2"/>
      <c r="F837" s="2"/>
    </row>
    <row r="838" spans="1:6" ht="12.75" x14ac:dyDescent="0.2">
      <c r="A838" s="2"/>
      <c r="B838" s="2"/>
      <c r="F838" s="2"/>
    </row>
    <row r="839" spans="1:6" ht="12.75" x14ac:dyDescent="0.2">
      <c r="A839" s="2"/>
      <c r="B839" s="2"/>
      <c r="F839" s="2"/>
    </row>
    <row r="840" spans="1:6" ht="12.75" x14ac:dyDescent="0.2">
      <c r="A840" s="2"/>
      <c r="B840" s="2"/>
      <c r="F840" s="2"/>
    </row>
    <row r="841" spans="1:6" ht="12.75" x14ac:dyDescent="0.2">
      <c r="A841" s="2"/>
      <c r="B841" s="2"/>
      <c r="F841" s="2"/>
    </row>
    <row r="842" spans="1:6" ht="12.75" x14ac:dyDescent="0.2">
      <c r="A842" s="2"/>
      <c r="B842" s="2"/>
      <c r="F842" s="2"/>
    </row>
    <row r="843" spans="1:6" ht="12.75" x14ac:dyDescent="0.2">
      <c r="A843" s="2"/>
      <c r="B843" s="2"/>
      <c r="F843" s="2"/>
    </row>
    <row r="844" spans="1:6" ht="12.75" x14ac:dyDescent="0.2">
      <c r="A844" s="2"/>
      <c r="B844" s="2"/>
      <c r="F844" s="2"/>
    </row>
    <row r="845" spans="1:6" ht="12.75" x14ac:dyDescent="0.2">
      <c r="A845" s="2"/>
      <c r="B845" s="2"/>
      <c r="F845" s="2"/>
    </row>
    <row r="846" spans="1:6" ht="12.75" x14ac:dyDescent="0.2">
      <c r="A846" s="2"/>
      <c r="B846" s="2"/>
      <c r="F846" s="2"/>
    </row>
    <row r="847" spans="1:6" ht="12.75" x14ac:dyDescent="0.2">
      <c r="A847" s="2"/>
      <c r="B847" s="2"/>
      <c r="F847" s="2"/>
    </row>
    <row r="848" spans="1:6" ht="12.75" x14ac:dyDescent="0.2">
      <c r="A848" s="2"/>
      <c r="B848" s="2"/>
      <c r="F848" s="2"/>
    </row>
    <row r="849" spans="1:6" ht="12.75" x14ac:dyDescent="0.2">
      <c r="A849" s="2"/>
      <c r="B849" s="2"/>
      <c r="F849" s="2"/>
    </row>
    <row r="850" spans="1:6" ht="12.75" x14ac:dyDescent="0.2">
      <c r="A850" s="2"/>
      <c r="B850" s="2"/>
      <c r="F850" s="2"/>
    </row>
    <row r="851" spans="1:6" ht="12.75" x14ac:dyDescent="0.2">
      <c r="A851" s="2"/>
      <c r="B851" s="2"/>
      <c r="F851" s="2"/>
    </row>
    <row r="852" spans="1:6" ht="12.75" x14ac:dyDescent="0.2">
      <c r="A852" s="2"/>
      <c r="B852" s="2"/>
      <c r="F852" s="2"/>
    </row>
    <row r="853" spans="1:6" ht="12.75" x14ac:dyDescent="0.2">
      <c r="A853" s="2"/>
      <c r="B853" s="2"/>
      <c r="F853" s="2"/>
    </row>
    <row r="854" spans="1:6" ht="12.75" x14ac:dyDescent="0.2">
      <c r="A854" s="2"/>
      <c r="B854" s="2"/>
      <c r="F854" s="2"/>
    </row>
    <row r="855" spans="1:6" ht="12.75" x14ac:dyDescent="0.2">
      <c r="A855" s="2"/>
      <c r="B855" s="2"/>
      <c r="F855" s="2"/>
    </row>
    <row r="856" spans="1:6" ht="12.75" x14ac:dyDescent="0.2">
      <c r="A856" s="2"/>
      <c r="B856" s="2"/>
      <c r="F856" s="2"/>
    </row>
    <row r="857" spans="1:6" ht="12.75" x14ac:dyDescent="0.2">
      <c r="A857" s="2"/>
      <c r="B857" s="2"/>
      <c r="F857" s="2"/>
    </row>
    <row r="858" spans="1:6" ht="12.75" x14ac:dyDescent="0.2">
      <c r="A858" s="2"/>
      <c r="B858" s="2"/>
      <c r="F858" s="2"/>
    </row>
    <row r="859" spans="1:6" ht="12.75" x14ac:dyDescent="0.2">
      <c r="A859" s="2"/>
      <c r="B859" s="2"/>
      <c r="F859" s="2"/>
    </row>
    <row r="860" spans="1:6" ht="12.75" x14ac:dyDescent="0.2">
      <c r="A860" s="2"/>
      <c r="B860" s="2"/>
      <c r="F860" s="2"/>
    </row>
    <row r="861" spans="1:6" ht="12.75" x14ac:dyDescent="0.2">
      <c r="A861" s="2"/>
      <c r="B861" s="2"/>
      <c r="F861" s="2"/>
    </row>
    <row r="862" spans="1:6" ht="12.75" x14ac:dyDescent="0.2">
      <c r="A862" s="2"/>
      <c r="B862" s="2"/>
      <c r="F862" s="2"/>
    </row>
    <row r="863" spans="1:6" ht="12.75" x14ac:dyDescent="0.2">
      <c r="A863" s="2"/>
      <c r="B863" s="2"/>
      <c r="F863" s="2"/>
    </row>
    <row r="864" spans="1:6" ht="12.75" x14ac:dyDescent="0.2">
      <c r="A864" s="2"/>
      <c r="B864" s="2"/>
      <c r="F864" s="2"/>
    </row>
    <row r="865" spans="1:6" ht="12.75" x14ac:dyDescent="0.2">
      <c r="A865" s="2"/>
      <c r="B865" s="2"/>
      <c r="F865" s="2"/>
    </row>
    <row r="866" spans="1:6" ht="12.75" x14ac:dyDescent="0.2">
      <c r="A866" s="2"/>
      <c r="B866" s="2"/>
      <c r="F866" s="2"/>
    </row>
    <row r="867" spans="1:6" ht="12.75" x14ac:dyDescent="0.2">
      <c r="A867" s="2"/>
      <c r="B867" s="2"/>
      <c r="F867" s="2"/>
    </row>
    <row r="868" spans="1:6" ht="12.75" x14ac:dyDescent="0.2">
      <c r="A868" s="2"/>
      <c r="B868" s="2"/>
      <c r="F868" s="2"/>
    </row>
    <row r="869" spans="1:6" ht="12.75" x14ac:dyDescent="0.2">
      <c r="A869" s="2"/>
      <c r="B869" s="2"/>
      <c r="F869" s="2"/>
    </row>
    <row r="870" spans="1:6" ht="12.75" x14ac:dyDescent="0.2">
      <c r="A870" s="2"/>
      <c r="B870" s="2"/>
      <c r="F870" s="2"/>
    </row>
    <row r="871" spans="1:6" ht="12.75" x14ac:dyDescent="0.2">
      <c r="A871" s="2"/>
      <c r="B871" s="2"/>
      <c r="F871" s="2"/>
    </row>
    <row r="872" spans="1:6" ht="12.75" x14ac:dyDescent="0.2">
      <c r="A872" s="2"/>
      <c r="B872" s="2"/>
      <c r="F872" s="2"/>
    </row>
    <row r="873" spans="1:6" ht="12.75" x14ac:dyDescent="0.2">
      <c r="A873" s="2"/>
      <c r="B873" s="2"/>
      <c r="F873" s="2"/>
    </row>
    <row r="874" spans="1:6" ht="12.75" x14ac:dyDescent="0.2">
      <c r="A874" s="2"/>
      <c r="B874" s="2"/>
      <c r="F874" s="2"/>
    </row>
    <row r="875" spans="1:6" ht="12.75" x14ac:dyDescent="0.2">
      <c r="A875" s="2"/>
      <c r="B875" s="2"/>
      <c r="F875" s="2"/>
    </row>
    <row r="876" spans="1:6" ht="12.75" x14ac:dyDescent="0.2">
      <c r="A876" s="2"/>
      <c r="B876" s="2"/>
      <c r="F876" s="2"/>
    </row>
    <row r="877" spans="1:6" ht="12.75" x14ac:dyDescent="0.2">
      <c r="A877" s="2"/>
      <c r="B877" s="2"/>
      <c r="F877" s="2"/>
    </row>
    <row r="878" spans="1:6" ht="12.75" x14ac:dyDescent="0.2">
      <c r="A878" s="2"/>
      <c r="B878" s="2"/>
      <c r="F878" s="2"/>
    </row>
    <row r="879" spans="1:6" ht="12.75" x14ac:dyDescent="0.2">
      <c r="A879" s="2"/>
      <c r="B879" s="2"/>
      <c r="F879" s="2"/>
    </row>
    <row r="880" spans="1:6" ht="12.75" x14ac:dyDescent="0.2">
      <c r="A880" s="2"/>
      <c r="B880" s="2"/>
      <c r="F880" s="2"/>
    </row>
    <row r="881" spans="1:6" ht="12.75" x14ac:dyDescent="0.2">
      <c r="A881" s="2"/>
      <c r="B881" s="2"/>
      <c r="F881" s="2"/>
    </row>
    <row r="882" spans="1:6" ht="12.75" x14ac:dyDescent="0.2">
      <c r="A882" s="2"/>
      <c r="B882" s="2"/>
      <c r="F882" s="2"/>
    </row>
    <row r="883" spans="1:6" ht="12.75" x14ac:dyDescent="0.2">
      <c r="A883" s="2"/>
      <c r="B883" s="2"/>
      <c r="F883" s="2"/>
    </row>
    <row r="884" spans="1:6" ht="12.75" x14ac:dyDescent="0.2">
      <c r="A884" s="2"/>
      <c r="B884" s="2"/>
      <c r="F884" s="2"/>
    </row>
    <row r="885" spans="1:6" ht="12.75" x14ac:dyDescent="0.2">
      <c r="A885" s="2"/>
      <c r="B885" s="2"/>
      <c r="F885" s="2"/>
    </row>
    <row r="886" spans="1:6" ht="12.75" x14ac:dyDescent="0.2">
      <c r="A886" s="2"/>
      <c r="B886" s="2"/>
      <c r="F886" s="2"/>
    </row>
    <row r="887" spans="1:6" ht="12.75" x14ac:dyDescent="0.2">
      <c r="A887" s="2"/>
      <c r="B887" s="2"/>
      <c r="F887" s="2"/>
    </row>
    <row r="888" spans="1:6" ht="12.75" x14ac:dyDescent="0.2">
      <c r="A888" s="2"/>
      <c r="B888" s="2"/>
      <c r="F888" s="2"/>
    </row>
    <row r="889" spans="1:6" ht="12.75" x14ac:dyDescent="0.2">
      <c r="A889" s="2"/>
      <c r="B889" s="2"/>
      <c r="F889" s="2"/>
    </row>
    <row r="890" spans="1:6" ht="12.75" x14ac:dyDescent="0.2">
      <c r="A890" s="2"/>
      <c r="B890" s="2"/>
      <c r="F890" s="2"/>
    </row>
    <row r="891" spans="1:6" ht="12.75" x14ac:dyDescent="0.2">
      <c r="A891" s="2"/>
      <c r="B891" s="2"/>
      <c r="F891" s="2"/>
    </row>
    <row r="892" spans="1:6" ht="12.75" x14ac:dyDescent="0.2">
      <c r="A892" s="2"/>
      <c r="B892" s="2"/>
      <c r="F892" s="2"/>
    </row>
    <row r="893" spans="1:6" ht="12.75" x14ac:dyDescent="0.2">
      <c r="A893" s="2"/>
      <c r="B893" s="2"/>
      <c r="F893" s="2"/>
    </row>
    <row r="894" spans="1:6" ht="12.75" x14ac:dyDescent="0.2">
      <c r="A894" s="2"/>
      <c r="B894" s="2"/>
      <c r="F894" s="2"/>
    </row>
    <row r="895" spans="1:6" ht="12.75" x14ac:dyDescent="0.2">
      <c r="A895" s="2"/>
      <c r="B895" s="2"/>
      <c r="F895" s="2"/>
    </row>
    <row r="896" spans="1:6" ht="12.75" x14ac:dyDescent="0.2">
      <c r="A896" s="2"/>
      <c r="B896" s="2"/>
      <c r="F896" s="2"/>
    </row>
    <row r="897" spans="1:6" ht="12.75" x14ac:dyDescent="0.2">
      <c r="A897" s="2"/>
      <c r="B897" s="2"/>
      <c r="F897" s="2"/>
    </row>
    <row r="898" spans="1:6" ht="12.75" x14ac:dyDescent="0.2">
      <c r="A898" s="2"/>
      <c r="B898" s="2"/>
      <c r="F898" s="2"/>
    </row>
    <row r="899" spans="1:6" ht="12.75" x14ac:dyDescent="0.2">
      <c r="A899" s="2"/>
      <c r="B899" s="2"/>
      <c r="F899" s="2"/>
    </row>
    <row r="900" spans="1:6" ht="12.75" x14ac:dyDescent="0.2">
      <c r="A900" s="2"/>
      <c r="B900" s="2"/>
      <c r="F900" s="2"/>
    </row>
    <row r="901" spans="1:6" ht="12.75" x14ac:dyDescent="0.2">
      <c r="A901" s="2"/>
      <c r="B901" s="2"/>
      <c r="F901" s="2"/>
    </row>
    <row r="902" spans="1:6" ht="12.75" x14ac:dyDescent="0.2">
      <c r="A902" s="2"/>
      <c r="B902" s="2"/>
      <c r="F902" s="2"/>
    </row>
    <row r="903" spans="1:6" ht="12.75" x14ac:dyDescent="0.2">
      <c r="A903" s="2"/>
      <c r="B903" s="2"/>
      <c r="F903" s="2"/>
    </row>
    <row r="904" spans="1:6" ht="12.75" x14ac:dyDescent="0.2">
      <c r="A904" s="2"/>
      <c r="B904" s="2"/>
      <c r="F904" s="2"/>
    </row>
    <row r="905" spans="1:6" ht="12.75" x14ac:dyDescent="0.2">
      <c r="A905" s="2"/>
      <c r="B905" s="2"/>
      <c r="F905" s="2"/>
    </row>
    <row r="906" spans="1:6" ht="12.75" x14ac:dyDescent="0.2">
      <c r="A906" s="2"/>
      <c r="B906" s="2"/>
      <c r="F906" s="2"/>
    </row>
    <row r="907" spans="1:6" ht="12.75" x14ac:dyDescent="0.2">
      <c r="A907" s="2"/>
      <c r="B907" s="2"/>
      <c r="F907" s="2"/>
    </row>
    <row r="908" spans="1:6" ht="12.75" x14ac:dyDescent="0.2">
      <c r="A908" s="2"/>
      <c r="B908" s="2"/>
      <c r="F908" s="2"/>
    </row>
    <row r="909" spans="1:6" ht="12.75" x14ac:dyDescent="0.2">
      <c r="A909" s="2"/>
      <c r="B909" s="2"/>
      <c r="F909" s="2"/>
    </row>
    <row r="910" spans="1:6" ht="12.75" x14ac:dyDescent="0.2">
      <c r="A910" s="2"/>
      <c r="B910" s="2"/>
      <c r="F910" s="2"/>
    </row>
    <row r="911" spans="1:6" ht="12.75" x14ac:dyDescent="0.2">
      <c r="A911" s="2"/>
      <c r="B911" s="2"/>
      <c r="F911" s="2"/>
    </row>
    <row r="912" spans="1:6" ht="12.75" x14ac:dyDescent="0.2">
      <c r="A912" s="2"/>
      <c r="B912" s="2"/>
      <c r="F912" s="2"/>
    </row>
    <row r="913" spans="1:6" ht="12.75" x14ac:dyDescent="0.2">
      <c r="A913" s="2"/>
      <c r="B913" s="2"/>
      <c r="F913" s="2"/>
    </row>
    <row r="914" spans="1:6" ht="12.75" x14ac:dyDescent="0.2">
      <c r="A914" s="2"/>
      <c r="B914" s="2"/>
      <c r="F914" s="2"/>
    </row>
    <row r="915" spans="1:6" ht="12.75" x14ac:dyDescent="0.2">
      <c r="A915" s="2"/>
      <c r="B915" s="2"/>
      <c r="F915" s="2"/>
    </row>
    <row r="916" spans="1:6" ht="12.75" x14ac:dyDescent="0.2">
      <c r="A916" s="2"/>
      <c r="B916" s="2"/>
      <c r="F916" s="2"/>
    </row>
    <row r="917" spans="1:6" ht="12.75" x14ac:dyDescent="0.2">
      <c r="A917" s="2"/>
      <c r="B917" s="2"/>
      <c r="F917" s="2"/>
    </row>
    <row r="918" spans="1:6" ht="12.75" x14ac:dyDescent="0.2">
      <c r="A918" s="2"/>
      <c r="B918" s="2"/>
      <c r="F918" s="2"/>
    </row>
    <row r="919" spans="1:6" ht="12.75" x14ac:dyDescent="0.2">
      <c r="A919" s="2"/>
      <c r="B919" s="2"/>
      <c r="F919" s="2"/>
    </row>
    <row r="920" spans="1:6" ht="12.75" x14ac:dyDescent="0.2">
      <c r="A920" s="2"/>
      <c r="B920" s="2"/>
      <c r="F920" s="2"/>
    </row>
    <row r="921" spans="1:6" ht="12.75" x14ac:dyDescent="0.2">
      <c r="A921" s="2"/>
      <c r="B921" s="2"/>
      <c r="F921" s="2"/>
    </row>
    <row r="922" spans="1:6" ht="12.75" x14ac:dyDescent="0.2">
      <c r="A922" s="2"/>
      <c r="B922" s="2"/>
      <c r="F922" s="2"/>
    </row>
    <row r="923" spans="1:6" ht="12.75" x14ac:dyDescent="0.2">
      <c r="A923" s="2"/>
      <c r="B923" s="2"/>
      <c r="F923" s="2"/>
    </row>
    <row r="924" spans="1:6" ht="12.75" x14ac:dyDescent="0.2">
      <c r="A924" s="2"/>
      <c r="B924" s="2"/>
      <c r="F924" s="2"/>
    </row>
    <row r="925" spans="1:6" ht="12.75" x14ac:dyDescent="0.2">
      <c r="A925" s="2"/>
      <c r="B925" s="2"/>
      <c r="F925" s="2"/>
    </row>
    <row r="926" spans="1:6" ht="12.75" x14ac:dyDescent="0.2">
      <c r="A926" s="2"/>
      <c r="B926" s="2"/>
      <c r="F926" s="2"/>
    </row>
    <row r="927" spans="1:6" ht="12.75" x14ac:dyDescent="0.2">
      <c r="A927" s="2"/>
      <c r="B927" s="2"/>
      <c r="F927" s="2"/>
    </row>
    <row r="928" spans="1:6" ht="12.75" x14ac:dyDescent="0.2">
      <c r="A928" s="2"/>
      <c r="B928" s="2"/>
      <c r="F928" s="2"/>
    </row>
  </sheetData>
  <autoFilter ref="A2:G80" xr:uid="{00000000-0001-0000-0B00-000000000000}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684B-9672-450A-9830-CCBDFA2E74C8}">
  <sheetPr codeName="Sheet18">
    <tabColor rgb="FF92D050"/>
  </sheetPr>
  <dimension ref="A1:E111"/>
  <sheetViews>
    <sheetView topLeftCell="A69" workbookViewId="0">
      <selection activeCell="R99" sqref="R99"/>
    </sheetView>
  </sheetViews>
  <sheetFormatPr defaultRowHeight="12.75" x14ac:dyDescent="0.2"/>
  <cols>
    <col min="1" max="1" width="11.28515625" style="3" bestFit="1" customWidth="1"/>
    <col min="2" max="2" width="7.85546875" style="3" bestFit="1" customWidth="1"/>
    <col min="3" max="3" width="9.140625" style="4"/>
    <col min="4" max="4" width="11.140625" style="4" bestFit="1" customWidth="1"/>
    <col min="5" max="5" width="7.7109375" style="4" bestFit="1" customWidth="1"/>
    <col min="6" max="16384" width="9.140625" style="4"/>
  </cols>
  <sheetData>
    <row r="1" spans="1:5" x14ac:dyDescent="0.2">
      <c r="A1" s="3" t="s">
        <v>308</v>
      </c>
      <c r="D1" s="4" t="s">
        <v>957</v>
      </c>
    </row>
    <row r="2" spans="1:5" x14ac:dyDescent="0.2">
      <c r="A2" s="1" t="s">
        <v>289</v>
      </c>
      <c r="B2" s="1" t="s">
        <v>956</v>
      </c>
      <c r="D2" s="4" t="s">
        <v>289</v>
      </c>
      <c r="E2" s="4" t="s">
        <v>956</v>
      </c>
    </row>
    <row r="3" spans="1:5" x14ac:dyDescent="0.2">
      <c r="A3" s="2" t="s">
        <v>523</v>
      </c>
      <c r="B3" s="2">
        <v>1.4750000000000001</v>
      </c>
      <c r="D3" s="4" t="str">
        <f>A3</f>
        <v>FBRK000001</v>
      </c>
      <c r="E3" s="4" t="str">
        <f>IFERROR(REPLACE(B3,FIND(",",B3),1,"."),B3)</f>
        <v>1.475</v>
      </c>
    </row>
    <row r="4" spans="1:5" x14ac:dyDescent="0.2">
      <c r="A4" s="3" t="s">
        <v>524</v>
      </c>
      <c r="B4" s="3">
        <v>1.4750000000000001</v>
      </c>
      <c r="D4" s="4" t="str">
        <f t="shared" ref="D4:D67" si="0">A4</f>
        <v>FBRK000002</v>
      </c>
      <c r="E4" s="4" t="str">
        <f t="shared" ref="E4:E67" si="1">IFERROR(REPLACE(B4,FIND(",",B4),1,"."),B4)</f>
        <v>1.475</v>
      </c>
    </row>
    <row r="5" spans="1:5" x14ac:dyDescent="0.2">
      <c r="A5" s="3" t="s">
        <v>525</v>
      </c>
      <c r="B5" s="3">
        <v>1.4750000000000001</v>
      </c>
      <c r="D5" s="4" t="str">
        <f t="shared" si="0"/>
        <v>FBRK000003</v>
      </c>
      <c r="E5" s="4" t="str">
        <f t="shared" si="1"/>
        <v>1.475</v>
      </c>
    </row>
    <row r="6" spans="1:5" x14ac:dyDescent="0.2">
      <c r="A6" s="3" t="s">
        <v>526</v>
      </c>
      <c r="B6" s="3">
        <v>1.4750000000000001</v>
      </c>
      <c r="D6" s="4" t="str">
        <f t="shared" si="0"/>
        <v>FBRK000004</v>
      </c>
      <c r="E6" s="4" t="str">
        <f t="shared" si="1"/>
        <v>1.475</v>
      </c>
    </row>
    <row r="7" spans="1:5" x14ac:dyDescent="0.2">
      <c r="A7" s="3" t="s">
        <v>527</v>
      </c>
      <c r="B7" s="3">
        <v>1.4750000000000001</v>
      </c>
      <c r="D7" s="4" t="str">
        <f t="shared" si="0"/>
        <v>FBRK000005</v>
      </c>
      <c r="E7" s="4" t="str">
        <f t="shared" si="1"/>
        <v>1.475</v>
      </c>
    </row>
    <row r="8" spans="1:5" x14ac:dyDescent="0.2">
      <c r="A8" s="3" t="s">
        <v>528</v>
      </c>
      <c r="B8" s="3">
        <v>1.5</v>
      </c>
      <c r="D8" s="4" t="str">
        <f t="shared" si="0"/>
        <v>FBRK000006</v>
      </c>
      <c r="E8" s="4" t="str">
        <f t="shared" si="1"/>
        <v>1.5</v>
      </c>
    </row>
    <row r="9" spans="1:5" x14ac:dyDescent="0.2">
      <c r="A9" s="3" t="s">
        <v>529</v>
      </c>
      <c r="B9" s="3">
        <v>1.5</v>
      </c>
      <c r="D9" s="4" t="str">
        <f t="shared" si="0"/>
        <v>FBRK000007</v>
      </c>
      <c r="E9" s="4" t="str">
        <f t="shared" si="1"/>
        <v>1.5</v>
      </c>
    </row>
    <row r="10" spans="1:5" x14ac:dyDescent="0.2">
      <c r="A10" s="3" t="s">
        <v>530</v>
      </c>
      <c r="B10" s="3">
        <v>1.4750000000000001</v>
      </c>
      <c r="D10" s="4" t="str">
        <f t="shared" si="0"/>
        <v>FBRK000008</v>
      </c>
      <c r="E10" s="4" t="str">
        <f t="shared" si="1"/>
        <v>1.475</v>
      </c>
    </row>
    <row r="11" spans="1:5" x14ac:dyDescent="0.2">
      <c r="A11" s="3" t="s">
        <v>531</v>
      </c>
      <c r="B11" s="3">
        <v>1.4750000000000001</v>
      </c>
      <c r="D11" s="4" t="str">
        <f t="shared" si="0"/>
        <v>FBRK000009</v>
      </c>
      <c r="E11" s="4" t="str">
        <f t="shared" si="1"/>
        <v>1.475</v>
      </c>
    </row>
    <row r="12" spans="1:5" x14ac:dyDescent="0.2">
      <c r="A12" s="3" t="s">
        <v>536</v>
      </c>
      <c r="B12" s="3">
        <v>1.45</v>
      </c>
      <c r="D12" s="4" t="str">
        <f t="shared" si="0"/>
        <v>FBRK000010</v>
      </c>
      <c r="E12" s="4" t="str">
        <f t="shared" si="1"/>
        <v>1.45</v>
      </c>
    </row>
    <row r="13" spans="1:5" x14ac:dyDescent="0.2">
      <c r="A13" s="3" t="s">
        <v>538</v>
      </c>
      <c r="B13" s="3">
        <v>1.4</v>
      </c>
      <c r="D13" s="4" t="str">
        <f t="shared" si="0"/>
        <v>FBRK000011</v>
      </c>
      <c r="E13" s="4" t="str">
        <f t="shared" si="1"/>
        <v>1.4</v>
      </c>
    </row>
    <row r="14" spans="1:5" x14ac:dyDescent="0.2">
      <c r="A14" s="3" t="s">
        <v>539</v>
      </c>
      <c r="B14" s="3">
        <v>1.56</v>
      </c>
      <c r="D14" s="4" t="str">
        <f t="shared" si="0"/>
        <v>FBRK000012</v>
      </c>
      <c r="E14" s="4" t="str">
        <f t="shared" si="1"/>
        <v>1.56</v>
      </c>
    </row>
    <row r="15" spans="1:5" x14ac:dyDescent="0.2">
      <c r="A15" s="3" t="s">
        <v>540</v>
      </c>
      <c r="B15" s="3">
        <v>1.56</v>
      </c>
      <c r="D15" s="4" t="str">
        <f t="shared" si="0"/>
        <v>FBRK000013</v>
      </c>
      <c r="E15" s="4" t="str">
        <f t="shared" si="1"/>
        <v>1.56</v>
      </c>
    </row>
    <row r="16" spans="1:5" x14ac:dyDescent="0.2">
      <c r="A16" s="3" t="s">
        <v>541</v>
      </c>
      <c r="B16" s="3">
        <v>1.56</v>
      </c>
      <c r="D16" s="4" t="str">
        <f t="shared" si="0"/>
        <v>FBRK000014</v>
      </c>
      <c r="E16" s="4" t="str">
        <f t="shared" si="1"/>
        <v>1.56</v>
      </c>
    </row>
    <row r="17" spans="1:5" x14ac:dyDescent="0.2">
      <c r="A17" s="3" t="s">
        <v>542</v>
      </c>
      <c r="B17" s="3">
        <v>1.56</v>
      </c>
      <c r="D17" s="4" t="str">
        <f t="shared" si="0"/>
        <v>FBRK000015</v>
      </c>
      <c r="E17" s="4" t="str">
        <f t="shared" si="1"/>
        <v>1.56</v>
      </c>
    </row>
    <row r="18" spans="1:5" x14ac:dyDescent="0.2">
      <c r="A18" s="3" t="s">
        <v>544</v>
      </c>
      <c r="B18" s="3">
        <v>1.56</v>
      </c>
      <c r="D18" s="4" t="str">
        <f t="shared" si="0"/>
        <v>FBRK000016</v>
      </c>
      <c r="E18" s="4" t="str">
        <f t="shared" si="1"/>
        <v>1.56</v>
      </c>
    </row>
    <row r="19" spans="1:5" x14ac:dyDescent="0.2">
      <c r="A19" s="3" t="s">
        <v>545</v>
      </c>
      <c r="B19" s="3">
        <v>1.56</v>
      </c>
      <c r="D19" s="4" t="str">
        <f t="shared" si="0"/>
        <v>FBRK000017</v>
      </c>
      <c r="E19" s="4" t="str">
        <f t="shared" si="1"/>
        <v>1.56</v>
      </c>
    </row>
    <row r="20" spans="1:5" x14ac:dyDescent="0.2">
      <c r="A20" s="3" t="s">
        <v>546</v>
      </c>
      <c r="B20" s="3">
        <v>1.56</v>
      </c>
      <c r="D20" s="4" t="str">
        <f t="shared" si="0"/>
        <v>FBRK000018</v>
      </c>
      <c r="E20" s="4" t="str">
        <f t="shared" si="1"/>
        <v>1.56</v>
      </c>
    </row>
    <row r="21" spans="1:5" x14ac:dyDescent="0.2">
      <c r="A21" s="3" t="s">
        <v>547</v>
      </c>
      <c r="B21" s="3">
        <v>1.56</v>
      </c>
      <c r="D21" s="4" t="str">
        <f t="shared" si="0"/>
        <v>FBRK000019</v>
      </c>
      <c r="E21" s="4" t="str">
        <f t="shared" si="1"/>
        <v>1.56</v>
      </c>
    </row>
    <row r="22" spans="1:5" x14ac:dyDescent="0.2">
      <c r="A22" s="3" t="s">
        <v>548</v>
      </c>
      <c r="B22" s="3">
        <v>1.56</v>
      </c>
      <c r="D22" s="4" t="str">
        <f t="shared" si="0"/>
        <v>FBRK000020</v>
      </c>
      <c r="E22" s="4" t="str">
        <f t="shared" si="1"/>
        <v>1.56</v>
      </c>
    </row>
    <row r="23" spans="1:5" x14ac:dyDescent="0.2">
      <c r="A23" s="3" t="s">
        <v>549</v>
      </c>
      <c r="B23" s="3">
        <v>1.56</v>
      </c>
      <c r="D23" s="4" t="str">
        <f t="shared" si="0"/>
        <v>FBRK000021</v>
      </c>
      <c r="E23" s="4" t="str">
        <f t="shared" si="1"/>
        <v>1.56</v>
      </c>
    </row>
    <row r="24" spans="1:5" x14ac:dyDescent="0.2">
      <c r="A24" s="3" t="s">
        <v>551</v>
      </c>
      <c r="B24" s="3">
        <v>1.56</v>
      </c>
      <c r="D24" s="4" t="str">
        <f t="shared" si="0"/>
        <v>FBRK000022</v>
      </c>
      <c r="E24" s="4" t="str">
        <f t="shared" si="1"/>
        <v>1.56</v>
      </c>
    </row>
    <row r="25" spans="1:5" x14ac:dyDescent="0.2">
      <c r="A25" s="3" t="s">
        <v>553</v>
      </c>
      <c r="B25" s="3">
        <v>1.56</v>
      </c>
      <c r="D25" s="4" t="str">
        <f t="shared" si="0"/>
        <v>FBRK000023</v>
      </c>
      <c r="E25" s="4" t="str">
        <f t="shared" si="1"/>
        <v>1.56</v>
      </c>
    </row>
    <row r="26" spans="1:5" x14ac:dyDescent="0.2">
      <c r="A26" s="3" t="s">
        <v>554</v>
      </c>
      <c r="B26" s="3">
        <v>1.56</v>
      </c>
      <c r="D26" s="4" t="str">
        <f t="shared" si="0"/>
        <v>FBRK000024</v>
      </c>
      <c r="E26" s="4" t="str">
        <f t="shared" si="1"/>
        <v>1.56</v>
      </c>
    </row>
    <row r="27" spans="1:5" x14ac:dyDescent="0.2">
      <c r="A27" s="3" t="s">
        <v>555</v>
      </c>
      <c r="B27" s="3">
        <v>1.56</v>
      </c>
      <c r="D27" s="4" t="str">
        <f t="shared" si="0"/>
        <v>FBRK000025</v>
      </c>
      <c r="E27" s="4" t="str">
        <f t="shared" si="1"/>
        <v>1.56</v>
      </c>
    </row>
    <row r="28" spans="1:5" x14ac:dyDescent="0.2">
      <c r="A28" s="3" t="s">
        <v>556</v>
      </c>
      <c r="B28" s="3">
        <v>1.56</v>
      </c>
      <c r="D28" s="4" t="str">
        <f t="shared" si="0"/>
        <v>FBRK000026</v>
      </c>
      <c r="E28" s="4" t="str">
        <f t="shared" si="1"/>
        <v>1.56</v>
      </c>
    </row>
    <row r="29" spans="1:5" x14ac:dyDescent="0.2">
      <c r="A29" s="3" t="s">
        <v>557</v>
      </c>
      <c r="B29" s="3">
        <v>1.56</v>
      </c>
      <c r="D29" s="4" t="str">
        <f t="shared" si="0"/>
        <v>FBRK000027</v>
      </c>
      <c r="E29" s="4" t="str">
        <f t="shared" si="1"/>
        <v>1.56</v>
      </c>
    </row>
    <row r="30" spans="1:5" x14ac:dyDescent="0.2">
      <c r="A30" s="3" t="s">
        <v>558</v>
      </c>
      <c r="B30" s="3">
        <v>1.5</v>
      </c>
      <c r="D30" s="4" t="str">
        <f t="shared" si="0"/>
        <v>FBRK000028</v>
      </c>
      <c r="E30" s="4" t="str">
        <f t="shared" si="1"/>
        <v>1.5</v>
      </c>
    </row>
    <row r="31" spans="1:5" x14ac:dyDescent="0.2">
      <c r="A31" s="3" t="s">
        <v>559</v>
      </c>
      <c r="B31" s="3">
        <v>1.5</v>
      </c>
      <c r="D31" s="4" t="str">
        <f t="shared" si="0"/>
        <v>FBRK000029</v>
      </c>
      <c r="E31" s="4" t="str">
        <f t="shared" si="1"/>
        <v>1.5</v>
      </c>
    </row>
    <row r="32" spans="1:5" x14ac:dyDescent="0.2">
      <c r="A32" s="3" t="s">
        <v>560</v>
      </c>
      <c r="B32" s="3">
        <v>1.5</v>
      </c>
      <c r="D32" s="4" t="str">
        <f t="shared" si="0"/>
        <v>FBRK000030</v>
      </c>
      <c r="E32" s="4" t="str">
        <f t="shared" si="1"/>
        <v>1.5</v>
      </c>
    </row>
    <row r="33" spans="1:5" x14ac:dyDescent="0.2">
      <c r="A33" s="3" t="s">
        <v>561</v>
      </c>
      <c r="B33" s="3">
        <v>1.5</v>
      </c>
      <c r="D33" s="4" t="str">
        <f t="shared" si="0"/>
        <v>FBRK000031</v>
      </c>
      <c r="E33" s="4" t="str">
        <f t="shared" si="1"/>
        <v>1.5</v>
      </c>
    </row>
    <row r="34" spans="1:5" x14ac:dyDescent="0.2">
      <c r="A34" s="3" t="s">
        <v>563</v>
      </c>
      <c r="B34" s="3">
        <v>1.5</v>
      </c>
      <c r="D34" s="4" t="str">
        <f t="shared" si="0"/>
        <v>FBRK000032</v>
      </c>
      <c r="E34" s="4" t="str">
        <f t="shared" si="1"/>
        <v>1.5</v>
      </c>
    </row>
    <row r="35" spans="1:5" x14ac:dyDescent="0.2">
      <c r="A35" s="3" t="s">
        <v>565</v>
      </c>
      <c r="B35" s="3">
        <v>1.5</v>
      </c>
      <c r="D35" s="4" t="str">
        <f t="shared" si="0"/>
        <v>FBRK000033</v>
      </c>
      <c r="E35" s="4" t="str">
        <f t="shared" si="1"/>
        <v>1.5</v>
      </c>
    </row>
    <row r="36" spans="1:5" x14ac:dyDescent="0.2">
      <c r="A36" s="3" t="s">
        <v>566</v>
      </c>
      <c r="B36" s="3">
        <v>1.5</v>
      </c>
      <c r="D36" s="4" t="str">
        <f t="shared" si="0"/>
        <v>FBRK000034</v>
      </c>
      <c r="E36" s="4" t="str">
        <f t="shared" si="1"/>
        <v>1.5</v>
      </c>
    </row>
    <row r="37" spans="1:5" x14ac:dyDescent="0.2">
      <c r="A37" s="3" t="s">
        <v>567</v>
      </c>
      <c r="B37" s="3">
        <v>1.5</v>
      </c>
      <c r="D37" s="4" t="str">
        <f t="shared" si="0"/>
        <v>FBRK000035</v>
      </c>
      <c r="E37" s="4" t="str">
        <f t="shared" si="1"/>
        <v>1.5</v>
      </c>
    </row>
    <row r="38" spans="1:5" x14ac:dyDescent="0.2">
      <c r="A38" s="3" t="s">
        <v>568</v>
      </c>
      <c r="B38" s="3">
        <v>1.5</v>
      </c>
      <c r="D38" s="4" t="str">
        <f t="shared" si="0"/>
        <v>FBRK000036</v>
      </c>
      <c r="E38" s="4" t="str">
        <f t="shared" si="1"/>
        <v>1.5</v>
      </c>
    </row>
    <row r="39" spans="1:5" x14ac:dyDescent="0.2">
      <c r="A39" s="3" t="s">
        <v>569</v>
      </c>
      <c r="B39" s="3">
        <v>1.5</v>
      </c>
      <c r="D39" s="4" t="str">
        <f t="shared" si="0"/>
        <v>FBRK000037</v>
      </c>
      <c r="E39" s="4" t="str">
        <f t="shared" si="1"/>
        <v>1.5</v>
      </c>
    </row>
    <row r="40" spans="1:5" x14ac:dyDescent="0.2">
      <c r="A40" s="3" t="s">
        <v>570</v>
      </c>
      <c r="B40" s="3">
        <v>1.5</v>
      </c>
      <c r="D40" s="4" t="str">
        <f t="shared" si="0"/>
        <v>FBRK000038</v>
      </c>
      <c r="E40" s="4" t="str">
        <f t="shared" si="1"/>
        <v>1.5</v>
      </c>
    </row>
    <row r="41" spans="1:5" x14ac:dyDescent="0.2">
      <c r="A41" s="3" t="s">
        <v>571</v>
      </c>
      <c r="B41" s="3">
        <v>1.5</v>
      </c>
      <c r="D41" s="4" t="str">
        <f t="shared" si="0"/>
        <v>FBRK000039</v>
      </c>
      <c r="E41" s="4" t="str">
        <f t="shared" si="1"/>
        <v>1.5</v>
      </c>
    </row>
    <row r="42" spans="1:5" x14ac:dyDescent="0.2">
      <c r="A42" s="3" t="s">
        <v>573</v>
      </c>
      <c r="B42" s="3">
        <v>1.5</v>
      </c>
      <c r="D42" s="4" t="str">
        <f t="shared" si="0"/>
        <v>FBRK000040</v>
      </c>
      <c r="E42" s="4" t="str">
        <f t="shared" si="1"/>
        <v>1.5</v>
      </c>
    </row>
    <row r="43" spans="1:5" x14ac:dyDescent="0.2">
      <c r="A43" s="3" t="s">
        <v>575</v>
      </c>
      <c r="B43" s="3">
        <v>1.5</v>
      </c>
      <c r="D43" s="4" t="str">
        <f t="shared" si="0"/>
        <v>FBRK000041</v>
      </c>
      <c r="E43" s="4" t="str">
        <f t="shared" si="1"/>
        <v>1.5</v>
      </c>
    </row>
    <row r="44" spans="1:5" x14ac:dyDescent="0.2">
      <c r="A44" s="3" t="s">
        <v>576</v>
      </c>
      <c r="B44" s="3">
        <v>1.5</v>
      </c>
      <c r="D44" s="4" t="str">
        <f t="shared" si="0"/>
        <v>FBRK000042</v>
      </c>
      <c r="E44" s="4" t="str">
        <f t="shared" si="1"/>
        <v>1.5</v>
      </c>
    </row>
    <row r="45" spans="1:5" x14ac:dyDescent="0.2">
      <c r="A45" s="3" t="s">
        <v>577</v>
      </c>
      <c r="B45" s="3">
        <v>1.5</v>
      </c>
      <c r="D45" s="4" t="str">
        <f t="shared" si="0"/>
        <v>FBRK000043</v>
      </c>
      <c r="E45" s="4" t="str">
        <f t="shared" si="1"/>
        <v>1.5</v>
      </c>
    </row>
    <row r="46" spans="1:5" x14ac:dyDescent="0.2">
      <c r="A46" s="3" t="s">
        <v>578</v>
      </c>
      <c r="B46" s="3">
        <v>1.5</v>
      </c>
      <c r="D46" s="4" t="str">
        <f t="shared" si="0"/>
        <v>FBRK000044</v>
      </c>
      <c r="E46" s="4" t="str">
        <f t="shared" si="1"/>
        <v>1.5</v>
      </c>
    </row>
    <row r="47" spans="1:5" x14ac:dyDescent="0.2">
      <c r="A47" s="3" t="s">
        <v>580</v>
      </c>
      <c r="B47" s="3">
        <v>1.5</v>
      </c>
      <c r="D47" s="4" t="str">
        <f t="shared" si="0"/>
        <v>FBRK000046</v>
      </c>
      <c r="E47" s="4" t="str">
        <f t="shared" si="1"/>
        <v>1.5</v>
      </c>
    </row>
    <row r="48" spans="1:5" x14ac:dyDescent="0.2">
      <c r="A48" s="3" t="s">
        <v>581</v>
      </c>
      <c r="B48" s="3">
        <v>1.5</v>
      </c>
      <c r="D48" s="4" t="str">
        <f t="shared" si="0"/>
        <v>FBRK000047</v>
      </c>
      <c r="E48" s="4" t="str">
        <f t="shared" si="1"/>
        <v>1.5</v>
      </c>
    </row>
    <row r="49" spans="1:5" x14ac:dyDescent="0.2">
      <c r="A49" s="3" t="s">
        <v>582</v>
      </c>
      <c r="B49" s="3">
        <v>1.5</v>
      </c>
      <c r="D49" s="4" t="str">
        <f t="shared" si="0"/>
        <v>FBRK000048</v>
      </c>
      <c r="E49" s="4" t="str">
        <f t="shared" si="1"/>
        <v>1.5</v>
      </c>
    </row>
    <row r="50" spans="1:5" x14ac:dyDescent="0.2">
      <c r="A50" s="3" t="s">
        <v>583</v>
      </c>
      <c r="B50" s="3">
        <v>1.5</v>
      </c>
      <c r="D50" s="4" t="str">
        <f t="shared" si="0"/>
        <v>FBRK000049</v>
      </c>
      <c r="E50" s="4" t="str">
        <f t="shared" si="1"/>
        <v>1.5</v>
      </c>
    </row>
    <row r="51" spans="1:5" x14ac:dyDescent="0.2">
      <c r="A51" s="3" t="s">
        <v>584</v>
      </c>
      <c r="B51" s="3">
        <v>1.5</v>
      </c>
      <c r="D51" s="4" t="str">
        <f t="shared" si="0"/>
        <v>FBRK000050</v>
      </c>
      <c r="E51" s="4" t="str">
        <f t="shared" si="1"/>
        <v>1.5</v>
      </c>
    </row>
    <row r="52" spans="1:5" x14ac:dyDescent="0.2">
      <c r="A52" s="3" t="s">
        <v>585</v>
      </c>
      <c r="B52" s="3">
        <v>1.5</v>
      </c>
      <c r="D52" s="4" t="str">
        <f t="shared" si="0"/>
        <v>FBRK000051</v>
      </c>
      <c r="E52" s="4" t="str">
        <f t="shared" si="1"/>
        <v>1.5</v>
      </c>
    </row>
    <row r="53" spans="1:5" x14ac:dyDescent="0.2">
      <c r="A53" s="3" t="s">
        <v>586</v>
      </c>
      <c r="B53" s="3">
        <v>1.5</v>
      </c>
      <c r="D53" s="4" t="str">
        <f t="shared" si="0"/>
        <v>FBRK000052</v>
      </c>
      <c r="E53" s="4" t="str">
        <f t="shared" si="1"/>
        <v>1.5</v>
      </c>
    </row>
    <row r="54" spans="1:5" x14ac:dyDescent="0.2">
      <c r="A54" s="3" t="s">
        <v>587</v>
      </c>
      <c r="B54" s="3">
        <v>1.5</v>
      </c>
      <c r="D54" s="4" t="str">
        <f t="shared" si="0"/>
        <v>FBRK000053</v>
      </c>
      <c r="E54" s="4" t="str">
        <f t="shared" si="1"/>
        <v>1.5</v>
      </c>
    </row>
    <row r="55" spans="1:5" x14ac:dyDescent="0.2">
      <c r="A55" s="3" t="s">
        <v>588</v>
      </c>
      <c r="B55" s="3">
        <v>1.5</v>
      </c>
      <c r="D55" s="4" t="str">
        <f t="shared" si="0"/>
        <v>FBRK000054</v>
      </c>
      <c r="E55" s="4" t="str">
        <f t="shared" si="1"/>
        <v>1.5</v>
      </c>
    </row>
    <row r="56" spans="1:5" x14ac:dyDescent="0.2">
      <c r="A56" s="3" t="s">
        <v>589</v>
      </c>
      <c r="B56" s="3">
        <v>1.5</v>
      </c>
      <c r="D56" s="4" t="str">
        <f t="shared" si="0"/>
        <v>FBRK000055</v>
      </c>
      <c r="E56" s="4" t="str">
        <f t="shared" si="1"/>
        <v>1.5</v>
      </c>
    </row>
    <row r="57" spans="1:5" x14ac:dyDescent="0.2">
      <c r="A57" s="3" t="s">
        <v>590</v>
      </c>
      <c r="B57" s="3">
        <v>1.5</v>
      </c>
      <c r="D57" s="4" t="str">
        <f t="shared" si="0"/>
        <v>FBRK000056</v>
      </c>
      <c r="E57" s="4" t="str">
        <f t="shared" si="1"/>
        <v>1.5</v>
      </c>
    </row>
    <row r="58" spans="1:5" x14ac:dyDescent="0.2">
      <c r="A58" s="3" t="s">
        <v>591</v>
      </c>
      <c r="B58" s="3">
        <v>1.5</v>
      </c>
      <c r="D58" s="4" t="str">
        <f t="shared" si="0"/>
        <v>FBRK000057</v>
      </c>
      <c r="E58" s="4" t="str">
        <f t="shared" si="1"/>
        <v>1.5</v>
      </c>
    </row>
    <row r="59" spans="1:5" x14ac:dyDescent="0.2">
      <c r="A59" s="3" t="s">
        <v>592</v>
      </c>
      <c r="B59" s="3">
        <v>1.5</v>
      </c>
      <c r="D59" s="4" t="str">
        <f t="shared" si="0"/>
        <v>FBRK000058</v>
      </c>
      <c r="E59" s="4" t="str">
        <f t="shared" si="1"/>
        <v>1.5</v>
      </c>
    </row>
    <row r="60" spans="1:5" x14ac:dyDescent="0.2">
      <c r="A60" s="3" t="s">
        <v>593</v>
      </c>
      <c r="B60" s="3">
        <v>1.5</v>
      </c>
      <c r="D60" s="4" t="str">
        <f t="shared" si="0"/>
        <v>FBRK000059</v>
      </c>
      <c r="E60" s="4" t="str">
        <f t="shared" si="1"/>
        <v>1.5</v>
      </c>
    </row>
    <row r="61" spans="1:5" x14ac:dyDescent="0.2">
      <c r="A61" s="3" t="s">
        <v>594</v>
      </c>
      <c r="B61" s="3">
        <v>1.5</v>
      </c>
      <c r="D61" s="4" t="str">
        <f t="shared" si="0"/>
        <v>FBRK000060</v>
      </c>
      <c r="E61" s="4" t="str">
        <f t="shared" si="1"/>
        <v>1.5</v>
      </c>
    </row>
    <row r="62" spans="1:5" x14ac:dyDescent="0.2">
      <c r="A62" s="3" t="s">
        <v>595</v>
      </c>
      <c r="B62" s="3">
        <v>1.5</v>
      </c>
      <c r="D62" s="4" t="str">
        <f t="shared" si="0"/>
        <v>FBRK000061</v>
      </c>
      <c r="E62" s="4" t="str">
        <f t="shared" si="1"/>
        <v>1.5</v>
      </c>
    </row>
    <row r="63" spans="1:5" x14ac:dyDescent="0.2">
      <c r="A63" s="3" t="s">
        <v>596</v>
      </c>
      <c r="B63" s="3">
        <v>1.5</v>
      </c>
      <c r="D63" s="4" t="str">
        <f t="shared" si="0"/>
        <v>FBRK000062</v>
      </c>
      <c r="E63" s="4" t="str">
        <f t="shared" si="1"/>
        <v>1.5</v>
      </c>
    </row>
    <row r="64" spans="1:5" x14ac:dyDescent="0.2">
      <c r="A64" s="3" t="s">
        <v>597</v>
      </c>
      <c r="B64" s="3">
        <v>1.5</v>
      </c>
      <c r="D64" s="4" t="str">
        <f t="shared" si="0"/>
        <v>FBRK000063</v>
      </c>
      <c r="E64" s="4" t="str">
        <f t="shared" si="1"/>
        <v>1.5</v>
      </c>
    </row>
    <row r="65" spans="1:5" x14ac:dyDescent="0.2">
      <c r="A65" s="3" t="s">
        <v>598</v>
      </c>
      <c r="B65" s="3">
        <v>1.5</v>
      </c>
      <c r="D65" s="4" t="str">
        <f t="shared" si="0"/>
        <v>FBRK000064</v>
      </c>
      <c r="E65" s="4" t="str">
        <f t="shared" si="1"/>
        <v>1.5</v>
      </c>
    </row>
    <row r="66" spans="1:5" x14ac:dyDescent="0.2">
      <c r="A66" s="3" t="s">
        <v>599</v>
      </c>
      <c r="B66" s="3">
        <v>1.5</v>
      </c>
      <c r="D66" s="4" t="str">
        <f t="shared" si="0"/>
        <v>FBRK000065</v>
      </c>
      <c r="E66" s="4" t="str">
        <f t="shared" si="1"/>
        <v>1.5</v>
      </c>
    </row>
    <row r="67" spans="1:5" x14ac:dyDescent="0.2">
      <c r="A67" s="3" t="s">
        <v>600</v>
      </c>
      <c r="B67" s="3">
        <v>1.5</v>
      </c>
      <c r="D67" s="4" t="str">
        <f t="shared" si="0"/>
        <v>FBRK000066</v>
      </c>
      <c r="E67" s="4" t="str">
        <f t="shared" si="1"/>
        <v>1.5</v>
      </c>
    </row>
    <row r="68" spans="1:5" x14ac:dyDescent="0.2">
      <c r="A68" s="3" t="s">
        <v>601</v>
      </c>
      <c r="B68" s="3">
        <v>1.5</v>
      </c>
      <c r="D68" s="4" t="str">
        <f t="shared" ref="D68:D111" si="2">A68</f>
        <v>FBRK000067</v>
      </c>
      <c r="E68" s="4" t="str">
        <f t="shared" ref="E68:E111" si="3">IFERROR(REPLACE(B68,FIND(",",B68),1,"."),B68)</f>
        <v>1.5</v>
      </c>
    </row>
    <row r="69" spans="1:5" x14ac:dyDescent="0.2">
      <c r="A69" s="3" t="s">
        <v>602</v>
      </c>
      <c r="B69" s="3">
        <v>1.5</v>
      </c>
      <c r="D69" s="4" t="str">
        <f t="shared" si="2"/>
        <v>FBRK000068</v>
      </c>
      <c r="E69" s="4" t="str">
        <f t="shared" si="3"/>
        <v>1.5</v>
      </c>
    </row>
    <row r="70" spans="1:5" x14ac:dyDescent="0.2">
      <c r="A70" s="3" t="s">
        <v>603</v>
      </c>
      <c r="B70" s="3">
        <v>1.54</v>
      </c>
      <c r="D70" s="4" t="str">
        <f t="shared" si="2"/>
        <v>FBRK000069</v>
      </c>
      <c r="E70" s="4" t="str">
        <f t="shared" si="3"/>
        <v>1.54</v>
      </c>
    </row>
    <row r="71" spans="1:5" x14ac:dyDescent="0.2">
      <c r="A71" s="3" t="s">
        <v>604</v>
      </c>
      <c r="B71" s="3">
        <v>1.5</v>
      </c>
      <c r="D71" s="4" t="str">
        <f t="shared" si="2"/>
        <v>FBRK000070</v>
      </c>
      <c r="E71" s="4" t="str">
        <f t="shared" si="3"/>
        <v>1.5</v>
      </c>
    </row>
    <row r="72" spans="1:5" x14ac:dyDescent="0.2">
      <c r="A72" s="3" t="s">
        <v>605</v>
      </c>
      <c r="B72" s="3">
        <v>1.5</v>
      </c>
      <c r="D72" s="4" t="str">
        <f t="shared" si="2"/>
        <v>FBRK000071</v>
      </c>
      <c r="E72" s="4" t="str">
        <f t="shared" si="3"/>
        <v>1.5</v>
      </c>
    </row>
    <row r="73" spans="1:5" x14ac:dyDescent="0.2">
      <c r="A73" s="3" t="s">
        <v>606</v>
      </c>
      <c r="B73" s="3">
        <v>1.5</v>
      </c>
      <c r="D73" s="4" t="str">
        <f t="shared" si="2"/>
        <v>FBRK000072</v>
      </c>
      <c r="E73" s="4" t="str">
        <f t="shared" si="3"/>
        <v>1.5</v>
      </c>
    </row>
    <row r="74" spans="1:5" x14ac:dyDescent="0.2">
      <c r="A74" s="3" t="s">
        <v>607</v>
      </c>
      <c r="B74" s="3">
        <v>1.5</v>
      </c>
      <c r="D74" s="4" t="str">
        <f t="shared" si="2"/>
        <v>FBRK000073</v>
      </c>
      <c r="E74" s="4" t="str">
        <f t="shared" si="3"/>
        <v>1.5</v>
      </c>
    </row>
    <row r="75" spans="1:5" x14ac:dyDescent="0.2">
      <c r="A75" s="3" t="s">
        <v>609</v>
      </c>
      <c r="B75" s="3">
        <v>1.5</v>
      </c>
      <c r="D75" s="4" t="str">
        <f t="shared" si="2"/>
        <v>FBRK000074</v>
      </c>
      <c r="E75" s="4" t="str">
        <f t="shared" si="3"/>
        <v>1.5</v>
      </c>
    </row>
    <row r="76" spans="1:5" x14ac:dyDescent="0.2">
      <c r="A76" s="3" t="s">
        <v>610</v>
      </c>
      <c r="B76" s="3">
        <v>1.5</v>
      </c>
      <c r="D76" s="4" t="str">
        <f t="shared" si="2"/>
        <v>FBRK000075</v>
      </c>
      <c r="E76" s="4" t="str">
        <f t="shared" si="3"/>
        <v>1.5</v>
      </c>
    </row>
    <row r="77" spans="1:5" x14ac:dyDescent="0.2">
      <c r="A77" s="3" t="s">
        <v>611</v>
      </c>
      <c r="B77" s="3">
        <v>1.5</v>
      </c>
      <c r="D77" s="4" t="str">
        <f t="shared" si="2"/>
        <v>FBRK000076</v>
      </c>
      <c r="E77" s="4" t="str">
        <f t="shared" si="3"/>
        <v>1.5</v>
      </c>
    </row>
    <row r="78" spans="1:5" x14ac:dyDescent="0.2">
      <c r="A78" s="3" t="s">
        <v>612</v>
      </c>
      <c r="B78" s="3">
        <v>1.5</v>
      </c>
      <c r="D78" s="4" t="str">
        <f t="shared" si="2"/>
        <v>FBRK000077</v>
      </c>
      <c r="E78" s="4" t="str">
        <f t="shared" si="3"/>
        <v>1.5</v>
      </c>
    </row>
    <row r="79" spans="1:5" x14ac:dyDescent="0.2">
      <c r="A79" s="3" t="s">
        <v>613</v>
      </c>
      <c r="B79" s="3">
        <v>1.5</v>
      </c>
      <c r="D79" s="4" t="str">
        <f t="shared" si="2"/>
        <v>FBRK000078</v>
      </c>
      <c r="E79" s="4" t="str">
        <f t="shared" si="3"/>
        <v>1.5</v>
      </c>
    </row>
    <row r="80" spans="1:5" x14ac:dyDescent="0.2">
      <c r="A80" s="3" t="s">
        <v>614</v>
      </c>
      <c r="B80" s="3">
        <v>1.5</v>
      </c>
      <c r="D80" s="4" t="str">
        <f t="shared" si="2"/>
        <v>FBRK000079</v>
      </c>
      <c r="E80" s="4" t="str">
        <f t="shared" si="3"/>
        <v>1.5</v>
      </c>
    </row>
    <row r="81" spans="1:5" x14ac:dyDescent="0.2">
      <c r="A81" s="3" t="s">
        <v>615</v>
      </c>
      <c r="B81" s="3">
        <v>1.5</v>
      </c>
      <c r="D81" s="4" t="str">
        <f t="shared" si="2"/>
        <v>FBRK000080</v>
      </c>
      <c r="E81" s="4" t="str">
        <f t="shared" si="3"/>
        <v>1.5</v>
      </c>
    </row>
    <row r="82" spans="1:5" x14ac:dyDescent="0.2">
      <c r="A82" s="3" t="s">
        <v>616</v>
      </c>
      <c r="B82" s="3">
        <v>1.5</v>
      </c>
      <c r="D82" s="4" t="str">
        <f t="shared" si="2"/>
        <v>FBRK000081</v>
      </c>
      <c r="E82" s="4" t="str">
        <f t="shared" si="3"/>
        <v>1.5</v>
      </c>
    </row>
    <row r="83" spans="1:5" x14ac:dyDescent="0.2">
      <c r="A83" s="3" t="s">
        <v>617</v>
      </c>
      <c r="B83" s="3">
        <v>1.5</v>
      </c>
      <c r="D83" s="4" t="str">
        <f t="shared" si="2"/>
        <v>FBRK000082</v>
      </c>
      <c r="E83" s="4" t="str">
        <f t="shared" si="3"/>
        <v>1.5</v>
      </c>
    </row>
    <row r="84" spans="1:5" x14ac:dyDescent="0.2">
      <c r="A84" s="3" t="s">
        <v>618</v>
      </c>
      <c r="B84" s="3">
        <v>1.5</v>
      </c>
      <c r="D84" s="4" t="str">
        <f t="shared" si="2"/>
        <v>FBRK000083</v>
      </c>
      <c r="E84" s="4" t="str">
        <f t="shared" si="3"/>
        <v>1.5</v>
      </c>
    </row>
    <row r="85" spans="1:5" x14ac:dyDescent="0.2">
      <c r="A85" s="3" t="s">
        <v>619</v>
      </c>
      <c r="B85" s="3">
        <v>1.5</v>
      </c>
      <c r="D85" s="4" t="str">
        <f t="shared" si="2"/>
        <v>FBRK000084</v>
      </c>
      <c r="E85" s="4" t="str">
        <f t="shared" si="3"/>
        <v>1.5</v>
      </c>
    </row>
    <row r="86" spans="1:5" x14ac:dyDescent="0.2">
      <c r="A86" s="3" t="s">
        <v>620</v>
      </c>
      <c r="B86" s="3">
        <v>1.5</v>
      </c>
      <c r="D86" s="4" t="str">
        <f t="shared" si="2"/>
        <v>FBRK000085</v>
      </c>
      <c r="E86" s="4" t="str">
        <f t="shared" si="3"/>
        <v>1.5</v>
      </c>
    </row>
    <row r="87" spans="1:5" x14ac:dyDescent="0.2">
      <c r="A87" s="3" t="s">
        <v>621</v>
      </c>
      <c r="B87" s="3">
        <v>1.5</v>
      </c>
      <c r="D87" s="4" t="str">
        <f t="shared" si="2"/>
        <v>FBRK000086</v>
      </c>
      <c r="E87" s="4" t="str">
        <f t="shared" si="3"/>
        <v>1.5</v>
      </c>
    </row>
    <row r="88" spans="1:5" x14ac:dyDescent="0.2">
      <c r="A88" s="3" t="s">
        <v>622</v>
      </c>
      <c r="B88" s="3">
        <v>1.5</v>
      </c>
      <c r="D88" s="4" t="str">
        <f t="shared" si="2"/>
        <v>FBRK000087</v>
      </c>
      <c r="E88" s="4" t="str">
        <f t="shared" si="3"/>
        <v>1.5</v>
      </c>
    </row>
    <row r="89" spans="1:5" x14ac:dyDescent="0.2">
      <c r="A89" s="3" t="s">
        <v>623</v>
      </c>
      <c r="B89" s="3">
        <v>1.5</v>
      </c>
      <c r="D89" s="4" t="str">
        <f t="shared" si="2"/>
        <v>FBRK000088</v>
      </c>
      <c r="E89" s="4" t="str">
        <f t="shared" si="3"/>
        <v>1.5</v>
      </c>
    </row>
    <row r="90" spans="1:5" x14ac:dyDescent="0.2">
      <c r="A90" s="3" t="s">
        <v>624</v>
      </c>
      <c r="B90" s="3">
        <v>1.5</v>
      </c>
      <c r="D90" s="4" t="str">
        <f t="shared" si="2"/>
        <v>FBRK000089</v>
      </c>
      <c r="E90" s="4" t="str">
        <f t="shared" si="3"/>
        <v>1.5</v>
      </c>
    </row>
    <row r="91" spans="1:5" x14ac:dyDescent="0.2">
      <c r="A91" s="3" t="s">
        <v>625</v>
      </c>
      <c r="B91" s="3">
        <v>1.5</v>
      </c>
      <c r="D91" s="4" t="str">
        <f t="shared" si="2"/>
        <v>FBRK000090</v>
      </c>
      <c r="E91" s="4" t="str">
        <f t="shared" si="3"/>
        <v>1.5</v>
      </c>
    </row>
    <row r="92" spans="1:5" x14ac:dyDescent="0.2">
      <c r="A92" s="3" t="s">
        <v>626</v>
      </c>
      <c r="B92" s="3">
        <v>1.5</v>
      </c>
      <c r="D92" s="4" t="str">
        <f t="shared" si="2"/>
        <v>FBRK000091</v>
      </c>
      <c r="E92" s="4" t="str">
        <f t="shared" si="3"/>
        <v>1.5</v>
      </c>
    </row>
    <row r="93" spans="1:5" x14ac:dyDescent="0.2">
      <c r="A93" s="3" t="s">
        <v>627</v>
      </c>
      <c r="B93" s="3">
        <v>1.4</v>
      </c>
      <c r="D93" s="4" t="str">
        <f t="shared" si="2"/>
        <v>FBRK000092</v>
      </c>
      <c r="E93" s="4" t="str">
        <f t="shared" si="3"/>
        <v>1.4</v>
      </c>
    </row>
    <row r="94" spans="1:5" x14ac:dyDescent="0.2">
      <c r="A94" s="3" t="s">
        <v>628</v>
      </c>
      <c r="B94" s="3">
        <v>1.4</v>
      </c>
      <c r="D94" s="4" t="str">
        <f t="shared" si="2"/>
        <v>FBRK000093</v>
      </c>
      <c r="E94" s="4" t="str">
        <f t="shared" si="3"/>
        <v>1.4</v>
      </c>
    </row>
    <row r="95" spans="1:5" x14ac:dyDescent="0.2">
      <c r="A95" s="3" t="s">
        <v>629</v>
      </c>
      <c r="B95" s="3">
        <v>1.5</v>
      </c>
      <c r="D95" s="4" t="str">
        <f t="shared" si="2"/>
        <v>FBRK000094</v>
      </c>
      <c r="E95" s="4" t="str">
        <f t="shared" si="3"/>
        <v>1.5</v>
      </c>
    </row>
    <row r="96" spans="1:5" x14ac:dyDescent="0.2">
      <c r="A96" s="3" t="s">
        <v>630</v>
      </c>
      <c r="B96" s="3">
        <v>1.4</v>
      </c>
      <c r="D96" s="4" t="str">
        <f t="shared" si="2"/>
        <v>FBRK000095</v>
      </c>
      <c r="E96" s="4" t="str">
        <f t="shared" si="3"/>
        <v>1.4</v>
      </c>
    </row>
    <row r="97" spans="1:5" x14ac:dyDescent="0.2">
      <c r="A97" s="3" t="s">
        <v>631</v>
      </c>
      <c r="B97" s="3">
        <v>1.47</v>
      </c>
      <c r="D97" s="4" t="str">
        <f t="shared" si="2"/>
        <v>FBRK000096</v>
      </c>
      <c r="E97" s="4" t="str">
        <f t="shared" si="3"/>
        <v>1.47</v>
      </c>
    </row>
    <row r="98" spans="1:5" x14ac:dyDescent="0.2">
      <c r="A98" s="3" t="s">
        <v>635</v>
      </c>
      <c r="B98" s="3">
        <v>1.5</v>
      </c>
      <c r="D98" s="4" t="str">
        <f t="shared" si="2"/>
        <v>FBRK000100</v>
      </c>
      <c r="E98" s="4" t="str">
        <f t="shared" si="3"/>
        <v>1.5</v>
      </c>
    </row>
    <row r="99" spans="1:5" x14ac:dyDescent="0.2">
      <c r="A99" s="3" t="s">
        <v>636</v>
      </c>
      <c r="B99" s="3">
        <v>1.5</v>
      </c>
      <c r="D99" s="4" t="str">
        <f t="shared" si="2"/>
        <v>FBRK000101</v>
      </c>
      <c r="E99" s="4" t="str">
        <f t="shared" si="3"/>
        <v>1.5</v>
      </c>
    </row>
    <row r="100" spans="1:5" x14ac:dyDescent="0.2">
      <c r="A100" s="3" t="s">
        <v>637</v>
      </c>
      <c r="B100" s="3">
        <v>1.5</v>
      </c>
      <c r="D100" s="4" t="str">
        <f t="shared" si="2"/>
        <v>FBRK000102</v>
      </c>
      <c r="E100" s="4" t="str">
        <f t="shared" si="3"/>
        <v>1.5</v>
      </c>
    </row>
    <row r="101" spans="1:5" x14ac:dyDescent="0.2">
      <c r="A101" s="3" t="s">
        <v>639</v>
      </c>
      <c r="B101" s="3">
        <v>1.5</v>
      </c>
      <c r="D101" s="4" t="str">
        <f t="shared" si="2"/>
        <v>FBRK000103</v>
      </c>
      <c r="E101" s="4" t="str">
        <f t="shared" si="3"/>
        <v>1.5</v>
      </c>
    </row>
    <row r="102" spans="1:5" x14ac:dyDescent="0.2">
      <c r="A102" s="3" t="s">
        <v>640</v>
      </c>
      <c r="B102" s="3">
        <v>1.5</v>
      </c>
      <c r="D102" s="4" t="str">
        <f t="shared" si="2"/>
        <v>FBRK000104</v>
      </c>
      <c r="E102" s="4" t="str">
        <f t="shared" si="3"/>
        <v>1.5</v>
      </c>
    </row>
    <row r="103" spans="1:5" x14ac:dyDescent="0.2">
      <c r="A103" s="3" t="s">
        <v>641</v>
      </c>
      <c r="B103" s="3">
        <v>1.5</v>
      </c>
      <c r="D103" s="4" t="str">
        <f t="shared" si="2"/>
        <v>FBRK000105</v>
      </c>
      <c r="E103" s="4" t="str">
        <f t="shared" si="3"/>
        <v>1.5</v>
      </c>
    </row>
    <row r="104" spans="1:5" x14ac:dyDescent="0.2">
      <c r="A104" s="3" t="s">
        <v>642</v>
      </c>
      <c r="B104" s="3">
        <v>1.5</v>
      </c>
      <c r="D104" s="4" t="str">
        <f t="shared" si="2"/>
        <v>FBRK000106</v>
      </c>
      <c r="E104" s="4" t="str">
        <f t="shared" si="3"/>
        <v>1.5</v>
      </c>
    </row>
    <row r="105" spans="1:5" x14ac:dyDescent="0.2">
      <c r="A105" s="3" t="s">
        <v>644</v>
      </c>
      <c r="B105" s="3">
        <v>1.5</v>
      </c>
      <c r="D105" s="4" t="str">
        <f t="shared" si="2"/>
        <v>FBRK000107</v>
      </c>
      <c r="E105" s="4" t="str">
        <f t="shared" si="3"/>
        <v>1.5</v>
      </c>
    </row>
    <row r="106" spans="1:5" x14ac:dyDescent="0.2">
      <c r="A106" s="3" t="s">
        <v>721</v>
      </c>
      <c r="B106" s="3">
        <v>1.5</v>
      </c>
      <c r="D106" s="4" t="str">
        <f t="shared" si="2"/>
        <v>FBRK000108</v>
      </c>
      <c r="E106" s="4" t="str">
        <f t="shared" si="3"/>
        <v>1.5</v>
      </c>
    </row>
    <row r="107" spans="1:5" x14ac:dyDescent="0.2">
      <c r="A107" s="3" t="s">
        <v>722</v>
      </c>
      <c r="B107" s="3">
        <v>1.5</v>
      </c>
      <c r="D107" s="4" t="str">
        <f t="shared" si="2"/>
        <v>FBRK000109</v>
      </c>
      <c r="E107" s="4" t="str">
        <f t="shared" si="3"/>
        <v>1.5</v>
      </c>
    </row>
    <row r="108" spans="1:5" x14ac:dyDescent="0.2">
      <c r="A108" s="3" t="s">
        <v>723</v>
      </c>
      <c r="B108" s="3">
        <v>1.5</v>
      </c>
      <c r="D108" s="4" t="str">
        <f t="shared" si="2"/>
        <v>FBRK000110</v>
      </c>
      <c r="E108" s="4" t="str">
        <f t="shared" si="3"/>
        <v>1.5</v>
      </c>
    </row>
    <row r="109" spans="1:5" x14ac:dyDescent="0.2">
      <c r="A109" s="3" t="s">
        <v>724</v>
      </c>
      <c r="B109" s="3">
        <v>1.5</v>
      </c>
      <c r="D109" s="4" t="str">
        <f t="shared" si="2"/>
        <v>FBRK000111</v>
      </c>
      <c r="E109" s="4" t="str">
        <f t="shared" si="3"/>
        <v>1.5</v>
      </c>
    </row>
    <row r="110" spans="1:5" x14ac:dyDescent="0.2">
      <c r="A110" s="3" t="s">
        <v>725</v>
      </c>
      <c r="B110" s="3">
        <v>1.5</v>
      </c>
      <c r="D110" s="4" t="str">
        <f t="shared" si="2"/>
        <v>FBRK000112</v>
      </c>
      <c r="E110" s="4" t="str">
        <f t="shared" si="3"/>
        <v>1.5</v>
      </c>
    </row>
    <row r="111" spans="1:5" x14ac:dyDescent="0.2">
      <c r="A111" s="3" t="s">
        <v>726</v>
      </c>
      <c r="B111" s="3">
        <v>1.5</v>
      </c>
      <c r="D111" s="4" t="str">
        <f t="shared" si="2"/>
        <v>FBRK000113</v>
      </c>
      <c r="E111" s="4" t="str">
        <f t="shared" si="3"/>
        <v>1.5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2" tint="-0.499984740745262"/>
    <outlinePr summaryBelow="0" summaryRight="0"/>
  </sheetPr>
  <dimension ref="A1:J40"/>
  <sheetViews>
    <sheetView workbookViewId="0">
      <selection activeCell="J17" sqref="J17"/>
    </sheetView>
  </sheetViews>
  <sheetFormatPr defaultColWidth="12.5703125" defaultRowHeight="15.75" customHeight="1" x14ac:dyDescent="0.2"/>
  <cols>
    <col min="1" max="1" width="12.28515625" style="4" customWidth="1"/>
    <col min="2" max="2" width="14" style="4" customWidth="1"/>
    <col min="3" max="3" width="11.7109375" style="4" customWidth="1"/>
    <col min="4" max="4" width="12.28515625" style="4" customWidth="1"/>
    <col min="5" max="5" width="14.28515625" style="4" customWidth="1"/>
    <col min="6" max="6" width="13.5703125" style="4" customWidth="1"/>
    <col min="7" max="7" width="15.42578125" style="4" customWidth="1"/>
    <col min="8" max="8" width="18" style="4" customWidth="1"/>
    <col min="9" max="9" width="15.42578125" style="4" customWidth="1"/>
    <col min="10" max="16384" width="12.5703125" style="4"/>
  </cols>
  <sheetData>
    <row r="1" spans="1:9" x14ac:dyDescent="0.2">
      <c r="A1" s="5" t="s">
        <v>2</v>
      </c>
      <c r="B1" s="5" t="s">
        <v>3</v>
      </c>
      <c r="C1" s="5" t="s">
        <v>28</v>
      </c>
      <c r="D1" s="5" t="s">
        <v>270</v>
      </c>
      <c r="E1" s="5" t="s">
        <v>271</v>
      </c>
      <c r="F1" s="5" t="s">
        <v>272</v>
      </c>
      <c r="G1" s="5" t="s">
        <v>273</v>
      </c>
      <c r="H1" s="5" t="s">
        <v>274</v>
      </c>
      <c r="I1" s="5" t="s">
        <v>275</v>
      </c>
    </row>
    <row r="40" spans="10:10" x14ac:dyDescent="0.2">
      <c r="J40" s="6" t="s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2" tint="-0.499984740745262"/>
    <outlinePr summaryBelow="0" summaryRight="0"/>
  </sheetPr>
  <dimension ref="A1:E1"/>
  <sheetViews>
    <sheetView workbookViewId="0">
      <selection activeCell="E6" sqref="E6"/>
    </sheetView>
  </sheetViews>
  <sheetFormatPr defaultColWidth="12.5703125" defaultRowHeight="15.75" customHeight="1" x14ac:dyDescent="0.2"/>
  <cols>
    <col min="1" max="1" width="13.5703125" style="4" customWidth="1"/>
    <col min="2" max="2" width="15.42578125" style="4" customWidth="1"/>
    <col min="3" max="3" width="12.7109375" style="4" customWidth="1"/>
    <col min="4" max="4" width="11.140625" style="4" customWidth="1"/>
    <col min="5" max="5" width="9.7109375" style="4" customWidth="1"/>
    <col min="6" max="16384" width="12.5703125" style="4"/>
  </cols>
  <sheetData>
    <row r="1" spans="1:5" x14ac:dyDescent="0.2">
      <c r="A1" s="5" t="s">
        <v>272</v>
      </c>
      <c r="B1" s="5" t="s">
        <v>273</v>
      </c>
      <c r="C1" s="5" t="s">
        <v>276</v>
      </c>
      <c r="D1" s="5" t="s">
        <v>277</v>
      </c>
      <c r="E1" s="5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92D050"/>
    <outlinePr summaryBelow="0" summaryRight="0"/>
  </sheetPr>
  <dimension ref="A1:K334"/>
  <sheetViews>
    <sheetView zoomScale="85" zoomScaleNormal="85" workbookViewId="0">
      <selection activeCell="G334" sqref="G3:K334"/>
    </sheetView>
  </sheetViews>
  <sheetFormatPr defaultColWidth="12.5703125" defaultRowHeight="15.75" customHeight="1" x14ac:dyDescent="0.2"/>
  <cols>
    <col min="1" max="1" width="18.85546875" style="9" bestFit="1" customWidth="1"/>
    <col min="2" max="2" width="49" style="9" bestFit="1" customWidth="1"/>
    <col min="3" max="3" width="9.42578125" style="9" bestFit="1" customWidth="1"/>
    <col min="4" max="4" width="10" style="9" bestFit="1" customWidth="1"/>
    <col min="5" max="5" width="19.42578125" style="9" bestFit="1" customWidth="1"/>
    <col min="7" max="7" width="14.140625" bestFit="1" customWidth="1"/>
    <col min="8" max="8" width="45.7109375" bestFit="1" customWidth="1"/>
    <col min="9" max="9" width="17" bestFit="1" customWidth="1"/>
    <col min="10" max="10" width="6.7109375" bestFit="1" customWidth="1"/>
    <col min="11" max="11" width="15.140625" bestFit="1" customWidth="1"/>
  </cols>
  <sheetData>
    <row r="1" spans="1:11" ht="15.75" customHeight="1" x14ac:dyDescent="0.2">
      <c r="A1" s="9" t="s">
        <v>309</v>
      </c>
      <c r="B1" s="9" t="s">
        <v>309</v>
      </c>
      <c r="D1" s="9" t="s">
        <v>309</v>
      </c>
      <c r="E1" s="9" t="s">
        <v>309</v>
      </c>
      <c r="G1" s="9" t="s">
        <v>957</v>
      </c>
    </row>
    <row r="2" spans="1:11" ht="12.75" x14ac:dyDescent="0.2">
      <c r="A2" s="28" t="s">
        <v>289</v>
      </c>
      <c r="B2" s="28" t="s">
        <v>282</v>
      </c>
      <c r="C2" s="28" t="s">
        <v>280</v>
      </c>
      <c r="D2" s="28" t="s">
        <v>279</v>
      </c>
      <c r="E2" s="28" t="s">
        <v>281</v>
      </c>
      <c r="G2" t="s">
        <v>289</v>
      </c>
      <c r="H2" t="s">
        <v>282</v>
      </c>
      <c r="I2" t="s">
        <v>280</v>
      </c>
      <c r="J2" t="s">
        <v>279</v>
      </c>
      <c r="K2" t="s">
        <v>281</v>
      </c>
    </row>
    <row r="3" spans="1:11" ht="12.75" x14ac:dyDescent="0.2">
      <c r="A3" s="9" t="s">
        <v>364</v>
      </c>
      <c r="B3" s="9" t="s">
        <v>755</v>
      </c>
      <c r="C3" s="9">
        <v>2983.8</v>
      </c>
      <c r="D3" s="9" t="s">
        <v>6</v>
      </c>
      <c r="E3" s="29" t="s">
        <v>946</v>
      </c>
      <c r="G3" t="str">
        <f>A3</f>
        <v>STRP000001</v>
      </c>
      <c r="H3" t="str">
        <f t="shared" ref="H3:K3" si="0">B3</f>
        <v>popruh černý PAD 10 mm</v>
      </c>
      <c r="I3" t="str">
        <f>IFERROR(REPLACE(C3,FIND(",",C3),1,"."),C3)</f>
        <v>2983.8</v>
      </c>
      <c r="J3" t="str">
        <f t="shared" si="0"/>
        <v>m</v>
      </c>
      <c r="K3" t="str">
        <f t="shared" si="0"/>
        <v>BRA</v>
      </c>
    </row>
    <row r="4" spans="1:11" ht="12.75" x14ac:dyDescent="0.2">
      <c r="A4" s="9" t="s">
        <v>365</v>
      </c>
      <c r="B4" s="9" t="s">
        <v>29</v>
      </c>
      <c r="C4" s="9">
        <v>7082.5</v>
      </c>
      <c r="D4" s="9" t="s">
        <v>6</v>
      </c>
      <c r="E4" s="29" t="s">
        <v>946</v>
      </c>
      <c r="G4" t="str">
        <f t="shared" ref="G4:G67" si="1">A4</f>
        <v>STRP000002</v>
      </c>
      <c r="H4" t="str">
        <f t="shared" ref="H4:H67" si="2">B4</f>
        <v>popruh černý PAD 16 mm</v>
      </c>
      <c r="I4" t="str">
        <f t="shared" ref="I4:I67" si="3">IFERROR(REPLACE(C4,FIND(",",C4),1,"."),C4)</f>
        <v>7082.5</v>
      </c>
      <c r="J4" t="str">
        <f t="shared" ref="J4:J67" si="4">D4</f>
        <v>m</v>
      </c>
      <c r="K4" t="str">
        <f t="shared" ref="K4:K67" si="5">E4</f>
        <v>BRA</v>
      </c>
    </row>
    <row r="5" spans="1:11" ht="12.75" x14ac:dyDescent="0.2">
      <c r="A5" s="9" t="s">
        <v>366</v>
      </c>
      <c r="B5" s="9" t="s">
        <v>4</v>
      </c>
      <c r="C5" s="9">
        <v>8474.5</v>
      </c>
      <c r="D5" s="9" t="s">
        <v>6</v>
      </c>
      <c r="E5" s="29" t="s">
        <v>946</v>
      </c>
      <c r="G5" t="str">
        <f t="shared" si="1"/>
        <v>STRP000003</v>
      </c>
      <c r="H5" t="str">
        <f t="shared" si="2"/>
        <v>popruh černý PAD 20 mm</v>
      </c>
      <c r="I5" t="str">
        <f t="shared" si="3"/>
        <v>8474.5</v>
      </c>
      <c r="J5" t="str">
        <f t="shared" si="4"/>
        <v>m</v>
      </c>
      <c r="K5" t="str">
        <f t="shared" si="5"/>
        <v>BRA</v>
      </c>
    </row>
    <row r="6" spans="1:11" ht="12.75" x14ac:dyDescent="0.2">
      <c r="A6" s="9" t="s">
        <v>367</v>
      </c>
      <c r="B6" s="9" t="s">
        <v>30</v>
      </c>
      <c r="C6" s="9">
        <v>2167.1999999999998</v>
      </c>
      <c r="D6" s="9" t="s">
        <v>6</v>
      </c>
      <c r="E6" s="29" t="s">
        <v>946</v>
      </c>
      <c r="G6" t="str">
        <f t="shared" si="1"/>
        <v>STRP000004</v>
      </c>
      <c r="H6" t="str">
        <f t="shared" si="2"/>
        <v>popruh černý PAD 25 mm</v>
      </c>
      <c r="I6" t="str">
        <f t="shared" si="3"/>
        <v>2167.2</v>
      </c>
      <c r="J6" t="str">
        <f t="shared" si="4"/>
        <v>m</v>
      </c>
      <c r="K6" t="str">
        <f t="shared" si="5"/>
        <v>BRA</v>
      </c>
    </row>
    <row r="7" spans="1:11" ht="12.75" x14ac:dyDescent="0.2">
      <c r="A7" s="9" t="s">
        <v>368</v>
      </c>
      <c r="B7" s="9" t="s">
        <v>31</v>
      </c>
      <c r="C7" s="9">
        <v>811.9</v>
      </c>
      <c r="D7" s="9" t="s">
        <v>6</v>
      </c>
      <c r="E7" s="29" t="s">
        <v>946</v>
      </c>
      <c r="G7" t="str">
        <f t="shared" si="1"/>
        <v>STRP000005</v>
      </c>
      <c r="H7" t="str">
        <f t="shared" si="2"/>
        <v>popruh černý PAD 40 mm</v>
      </c>
      <c r="I7" t="str">
        <f t="shared" si="3"/>
        <v>811.9</v>
      </c>
      <c r="J7" t="str">
        <f t="shared" si="4"/>
        <v>m</v>
      </c>
      <c r="K7" t="str">
        <f t="shared" si="5"/>
        <v>BRA</v>
      </c>
    </row>
    <row r="8" spans="1:11" ht="12.75" x14ac:dyDescent="0.2">
      <c r="A8" s="9" t="s">
        <v>369</v>
      </c>
      <c r="B8" s="9" t="s">
        <v>32</v>
      </c>
      <c r="C8" s="9">
        <v>1122.0999999999999</v>
      </c>
      <c r="D8" s="9" t="s">
        <v>6</v>
      </c>
      <c r="E8" s="29" t="s">
        <v>946</v>
      </c>
      <c r="G8" t="str">
        <f t="shared" si="1"/>
        <v>STRP000006</v>
      </c>
      <c r="H8" t="str">
        <f t="shared" si="2"/>
        <v>lemovka černá PAD 25 mm</v>
      </c>
      <c r="I8" t="str">
        <f t="shared" si="3"/>
        <v>1122.1</v>
      </c>
      <c r="J8" t="str">
        <f t="shared" si="4"/>
        <v>m</v>
      </c>
      <c r="K8" t="str">
        <f t="shared" si="5"/>
        <v>BRA</v>
      </c>
    </row>
    <row r="9" spans="1:11" ht="12.75" x14ac:dyDescent="0.2">
      <c r="A9" s="9" t="s">
        <v>370</v>
      </c>
      <c r="B9" s="9" t="s">
        <v>33</v>
      </c>
      <c r="C9" s="9">
        <v>400</v>
      </c>
      <c r="D9" s="9" t="s">
        <v>6</v>
      </c>
      <c r="E9" s="29" t="s">
        <v>946</v>
      </c>
      <c r="G9" t="str">
        <f t="shared" si="1"/>
        <v>STRP000007</v>
      </c>
      <c r="H9" t="str">
        <f t="shared" si="2"/>
        <v>lemovka černá PES 25 mm</v>
      </c>
      <c r="I9">
        <f t="shared" si="3"/>
        <v>400</v>
      </c>
      <c r="J9" t="str">
        <f t="shared" si="4"/>
        <v>m</v>
      </c>
      <c r="K9" t="str">
        <f t="shared" si="5"/>
        <v>BRA</v>
      </c>
    </row>
    <row r="10" spans="1:11" ht="12.75" x14ac:dyDescent="0.2">
      <c r="A10" s="9" t="s">
        <v>371</v>
      </c>
      <c r="B10" s="9" t="s">
        <v>372</v>
      </c>
      <c r="C10" s="9">
        <v>0</v>
      </c>
      <c r="D10" s="9" t="s">
        <v>6</v>
      </c>
      <c r="E10" s="29" t="s">
        <v>946</v>
      </c>
      <c r="G10" t="str">
        <f t="shared" si="1"/>
        <v>STRP000008</v>
      </c>
      <c r="H10" t="str">
        <f t="shared" si="2"/>
        <v>pruženka černá 40 mm</v>
      </c>
      <c r="I10">
        <f t="shared" si="3"/>
        <v>0</v>
      </c>
      <c r="J10" t="str">
        <f t="shared" si="4"/>
        <v>m</v>
      </c>
      <c r="K10" t="str">
        <f t="shared" si="5"/>
        <v>BRA</v>
      </c>
    </row>
    <row r="11" spans="1:11" ht="12.75" x14ac:dyDescent="0.2">
      <c r="A11" s="9" t="s">
        <v>373</v>
      </c>
      <c r="B11" s="9" t="s">
        <v>34</v>
      </c>
      <c r="C11" s="9">
        <v>75</v>
      </c>
      <c r="D11" s="9" t="s">
        <v>6</v>
      </c>
      <c r="E11" s="29" t="s">
        <v>946</v>
      </c>
      <c r="G11" t="str">
        <f t="shared" si="1"/>
        <v>STRP000009</v>
      </c>
      <c r="H11" t="str">
        <f t="shared" si="2"/>
        <v>pruženka černá 25 mm</v>
      </c>
      <c r="I11">
        <f t="shared" si="3"/>
        <v>75</v>
      </c>
      <c r="J11" t="str">
        <f t="shared" si="4"/>
        <v>m</v>
      </c>
      <c r="K11" t="str">
        <f t="shared" si="5"/>
        <v>BRA</v>
      </c>
    </row>
    <row r="12" spans="1:11" ht="12.75" x14ac:dyDescent="0.2">
      <c r="A12" s="9" t="s">
        <v>374</v>
      </c>
      <c r="B12" s="9" t="s">
        <v>894</v>
      </c>
      <c r="C12" s="9">
        <v>300</v>
      </c>
      <c r="D12" s="9" t="s">
        <v>6</v>
      </c>
      <c r="E12" s="29" t="s">
        <v>946</v>
      </c>
      <c r="G12" t="str">
        <f t="shared" si="1"/>
        <v>STRP000010</v>
      </c>
      <c r="H12" t="str">
        <f t="shared" si="2"/>
        <v>popruh černý POP 10 mm</v>
      </c>
      <c r="I12">
        <f t="shared" si="3"/>
        <v>300</v>
      </c>
      <c r="J12" t="str">
        <f t="shared" si="4"/>
        <v>m</v>
      </c>
      <c r="K12" t="str">
        <f t="shared" si="5"/>
        <v>BRA</v>
      </c>
    </row>
    <row r="13" spans="1:11" ht="12.75" x14ac:dyDescent="0.2">
      <c r="A13" s="9" t="s">
        <v>375</v>
      </c>
      <c r="B13" s="9" t="s">
        <v>895</v>
      </c>
      <c r="C13" s="9">
        <v>40</v>
      </c>
      <c r="D13" s="9" t="s">
        <v>6</v>
      </c>
      <c r="E13" s="29" t="s">
        <v>946</v>
      </c>
      <c r="G13" t="str">
        <f t="shared" si="1"/>
        <v>STRP000011</v>
      </c>
      <c r="H13" t="str">
        <f t="shared" si="2"/>
        <v>popruh černý struktura POP 16 mm</v>
      </c>
      <c r="I13">
        <f t="shared" si="3"/>
        <v>40</v>
      </c>
      <c r="J13" t="str">
        <f t="shared" si="4"/>
        <v>m</v>
      </c>
      <c r="K13" t="str">
        <f t="shared" si="5"/>
        <v>BRA</v>
      </c>
    </row>
    <row r="14" spans="1:11" ht="12.75" x14ac:dyDescent="0.2">
      <c r="A14" s="9" t="s">
        <v>376</v>
      </c>
      <c r="B14" s="9" t="s">
        <v>896</v>
      </c>
      <c r="C14" s="9">
        <v>50</v>
      </c>
      <c r="D14" s="9" t="s">
        <v>6</v>
      </c>
      <c r="E14" s="29" t="s">
        <v>946</v>
      </c>
      <c r="G14" t="str">
        <f t="shared" si="1"/>
        <v>STRP000012</v>
      </c>
      <c r="H14" t="str">
        <f t="shared" si="2"/>
        <v>popruh černý hladký POP 16 mm</v>
      </c>
      <c r="I14">
        <f t="shared" si="3"/>
        <v>50</v>
      </c>
      <c r="J14" t="str">
        <f t="shared" si="4"/>
        <v>m</v>
      </c>
      <c r="K14" t="str">
        <f t="shared" si="5"/>
        <v>BRA</v>
      </c>
    </row>
    <row r="15" spans="1:11" ht="12.75" x14ac:dyDescent="0.2">
      <c r="A15" s="9" t="s">
        <v>377</v>
      </c>
      <c r="B15" s="9" t="s">
        <v>897</v>
      </c>
      <c r="C15" s="9">
        <v>100</v>
      </c>
      <c r="D15" s="9" t="s">
        <v>6</v>
      </c>
      <c r="E15" s="29" t="s">
        <v>946</v>
      </c>
      <c r="G15" t="str">
        <f t="shared" si="1"/>
        <v>STRP000013</v>
      </c>
      <c r="H15" t="str">
        <f t="shared" si="2"/>
        <v>popruh černý vroubkatý POP 25 mm</v>
      </c>
      <c r="I15">
        <f t="shared" si="3"/>
        <v>100</v>
      </c>
      <c r="J15" t="str">
        <f t="shared" si="4"/>
        <v>m</v>
      </c>
      <c r="K15" t="str">
        <f t="shared" si="5"/>
        <v>BRA</v>
      </c>
    </row>
    <row r="16" spans="1:11" ht="12.75" x14ac:dyDescent="0.2">
      <c r="A16" s="9" t="s">
        <v>378</v>
      </c>
      <c r="B16" s="9" t="s">
        <v>898</v>
      </c>
      <c r="C16" s="9">
        <v>30</v>
      </c>
      <c r="D16" s="9" t="s">
        <v>6</v>
      </c>
      <c r="E16" s="29" t="s">
        <v>946</v>
      </c>
      <c r="G16" t="str">
        <f t="shared" si="1"/>
        <v>STRP000014</v>
      </c>
      <c r="H16" t="str">
        <f t="shared" si="2"/>
        <v>popruh černý dutinka PES 55 mm</v>
      </c>
      <c r="I16">
        <f t="shared" si="3"/>
        <v>30</v>
      </c>
      <c r="J16" t="str">
        <f t="shared" si="4"/>
        <v>m</v>
      </c>
      <c r="K16" t="str">
        <f t="shared" si="5"/>
        <v>BRA</v>
      </c>
    </row>
    <row r="17" spans="1:11" ht="12.75" x14ac:dyDescent="0.2">
      <c r="A17" s="9" t="s">
        <v>379</v>
      </c>
      <c r="B17" s="9" t="s">
        <v>35</v>
      </c>
      <c r="C17" s="9">
        <v>100</v>
      </c>
      <c r="D17" s="9" t="s">
        <v>6</v>
      </c>
      <c r="E17" s="29" t="s">
        <v>946</v>
      </c>
      <c r="G17" t="str">
        <f t="shared" si="1"/>
        <v>STRP000015</v>
      </c>
      <c r="H17" t="str">
        <f t="shared" si="2"/>
        <v>popruh černý bavlna 20 mm</v>
      </c>
      <c r="I17">
        <f t="shared" si="3"/>
        <v>100</v>
      </c>
      <c r="J17" t="str">
        <f t="shared" si="4"/>
        <v>m</v>
      </c>
      <c r="K17" t="str">
        <f t="shared" si="5"/>
        <v>BRA</v>
      </c>
    </row>
    <row r="18" spans="1:11" ht="12.75" x14ac:dyDescent="0.2">
      <c r="A18" s="9" t="s">
        <v>380</v>
      </c>
      <c r="B18" s="9" t="s">
        <v>899</v>
      </c>
      <c r="C18" s="9">
        <v>50</v>
      </c>
      <c r="D18" s="9" t="s">
        <v>6</v>
      </c>
      <c r="E18" s="29" t="s">
        <v>946</v>
      </c>
      <c r="G18" t="str">
        <f t="shared" si="1"/>
        <v>STRP000016</v>
      </c>
      <c r="H18" t="str">
        <f t="shared" si="2"/>
        <v>popruh černý bavlna 25 mm</v>
      </c>
      <c r="I18">
        <f t="shared" si="3"/>
        <v>50</v>
      </c>
      <c r="J18" t="str">
        <f t="shared" si="4"/>
        <v>m</v>
      </c>
      <c r="K18" t="str">
        <f t="shared" si="5"/>
        <v>BRA</v>
      </c>
    </row>
    <row r="19" spans="1:11" ht="12.75" x14ac:dyDescent="0.2">
      <c r="A19" s="9" t="s">
        <v>381</v>
      </c>
      <c r="B19" s="9" t="s">
        <v>900</v>
      </c>
      <c r="C19" s="9">
        <v>10</v>
      </c>
      <c r="D19" s="9" t="s">
        <v>6</v>
      </c>
      <c r="E19" s="29" t="s">
        <v>946</v>
      </c>
      <c r="G19" t="str">
        <f t="shared" si="1"/>
        <v>STRP000017</v>
      </c>
      <c r="H19" t="str">
        <f t="shared" si="2"/>
        <v>popruh černý bavlna 40 mm</v>
      </c>
      <c r="I19">
        <f t="shared" si="3"/>
        <v>10</v>
      </c>
      <c r="J19" t="str">
        <f t="shared" si="4"/>
        <v>m</v>
      </c>
      <c r="K19" t="str">
        <f t="shared" si="5"/>
        <v>BRA</v>
      </c>
    </row>
    <row r="20" spans="1:11" ht="12.75" x14ac:dyDescent="0.2">
      <c r="A20" s="9" t="s">
        <v>382</v>
      </c>
      <c r="B20" s="9" t="s">
        <v>901</v>
      </c>
      <c r="C20" s="9">
        <v>50</v>
      </c>
      <c r="D20" s="9" t="s">
        <v>6</v>
      </c>
      <c r="E20" s="29" t="s">
        <v>946</v>
      </c>
      <c r="G20" t="str">
        <f t="shared" si="1"/>
        <v>STRP000018</v>
      </c>
      <c r="H20" t="str">
        <f t="shared" si="2"/>
        <v>popruh bílý POP 10 mm</v>
      </c>
      <c r="I20">
        <f t="shared" si="3"/>
        <v>50</v>
      </c>
      <c r="J20" t="str">
        <f t="shared" si="4"/>
        <v>m</v>
      </c>
      <c r="K20" t="str">
        <f t="shared" si="5"/>
        <v>BRA</v>
      </c>
    </row>
    <row r="21" spans="1:11" ht="12.75" x14ac:dyDescent="0.2">
      <c r="A21" s="9" t="s">
        <v>383</v>
      </c>
      <c r="B21" s="9" t="s">
        <v>36</v>
      </c>
      <c r="C21" s="9">
        <v>350</v>
      </c>
      <c r="D21" s="9" t="s">
        <v>6</v>
      </c>
      <c r="E21" s="29" t="s">
        <v>946</v>
      </c>
      <c r="G21" t="str">
        <f t="shared" si="1"/>
        <v>STRP000019</v>
      </c>
      <c r="H21" t="str">
        <f t="shared" si="2"/>
        <v>popruh bílý PAD 20 mm</v>
      </c>
      <c r="I21">
        <f t="shared" si="3"/>
        <v>350</v>
      </c>
      <c r="J21" t="str">
        <f t="shared" si="4"/>
        <v>m</v>
      </c>
      <c r="K21" t="str">
        <f t="shared" si="5"/>
        <v>BRA</v>
      </c>
    </row>
    <row r="22" spans="1:11" ht="12.75" x14ac:dyDescent="0.2">
      <c r="A22" s="9" t="s">
        <v>384</v>
      </c>
      <c r="B22" s="9" t="s">
        <v>902</v>
      </c>
      <c r="C22" s="9">
        <v>50</v>
      </c>
      <c r="D22" s="9" t="s">
        <v>6</v>
      </c>
      <c r="E22" s="29" t="s">
        <v>946</v>
      </c>
      <c r="G22" t="str">
        <f t="shared" si="1"/>
        <v>STRP000020</v>
      </c>
      <c r="H22" t="str">
        <f t="shared" si="2"/>
        <v>popruh bílý POP 20 mm</v>
      </c>
      <c r="I22">
        <f t="shared" si="3"/>
        <v>50</v>
      </c>
      <c r="J22" t="str">
        <f t="shared" si="4"/>
        <v>m</v>
      </c>
      <c r="K22" t="str">
        <f t="shared" si="5"/>
        <v>BRA</v>
      </c>
    </row>
    <row r="23" spans="1:11" ht="12.75" x14ac:dyDescent="0.2">
      <c r="A23" s="9" t="s">
        <v>385</v>
      </c>
      <c r="B23" s="9" t="s">
        <v>903</v>
      </c>
      <c r="C23" s="9">
        <v>50</v>
      </c>
      <c r="D23" s="9" t="s">
        <v>6</v>
      </c>
      <c r="E23" s="29" t="s">
        <v>946</v>
      </c>
      <c r="G23" t="str">
        <f t="shared" si="1"/>
        <v>STRP000021</v>
      </c>
      <c r="H23" t="str">
        <f t="shared" si="2"/>
        <v>popruh bílý POP 25 mm</v>
      </c>
      <c r="I23">
        <f t="shared" si="3"/>
        <v>50</v>
      </c>
      <c r="J23" t="str">
        <f t="shared" si="4"/>
        <v>m</v>
      </c>
      <c r="K23" t="str">
        <f t="shared" si="5"/>
        <v>BRA</v>
      </c>
    </row>
    <row r="24" spans="1:11" ht="12.75" x14ac:dyDescent="0.2">
      <c r="A24" s="9" t="s">
        <v>386</v>
      </c>
      <c r="B24" s="9" t="s">
        <v>37</v>
      </c>
      <c r="C24" s="9">
        <v>450</v>
      </c>
      <c r="D24" s="9" t="s">
        <v>6</v>
      </c>
      <c r="E24" s="29" t="s">
        <v>946</v>
      </c>
      <c r="G24" t="str">
        <f t="shared" si="1"/>
        <v>STRP000022</v>
      </c>
      <c r="H24" t="str">
        <f t="shared" si="2"/>
        <v>popruh přírodní bavlna 20 mm</v>
      </c>
      <c r="I24">
        <f t="shared" si="3"/>
        <v>450</v>
      </c>
      <c r="J24" t="str">
        <f t="shared" si="4"/>
        <v>m</v>
      </c>
      <c r="K24" t="str">
        <f t="shared" si="5"/>
        <v>BRA</v>
      </c>
    </row>
    <row r="25" spans="1:11" ht="12.75" x14ac:dyDescent="0.2">
      <c r="A25" s="9" t="s">
        <v>387</v>
      </c>
      <c r="B25" s="9" t="s">
        <v>38</v>
      </c>
      <c r="C25" s="9">
        <v>50</v>
      </c>
      <c r="D25" s="9" t="s">
        <v>6</v>
      </c>
      <c r="E25" s="29" t="s">
        <v>946</v>
      </c>
      <c r="G25" t="str">
        <f t="shared" si="1"/>
        <v>STRP000023</v>
      </c>
      <c r="H25" t="str">
        <f t="shared" si="2"/>
        <v>popruh přírodní bavlna 30 mm</v>
      </c>
      <c r="I25">
        <f t="shared" si="3"/>
        <v>50</v>
      </c>
      <c r="J25" t="str">
        <f t="shared" si="4"/>
        <v>m</v>
      </c>
      <c r="K25" t="str">
        <f t="shared" si="5"/>
        <v>BRA</v>
      </c>
    </row>
    <row r="26" spans="1:11" ht="12.75" x14ac:dyDescent="0.2">
      <c r="A26" s="9" t="s">
        <v>388</v>
      </c>
      <c r="B26" s="9" t="s">
        <v>904</v>
      </c>
      <c r="C26" s="9">
        <v>50</v>
      </c>
      <c r="D26" s="9" t="s">
        <v>6</v>
      </c>
      <c r="E26" s="29" t="s">
        <v>946</v>
      </c>
      <c r="G26" t="str">
        <f t="shared" si="1"/>
        <v>STRP000024</v>
      </c>
      <c r="H26" t="str">
        <f t="shared" si="2"/>
        <v>popruh královsky modrý POP 10 mm</v>
      </c>
      <c r="I26">
        <f t="shared" si="3"/>
        <v>50</v>
      </c>
      <c r="J26" t="str">
        <f t="shared" si="4"/>
        <v>m</v>
      </c>
      <c r="K26" t="str">
        <f t="shared" si="5"/>
        <v>BRA</v>
      </c>
    </row>
    <row r="27" spans="1:11" ht="12.75" x14ac:dyDescent="0.2">
      <c r="A27" s="9" t="s">
        <v>389</v>
      </c>
      <c r="B27" s="9" t="s">
        <v>39</v>
      </c>
      <c r="C27" s="9">
        <v>175</v>
      </c>
      <c r="D27" s="9" t="s">
        <v>6</v>
      </c>
      <c r="E27" s="29" t="s">
        <v>946</v>
      </c>
      <c r="G27" t="str">
        <f t="shared" si="1"/>
        <v>STRP000025</v>
      </c>
      <c r="H27" t="str">
        <f t="shared" si="2"/>
        <v>popruh modrý PAD 20 mm</v>
      </c>
      <c r="I27">
        <f t="shared" si="3"/>
        <v>175</v>
      </c>
      <c r="J27" t="str">
        <f t="shared" si="4"/>
        <v>m</v>
      </c>
      <c r="K27" t="str">
        <f t="shared" si="5"/>
        <v>BRA</v>
      </c>
    </row>
    <row r="28" spans="1:11" ht="12.75" x14ac:dyDescent="0.2">
      <c r="A28" s="9" t="s">
        <v>390</v>
      </c>
      <c r="B28" s="9" t="s">
        <v>905</v>
      </c>
      <c r="C28" s="9">
        <v>40</v>
      </c>
      <c r="D28" s="9" t="s">
        <v>6</v>
      </c>
      <c r="E28" s="29" t="s">
        <v>946</v>
      </c>
      <c r="G28" t="str">
        <f t="shared" si="1"/>
        <v>STRP000026</v>
      </c>
      <c r="H28" t="str">
        <f t="shared" si="2"/>
        <v>popruh blankytně modrý POP 20 mm</v>
      </c>
      <c r="I28">
        <f t="shared" si="3"/>
        <v>40</v>
      </c>
      <c r="J28" t="str">
        <f t="shared" si="4"/>
        <v>m</v>
      </c>
      <c r="K28" t="str">
        <f t="shared" si="5"/>
        <v>BRA</v>
      </c>
    </row>
    <row r="29" spans="1:11" ht="12.75" x14ac:dyDescent="0.2">
      <c r="A29" s="9" t="s">
        <v>391</v>
      </c>
      <c r="B29" s="9" t="s">
        <v>906</v>
      </c>
      <c r="C29" s="9">
        <v>50</v>
      </c>
      <c r="D29" s="9" t="s">
        <v>6</v>
      </c>
      <c r="E29" s="29" t="s">
        <v>946</v>
      </c>
      <c r="G29" t="str">
        <f t="shared" si="1"/>
        <v>STRP000027</v>
      </c>
      <c r="H29" t="str">
        <f t="shared" si="2"/>
        <v>popruh zářivě oranžový PES 10 mm</v>
      </c>
      <c r="I29">
        <f t="shared" si="3"/>
        <v>50</v>
      </c>
      <c r="J29" t="str">
        <f t="shared" si="4"/>
        <v>m</v>
      </c>
      <c r="K29" t="str">
        <f t="shared" si="5"/>
        <v>BRA</v>
      </c>
    </row>
    <row r="30" spans="1:11" ht="12.75" x14ac:dyDescent="0.2">
      <c r="A30" s="9" t="s">
        <v>392</v>
      </c>
      <c r="B30" s="9" t="s">
        <v>907</v>
      </c>
      <c r="C30" s="9">
        <v>50</v>
      </c>
      <c r="D30" s="9" t="s">
        <v>6</v>
      </c>
      <c r="E30" s="29" t="s">
        <v>946</v>
      </c>
      <c r="G30" t="str">
        <f t="shared" si="1"/>
        <v>STRP000028</v>
      </c>
      <c r="H30" t="str">
        <f t="shared" si="2"/>
        <v>popruh zářivě oranžový PES 16 mm</v>
      </c>
      <c r="I30">
        <f t="shared" si="3"/>
        <v>50</v>
      </c>
      <c r="J30" t="str">
        <f t="shared" si="4"/>
        <v>m</v>
      </c>
      <c r="K30" t="str">
        <f t="shared" si="5"/>
        <v>BRA</v>
      </c>
    </row>
    <row r="31" spans="1:11" ht="12.75" x14ac:dyDescent="0.2">
      <c r="A31" s="9" t="s">
        <v>393</v>
      </c>
      <c r="B31" s="9" t="s">
        <v>908</v>
      </c>
      <c r="C31" s="9">
        <v>250</v>
      </c>
      <c r="D31" s="9" t="s">
        <v>6</v>
      </c>
      <c r="E31" s="29" t="s">
        <v>946</v>
      </c>
      <c r="G31" t="str">
        <f t="shared" si="1"/>
        <v>STRP000029</v>
      </c>
      <c r="H31" t="str">
        <f t="shared" si="2"/>
        <v>popruh zářivě oranžový PES 20 mm</v>
      </c>
      <c r="I31">
        <f t="shared" si="3"/>
        <v>250</v>
      </c>
      <c r="J31" t="str">
        <f t="shared" si="4"/>
        <v>m</v>
      </c>
      <c r="K31" t="str">
        <f t="shared" si="5"/>
        <v>BRA</v>
      </c>
    </row>
    <row r="32" spans="1:11" ht="12.75" x14ac:dyDescent="0.2">
      <c r="A32" s="9" t="s">
        <v>394</v>
      </c>
      <c r="B32" s="9" t="s">
        <v>909</v>
      </c>
      <c r="C32" s="9">
        <v>50</v>
      </c>
      <c r="D32" s="9" t="s">
        <v>6</v>
      </c>
      <c r="E32" s="29" t="s">
        <v>946</v>
      </c>
      <c r="G32" t="str">
        <f t="shared" si="1"/>
        <v>STRP000030</v>
      </c>
      <c r="H32" t="str">
        <f t="shared" si="2"/>
        <v>popruh zářivě oranžový PES 25 mm</v>
      </c>
      <c r="I32">
        <f t="shared" si="3"/>
        <v>50</v>
      </c>
      <c r="J32" t="str">
        <f t="shared" si="4"/>
        <v>m</v>
      </c>
      <c r="K32" t="str">
        <f t="shared" si="5"/>
        <v>BRA</v>
      </c>
    </row>
    <row r="33" spans="1:11" ht="12.75" x14ac:dyDescent="0.2">
      <c r="A33" s="9" t="s">
        <v>395</v>
      </c>
      <c r="B33" s="9" t="s">
        <v>910</v>
      </c>
      <c r="C33" s="9">
        <v>150</v>
      </c>
      <c r="D33" s="9" t="s">
        <v>6</v>
      </c>
      <c r="E33" s="29" t="s">
        <v>946</v>
      </c>
      <c r="G33" t="str">
        <f t="shared" si="1"/>
        <v>STRP000031</v>
      </c>
      <c r="H33" t="str">
        <f t="shared" si="2"/>
        <v>popruh oranžový PAD 20 mm</v>
      </c>
      <c r="I33">
        <f t="shared" si="3"/>
        <v>150</v>
      </c>
      <c r="J33" t="str">
        <f t="shared" si="4"/>
        <v>m</v>
      </c>
      <c r="K33" t="str">
        <f t="shared" si="5"/>
        <v>BRA</v>
      </c>
    </row>
    <row r="34" spans="1:11" ht="12.75" x14ac:dyDescent="0.2">
      <c r="A34" s="9" t="s">
        <v>396</v>
      </c>
      <c r="B34" s="9" t="s">
        <v>911</v>
      </c>
      <c r="C34" s="9">
        <v>50</v>
      </c>
      <c r="D34" s="9" t="s">
        <v>6</v>
      </c>
      <c r="E34" s="29" t="s">
        <v>946</v>
      </c>
      <c r="G34" t="str">
        <f t="shared" si="1"/>
        <v>STRP000032</v>
      </c>
      <c r="H34" t="str">
        <f t="shared" si="2"/>
        <v>popruh červený POP 10 mm</v>
      </c>
      <c r="I34">
        <f t="shared" si="3"/>
        <v>50</v>
      </c>
      <c r="J34" t="str">
        <f t="shared" si="4"/>
        <v>m</v>
      </c>
      <c r="K34" t="str">
        <f t="shared" si="5"/>
        <v>BRA</v>
      </c>
    </row>
    <row r="35" spans="1:11" ht="12.75" x14ac:dyDescent="0.2">
      <c r="A35" s="9" t="s">
        <v>397</v>
      </c>
      <c r="B35" s="9" t="s">
        <v>912</v>
      </c>
      <c r="C35" s="9">
        <v>50</v>
      </c>
      <c r="D35" s="9" t="s">
        <v>6</v>
      </c>
      <c r="E35" s="29" t="s">
        <v>946</v>
      </c>
      <c r="G35" t="str">
        <f t="shared" si="1"/>
        <v>STRP000033</v>
      </c>
      <c r="H35" t="str">
        <f t="shared" si="2"/>
        <v>popruh červený POP 20 mm</v>
      </c>
      <c r="I35">
        <f t="shared" si="3"/>
        <v>50</v>
      </c>
      <c r="J35" t="str">
        <f t="shared" si="4"/>
        <v>m</v>
      </c>
      <c r="K35" t="str">
        <f t="shared" si="5"/>
        <v>BRA</v>
      </c>
    </row>
    <row r="36" spans="1:11" ht="12.75" x14ac:dyDescent="0.2">
      <c r="A36" s="9" t="s">
        <v>398</v>
      </c>
      <c r="B36" s="9" t="s">
        <v>913</v>
      </c>
      <c r="C36" s="9">
        <v>100</v>
      </c>
      <c r="D36" s="9" t="s">
        <v>6</v>
      </c>
      <c r="E36" s="29" t="s">
        <v>946</v>
      </c>
      <c r="G36" t="str">
        <f t="shared" si="1"/>
        <v>STRP000034</v>
      </c>
      <c r="H36" t="str">
        <f t="shared" si="2"/>
        <v>popruh červený POP 25 mm</v>
      </c>
      <c r="I36">
        <f t="shared" si="3"/>
        <v>100</v>
      </c>
      <c r="J36" t="str">
        <f t="shared" si="4"/>
        <v>m</v>
      </c>
      <c r="K36" t="str">
        <f t="shared" si="5"/>
        <v>BRA</v>
      </c>
    </row>
    <row r="37" spans="1:11" ht="12.75" x14ac:dyDescent="0.2">
      <c r="A37" s="9" t="s">
        <v>399</v>
      </c>
      <c r="B37" s="9" t="s">
        <v>914</v>
      </c>
      <c r="C37" s="9">
        <v>50</v>
      </c>
      <c r="D37" s="9" t="s">
        <v>6</v>
      </c>
      <c r="E37" s="29" t="s">
        <v>946</v>
      </c>
      <c r="G37" t="str">
        <f t="shared" si="1"/>
        <v>STRP000035</v>
      </c>
      <c r="H37" t="str">
        <f t="shared" si="2"/>
        <v>popruh zářivě zelený PES 10 mm</v>
      </c>
      <c r="I37">
        <f t="shared" si="3"/>
        <v>50</v>
      </c>
      <c r="J37" t="str">
        <f t="shared" si="4"/>
        <v>m</v>
      </c>
      <c r="K37" t="str">
        <f t="shared" si="5"/>
        <v>BRA</v>
      </c>
    </row>
    <row r="38" spans="1:11" ht="12.75" x14ac:dyDescent="0.2">
      <c r="A38" s="9" t="s">
        <v>400</v>
      </c>
      <c r="B38" s="9" t="s">
        <v>915</v>
      </c>
      <c r="C38" s="9">
        <v>50</v>
      </c>
      <c r="D38" s="9" t="s">
        <v>6</v>
      </c>
      <c r="E38" s="29" t="s">
        <v>946</v>
      </c>
      <c r="G38" t="str">
        <f t="shared" si="1"/>
        <v>STRP000036</v>
      </c>
      <c r="H38" t="str">
        <f t="shared" si="2"/>
        <v>popruh žlutý POP 10 mm</v>
      </c>
      <c r="I38">
        <f t="shared" si="3"/>
        <v>50</v>
      </c>
      <c r="J38" t="str">
        <f t="shared" si="4"/>
        <v>m</v>
      </c>
      <c r="K38" t="str">
        <f t="shared" si="5"/>
        <v>BRA</v>
      </c>
    </row>
    <row r="39" spans="1:11" ht="12.75" x14ac:dyDescent="0.2">
      <c r="A39" s="9" t="s">
        <v>401</v>
      </c>
      <c r="B39" s="9" t="s">
        <v>916</v>
      </c>
      <c r="C39" s="9">
        <v>50</v>
      </c>
      <c r="D39" s="9" t="s">
        <v>6</v>
      </c>
      <c r="E39" s="29" t="s">
        <v>946</v>
      </c>
      <c r="G39" t="str">
        <f t="shared" si="1"/>
        <v>STRP000037</v>
      </c>
      <c r="H39" t="str">
        <f t="shared" si="2"/>
        <v>popruh tmavě šedý POP 10 mm</v>
      </c>
      <c r="I39">
        <f t="shared" si="3"/>
        <v>50</v>
      </c>
      <c r="J39" t="str">
        <f t="shared" si="4"/>
        <v>m</v>
      </c>
      <c r="K39" t="str">
        <f t="shared" si="5"/>
        <v>BRA</v>
      </c>
    </row>
    <row r="40" spans="1:11" ht="12.75" x14ac:dyDescent="0.2">
      <c r="A40" s="9" t="s">
        <v>402</v>
      </c>
      <c r="B40" s="9" t="s">
        <v>917</v>
      </c>
      <c r="C40" s="9">
        <v>800</v>
      </c>
      <c r="D40" s="9" t="s">
        <v>6</v>
      </c>
      <c r="E40" s="29" t="s">
        <v>946</v>
      </c>
      <c r="G40" t="str">
        <f t="shared" si="1"/>
        <v>STRP000038</v>
      </c>
      <c r="H40" t="str">
        <f t="shared" si="2"/>
        <v>popruh světle šedý PAD 20 mm</v>
      </c>
      <c r="I40">
        <f t="shared" si="3"/>
        <v>800</v>
      </c>
      <c r="J40" t="str">
        <f t="shared" si="4"/>
        <v>m</v>
      </c>
      <c r="K40" t="str">
        <f t="shared" si="5"/>
        <v>BRA</v>
      </c>
    </row>
    <row r="41" spans="1:11" ht="12.75" x14ac:dyDescent="0.2">
      <c r="A41" s="9" t="s">
        <v>403</v>
      </c>
      <c r="B41" s="9" t="s">
        <v>918</v>
      </c>
      <c r="C41" s="9">
        <v>300</v>
      </c>
      <c r="D41" s="9" t="s">
        <v>6</v>
      </c>
      <c r="E41" s="29" t="s">
        <v>946</v>
      </c>
      <c r="G41" t="str">
        <f t="shared" si="1"/>
        <v>STRP000039</v>
      </c>
      <c r="H41" t="str">
        <f t="shared" si="2"/>
        <v>popruh desertní PES 20 mm</v>
      </c>
      <c r="I41">
        <f t="shared" si="3"/>
        <v>300</v>
      </c>
      <c r="J41" t="str">
        <f t="shared" si="4"/>
        <v>m</v>
      </c>
      <c r="K41" t="str">
        <f t="shared" si="5"/>
        <v>BRA</v>
      </c>
    </row>
    <row r="42" spans="1:11" ht="12.75" x14ac:dyDescent="0.2">
      <c r="A42" s="9" t="s">
        <v>404</v>
      </c>
      <c r="B42" s="9" t="s">
        <v>919</v>
      </c>
      <c r="C42" s="9">
        <v>40</v>
      </c>
      <c r="D42" s="9" t="s">
        <v>6</v>
      </c>
      <c r="E42" s="29" t="s">
        <v>946</v>
      </c>
      <c r="G42" t="str">
        <f t="shared" si="1"/>
        <v>STRP000040</v>
      </c>
      <c r="H42" t="str">
        <f t="shared" si="2"/>
        <v>popruh fialový POP 20 mm</v>
      </c>
      <c r="I42">
        <f t="shared" si="3"/>
        <v>40</v>
      </c>
      <c r="J42" t="str">
        <f t="shared" si="4"/>
        <v>m</v>
      </c>
      <c r="K42" t="str">
        <f t="shared" si="5"/>
        <v>BRA</v>
      </c>
    </row>
    <row r="43" spans="1:11" ht="12.75" x14ac:dyDescent="0.2">
      <c r="A43" s="9" t="s">
        <v>405</v>
      </c>
      <c r="B43" s="9" t="s">
        <v>920</v>
      </c>
      <c r="C43" s="9">
        <v>40</v>
      </c>
      <c r="D43" s="9" t="s">
        <v>6</v>
      </c>
      <c r="E43" s="29" t="s">
        <v>946</v>
      </c>
      <c r="G43" t="str">
        <f t="shared" si="1"/>
        <v>STRP000041</v>
      </c>
      <c r="H43" t="str">
        <f t="shared" si="2"/>
        <v>popruh fialový POP 25 mm</v>
      </c>
      <c r="I43">
        <f t="shared" si="3"/>
        <v>40</v>
      </c>
      <c r="J43" t="str">
        <f t="shared" si="4"/>
        <v>m</v>
      </c>
      <c r="K43" t="str">
        <f t="shared" si="5"/>
        <v>BRA</v>
      </c>
    </row>
    <row r="44" spans="1:11" ht="12.75" x14ac:dyDescent="0.2">
      <c r="A44" s="9" t="s">
        <v>407</v>
      </c>
      <c r="B44" s="9" t="s">
        <v>921</v>
      </c>
      <c r="C44" s="9">
        <v>100</v>
      </c>
      <c r="D44" s="9" t="s">
        <v>6</v>
      </c>
      <c r="E44" s="29" t="s">
        <v>946</v>
      </c>
      <c r="G44" t="str">
        <f t="shared" si="1"/>
        <v>STRP000042</v>
      </c>
      <c r="H44" t="str">
        <f t="shared" si="2"/>
        <v>popruh khaki bavlna 35 mm</v>
      </c>
      <c r="I44">
        <f t="shared" si="3"/>
        <v>100</v>
      </c>
      <c r="J44" t="str">
        <f t="shared" si="4"/>
        <v>m</v>
      </c>
      <c r="K44" t="str">
        <f t="shared" si="5"/>
        <v>BRA</v>
      </c>
    </row>
    <row r="45" spans="1:11" ht="12.75" x14ac:dyDescent="0.2">
      <c r="A45" s="9" t="s">
        <v>408</v>
      </c>
      <c r="B45" s="9" t="s">
        <v>40</v>
      </c>
      <c r="C45" s="9">
        <v>50</v>
      </c>
      <c r="D45" s="9" t="s">
        <v>6</v>
      </c>
      <c r="E45" s="29" t="s">
        <v>946</v>
      </c>
      <c r="G45" t="str">
        <f t="shared" si="1"/>
        <v>STRP000043</v>
      </c>
      <c r="H45" t="str">
        <f t="shared" si="2"/>
        <v>popruh pruhovaný č,o,z,m,ž 25 mm</v>
      </c>
      <c r="I45">
        <f t="shared" si="3"/>
        <v>50</v>
      </c>
      <c r="J45" t="str">
        <f t="shared" si="4"/>
        <v>m</v>
      </c>
      <c r="K45" t="str">
        <f t="shared" si="5"/>
        <v>BRA</v>
      </c>
    </row>
    <row r="46" spans="1:11" ht="12.75" x14ac:dyDescent="0.2">
      <c r="A46" s="9" t="s">
        <v>409</v>
      </c>
      <c r="B46" s="9" t="s">
        <v>41</v>
      </c>
      <c r="C46" s="9">
        <v>50</v>
      </c>
      <c r="D46" s="9" t="s">
        <v>6</v>
      </c>
      <c r="E46" s="29" t="s">
        <v>946</v>
      </c>
      <c r="G46" t="str">
        <f t="shared" si="1"/>
        <v>STRP000044</v>
      </c>
      <c r="H46" t="str">
        <f t="shared" si="2"/>
        <v>popruh pruhovaný š,f,š 30 mm</v>
      </c>
      <c r="I46">
        <f t="shared" si="3"/>
        <v>50</v>
      </c>
      <c r="J46" t="str">
        <f t="shared" si="4"/>
        <v>m</v>
      </c>
      <c r="K46" t="str">
        <f t="shared" si="5"/>
        <v>BRA</v>
      </c>
    </row>
    <row r="47" spans="1:11" ht="12.75" x14ac:dyDescent="0.2">
      <c r="A47" s="9" t="s">
        <v>410</v>
      </c>
      <c r="B47" s="9" t="s">
        <v>42</v>
      </c>
      <c r="C47" s="9">
        <v>150</v>
      </c>
      <c r="D47" s="9" t="s">
        <v>6</v>
      </c>
      <c r="E47" s="29" t="s">
        <v>946</v>
      </c>
      <c r="G47" t="str">
        <f t="shared" si="1"/>
        <v>STRP000045</v>
      </c>
      <c r="H47" t="str">
        <f t="shared" si="2"/>
        <v>pryžové vlákno černá PES</v>
      </c>
      <c r="I47">
        <f t="shared" si="3"/>
        <v>150</v>
      </c>
      <c r="J47" t="str">
        <f t="shared" si="4"/>
        <v>m</v>
      </c>
      <c r="K47" t="str">
        <f t="shared" si="5"/>
        <v>BRA</v>
      </c>
    </row>
    <row r="48" spans="1:11" ht="12.75" x14ac:dyDescent="0.2">
      <c r="A48" s="9" t="s">
        <v>411</v>
      </c>
      <c r="B48" s="9" t="s">
        <v>43</v>
      </c>
      <c r="C48" s="9">
        <v>100</v>
      </c>
      <c r="D48" s="9" t="s">
        <v>6</v>
      </c>
      <c r="E48" s="29" t="s">
        <v>946</v>
      </c>
      <c r="G48" t="str">
        <f t="shared" si="1"/>
        <v>STRP000046</v>
      </c>
      <c r="H48" t="str">
        <f t="shared" si="2"/>
        <v>gumolano červené 4mm</v>
      </c>
      <c r="I48">
        <f t="shared" si="3"/>
        <v>100</v>
      </c>
      <c r="J48" t="str">
        <f t="shared" si="4"/>
        <v>m</v>
      </c>
      <c r="K48" t="str">
        <f t="shared" si="5"/>
        <v>BRA</v>
      </c>
    </row>
    <row r="49" spans="1:11" ht="12.75" x14ac:dyDescent="0.2">
      <c r="A49" s="9" t="s">
        <v>412</v>
      </c>
      <c r="B49" s="9" t="s">
        <v>406</v>
      </c>
      <c r="C49" s="9">
        <v>50</v>
      </c>
      <c r="D49" s="9" t="s">
        <v>6</v>
      </c>
      <c r="E49" s="29" t="s">
        <v>946</v>
      </c>
      <c r="G49" t="str">
        <f t="shared" si="1"/>
        <v>STRP000047</v>
      </c>
      <c r="H49" t="str">
        <f t="shared" si="2"/>
        <v>gumolano černé 4mm</v>
      </c>
      <c r="I49">
        <f t="shared" si="3"/>
        <v>50</v>
      </c>
      <c r="J49" t="str">
        <f t="shared" si="4"/>
        <v>m</v>
      </c>
      <c r="K49" t="str">
        <f t="shared" si="5"/>
        <v>BRA</v>
      </c>
    </row>
    <row r="50" spans="1:11" ht="12.75" x14ac:dyDescent="0.2">
      <c r="A50" s="9" t="s">
        <v>413</v>
      </c>
      <c r="B50" s="9" t="s">
        <v>44</v>
      </c>
      <c r="C50" s="9">
        <v>150</v>
      </c>
      <c r="D50" s="9" t="s">
        <v>6</v>
      </c>
      <c r="E50" s="29" t="s">
        <v>946</v>
      </c>
      <c r="G50" t="str">
        <f t="shared" si="1"/>
        <v>STRP000048</v>
      </c>
      <c r="H50" t="str">
        <f t="shared" si="2"/>
        <v>oděvní vázačka bílý PES 3,5mm</v>
      </c>
      <c r="I50">
        <f t="shared" si="3"/>
        <v>150</v>
      </c>
      <c r="J50" t="str">
        <f t="shared" si="4"/>
        <v>m</v>
      </c>
      <c r="K50" t="str">
        <f t="shared" si="5"/>
        <v>BRA</v>
      </c>
    </row>
    <row r="51" spans="1:11" ht="12.75" x14ac:dyDescent="0.2">
      <c r="A51" s="9" t="s">
        <v>414</v>
      </c>
      <c r="B51" s="9" t="s">
        <v>45</v>
      </c>
      <c r="C51" s="9">
        <v>150</v>
      </c>
      <c r="D51" s="9" t="s">
        <v>6</v>
      </c>
      <c r="E51" s="29" t="s">
        <v>946</v>
      </c>
      <c r="G51" t="str">
        <f t="shared" si="1"/>
        <v>STRP000049</v>
      </c>
      <c r="H51" t="str">
        <f t="shared" si="2"/>
        <v>oděvní vázačka černý PES 3,5 mm</v>
      </c>
      <c r="I51">
        <f t="shared" si="3"/>
        <v>150</v>
      </c>
      <c r="J51" t="str">
        <f t="shared" si="4"/>
        <v>m</v>
      </c>
      <c r="K51" t="str">
        <f t="shared" si="5"/>
        <v>BRA</v>
      </c>
    </row>
    <row r="52" spans="1:11" ht="12.75" x14ac:dyDescent="0.2">
      <c r="A52" s="9" t="s">
        <v>415</v>
      </c>
      <c r="B52" s="9" t="s">
        <v>46</v>
      </c>
      <c r="C52" s="9">
        <v>150</v>
      </c>
      <c r="D52" s="9" t="s">
        <v>6</v>
      </c>
      <c r="E52" s="29" t="s">
        <v>946</v>
      </c>
      <c r="G52" t="str">
        <f t="shared" si="1"/>
        <v>STRP000050</v>
      </c>
      <c r="H52" t="str">
        <f t="shared" si="2"/>
        <v>oděvní vázačka žlutý PES 3,5 mm</v>
      </c>
      <c r="I52">
        <f t="shared" si="3"/>
        <v>150</v>
      </c>
      <c r="J52" t="str">
        <f t="shared" si="4"/>
        <v>m</v>
      </c>
      <c r="K52" t="str">
        <f t="shared" si="5"/>
        <v>BRA</v>
      </c>
    </row>
    <row r="53" spans="1:11" ht="12.75" x14ac:dyDescent="0.2">
      <c r="A53" s="9" t="s">
        <v>416</v>
      </c>
      <c r="B53" s="9" t="s">
        <v>712</v>
      </c>
      <c r="C53" s="9">
        <v>100</v>
      </c>
      <c r="D53" s="9" t="s">
        <v>6</v>
      </c>
      <c r="E53" s="29" t="s">
        <v>946</v>
      </c>
      <c r="G53" t="str">
        <f t="shared" si="1"/>
        <v>STRP000051</v>
      </c>
      <c r="H53" t="str">
        <f t="shared" si="2"/>
        <v>paracorde modrá 3,5 mm</v>
      </c>
      <c r="I53">
        <f t="shared" si="3"/>
        <v>100</v>
      </c>
      <c r="J53" t="str">
        <f t="shared" si="4"/>
        <v>m</v>
      </c>
      <c r="K53" t="str">
        <f t="shared" si="5"/>
        <v>BRA</v>
      </c>
    </row>
    <row r="54" spans="1:11" ht="12.75" x14ac:dyDescent="0.2">
      <c r="A54" s="9" t="s">
        <v>417</v>
      </c>
      <c r="B54" s="9" t="s">
        <v>47</v>
      </c>
      <c r="C54" s="9">
        <v>85.25</v>
      </c>
      <c r="D54" s="9" t="s">
        <v>6</v>
      </c>
      <c r="E54" s="29" t="s">
        <v>946</v>
      </c>
      <c r="G54" t="str">
        <f t="shared" si="1"/>
        <v>STRP000052</v>
      </c>
      <c r="H54" t="str">
        <f t="shared" si="2"/>
        <v>paracorde červený 3,5 mm</v>
      </c>
      <c r="I54" t="str">
        <f t="shared" si="3"/>
        <v>85.25</v>
      </c>
      <c r="J54" t="str">
        <f t="shared" si="4"/>
        <v>m</v>
      </c>
      <c r="K54" t="str">
        <f t="shared" si="5"/>
        <v>BRA</v>
      </c>
    </row>
    <row r="55" spans="1:11" ht="12.75" x14ac:dyDescent="0.2">
      <c r="A55" s="9" t="s">
        <v>418</v>
      </c>
      <c r="B55" s="9" t="s">
        <v>48</v>
      </c>
      <c r="C55" s="9">
        <v>76.150000000000006</v>
      </c>
      <c r="D55" s="9" t="s">
        <v>6</v>
      </c>
      <c r="E55" s="29" t="s">
        <v>946</v>
      </c>
      <c r="G55" t="str">
        <f t="shared" si="1"/>
        <v>STRP000053</v>
      </c>
      <c r="H55" t="str">
        <f t="shared" si="2"/>
        <v>paracorde černý 3,5 mm</v>
      </c>
      <c r="I55" t="str">
        <f t="shared" si="3"/>
        <v>76.15</v>
      </c>
      <c r="J55" t="str">
        <f t="shared" si="4"/>
        <v>m</v>
      </c>
      <c r="K55" t="str">
        <f t="shared" si="5"/>
        <v>BRA</v>
      </c>
    </row>
    <row r="56" spans="1:11" ht="12.75" x14ac:dyDescent="0.2">
      <c r="A56" s="9" t="s">
        <v>419</v>
      </c>
      <c r="B56" s="9" t="s">
        <v>49</v>
      </c>
      <c r="C56" s="9">
        <v>200</v>
      </c>
      <c r="D56" s="9" t="s">
        <v>6</v>
      </c>
      <c r="E56" s="29" t="s">
        <v>946</v>
      </c>
      <c r="G56" t="str">
        <f t="shared" si="1"/>
        <v>STRP000054</v>
      </c>
      <c r="H56" t="str">
        <f t="shared" si="2"/>
        <v>automobilové pásy 45mm</v>
      </c>
      <c r="I56">
        <f t="shared" si="3"/>
        <v>200</v>
      </c>
      <c r="J56" t="str">
        <f t="shared" si="4"/>
        <v>m</v>
      </c>
      <c r="K56" t="str">
        <f t="shared" si="5"/>
        <v>BRA</v>
      </c>
    </row>
    <row r="57" spans="1:11" ht="12.75" x14ac:dyDescent="0.2">
      <c r="A57" s="9" t="s">
        <v>420</v>
      </c>
      <c r="B57" s="9" t="s">
        <v>922</v>
      </c>
      <c r="C57" s="9">
        <v>12</v>
      </c>
      <c r="D57" s="9" t="s">
        <v>6</v>
      </c>
      <c r="E57" s="29" t="s">
        <v>946</v>
      </c>
      <c r="G57" t="str">
        <f t="shared" si="1"/>
        <v>STRP000055</v>
      </c>
      <c r="H57" t="str">
        <f t="shared" si="2"/>
        <v>dutinka zlatá PAD 20 mm</v>
      </c>
      <c r="I57">
        <f t="shared" si="3"/>
        <v>12</v>
      </c>
      <c r="J57" t="str">
        <f t="shared" si="4"/>
        <v>m</v>
      </c>
      <c r="K57" t="str">
        <f t="shared" si="5"/>
        <v>BRA</v>
      </c>
    </row>
    <row r="58" spans="1:11" ht="12.75" x14ac:dyDescent="0.2">
      <c r="A58" s="9" t="s">
        <v>421</v>
      </c>
      <c r="B58" s="9" t="s">
        <v>50</v>
      </c>
      <c r="C58" s="9">
        <v>54.5</v>
      </c>
      <c r="D58" s="9" t="s">
        <v>6</v>
      </c>
      <c r="E58" s="29" t="s">
        <v>946</v>
      </c>
      <c r="G58" t="str">
        <f t="shared" si="1"/>
        <v>STRP000056</v>
      </c>
      <c r="H58" t="str">
        <f t="shared" si="2"/>
        <v>suché zipy 10 mm háček</v>
      </c>
      <c r="I58" t="str">
        <f t="shared" si="3"/>
        <v>54.5</v>
      </c>
      <c r="J58" t="str">
        <f t="shared" si="4"/>
        <v>m</v>
      </c>
      <c r="K58" t="str">
        <f t="shared" si="5"/>
        <v>BRA</v>
      </c>
    </row>
    <row r="59" spans="1:11" ht="12.75" x14ac:dyDescent="0.2">
      <c r="A59" s="9" t="s">
        <v>423</v>
      </c>
      <c r="B59" s="9" t="s">
        <v>51</v>
      </c>
      <c r="C59" s="9">
        <v>4.5</v>
      </c>
      <c r="D59" s="9" t="s">
        <v>6</v>
      </c>
      <c r="E59" s="29" t="s">
        <v>946</v>
      </c>
      <c r="G59" t="str">
        <f t="shared" si="1"/>
        <v>STRP000057</v>
      </c>
      <c r="H59" t="str">
        <f t="shared" si="2"/>
        <v>suché zipy 10 mm plyš</v>
      </c>
      <c r="I59" t="str">
        <f t="shared" si="3"/>
        <v>4.5</v>
      </c>
      <c r="J59" t="str">
        <f t="shared" si="4"/>
        <v>m</v>
      </c>
      <c r="K59" t="str">
        <f t="shared" si="5"/>
        <v>BRA</v>
      </c>
    </row>
    <row r="60" spans="1:11" ht="12.75" x14ac:dyDescent="0.2">
      <c r="A60" s="9" t="s">
        <v>928</v>
      </c>
      <c r="B60" s="9" t="s">
        <v>52</v>
      </c>
      <c r="C60" s="9">
        <v>75</v>
      </c>
      <c r="D60" s="9" t="s">
        <v>6</v>
      </c>
      <c r="E60" s="29" t="s">
        <v>946</v>
      </c>
      <c r="G60" t="str">
        <f t="shared" si="1"/>
        <v>STRP000058</v>
      </c>
      <c r="H60" t="str">
        <f t="shared" si="2"/>
        <v>suché zipy 25 mm háček</v>
      </c>
      <c r="I60">
        <f t="shared" si="3"/>
        <v>75</v>
      </c>
      <c r="J60" t="str">
        <f t="shared" si="4"/>
        <v>m</v>
      </c>
      <c r="K60" t="str">
        <f t="shared" si="5"/>
        <v>BRA</v>
      </c>
    </row>
    <row r="61" spans="1:11" ht="12.75" x14ac:dyDescent="0.2">
      <c r="A61" s="9" t="s">
        <v>929</v>
      </c>
      <c r="B61" s="9" t="s">
        <v>53</v>
      </c>
      <c r="C61" s="9">
        <v>75</v>
      </c>
      <c r="D61" s="9" t="s">
        <v>6</v>
      </c>
      <c r="E61" s="29" t="s">
        <v>946</v>
      </c>
      <c r="G61" t="str">
        <f t="shared" si="1"/>
        <v>STRP000059</v>
      </c>
      <c r="H61" t="str">
        <f t="shared" si="2"/>
        <v>suché zipy 25 mm plyš</v>
      </c>
      <c r="I61">
        <f t="shared" si="3"/>
        <v>75</v>
      </c>
      <c r="J61" t="str">
        <f t="shared" si="4"/>
        <v>m</v>
      </c>
      <c r="K61" t="str">
        <f t="shared" si="5"/>
        <v>BRA</v>
      </c>
    </row>
    <row r="62" spans="1:11" ht="12.75" x14ac:dyDescent="0.2">
      <c r="A62" s="9" t="s">
        <v>930</v>
      </c>
      <c r="B62" s="9" t="s">
        <v>54</v>
      </c>
      <c r="C62" s="9">
        <v>47.65</v>
      </c>
      <c r="D62" s="9" t="s">
        <v>6</v>
      </c>
      <c r="E62" s="29" t="s">
        <v>946</v>
      </c>
      <c r="G62" t="str">
        <f t="shared" si="1"/>
        <v>STRP000060</v>
      </c>
      <c r="H62" t="str">
        <f t="shared" si="2"/>
        <v>suché zipy 30 mm háček</v>
      </c>
      <c r="I62" t="str">
        <f t="shared" si="3"/>
        <v>47.65</v>
      </c>
      <c r="J62" t="str">
        <f t="shared" si="4"/>
        <v>m</v>
      </c>
      <c r="K62" t="str">
        <f t="shared" si="5"/>
        <v>BRA</v>
      </c>
    </row>
    <row r="63" spans="1:11" ht="12.75" x14ac:dyDescent="0.2">
      <c r="A63" s="9" t="s">
        <v>931</v>
      </c>
      <c r="B63" s="9" t="s">
        <v>55</v>
      </c>
      <c r="C63" s="9">
        <v>22.65</v>
      </c>
      <c r="D63" s="9" t="s">
        <v>6</v>
      </c>
      <c r="E63" s="29" t="s">
        <v>946</v>
      </c>
      <c r="G63" t="str">
        <f t="shared" si="1"/>
        <v>STRP000061</v>
      </c>
      <c r="H63" t="str">
        <f t="shared" si="2"/>
        <v>suché zipy 30 mm plyš</v>
      </c>
      <c r="I63" t="str">
        <f t="shared" si="3"/>
        <v>22.65</v>
      </c>
      <c r="J63" t="str">
        <f t="shared" si="4"/>
        <v>m</v>
      </c>
      <c r="K63" t="str">
        <f t="shared" si="5"/>
        <v>BRA</v>
      </c>
    </row>
    <row r="64" spans="1:11" ht="12.75" x14ac:dyDescent="0.2">
      <c r="A64" s="9" t="s">
        <v>932</v>
      </c>
      <c r="B64" s="9" t="s">
        <v>422</v>
      </c>
      <c r="C64" s="9">
        <v>0</v>
      </c>
      <c r="D64" s="9" t="s">
        <v>6</v>
      </c>
      <c r="E64" s="29" t="s">
        <v>946</v>
      </c>
      <c r="G64" t="str">
        <f t="shared" si="1"/>
        <v>STRP000062</v>
      </c>
      <c r="H64" t="str">
        <f t="shared" si="2"/>
        <v>suché zipy 50 mm plyš</v>
      </c>
      <c r="I64">
        <f t="shared" si="3"/>
        <v>0</v>
      </c>
      <c r="J64" t="str">
        <f t="shared" si="4"/>
        <v>m</v>
      </c>
      <c r="K64" t="str">
        <f t="shared" si="5"/>
        <v>BRA</v>
      </c>
    </row>
    <row r="65" spans="1:11" ht="12.75" x14ac:dyDescent="0.2">
      <c r="A65" s="9" t="s">
        <v>933</v>
      </c>
      <c r="B65" s="9" t="s">
        <v>424</v>
      </c>
      <c r="C65" s="9">
        <v>0</v>
      </c>
      <c r="D65" s="9" t="s">
        <v>6</v>
      </c>
      <c r="E65" s="29" t="s">
        <v>946</v>
      </c>
      <c r="G65" t="str">
        <f t="shared" si="1"/>
        <v>STRP000063</v>
      </c>
      <c r="H65" t="str">
        <f t="shared" si="2"/>
        <v>suché zipy 50 mm háček</v>
      </c>
      <c r="I65">
        <f t="shared" si="3"/>
        <v>0</v>
      </c>
      <c r="J65" t="str">
        <f t="shared" si="4"/>
        <v>m</v>
      </c>
      <c r="K65" t="str">
        <f t="shared" si="5"/>
        <v>BRA</v>
      </c>
    </row>
    <row r="66" spans="1:11" ht="12.75" x14ac:dyDescent="0.2">
      <c r="A66" s="9" t="s">
        <v>425</v>
      </c>
      <c r="B66" s="9" t="s">
        <v>56</v>
      </c>
      <c r="C66" s="9">
        <v>2720</v>
      </c>
      <c r="D66" s="9" t="s">
        <v>8</v>
      </c>
      <c r="E66" s="29" t="s">
        <v>946</v>
      </c>
      <c r="G66" t="str">
        <f t="shared" si="1"/>
        <v>HRDW000001</v>
      </c>
      <c r="H66" t="str">
        <f t="shared" si="2"/>
        <v>YKK samice 25 mm černá</v>
      </c>
      <c r="I66">
        <f t="shared" si="3"/>
        <v>2720</v>
      </c>
      <c r="J66" t="str">
        <f t="shared" si="4"/>
        <v>ks</v>
      </c>
      <c r="K66" t="str">
        <f t="shared" si="5"/>
        <v>BRA</v>
      </c>
    </row>
    <row r="67" spans="1:11" ht="12.75" x14ac:dyDescent="0.2">
      <c r="A67" s="9" t="s">
        <v>426</v>
      </c>
      <c r="B67" s="9" t="s">
        <v>57</v>
      </c>
      <c r="C67" s="9">
        <v>4486</v>
      </c>
      <c r="D67" s="9" t="s">
        <v>8</v>
      </c>
      <c r="E67" s="29" t="s">
        <v>946</v>
      </c>
      <c r="G67" t="str">
        <f t="shared" si="1"/>
        <v>HRDW000002</v>
      </c>
      <c r="H67" t="str">
        <f t="shared" si="2"/>
        <v>YKK samec 25 mm černá</v>
      </c>
      <c r="I67">
        <f t="shared" si="3"/>
        <v>4486</v>
      </c>
      <c r="J67" t="str">
        <f t="shared" si="4"/>
        <v>ks</v>
      </c>
      <c r="K67" t="str">
        <f t="shared" si="5"/>
        <v>BRA</v>
      </c>
    </row>
    <row r="68" spans="1:11" ht="12.75" x14ac:dyDescent="0.2">
      <c r="A68" s="9" t="s">
        <v>427</v>
      </c>
      <c r="B68" s="9" t="s">
        <v>58</v>
      </c>
      <c r="C68" s="9">
        <v>3700</v>
      </c>
      <c r="D68" s="9" t="s">
        <v>8</v>
      </c>
      <c r="E68" s="29" t="s">
        <v>946</v>
      </c>
      <c r="G68" t="str">
        <f t="shared" ref="G68:G131" si="6">A68</f>
        <v>HRDW000003</v>
      </c>
      <c r="H68" t="str">
        <f t="shared" ref="H68:H131" si="7">B68</f>
        <v>YKK samec 25 mm černá EVO</v>
      </c>
      <c r="I68">
        <f t="shared" ref="I68:I131" si="8">IFERROR(REPLACE(C68,FIND(",",C68),1,"."),C68)</f>
        <v>3700</v>
      </c>
      <c r="J68" t="str">
        <f t="shared" ref="J68:J131" si="9">D68</f>
        <v>ks</v>
      </c>
      <c r="K68" t="str">
        <f t="shared" ref="K68:K131" si="10">E68</f>
        <v>BRA</v>
      </c>
    </row>
    <row r="69" spans="1:11" ht="12.75" x14ac:dyDescent="0.2">
      <c r="A69" s="9" t="s">
        <v>428</v>
      </c>
      <c r="B69" s="9" t="s">
        <v>59</v>
      </c>
      <c r="C69" s="9">
        <v>5446</v>
      </c>
      <c r="D69" s="9" t="s">
        <v>8</v>
      </c>
      <c r="E69" s="29" t="s">
        <v>946</v>
      </c>
      <c r="G69" t="str">
        <f t="shared" si="6"/>
        <v>HRDW000004</v>
      </c>
      <c r="H69" t="str">
        <f t="shared" si="7"/>
        <v>YKK samice 25 mm černá EVO</v>
      </c>
      <c r="I69">
        <f t="shared" si="8"/>
        <v>5446</v>
      </c>
      <c r="J69" t="str">
        <f t="shared" si="9"/>
        <v>ks</v>
      </c>
      <c r="K69" t="str">
        <f t="shared" si="10"/>
        <v>BRA</v>
      </c>
    </row>
    <row r="70" spans="1:11" ht="12.75" x14ac:dyDescent="0.2">
      <c r="A70" s="9" t="s">
        <v>429</v>
      </c>
      <c r="B70" s="9" t="s">
        <v>10</v>
      </c>
      <c r="C70" s="9">
        <v>1404</v>
      </c>
      <c r="D70" s="9" t="s">
        <v>8</v>
      </c>
      <c r="E70" s="29" t="s">
        <v>946</v>
      </c>
      <c r="G70" t="str">
        <f t="shared" si="6"/>
        <v>HRDW000005</v>
      </c>
      <c r="H70" t="str">
        <f t="shared" si="7"/>
        <v>YKK samice 20 mm černá</v>
      </c>
      <c r="I70">
        <f t="shared" si="8"/>
        <v>1404</v>
      </c>
      <c r="J70" t="str">
        <f t="shared" si="9"/>
        <v>ks</v>
      </c>
      <c r="K70" t="str">
        <f t="shared" si="10"/>
        <v>BRA</v>
      </c>
    </row>
    <row r="71" spans="1:11" ht="12.75" x14ac:dyDescent="0.2">
      <c r="A71" s="9" t="s">
        <v>430</v>
      </c>
      <c r="B71" s="9" t="s">
        <v>12</v>
      </c>
      <c r="C71" s="9">
        <v>1937</v>
      </c>
      <c r="D71" s="9" t="s">
        <v>8</v>
      </c>
      <c r="E71" s="29" t="s">
        <v>946</v>
      </c>
      <c r="G71" t="str">
        <f t="shared" si="6"/>
        <v>HRDW000006</v>
      </c>
      <c r="H71" t="str">
        <f t="shared" si="7"/>
        <v>YKK samec 20 mm černá</v>
      </c>
      <c r="I71">
        <f t="shared" si="8"/>
        <v>1937</v>
      </c>
      <c r="J71" t="str">
        <f t="shared" si="9"/>
        <v>ks</v>
      </c>
      <c r="K71" t="str">
        <f t="shared" si="10"/>
        <v>BRA</v>
      </c>
    </row>
    <row r="72" spans="1:11" ht="12.75" x14ac:dyDescent="0.2">
      <c r="A72" s="9" t="s">
        <v>431</v>
      </c>
      <c r="B72" s="9" t="s">
        <v>60</v>
      </c>
      <c r="C72" s="9">
        <v>713</v>
      </c>
      <c r="D72" s="9" t="s">
        <v>8</v>
      </c>
      <c r="E72" s="29" t="s">
        <v>946</v>
      </c>
      <c r="G72" t="str">
        <f t="shared" si="6"/>
        <v>HRDW000007</v>
      </c>
      <c r="H72" t="str">
        <f t="shared" si="7"/>
        <v>YKK samec 16 mm černá</v>
      </c>
      <c r="I72">
        <f t="shared" si="8"/>
        <v>713</v>
      </c>
      <c r="J72" t="str">
        <f t="shared" si="9"/>
        <v>ks</v>
      </c>
      <c r="K72" t="str">
        <f t="shared" si="10"/>
        <v>BRA</v>
      </c>
    </row>
    <row r="73" spans="1:11" ht="12.75" x14ac:dyDescent="0.2">
      <c r="A73" s="9" t="s">
        <v>432</v>
      </c>
      <c r="B73" s="9" t="s">
        <v>61</v>
      </c>
      <c r="C73" s="9">
        <v>708</v>
      </c>
      <c r="D73" s="9" t="s">
        <v>8</v>
      </c>
      <c r="E73" s="29" t="s">
        <v>946</v>
      </c>
      <c r="G73" t="str">
        <f t="shared" si="6"/>
        <v>HRDW000008</v>
      </c>
      <c r="H73" t="str">
        <f t="shared" si="7"/>
        <v>YKK samice 16 mm černá</v>
      </c>
      <c r="I73">
        <f t="shared" si="8"/>
        <v>708</v>
      </c>
      <c r="J73" t="str">
        <f t="shared" si="9"/>
        <v>ks</v>
      </c>
      <c r="K73" t="str">
        <f t="shared" si="10"/>
        <v>BRA</v>
      </c>
    </row>
    <row r="74" spans="1:11" ht="12.75" x14ac:dyDescent="0.2">
      <c r="A74" s="9" t="s">
        <v>433</v>
      </c>
      <c r="B74" s="9" t="s">
        <v>62</v>
      </c>
      <c r="C74" s="9">
        <v>757</v>
      </c>
      <c r="D74" s="9" t="s">
        <v>8</v>
      </c>
      <c r="E74" s="29" t="s">
        <v>946</v>
      </c>
      <c r="G74" t="str">
        <f t="shared" si="6"/>
        <v>HRDW000009</v>
      </c>
      <c r="H74" t="str">
        <f t="shared" si="7"/>
        <v>YKK žebříček 16 mm černá</v>
      </c>
      <c r="I74">
        <f t="shared" si="8"/>
        <v>757</v>
      </c>
      <c r="J74" t="str">
        <f t="shared" si="9"/>
        <v>ks</v>
      </c>
      <c r="K74" t="str">
        <f t="shared" si="10"/>
        <v>BRA</v>
      </c>
    </row>
    <row r="75" spans="1:11" ht="12.75" x14ac:dyDescent="0.2">
      <c r="A75" s="9" t="s">
        <v>434</v>
      </c>
      <c r="B75" s="9" t="s">
        <v>13</v>
      </c>
      <c r="C75" s="9">
        <v>2792</v>
      </c>
      <c r="D75" s="9" t="s">
        <v>8</v>
      </c>
      <c r="E75" s="29" t="s">
        <v>946</v>
      </c>
      <c r="G75" t="str">
        <f t="shared" si="6"/>
        <v>HRDW000010</v>
      </c>
      <c r="H75" t="str">
        <f t="shared" si="7"/>
        <v>YKK žebříček 20 mm černá</v>
      </c>
      <c r="I75">
        <f t="shared" si="8"/>
        <v>2792</v>
      </c>
      <c r="J75" t="str">
        <f t="shared" si="9"/>
        <v>ks</v>
      </c>
      <c r="K75" t="str">
        <f t="shared" si="10"/>
        <v>BRA</v>
      </c>
    </row>
    <row r="76" spans="1:11" ht="12.75" x14ac:dyDescent="0.2">
      <c r="A76" s="9" t="s">
        <v>435</v>
      </c>
      <c r="B76" s="9" t="s">
        <v>63</v>
      </c>
      <c r="C76" s="9">
        <v>2149</v>
      </c>
      <c r="D76" s="9" t="s">
        <v>8</v>
      </c>
      <c r="E76" s="29" t="s">
        <v>946</v>
      </c>
      <c r="G76" t="str">
        <f t="shared" si="6"/>
        <v>HRDW000011</v>
      </c>
      <c r="H76" t="str">
        <f t="shared" si="7"/>
        <v>YKK žebříček 25 mm černá</v>
      </c>
      <c r="I76">
        <f t="shared" si="8"/>
        <v>2149</v>
      </c>
      <c r="J76" t="str">
        <f t="shared" si="9"/>
        <v>ks</v>
      </c>
      <c r="K76" t="str">
        <f t="shared" si="10"/>
        <v>BRA</v>
      </c>
    </row>
    <row r="77" spans="1:11" ht="12.75" x14ac:dyDescent="0.2">
      <c r="A77" s="9" t="s">
        <v>436</v>
      </c>
      <c r="B77" s="9" t="s">
        <v>64</v>
      </c>
      <c r="C77" s="9">
        <v>941</v>
      </c>
      <c r="D77" s="9" t="s">
        <v>8</v>
      </c>
      <c r="E77" s="29" t="s">
        <v>946</v>
      </c>
      <c r="G77" t="str">
        <f t="shared" si="6"/>
        <v>HRDW000012</v>
      </c>
      <c r="H77" t="str">
        <f t="shared" si="7"/>
        <v>YKK žebříček 25 mm černá WICKER</v>
      </c>
      <c r="I77">
        <f t="shared" si="8"/>
        <v>941</v>
      </c>
      <c r="J77" t="str">
        <f t="shared" si="9"/>
        <v>ks</v>
      </c>
      <c r="K77" t="str">
        <f t="shared" si="10"/>
        <v>BRA</v>
      </c>
    </row>
    <row r="78" spans="1:11" ht="12.75" x14ac:dyDescent="0.2">
      <c r="A78" s="9" t="s">
        <v>437</v>
      </c>
      <c r="B78" s="9" t="s">
        <v>65</v>
      </c>
      <c r="C78" s="9">
        <v>927</v>
      </c>
      <c r="D78" s="9" t="s">
        <v>8</v>
      </c>
      <c r="E78" s="29" t="s">
        <v>946</v>
      </c>
      <c r="G78" t="str">
        <f t="shared" si="6"/>
        <v>HRDW000013</v>
      </c>
      <c r="H78" t="str">
        <f t="shared" si="7"/>
        <v>YKK očko 18 mm černá</v>
      </c>
      <c r="I78">
        <f t="shared" si="8"/>
        <v>927</v>
      </c>
      <c r="J78" t="str">
        <f t="shared" si="9"/>
        <v>ks</v>
      </c>
      <c r="K78" t="str">
        <f t="shared" si="10"/>
        <v>BRA</v>
      </c>
    </row>
    <row r="79" spans="1:11" ht="12.75" x14ac:dyDescent="0.2">
      <c r="A79" s="9" t="s">
        <v>438</v>
      </c>
      <c r="B79" s="9" t="s">
        <v>66</v>
      </c>
      <c r="C79" s="9">
        <v>4416</v>
      </c>
      <c r="D79" s="9" t="s">
        <v>8</v>
      </c>
      <c r="E79" s="29" t="s">
        <v>946</v>
      </c>
      <c r="G79" t="str">
        <f t="shared" si="6"/>
        <v>HRDW000014</v>
      </c>
      <c r="H79" t="str">
        <f t="shared" si="7"/>
        <v>YKK očko 20 mm černá</v>
      </c>
      <c r="I79">
        <f t="shared" si="8"/>
        <v>4416</v>
      </c>
      <c r="J79" t="str">
        <f t="shared" si="9"/>
        <v>ks</v>
      </c>
      <c r="K79" t="str">
        <f t="shared" si="10"/>
        <v>BRA</v>
      </c>
    </row>
    <row r="80" spans="1:11" ht="12.75" x14ac:dyDescent="0.2">
      <c r="A80" s="9" t="s">
        <v>439</v>
      </c>
      <c r="B80" s="9" t="s">
        <v>67</v>
      </c>
      <c r="C80" s="9">
        <v>2823</v>
      </c>
      <c r="D80" s="9" t="s">
        <v>8</v>
      </c>
      <c r="E80" s="29" t="s">
        <v>946</v>
      </c>
      <c r="G80" t="str">
        <f t="shared" si="6"/>
        <v>HRDW000015</v>
      </c>
      <c r="H80" t="str">
        <f t="shared" si="7"/>
        <v>YKK očko 25 mm černá</v>
      </c>
      <c r="I80">
        <f t="shared" si="8"/>
        <v>2823</v>
      </c>
      <c r="J80" t="str">
        <f t="shared" si="9"/>
        <v>ks</v>
      </c>
      <c r="K80" t="str">
        <f t="shared" si="10"/>
        <v>BRA</v>
      </c>
    </row>
    <row r="81" spans="1:11" ht="12.75" x14ac:dyDescent="0.2">
      <c r="A81" s="9" t="s">
        <v>440</v>
      </c>
      <c r="B81" s="9" t="s">
        <v>68</v>
      </c>
      <c r="C81" s="9">
        <v>713</v>
      </c>
      <c r="D81" s="9" t="s">
        <v>6</v>
      </c>
      <c r="E81" s="29" t="s">
        <v>946</v>
      </c>
      <c r="G81" t="str">
        <f t="shared" si="6"/>
        <v>HRDW000016</v>
      </c>
      <c r="H81" t="str">
        <f t="shared" si="7"/>
        <v>YKK očko 40 mm černá</v>
      </c>
      <c r="I81">
        <f t="shared" si="8"/>
        <v>713</v>
      </c>
      <c r="J81" t="str">
        <f t="shared" si="9"/>
        <v>m</v>
      </c>
      <c r="K81" t="str">
        <f t="shared" si="10"/>
        <v>BRA</v>
      </c>
    </row>
    <row r="82" spans="1:11" ht="12.75" x14ac:dyDescent="0.2">
      <c r="A82" s="9" t="s">
        <v>441</v>
      </c>
      <c r="B82" s="9" t="s">
        <v>69</v>
      </c>
      <c r="C82" s="9">
        <v>13.299999999999999</v>
      </c>
      <c r="D82" s="9" t="s">
        <v>6</v>
      </c>
      <c r="E82" s="29" t="s">
        <v>946</v>
      </c>
      <c r="G82" t="str">
        <f t="shared" si="6"/>
        <v>HRDW000017</v>
      </c>
      <c r="H82" t="str">
        <f t="shared" si="7"/>
        <v>YKK zip černý pogumovaný</v>
      </c>
      <c r="I82" t="str">
        <f t="shared" si="8"/>
        <v>13.3</v>
      </c>
      <c r="J82" t="str">
        <f t="shared" si="9"/>
        <v>m</v>
      </c>
      <c r="K82" t="str">
        <f t="shared" si="10"/>
        <v>BRA</v>
      </c>
    </row>
    <row r="83" spans="1:11" ht="12.75" x14ac:dyDescent="0.2">
      <c r="A83" s="9" t="s">
        <v>442</v>
      </c>
      <c r="B83" s="9" t="s">
        <v>14</v>
      </c>
      <c r="C83" s="9">
        <v>721.6</v>
      </c>
      <c r="D83" s="9" t="s">
        <v>6</v>
      </c>
      <c r="E83" s="29" t="s">
        <v>946</v>
      </c>
      <c r="G83" t="str">
        <f t="shared" si="6"/>
        <v>HRDW000018</v>
      </c>
      <c r="H83" t="str">
        <f t="shared" si="7"/>
        <v>YKK 5 zip černý reverzní</v>
      </c>
      <c r="I83" t="str">
        <f t="shared" si="8"/>
        <v>721.6</v>
      </c>
      <c r="J83" t="str">
        <f t="shared" si="9"/>
        <v>m</v>
      </c>
      <c r="K83" t="str">
        <f t="shared" si="10"/>
        <v>BRA</v>
      </c>
    </row>
    <row r="84" spans="1:11" ht="12.75" x14ac:dyDescent="0.2">
      <c r="A84" s="9" t="s">
        <v>443</v>
      </c>
      <c r="B84" s="9" t="s">
        <v>15</v>
      </c>
      <c r="C84" s="9">
        <v>3143</v>
      </c>
      <c r="D84" s="9" t="s">
        <v>8</v>
      </c>
      <c r="E84" s="29" t="s">
        <v>946</v>
      </c>
      <c r="G84" t="str">
        <f t="shared" si="6"/>
        <v>HRDW000019</v>
      </c>
      <c r="H84" t="str">
        <f t="shared" si="7"/>
        <v>YKK jezdec 5E černá</v>
      </c>
      <c r="I84">
        <f t="shared" si="8"/>
        <v>3143</v>
      </c>
      <c r="J84" t="str">
        <f t="shared" si="9"/>
        <v>ks</v>
      </c>
      <c r="K84" t="str">
        <f t="shared" si="10"/>
        <v>BRA</v>
      </c>
    </row>
    <row r="85" spans="1:11" ht="12.75" x14ac:dyDescent="0.2">
      <c r="A85" s="9" t="s">
        <v>444</v>
      </c>
      <c r="B85" s="9" t="s">
        <v>70</v>
      </c>
      <c r="C85" s="9">
        <v>1100</v>
      </c>
      <c r="D85" s="9" t="s">
        <v>8</v>
      </c>
      <c r="E85" s="29" t="s">
        <v>946</v>
      </c>
      <c r="G85" t="str">
        <f t="shared" si="6"/>
        <v>HRDW000020</v>
      </c>
      <c r="H85" t="str">
        <f t="shared" si="7"/>
        <v>YKK jezdec 5EJ černá</v>
      </c>
      <c r="I85">
        <f t="shared" si="8"/>
        <v>1100</v>
      </c>
      <c r="J85" t="str">
        <f t="shared" si="9"/>
        <v>ks</v>
      </c>
      <c r="K85" t="str">
        <f t="shared" si="10"/>
        <v>BRA</v>
      </c>
    </row>
    <row r="86" spans="1:11" ht="12.75" x14ac:dyDescent="0.2">
      <c r="A86" s="9" t="s">
        <v>445</v>
      </c>
      <c r="B86" s="9" t="s">
        <v>71</v>
      </c>
      <c r="C86" s="9">
        <v>1280</v>
      </c>
      <c r="D86" s="9" t="s">
        <v>8</v>
      </c>
      <c r="E86" s="29" t="s">
        <v>946</v>
      </c>
      <c r="G86" t="str">
        <f t="shared" si="6"/>
        <v>HRDW000021</v>
      </c>
      <c r="H86" t="str">
        <f t="shared" si="7"/>
        <v>YKK klíčenka černá</v>
      </c>
      <c r="I86">
        <f t="shared" si="8"/>
        <v>1280</v>
      </c>
      <c r="J86" t="str">
        <f t="shared" si="9"/>
        <v>ks</v>
      </c>
      <c r="K86" t="str">
        <f t="shared" si="10"/>
        <v>BRA</v>
      </c>
    </row>
    <row r="87" spans="1:11" ht="12.75" x14ac:dyDescent="0.2">
      <c r="A87" s="9" t="s">
        <v>446</v>
      </c>
      <c r="B87" s="9" t="s">
        <v>72</v>
      </c>
      <c r="C87" s="9">
        <v>648</v>
      </c>
      <c r="D87" s="9" t="s">
        <v>8</v>
      </c>
      <c r="E87" s="29" t="s">
        <v>946</v>
      </c>
      <c r="G87" t="str">
        <f t="shared" si="6"/>
        <v>HRDW000022</v>
      </c>
      <c r="H87" t="str">
        <f t="shared" si="7"/>
        <v>YKK D-kroužek černá</v>
      </c>
      <c r="I87">
        <f t="shared" si="8"/>
        <v>648</v>
      </c>
      <c r="J87" t="str">
        <f t="shared" si="9"/>
        <v>ks</v>
      </c>
      <c r="K87" t="str">
        <f t="shared" si="10"/>
        <v>BRA</v>
      </c>
    </row>
    <row r="88" spans="1:11" ht="12.75" x14ac:dyDescent="0.2">
      <c r="A88" s="9" t="s">
        <v>447</v>
      </c>
      <c r="B88" s="9" t="s">
        <v>73</v>
      </c>
      <c r="C88" s="9">
        <v>192</v>
      </c>
      <c r="D88" s="9" t="s">
        <v>8</v>
      </c>
      <c r="E88" s="29" t="s">
        <v>946</v>
      </c>
      <c r="G88" t="str">
        <f t="shared" si="6"/>
        <v>HRDW000023</v>
      </c>
      <c r="H88" t="str">
        <f t="shared" si="7"/>
        <v>YKK karabina černá</v>
      </c>
      <c r="I88">
        <f t="shared" si="8"/>
        <v>192</v>
      </c>
      <c r="J88" t="str">
        <f t="shared" si="9"/>
        <v>ks</v>
      </c>
      <c r="K88" t="str">
        <f t="shared" si="10"/>
        <v>BRA</v>
      </c>
    </row>
    <row r="89" spans="1:11" ht="12.75" x14ac:dyDescent="0.2">
      <c r="A89" s="9" t="s">
        <v>448</v>
      </c>
      <c r="B89" s="9" t="s">
        <v>74</v>
      </c>
      <c r="C89" s="9">
        <v>99</v>
      </c>
      <c r="D89" s="9" t="s">
        <v>8</v>
      </c>
      <c r="E89" s="29" t="s">
        <v>946</v>
      </c>
      <c r="G89" t="str">
        <f t="shared" si="6"/>
        <v>HRDW000024</v>
      </c>
      <c r="H89" t="str">
        <f t="shared" si="7"/>
        <v>YKK trojzubec 50 mm černá (samec+samice)</v>
      </c>
      <c r="I89">
        <f t="shared" si="8"/>
        <v>99</v>
      </c>
      <c r="J89" t="str">
        <f t="shared" si="9"/>
        <v>ks</v>
      </c>
      <c r="K89" t="str">
        <f t="shared" si="10"/>
        <v>BRA</v>
      </c>
    </row>
    <row r="90" spans="1:11" ht="12.75" x14ac:dyDescent="0.2">
      <c r="A90" s="9" t="s">
        <v>449</v>
      </c>
      <c r="B90" s="9" t="s">
        <v>75</v>
      </c>
      <c r="C90" s="9">
        <v>702</v>
      </c>
      <c r="D90" s="9" t="s">
        <v>8</v>
      </c>
      <c r="E90" s="29" t="s">
        <v>946</v>
      </c>
      <c r="G90" t="str">
        <f t="shared" si="6"/>
        <v>HRDW000025</v>
      </c>
      <c r="H90" t="str">
        <f t="shared" si="7"/>
        <v>YKK bikeroller přezka</v>
      </c>
      <c r="I90">
        <f t="shared" si="8"/>
        <v>702</v>
      </c>
      <c r="J90" t="str">
        <f t="shared" si="9"/>
        <v>ks</v>
      </c>
      <c r="K90" t="str">
        <f t="shared" si="10"/>
        <v>BRA</v>
      </c>
    </row>
    <row r="91" spans="1:11" ht="12.75" x14ac:dyDescent="0.2">
      <c r="A91" s="9" t="s">
        <v>450</v>
      </c>
      <c r="B91" s="9" t="s">
        <v>76</v>
      </c>
      <c r="C91" s="9">
        <v>500</v>
      </c>
      <c r="D91" s="9" t="s">
        <v>8</v>
      </c>
      <c r="E91" s="29" t="s">
        <v>946</v>
      </c>
      <c r="G91" t="str">
        <f t="shared" si="6"/>
        <v>HRDW000026</v>
      </c>
      <c r="H91" t="str">
        <f t="shared" si="7"/>
        <v>YKK jezdec 5E bílý</v>
      </c>
      <c r="I91">
        <f t="shared" si="8"/>
        <v>500</v>
      </c>
      <c r="J91" t="str">
        <f t="shared" si="9"/>
        <v>ks</v>
      </c>
      <c r="K91" t="str">
        <f t="shared" si="10"/>
        <v>BRA</v>
      </c>
    </row>
    <row r="92" spans="1:11" ht="12.75" x14ac:dyDescent="0.2">
      <c r="A92" s="9" t="s">
        <v>451</v>
      </c>
      <c r="B92" s="9" t="s">
        <v>77</v>
      </c>
      <c r="C92" s="9">
        <v>184</v>
      </c>
      <c r="D92" s="9" t="s">
        <v>8</v>
      </c>
      <c r="E92" s="29" t="s">
        <v>946</v>
      </c>
      <c r="G92" t="str">
        <f t="shared" si="6"/>
        <v>HRDW000027</v>
      </c>
      <c r="H92" t="str">
        <f t="shared" si="7"/>
        <v>YKK průvleky 20 mm</v>
      </c>
      <c r="I92">
        <f t="shared" si="8"/>
        <v>184</v>
      </c>
      <c r="J92" t="str">
        <f t="shared" si="9"/>
        <v>ks</v>
      </c>
      <c r="K92" t="str">
        <f t="shared" si="10"/>
        <v>BRA</v>
      </c>
    </row>
    <row r="93" spans="1:11" ht="12.75" x14ac:dyDescent="0.2">
      <c r="A93" s="9" t="s">
        <v>452</v>
      </c>
      <c r="B93" s="9" t="s">
        <v>78</v>
      </c>
      <c r="C93" s="9">
        <v>49</v>
      </c>
      <c r="D93" s="9" t="s">
        <v>8</v>
      </c>
      <c r="E93" s="29" t="s">
        <v>946</v>
      </c>
      <c r="G93" t="str">
        <f t="shared" si="6"/>
        <v>HRDW000028</v>
      </c>
      <c r="H93" t="str">
        <f t="shared" si="7"/>
        <v>trojzubec 40 mm černá (samec+samice)</v>
      </c>
      <c r="I93">
        <f t="shared" si="8"/>
        <v>49</v>
      </c>
      <c r="J93" t="str">
        <f t="shared" si="9"/>
        <v>ks</v>
      </c>
      <c r="K93" t="str">
        <f t="shared" si="10"/>
        <v>BRA</v>
      </c>
    </row>
    <row r="94" spans="1:11" ht="12.75" x14ac:dyDescent="0.2">
      <c r="A94" s="9" t="s">
        <v>453</v>
      </c>
      <c r="B94" s="9" t="s">
        <v>79</v>
      </c>
      <c r="C94" s="9">
        <v>179</v>
      </c>
      <c r="D94" s="9" t="s">
        <v>8</v>
      </c>
      <c r="E94" s="29" t="s">
        <v>946</v>
      </c>
      <c r="G94" t="str">
        <f t="shared" si="6"/>
        <v>HRDW000029</v>
      </c>
      <c r="H94" t="str">
        <f t="shared" si="7"/>
        <v>žebříček 40 mm černá CROSSBODY</v>
      </c>
      <c r="I94">
        <f t="shared" si="8"/>
        <v>179</v>
      </c>
      <c r="J94" t="str">
        <f t="shared" si="9"/>
        <v>ks</v>
      </c>
      <c r="K94" t="str">
        <f t="shared" si="10"/>
        <v>BRA</v>
      </c>
    </row>
    <row r="95" spans="1:11" ht="12.75" x14ac:dyDescent="0.2">
      <c r="A95" s="9" t="s">
        <v>454</v>
      </c>
      <c r="B95" s="9" t="s">
        <v>80</v>
      </c>
      <c r="C95" s="9">
        <v>25</v>
      </c>
      <c r="D95" s="9" t="s">
        <v>8</v>
      </c>
      <c r="E95" s="29" t="s">
        <v>946</v>
      </c>
      <c r="G95" t="str">
        <f t="shared" si="6"/>
        <v>HRDW000030</v>
      </c>
      <c r="H95" t="str">
        <f t="shared" si="7"/>
        <v>YKK zip 28 cm žlutý</v>
      </c>
      <c r="I95">
        <f t="shared" si="8"/>
        <v>25</v>
      </c>
      <c r="J95" t="str">
        <f t="shared" si="9"/>
        <v>ks</v>
      </c>
      <c r="K95" t="str">
        <f t="shared" si="10"/>
        <v>BRA</v>
      </c>
    </row>
    <row r="96" spans="1:11" ht="12.75" x14ac:dyDescent="0.2">
      <c r="A96" s="9" t="s">
        <v>455</v>
      </c>
      <c r="B96" s="9" t="s">
        <v>81</v>
      </c>
      <c r="C96" s="9">
        <v>25</v>
      </c>
      <c r="D96" s="9" t="s">
        <v>8</v>
      </c>
      <c r="E96" s="29" t="s">
        <v>946</v>
      </c>
      <c r="G96" t="str">
        <f t="shared" si="6"/>
        <v>HRDW000031</v>
      </c>
      <c r="H96" t="str">
        <f t="shared" si="7"/>
        <v>YKK zip 28 cm bílý</v>
      </c>
      <c r="I96">
        <f t="shared" si="8"/>
        <v>25</v>
      </c>
      <c r="J96" t="str">
        <f t="shared" si="9"/>
        <v>ks</v>
      </c>
      <c r="K96" t="str">
        <f t="shared" si="10"/>
        <v>BRA</v>
      </c>
    </row>
    <row r="97" spans="1:11" ht="12.75" x14ac:dyDescent="0.2">
      <c r="A97" s="9" t="s">
        <v>456</v>
      </c>
      <c r="B97" s="9" t="s">
        <v>82</v>
      </c>
      <c r="C97" s="9">
        <v>190</v>
      </c>
      <c r="D97" s="9" t="s">
        <v>8</v>
      </c>
      <c r="E97" s="29" t="s">
        <v>946</v>
      </c>
      <c r="G97" t="str">
        <f t="shared" si="6"/>
        <v>HRDW000032</v>
      </c>
      <c r="H97" t="str">
        <f t="shared" si="7"/>
        <v>YKK zip kovový 18 cm černý</v>
      </c>
      <c r="I97">
        <f t="shared" si="8"/>
        <v>190</v>
      </c>
      <c r="J97" t="str">
        <f t="shared" si="9"/>
        <v>ks</v>
      </c>
      <c r="K97" t="str">
        <f t="shared" si="10"/>
        <v>BRA</v>
      </c>
    </row>
    <row r="98" spans="1:11" ht="12.75" x14ac:dyDescent="0.2">
      <c r="A98" s="9" t="s">
        <v>457</v>
      </c>
      <c r="B98" s="9" t="s">
        <v>83</v>
      </c>
      <c r="C98" s="9">
        <v>70</v>
      </c>
      <c r="D98" s="9" t="s">
        <v>8</v>
      </c>
      <c r="E98" s="29" t="s">
        <v>946</v>
      </c>
      <c r="G98" t="str">
        <f t="shared" si="6"/>
        <v>HRDW000033</v>
      </c>
      <c r="H98" t="str">
        <f t="shared" si="7"/>
        <v>YKK zip kovový 18 cm bílý</v>
      </c>
      <c r="I98">
        <f t="shared" si="8"/>
        <v>70</v>
      </c>
      <c r="J98" t="str">
        <f t="shared" si="9"/>
        <v>ks</v>
      </c>
      <c r="K98" t="str">
        <f t="shared" si="10"/>
        <v>BRA</v>
      </c>
    </row>
    <row r="99" spans="1:11" ht="12.75" x14ac:dyDescent="0.2">
      <c r="A99" s="9" t="s">
        <v>458</v>
      </c>
      <c r="B99" s="9" t="s">
        <v>923</v>
      </c>
      <c r="C99" s="9">
        <v>10</v>
      </c>
      <c r="D99" s="9" t="s">
        <v>8</v>
      </c>
      <c r="E99" s="29" t="s">
        <v>946</v>
      </c>
      <c r="G99" t="str">
        <f t="shared" si="6"/>
        <v>HRDW000034</v>
      </c>
      <c r="H99" t="str">
        <f t="shared" si="7"/>
        <v>Massag zip kovový 18 cm černý</v>
      </c>
      <c r="I99">
        <f t="shared" si="8"/>
        <v>10</v>
      </c>
      <c r="J99" t="str">
        <f t="shared" si="9"/>
        <v>ks</v>
      </c>
      <c r="K99" t="str">
        <f t="shared" si="10"/>
        <v>BRA</v>
      </c>
    </row>
    <row r="100" spans="1:11" ht="12.75" x14ac:dyDescent="0.2">
      <c r="A100" s="9" t="s">
        <v>459</v>
      </c>
      <c r="B100" s="9" t="s">
        <v>84</v>
      </c>
      <c r="C100" s="9">
        <v>200</v>
      </c>
      <c r="D100" s="9" t="s">
        <v>6</v>
      </c>
      <c r="E100" s="29" t="s">
        <v>946</v>
      </c>
      <c r="G100" t="str">
        <f t="shared" si="6"/>
        <v>HRDW000035</v>
      </c>
      <c r="H100" t="str">
        <f t="shared" si="7"/>
        <v>YKK zip spirálový reverzní 5 CI černá</v>
      </c>
      <c r="I100">
        <f t="shared" si="8"/>
        <v>200</v>
      </c>
      <c r="J100" t="str">
        <f t="shared" si="9"/>
        <v>m</v>
      </c>
      <c r="K100" t="str">
        <f t="shared" si="10"/>
        <v>BRA</v>
      </c>
    </row>
    <row r="101" spans="1:11" ht="12.75" x14ac:dyDescent="0.2">
      <c r="A101" s="9" t="s">
        <v>460</v>
      </c>
      <c r="B101" s="9" t="s">
        <v>924</v>
      </c>
      <c r="C101" s="9">
        <v>33</v>
      </c>
      <c r="D101" s="9" t="s">
        <v>8</v>
      </c>
      <c r="E101" s="29" t="s">
        <v>946</v>
      </c>
      <c r="G101" t="str">
        <f t="shared" si="6"/>
        <v>HRDW000036</v>
      </c>
      <c r="H101" t="str">
        <f t="shared" si="7"/>
        <v>YKK zip kovový 46 cm černý</v>
      </c>
      <c r="I101">
        <f t="shared" si="8"/>
        <v>33</v>
      </c>
      <c r="J101" t="str">
        <f t="shared" si="9"/>
        <v>ks</v>
      </c>
      <c r="K101" t="str">
        <f t="shared" si="10"/>
        <v>BRA</v>
      </c>
    </row>
    <row r="102" spans="1:11" ht="12.75" x14ac:dyDescent="0.2">
      <c r="A102" s="9" t="s">
        <v>461</v>
      </c>
      <c r="B102" s="9" t="s">
        <v>925</v>
      </c>
      <c r="C102" s="9">
        <v>24</v>
      </c>
      <c r="D102" s="9" t="s">
        <v>8</v>
      </c>
      <c r="E102" s="29" t="s">
        <v>946</v>
      </c>
      <c r="G102" t="str">
        <f t="shared" si="6"/>
        <v>HRDW000037</v>
      </c>
      <c r="H102" t="str">
        <f t="shared" si="7"/>
        <v>YKK zip kovový 29 cm černý</v>
      </c>
      <c r="I102">
        <f t="shared" si="8"/>
        <v>24</v>
      </c>
      <c r="J102" t="str">
        <f t="shared" si="9"/>
        <v>ks</v>
      </c>
      <c r="K102" t="str">
        <f t="shared" si="10"/>
        <v>BRA</v>
      </c>
    </row>
    <row r="103" spans="1:11" ht="12.75" x14ac:dyDescent="0.2">
      <c r="A103" s="9" t="s">
        <v>462</v>
      </c>
      <c r="B103" s="9" t="s">
        <v>926</v>
      </c>
      <c r="C103" s="9">
        <v>14</v>
      </c>
      <c r="D103" s="9" t="s">
        <v>8</v>
      </c>
      <c r="E103" s="29" t="s">
        <v>946</v>
      </c>
      <c r="G103" t="str">
        <f t="shared" si="6"/>
        <v>HRDW000038</v>
      </c>
      <c r="H103" t="str">
        <f t="shared" si="7"/>
        <v>YKK zip kovový 25 cm černý</v>
      </c>
      <c r="I103">
        <f t="shared" si="8"/>
        <v>14</v>
      </c>
      <c r="J103" t="str">
        <f t="shared" si="9"/>
        <v>ks</v>
      </c>
      <c r="K103" t="str">
        <f t="shared" si="10"/>
        <v>BRA</v>
      </c>
    </row>
    <row r="104" spans="1:11" ht="12.75" x14ac:dyDescent="0.2">
      <c r="A104" s="9" t="s">
        <v>463</v>
      </c>
      <c r="B104" s="9" t="s">
        <v>85</v>
      </c>
      <c r="C104" s="9">
        <v>500</v>
      </c>
      <c r="D104" s="9" t="s">
        <v>8</v>
      </c>
      <c r="E104" s="29" t="s">
        <v>946</v>
      </c>
      <c r="G104" t="str">
        <f t="shared" si="6"/>
        <v>HRDW000039</v>
      </c>
      <c r="H104" t="str">
        <f t="shared" si="7"/>
        <v>Fidlock V-BUCKLE 20 mm jednostranně nastavitelná</v>
      </c>
      <c r="I104">
        <f t="shared" si="8"/>
        <v>500</v>
      </c>
      <c r="J104" t="str">
        <f t="shared" si="9"/>
        <v>ks</v>
      </c>
      <c r="K104" t="str">
        <f t="shared" si="10"/>
        <v>BRA</v>
      </c>
    </row>
    <row r="105" spans="1:11" ht="12.75" x14ac:dyDescent="0.2">
      <c r="A105" s="9" t="s">
        <v>464</v>
      </c>
      <c r="B105" s="9" t="s">
        <v>86</v>
      </c>
      <c r="C105" s="9">
        <v>138</v>
      </c>
      <c r="D105" s="9" t="s">
        <v>8</v>
      </c>
      <c r="E105" s="29" t="s">
        <v>946</v>
      </c>
      <c r="G105" t="str">
        <f t="shared" si="6"/>
        <v>HRDW000040</v>
      </c>
      <c r="H105" t="str">
        <f t="shared" si="7"/>
        <v>Fidlock V-BUCKLE 25 mm jednostranně nastavitelná</v>
      </c>
      <c r="I105">
        <f t="shared" si="8"/>
        <v>138</v>
      </c>
      <c r="J105" t="str">
        <f t="shared" si="9"/>
        <v>ks</v>
      </c>
      <c r="K105" t="str">
        <f t="shared" si="10"/>
        <v>BRA</v>
      </c>
    </row>
    <row r="106" spans="1:11" ht="12.75" x14ac:dyDescent="0.2">
      <c r="A106" s="9" t="s">
        <v>465</v>
      </c>
      <c r="B106" s="9" t="s">
        <v>87</v>
      </c>
      <c r="C106" s="9">
        <v>224</v>
      </c>
      <c r="D106" s="9" t="s">
        <v>8</v>
      </c>
      <c r="E106" s="29" t="s">
        <v>946</v>
      </c>
      <c r="G106" t="str">
        <f t="shared" si="6"/>
        <v>HRDW000041</v>
      </c>
      <c r="H106" t="str">
        <f t="shared" si="7"/>
        <v>Fidlock V-BUCKLE 40 LL 40 mm nastavitelná černá</v>
      </c>
      <c r="I106">
        <f t="shared" si="8"/>
        <v>224</v>
      </c>
      <c r="J106" t="str">
        <f t="shared" si="9"/>
        <v>ks</v>
      </c>
      <c r="K106" t="str">
        <f t="shared" si="10"/>
        <v>BRA</v>
      </c>
    </row>
    <row r="107" spans="1:11" ht="12.75" x14ac:dyDescent="0.2">
      <c r="A107" s="9" t="s">
        <v>466</v>
      </c>
      <c r="B107" s="9" t="s">
        <v>88</v>
      </c>
      <c r="C107" s="9">
        <v>0</v>
      </c>
      <c r="D107" s="9" t="s">
        <v>8</v>
      </c>
      <c r="E107" s="29" t="s">
        <v>946</v>
      </c>
      <c r="G107" t="str">
        <f t="shared" si="6"/>
        <v>HRDW000042</v>
      </c>
      <c r="H107" t="str">
        <f t="shared" si="7"/>
        <v>Fidlock V-BUCKLE 40 SB 40 mm fix černá</v>
      </c>
      <c r="I107">
        <f t="shared" si="8"/>
        <v>0</v>
      </c>
      <c r="J107" t="str">
        <f t="shared" si="9"/>
        <v>ks</v>
      </c>
      <c r="K107" t="str">
        <f t="shared" si="10"/>
        <v>BRA</v>
      </c>
    </row>
    <row r="108" spans="1:11" ht="12.75" x14ac:dyDescent="0.2">
      <c r="A108" s="9" t="s">
        <v>467</v>
      </c>
      <c r="B108" s="9" t="s">
        <v>89</v>
      </c>
      <c r="C108" s="9">
        <v>2</v>
      </c>
      <c r="D108" s="9" t="s">
        <v>8</v>
      </c>
      <c r="E108" s="29" t="s">
        <v>946</v>
      </c>
      <c r="G108" t="str">
        <f t="shared" si="6"/>
        <v>HRDW000043</v>
      </c>
      <c r="H108" t="str">
        <f t="shared" si="7"/>
        <v>Fidlock HOOK 40 belt LL</v>
      </c>
      <c r="I108">
        <f t="shared" si="8"/>
        <v>2</v>
      </c>
      <c r="J108" t="str">
        <f t="shared" si="9"/>
        <v>ks</v>
      </c>
      <c r="K108" t="str">
        <f t="shared" si="10"/>
        <v>BRA</v>
      </c>
    </row>
    <row r="109" spans="1:11" ht="12.75" x14ac:dyDescent="0.2">
      <c r="A109" s="9" t="s">
        <v>468</v>
      </c>
      <c r="B109" s="9" t="s">
        <v>90</v>
      </c>
      <c r="C109" s="9">
        <v>26</v>
      </c>
      <c r="D109" s="9" t="s">
        <v>8</v>
      </c>
      <c r="E109" s="29" t="s">
        <v>946</v>
      </c>
      <c r="G109" t="str">
        <f t="shared" si="6"/>
        <v>HRDW000044</v>
      </c>
      <c r="H109" t="str">
        <f t="shared" si="7"/>
        <v>Fidlock přezka 20 mm stříbrná</v>
      </c>
      <c r="I109">
        <f t="shared" si="8"/>
        <v>26</v>
      </c>
      <c r="J109" t="str">
        <f t="shared" si="9"/>
        <v>ks</v>
      </c>
      <c r="K109" t="str">
        <f t="shared" si="10"/>
        <v>BRA</v>
      </c>
    </row>
    <row r="110" spans="1:11" ht="12.75" x14ac:dyDescent="0.2">
      <c r="A110" s="9" t="s">
        <v>469</v>
      </c>
      <c r="B110" s="9" t="s">
        <v>91</v>
      </c>
      <c r="C110" s="9">
        <v>3</v>
      </c>
      <c r="D110" s="9" t="s">
        <v>8</v>
      </c>
      <c r="E110" s="29" t="s">
        <v>946</v>
      </c>
      <c r="G110" t="str">
        <f t="shared" si="6"/>
        <v>HRDW000045</v>
      </c>
      <c r="H110" t="str">
        <f t="shared" si="7"/>
        <v>Fidlock Stripe X3</v>
      </c>
      <c r="I110">
        <f t="shared" si="8"/>
        <v>3</v>
      </c>
      <c r="J110" t="str">
        <f t="shared" si="9"/>
        <v>ks</v>
      </c>
      <c r="K110" t="str">
        <f t="shared" si="10"/>
        <v>BRA</v>
      </c>
    </row>
    <row r="111" spans="1:11" ht="12.75" x14ac:dyDescent="0.2">
      <c r="A111" s="9" t="s">
        <v>470</v>
      </c>
      <c r="B111" s="9" t="s">
        <v>92</v>
      </c>
      <c r="C111" s="9">
        <v>3</v>
      </c>
      <c r="D111" s="9" t="s">
        <v>8</v>
      </c>
      <c r="E111" s="29" t="s">
        <v>946</v>
      </c>
      <c r="G111" t="str">
        <f t="shared" si="6"/>
        <v>HRDW000046</v>
      </c>
      <c r="H111" t="str">
        <f t="shared" si="7"/>
        <v>Fidlock Coinstrap 15 mm na helmu</v>
      </c>
      <c r="I111">
        <f t="shared" si="8"/>
        <v>3</v>
      </c>
      <c r="J111" t="str">
        <f t="shared" si="9"/>
        <v>ks</v>
      </c>
      <c r="K111" t="str">
        <f t="shared" si="10"/>
        <v>BRA</v>
      </c>
    </row>
    <row r="112" spans="1:11" ht="12.75" x14ac:dyDescent="0.2">
      <c r="A112" s="9" t="s">
        <v>471</v>
      </c>
      <c r="B112" s="9" t="s">
        <v>93</v>
      </c>
      <c r="C112" s="9">
        <v>24</v>
      </c>
      <c r="D112" s="9" t="s">
        <v>8</v>
      </c>
      <c r="E112" s="29" t="s">
        <v>946</v>
      </c>
      <c r="G112" t="str">
        <f t="shared" si="6"/>
        <v>HRDW000047</v>
      </c>
      <c r="H112" t="str">
        <f t="shared" si="7"/>
        <v>Fidlock SNAP špuntík samec M kulatá nízká černá</v>
      </c>
      <c r="I112">
        <f t="shared" si="8"/>
        <v>24</v>
      </c>
      <c r="J112" t="str">
        <f t="shared" si="9"/>
        <v>ks</v>
      </c>
      <c r="K112" t="str">
        <f t="shared" si="10"/>
        <v>BRA</v>
      </c>
    </row>
    <row r="113" spans="1:11" ht="12.75" x14ac:dyDescent="0.2">
      <c r="A113" s="9" t="s">
        <v>472</v>
      </c>
      <c r="B113" s="9" t="s">
        <v>94</v>
      </c>
      <c r="C113" s="9">
        <v>524</v>
      </c>
      <c r="D113" s="9" t="s">
        <v>8</v>
      </c>
      <c r="E113" s="29" t="s">
        <v>946</v>
      </c>
      <c r="G113" t="str">
        <f t="shared" si="6"/>
        <v>HRDW000048</v>
      </c>
      <c r="H113" t="str">
        <f t="shared" si="7"/>
        <v>Fidlock SNAP špuntík samice M kulatá nízká černá</v>
      </c>
      <c r="I113">
        <f t="shared" si="8"/>
        <v>524</v>
      </c>
      <c r="J113" t="str">
        <f t="shared" si="9"/>
        <v>ks</v>
      </c>
      <c r="K113" t="str">
        <f t="shared" si="10"/>
        <v>BRA</v>
      </c>
    </row>
    <row r="114" spans="1:11" ht="12.75" x14ac:dyDescent="0.2">
      <c r="A114" s="9" t="s">
        <v>473</v>
      </c>
      <c r="B114" s="9" t="s">
        <v>95</v>
      </c>
      <c r="C114" s="9">
        <v>242</v>
      </c>
      <c r="D114" s="9" t="s">
        <v>8</v>
      </c>
      <c r="E114" s="29" t="s">
        <v>946</v>
      </c>
      <c r="G114" t="str">
        <f t="shared" si="6"/>
        <v>HRDW000049</v>
      </c>
      <c r="H114" t="str">
        <f t="shared" si="7"/>
        <v>Fidlock SNAP samec S na gumičku</v>
      </c>
      <c r="I114">
        <f t="shared" si="8"/>
        <v>242</v>
      </c>
      <c r="J114" t="str">
        <f t="shared" si="9"/>
        <v>ks</v>
      </c>
      <c r="K114" t="str">
        <f t="shared" si="10"/>
        <v>BRA</v>
      </c>
    </row>
    <row r="115" spans="1:11" ht="12.75" x14ac:dyDescent="0.2">
      <c r="A115" s="9" t="s">
        <v>474</v>
      </c>
      <c r="B115" s="9" t="s">
        <v>96</v>
      </c>
      <c r="C115" s="9">
        <v>134</v>
      </c>
      <c r="D115" s="9" t="s">
        <v>8</v>
      </c>
      <c r="E115" s="29" t="s">
        <v>946</v>
      </c>
      <c r="G115" t="str">
        <f t="shared" si="6"/>
        <v>HRDW000050</v>
      </c>
      <c r="H115" t="str">
        <f t="shared" si="7"/>
        <v>Fidlock SNAP samice S kulatá nízká černá</v>
      </c>
      <c r="I115">
        <f t="shared" si="8"/>
        <v>134</v>
      </c>
      <c r="J115" t="str">
        <f t="shared" si="9"/>
        <v>ks</v>
      </c>
      <c r="K115" t="str">
        <f t="shared" si="10"/>
        <v>BRA</v>
      </c>
    </row>
    <row r="116" spans="1:11" ht="12.75" x14ac:dyDescent="0.2">
      <c r="A116" s="9" t="s">
        <v>475</v>
      </c>
      <c r="B116" s="9" t="s">
        <v>97</v>
      </c>
      <c r="C116" s="9">
        <v>183</v>
      </c>
      <c r="D116" s="9" t="s">
        <v>8</v>
      </c>
      <c r="E116" s="29" t="s">
        <v>946</v>
      </c>
      <c r="G116" t="str">
        <f t="shared" si="6"/>
        <v>HRDW000051</v>
      </c>
      <c r="H116" t="str">
        <f t="shared" si="7"/>
        <v>Fidlock SNAP male M 25 adjuster k rolce</v>
      </c>
      <c r="I116">
        <f t="shared" si="8"/>
        <v>183</v>
      </c>
      <c r="J116" t="str">
        <f t="shared" si="9"/>
        <v>ks</v>
      </c>
      <c r="K116" t="str">
        <f t="shared" si="10"/>
        <v>BRA</v>
      </c>
    </row>
    <row r="117" spans="1:11" ht="12.75" x14ac:dyDescent="0.2">
      <c r="A117" s="9" t="s">
        <v>476</v>
      </c>
      <c r="B117" s="9" t="s">
        <v>98</v>
      </c>
      <c r="C117" s="9">
        <v>18</v>
      </c>
      <c r="D117" s="9" t="s">
        <v>8</v>
      </c>
      <c r="E117" s="29" t="s">
        <v>946</v>
      </c>
      <c r="G117" t="str">
        <f t="shared" si="6"/>
        <v>HRDW000052</v>
      </c>
      <c r="H117" t="str">
        <f t="shared" si="7"/>
        <v>Fidlock HOOK 20 na gumičku černá</v>
      </c>
      <c r="I117">
        <f t="shared" si="8"/>
        <v>18</v>
      </c>
      <c r="J117" t="str">
        <f t="shared" si="9"/>
        <v>ks</v>
      </c>
      <c r="K117" t="str">
        <f t="shared" si="10"/>
        <v>BRA</v>
      </c>
    </row>
    <row r="118" spans="1:11" ht="12.75" x14ac:dyDescent="0.2">
      <c r="A118" s="9" t="s">
        <v>477</v>
      </c>
      <c r="B118" s="9" t="s">
        <v>99</v>
      </c>
      <c r="C118" s="9">
        <v>400</v>
      </c>
      <c r="D118" s="9" t="s">
        <v>8</v>
      </c>
      <c r="E118" s="29" t="s">
        <v>946</v>
      </c>
      <c r="G118" t="str">
        <f t="shared" si="6"/>
        <v>HRDW000053</v>
      </c>
      <c r="H118" t="str">
        <f t="shared" si="7"/>
        <v>WeTool kovový žebříček 20 mm černá</v>
      </c>
      <c r="I118">
        <f t="shared" si="8"/>
        <v>400</v>
      </c>
      <c r="J118" t="str">
        <f t="shared" si="9"/>
        <v>ks</v>
      </c>
      <c r="K118" t="str">
        <f t="shared" si="10"/>
        <v>BRA</v>
      </c>
    </row>
    <row r="119" spans="1:11" ht="12.75" x14ac:dyDescent="0.2">
      <c r="A119" s="9" t="s">
        <v>478</v>
      </c>
      <c r="B119" s="9" t="s">
        <v>100</v>
      </c>
      <c r="C119" s="9">
        <v>121</v>
      </c>
      <c r="D119" s="9" t="s">
        <v>8</v>
      </c>
      <c r="E119" s="29" t="s">
        <v>946</v>
      </c>
      <c r="G119" t="str">
        <f t="shared" si="6"/>
        <v>HRDW000054</v>
      </c>
      <c r="H119" t="str">
        <f t="shared" si="7"/>
        <v>WeTool kovový žebříček 25 mm černá</v>
      </c>
      <c r="I119">
        <f t="shared" si="8"/>
        <v>121</v>
      </c>
      <c r="J119" t="str">
        <f t="shared" si="9"/>
        <v>ks</v>
      </c>
      <c r="K119" t="str">
        <f t="shared" si="10"/>
        <v>BRA</v>
      </c>
    </row>
    <row r="120" spans="1:11" ht="12.75" x14ac:dyDescent="0.2">
      <c r="A120" s="9" t="s">
        <v>480</v>
      </c>
      <c r="B120" s="9" t="s">
        <v>101</v>
      </c>
      <c r="C120" s="9">
        <v>179</v>
      </c>
      <c r="D120" s="9" t="s">
        <v>8</v>
      </c>
      <c r="E120" s="29" t="s">
        <v>946</v>
      </c>
      <c r="G120" t="str">
        <f t="shared" si="6"/>
        <v>HRDW000055</v>
      </c>
      <c r="H120" t="str">
        <f t="shared" si="7"/>
        <v>WeTool kovový G-Hook 20 mm levá černá</v>
      </c>
      <c r="I120">
        <f t="shared" si="8"/>
        <v>179</v>
      </c>
      <c r="J120" t="str">
        <f t="shared" si="9"/>
        <v>ks</v>
      </c>
      <c r="K120" t="str">
        <f t="shared" si="10"/>
        <v>BRA</v>
      </c>
    </row>
    <row r="121" spans="1:11" ht="12.75" x14ac:dyDescent="0.2">
      <c r="A121" s="9" t="s">
        <v>481</v>
      </c>
      <c r="B121" s="9" t="s">
        <v>102</v>
      </c>
      <c r="C121" s="9">
        <v>67</v>
      </c>
      <c r="D121" s="9" t="s">
        <v>8</v>
      </c>
      <c r="E121" s="29" t="s">
        <v>946</v>
      </c>
      <c r="G121" t="str">
        <f t="shared" si="6"/>
        <v>HRDW000056</v>
      </c>
      <c r="H121" t="str">
        <f t="shared" si="7"/>
        <v>WeTool kovový G-Hook 20 mm pravá černá</v>
      </c>
      <c r="I121">
        <f t="shared" si="8"/>
        <v>67</v>
      </c>
      <c r="J121" t="str">
        <f t="shared" si="9"/>
        <v>ks</v>
      </c>
      <c r="K121" t="str">
        <f t="shared" si="10"/>
        <v>BRA</v>
      </c>
    </row>
    <row r="122" spans="1:11" ht="12.75" x14ac:dyDescent="0.2">
      <c r="A122" s="9" t="s">
        <v>482</v>
      </c>
      <c r="B122" s="9" t="s">
        <v>479</v>
      </c>
      <c r="C122" s="9">
        <v>63</v>
      </c>
      <c r="D122" s="9" t="s">
        <v>8</v>
      </c>
      <c r="E122" s="29" t="s">
        <v>946</v>
      </c>
      <c r="G122" t="str">
        <f t="shared" si="6"/>
        <v>HRDW000057</v>
      </c>
      <c r="H122" t="str">
        <f t="shared" si="7"/>
        <v>WeTool kovový G-Hook 25 mm pravá otvírák černý</v>
      </c>
      <c r="I122">
        <f t="shared" si="8"/>
        <v>63</v>
      </c>
      <c r="J122" t="str">
        <f t="shared" si="9"/>
        <v>ks</v>
      </c>
      <c r="K122" t="str">
        <f t="shared" si="10"/>
        <v>BRA</v>
      </c>
    </row>
    <row r="123" spans="1:11" ht="12.75" x14ac:dyDescent="0.2">
      <c r="A123" s="9" t="s">
        <v>483</v>
      </c>
      <c r="B123" s="9" t="s">
        <v>103</v>
      </c>
      <c r="C123" s="9">
        <v>382</v>
      </c>
      <c r="D123" s="9" t="s">
        <v>8</v>
      </c>
      <c r="E123" s="29" t="s">
        <v>946</v>
      </c>
      <c r="G123" t="str">
        <f t="shared" si="6"/>
        <v>HRDW000058</v>
      </c>
      <c r="H123" t="str">
        <f t="shared" si="7"/>
        <v>WeTool kovový H-Hook 25 mm černá</v>
      </c>
      <c r="I123">
        <f t="shared" si="8"/>
        <v>382</v>
      </c>
      <c r="J123" t="str">
        <f t="shared" si="9"/>
        <v>ks</v>
      </c>
      <c r="K123" t="str">
        <f t="shared" si="10"/>
        <v>BRA</v>
      </c>
    </row>
    <row r="124" spans="1:11" ht="12.75" x14ac:dyDescent="0.2">
      <c r="A124" s="9" t="s">
        <v>484</v>
      </c>
      <c r="B124" s="9" t="s">
        <v>104</v>
      </c>
      <c r="C124" s="9">
        <v>401</v>
      </c>
      <c r="D124" s="9" t="s">
        <v>8</v>
      </c>
      <c r="E124" s="29" t="s">
        <v>946</v>
      </c>
      <c r="G124" t="str">
        <f t="shared" si="6"/>
        <v>HRDW000059</v>
      </c>
      <c r="H124" t="str">
        <f t="shared" si="7"/>
        <v>WeTool kovový karabina 20 mm černá</v>
      </c>
      <c r="I124">
        <f t="shared" si="8"/>
        <v>401</v>
      </c>
      <c r="J124" t="str">
        <f t="shared" si="9"/>
        <v>ks</v>
      </c>
      <c r="K124" t="str">
        <f t="shared" si="10"/>
        <v>BRA</v>
      </c>
    </row>
    <row r="125" spans="1:11" ht="12.75" x14ac:dyDescent="0.2">
      <c r="A125" s="9" t="s">
        <v>485</v>
      </c>
      <c r="B125" s="9" t="s">
        <v>105</v>
      </c>
      <c r="C125" s="9">
        <v>615</v>
      </c>
      <c r="D125" s="9" t="s">
        <v>8</v>
      </c>
      <c r="E125" s="29" t="s">
        <v>946</v>
      </c>
      <c r="G125" t="str">
        <f t="shared" si="6"/>
        <v>HRDW000060</v>
      </c>
      <c r="H125" t="str">
        <f t="shared" si="7"/>
        <v>WeTool kovový protikus karabina 20 mm černá</v>
      </c>
      <c r="I125">
        <f t="shared" si="8"/>
        <v>615</v>
      </c>
      <c r="J125" t="str">
        <f t="shared" si="9"/>
        <v>ks</v>
      </c>
      <c r="K125" t="str">
        <f t="shared" si="10"/>
        <v>BRA</v>
      </c>
    </row>
    <row r="126" spans="1:11" ht="12.75" x14ac:dyDescent="0.2">
      <c r="A126" s="9" t="s">
        <v>486</v>
      </c>
      <c r="B126" s="9" t="s">
        <v>106</v>
      </c>
      <c r="C126" s="9">
        <v>181</v>
      </c>
      <c r="D126" s="9" t="s">
        <v>8</v>
      </c>
      <c r="E126" s="29" t="s">
        <v>946</v>
      </c>
      <c r="G126" t="str">
        <f t="shared" si="6"/>
        <v>HRDW000061</v>
      </c>
      <c r="H126" t="str">
        <f t="shared" si="7"/>
        <v>WeTool kovová karabina obdélníková 20 mm černá</v>
      </c>
      <c r="I126">
        <f t="shared" si="8"/>
        <v>181</v>
      </c>
      <c r="J126" t="str">
        <f t="shared" si="9"/>
        <v>ks</v>
      </c>
      <c r="K126" t="str">
        <f t="shared" si="10"/>
        <v>BRA</v>
      </c>
    </row>
    <row r="127" spans="1:11" ht="12.75" x14ac:dyDescent="0.2">
      <c r="A127" s="9" t="s">
        <v>487</v>
      </c>
      <c r="B127" s="9" t="s">
        <v>107</v>
      </c>
      <c r="C127" s="9">
        <v>180</v>
      </c>
      <c r="D127" s="9" t="s">
        <v>8</v>
      </c>
      <c r="E127" s="29" t="s">
        <v>946</v>
      </c>
      <c r="G127" t="str">
        <f t="shared" si="6"/>
        <v>HRDW000062</v>
      </c>
      <c r="H127" t="str">
        <f t="shared" si="7"/>
        <v>WeTool kovová karabina obdélníková 10 mm černá</v>
      </c>
      <c r="I127">
        <f t="shared" si="8"/>
        <v>180</v>
      </c>
      <c r="J127" t="str">
        <f t="shared" si="9"/>
        <v>ks</v>
      </c>
      <c r="K127" t="str">
        <f t="shared" si="10"/>
        <v>BRA</v>
      </c>
    </row>
    <row r="128" spans="1:11" ht="12.75" x14ac:dyDescent="0.2">
      <c r="A128" s="9" t="s">
        <v>489</v>
      </c>
      <c r="B128" s="9" t="s">
        <v>108</v>
      </c>
      <c r="C128" s="9">
        <v>198</v>
      </c>
      <c r="D128" s="9" t="s">
        <v>8</v>
      </c>
      <c r="E128" s="29" t="s">
        <v>946</v>
      </c>
      <c r="G128" t="str">
        <f t="shared" si="6"/>
        <v>HRDW000063</v>
      </c>
      <c r="H128" t="str">
        <f t="shared" si="7"/>
        <v>WeTool kovová karabina otočná 20 mm černá</v>
      </c>
      <c r="I128">
        <f t="shared" si="8"/>
        <v>198</v>
      </c>
      <c r="J128" t="str">
        <f t="shared" si="9"/>
        <v>ks</v>
      </c>
      <c r="K128" t="str">
        <f t="shared" si="10"/>
        <v>BRA</v>
      </c>
    </row>
    <row r="129" spans="1:11" ht="12.75" x14ac:dyDescent="0.2">
      <c r="A129" s="9" t="s">
        <v>491</v>
      </c>
      <c r="B129" s="9" t="s">
        <v>109</v>
      </c>
      <c r="C129" s="9">
        <v>98</v>
      </c>
      <c r="D129" s="9" t="s">
        <v>8</v>
      </c>
      <c r="E129" s="29" t="s">
        <v>946</v>
      </c>
      <c r="G129" t="str">
        <f t="shared" si="6"/>
        <v>HRDW000064</v>
      </c>
      <c r="H129" t="str">
        <f t="shared" si="7"/>
        <v>WeTool kovové D-očko 20 mm černá</v>
      </c>
      <c r="I129">
        <f t="shared" si="8"/>
        <v>98</v>
      </c>
      <c r="J129" t="str">
        <f t="shared" si="9"/>
        <v>ks</v>
      </c>
      <c r="K129" t="str">
        <f t="shared" si="10"/>
        <v>BRA</v>
      </c>
    </row>
    <row r="130" spans="1:11" ht="12.75" x14ac:dyDescent="0.2">
      <c r="A130" s="9" t="s">
        <v>493</v>
      </c>
      <c r="B130" s="9" t="s">
        <v>488</v>
      </c>
      <c r="C130" s="9">
        <v>0</v>
      </c>
      <c r="D130" s="9" t="s">
        <v>8</v>
      </c>
      <c r="E130" s="29" t="s">
        <v>946</v>
      </c>
      <c r="G130" t="str">
        <f t="shared" si="6"/>
        <v>HRDW000065</v>
      </c>
      <c r="H130" t="str">
        <f t="shared" si="7"/>
        <v>WeTool kovové hawkeye toggle 25 mm černá</v>
      </c>
      <c r="I130">
        <f t="shared" si="8"/>
        <v>0</v>
      </c>
      <c r="J130" t="str">
        <f t="shared" si="9"/>
        <v>ks</v>
      </c>
      <c r="K130" t="str">
        <f t="shared" si="10"/>
        <v>BRA</v>
      </c>
    </row>
    <row r="131" spans="1:11" ht="12.75" x14ac:dyDescent="0.2">
      <c r="A131" s="9" t="s">
        <v>494</v>
      </c>
      <c r="B131" s="9" t="s">
        <v>490</v>
      </c>
      <c r="C131" s="9">
        <v>17</v>
      </c>
      <c r="D131" s="9" t="s">
        <v>8</v>
      </c>
      <c r="E131" s="29" t="s">
        <v>946</v>
      </c>
      <c r="G131" t="str">
        <f t="shared" si="6"/>
        <v>HRDW000066</v>
      </c>
      <c r="H131" t="str">
        <f t="shared" si="7"/>
        <v>titanová žabka Austere 20 mm</v>
      </c>
      <c r="I131">
        <f t="shared" si="8"/>
        <v>17</v>
      </c>
      <c r="J131" t="str">
        <f t="shared" si="9"/>
        <v>ks</v>
      </c>
      <c r="K131" t="str">
        <f t="shared" si="10"/>
        <v>BRA</v>
      </c>
    </row>
    <row r="132" spans="1:11" ht="12.75" x14ac:dyDescent="0.2">
      <c r="A132" s="9" t="s">
        <v>495</v>
      </c>
      <c r="B132" s="9" t="s">
        <v>492</v>
      </c>
      <c r="C132" s="9">
        <v>19</v>
      </c>
      <c r="D132" s="9" t="s">
        <v>8</v>
      </c>
      <c r="E132" s="29" t="s">
        <v>946</v>
      </c>
      <c r="G132" t="str">
        <f t="shared" ref="G132:G195" si="11">A132</f>
        <v>HRDW000067</v>
      </c>
      <c r="H132" t="str">
        <f t="shared" ref="H132:H195" si="12">B132</f>
        <v>optic fibre lighting</v>
      </c>
      <c r="I132">
        <f t="shared" ref="I132:I195" si="13">IFERROR(REPLACE(C132,FIND(",",C132),1,"."),C132)</f>
        <v>19</v>
      </c>
      <c r="J132" t="str">
        <f t="shared" ref="J132:J195" si="14">D132</f>
        <v>ks</v>
      </c>
      <c r="K132" t="str">
        <f t="shared" ref="K132:K195" si="15">E132</f>
        <v>BRA</v>
      </c>
    </row>
    <row r="133" spans="1:11" ht="12.75" x14ac:dyDescent="0.2">
      <c r="A133" s="9" t="s">
        <v>496</v>
      </c>
      <c r="B133" s="9" t="s">
        <v>110</v>
      </c>
      <c r="C133" s="9">
        <v>41</v>
      </c>
      <c r="D133" s="9" t="s">
        <v>8</v>
      </c>
      <c r="E133" s="29" t="s">
        <v>946</v>
      </c>
      <c r="G133" t="str">
        <f t="shared" si="11"/>
        <v>HRDW000068</v>
      </c>
      <c r="H133" t="str">
        <f t="shared" si="12"/>
        <v>PJ trojzubec 25 mm bílá (samec+samice)</v>
      </c>
      <c r="I133">
        <f t="shared" si="13"/>
        <v>41</v>
      </c>
      <c r="J133" t="str">
        <f t="shared" si="14"/>
        <v>ks</v>
      </c>
      <c r="K133" t="str">
        <f t="shared" si="15"/>
        <v>BRA</v>
      </c>
    </row>
    <row r="134" spans="1:11" ht="12.75" x14ac:dyDescent="0.2">
      <c r="A134" s="9" t="s">
        <v>497</v>
      </c>
      <c r="B134" s="9" t="s">
        <v>111</v>
      </c>
      <c r="C134" s="9">
        <v>6</v>
      </c>
      <c r="D134" s="9" t="s">
        <v>8</v>
      </c>
      <c r="E134" s="29" t="s">
        <v>946</v>
      </c>
      <c r="G134" t="str">
        <f t="shared" si="11"/>
        <v>HRDW000069</v>
      </c>
      <c r="H134" t="str">
        <f t="shared" si="12"/>
        <v>PJ žebříček 25 mm bílá</v>
      </c>
      <c r="I134">
        <f t="shared" si="13"/>
        <v>6</v>
      </c>
      <c r="J134" t="str">
        <f t="shared" si="14"/>
        <v>ks</v>
      </c>
      <c r="K134" t="str">
        <f t="shared" si="15"/>
        <v>BRA</v>
      </c>
    </row>
    <row r="135" spans="1:11" ht="12.75" x14ac:dyDescent="0.2">
      <c r="A135" s="9" t="s">
        <v>498</v>
      </c>
      <c r="B135" s="9" t="s">
        <v>112</v>
      </c>
      <c r="C135" s="9">
        <v>3</v>
      </c>
      <c r="D135" s="9" t="s">
        <v>8</v>
      </c>
      <c r="E135" s="29" t="s">
        <v>946</v>
      </c>
      <c r="G135" t="str">
        <f t="shared" si="11"/>
        <v>HRDW000070</v>
      </c>
      <c r="H135" t="str">
        <f t="shared" si="12"/>
        <v>PJ žebříček 20 mm bílá</v>
      </c>
      <c r="I135">
        <f t="shared" si="13"/>
        <v>3</v>
      </c>
      <c r="J135" t="str">
        <f t="shared" si="14"/>
        <v>ks</v>
      </c>
      <c r="K135" t="str">
        <f t="shared" si="15"/>
        <v>BRA</v>
      </c>
    </row>
    <row r="136" spans="1:11" ht="12.75" x14ac:dyDescent="0.2">
      <c r="A136" s="9" t="s">
        <v>499</v>
      </c>
      <c r="B136" s="9" t="s">
        <v>113</v>
      </c>
      <c r="C136" s="9">
        <v>2</v>
      </c>
      <c r="D136" s="9" t="s">
        <v>8</v>
      </c>
      <c r="E136" s="29" t="s">
        <v>946</v>
      </c>
      <c r="G136" t="str">
        <f t="shared" si="11"/>
        <v>HRDW000071</v>
      </c>
      <c r="H136" t="str">
        <f t="shared" si="12"/>
        <v>PJ samec 20 mm bílá</v>
      </c>
      <c r="I136">
        <f t="shared" si="13"/>
        <v>2</v>
      </c>
      <c r="J136" t="str">
        <f t="shared" si="14"/>
        <v>ks</v>
      </c>
      <c r="K136" t="str">
        <f t="shared" si="15"/>
        <v>BRA</v>
      </c>
    </row>
    <row r="137" spans="1:11" ht="12.75" x14ac:dyDescent="0.2">
      <c r="A137" s="9" t="s">
        <v>500</v>
      </c>
      <c r="B137" s="9" t="s">
        <v>114</v>
      </c>
      <c r="C137" s="9">
        <v>1</v>
      </c>
      <c r="D137" s="9" t="s">
        <v>8</v>
      </c>
      <c r="E137" s="29" t="s">
        <v>946</v>
      </c>
      <c r="G137" t="str">
        <f t="shared" si="11"/>
        <v>HRDW000072</v>
      </c>
      <c r="H137" t="str">
        <f t="shared" si="12"/>
        <v>PJ samice 20 mm bílá</v>
      </c>
      <c r="I137">
        <f t="shared" si="13"/>
        <v>1</v>
      </c>
      <c r="J137" t="str">
        <f t="shared" si="14"/>
        <v>ks</v>
      </c>
      <c r="K137" t="str">
        <f t="shared" si="15"/>
        <v>BRA</v>
      </c>
    </row>
    <row r="138" spans="1:11" ht="12.75" x14ac:dyDescent="0.2">
      <c r="A138" s="9" t="s">
        <v>501</v>
      </c>
      <c r="B138" s="9" t="s">
        <v>115</v>
      </c>
      <c r="C138" s="9">
        <v>123</v>
      </c>
      <c r="D138" s="9" t="s">
        <v>8</v>
      </c>
      <c r="E138" s="29" t="s">
        <v>946</v>
      </c>
      <c r="G138" t="str">
        <f t="shared" si="11"/>
        <v>HRDW000073</v>
      </c>
      <c r="H138" t="str">
        <f t="shared" si="12"/>
        <v>PJ očko 20 mm bílá</v>
      </c>
      <c r="I138">
        <f t="shared" si="13"/>
        <v>123</v>
      </c>
      <c r="J138" t="str">
        <f t="shared" si="14"/>
        <v>ks</v>
      </c>
      <c r="K138" t="str">
        <f t="shared" si="15"/>
        <v>BRA</v>
      </c>
    </row>
    <row r="139" spans="1:11" ht="12.75" x14ac:dyDescent="0.2">
      <c r="A139" s="9" t="s">
        <v>502</v>
      </c>
      <c r="B139" s="9" t="s">
        <v>116</v>
      </c>
      <c r="C139" s="9">
        <v>273</v>
      </c>
      <c r="D139" s="9" t="s">
        <v>8</v>
      </c>
      <c r="E139" s="29" t="s">
        <v>946</v>
      </c>
      <c r="G139" t="str">
        <f t="shared" si="11"/>
        <v>HRDW000074</v>
      </c>
      <c r="H139" t="str">
        <f t="shared" si="12"/>
        <v>PJ očko 20 mm černá</v>
      </c>
      <c r="I139">
        <f t="shared" si="13"/>
        <v>273</v>
      </c>
      <c r="J139" t="str">
        <f t="shared" si="14"/>
        <v>ks</v>
      </c>
      <c r="K139" t="str">
        <f t="shared" si="15"/>
        <v>BRA</v>
      </c>
    </row>
    <row r="140" spans="1:11" ht="12.75" x14ac:dyDescent="0.2">
      <c r="A140" s="9" t="s">
        <v>503</v>
      </c>
      <c r="B140" s="9" t="s">
        <v>117</v>
      </c>
      <c r="C140" s="9">
        <v>4</v>
      </c>
      <c r="D140" s="9" t="s">
        <v>8</v>
      </c>
      <c r="E140" s="29" t="s">
        <v>946</v>
      </c>
      <c r="G140" t="str">
        <f t="shared" si="11"/>
        <v>HRDW000075</v>
      </c>
      <c r="H140" t="str">
        <f t="shared" si="12"/>
        <v>PJ očko 40 mm černá</v>
      </c>
      <c r="I140">
        <f t="shared" si="13"/>
        <v>4</v>
      </c>
      <c r="J140" t="str">
        <f t="shared" si="14"/>
        <v>ks</v>
      </c>
      <c r="K140" t="str">
        <f t="shared" si="15"/>
        <v>BRA</v>
      </c>
    </row>
    <row r="141" spans="1:11" ht="12.75" x14ac:dyDescent="0.2">
      <c r="A141" s="9" t="s">
        <v>505</v>
      </c>
      <c r="B141" s="9" t="s">
        <v>118</v>
      </c>
      <c r="C141" s="9">
        <v>10</v>
      </c>
      <c r="D141" s="9" t="s">
        <v>8</v>
      </c>
      <c r="E141" s="29" t="s">
        <v>946</v>
      </c>
      <c r="G141" t="str">
        <f t="shared" si="11"/>
        <v>HRDW000076</v>
      </c>
      <c r="H141" t="str">
        <f t="shared" si="12"/>
        <v>PJ spona 20 mm bílá</v>
      </c>
      <c r="I141">
        <f t="shared" si="13"/>
        <v>10</v>
      </c>
      <c r="J141" t="str">
        <f t="shared" si="14"/>
        <v>ks</v>
      </c>
      <c r="K141" t="str">
        <f t="shared" si="15"/>
        <v>BRA</v>
      </c>
    </row>
    <row r="142" spans="1:11" ht="12.75" x14ac:dyDescent="0.2">
      <c r="A142" s="9" t="s">
        <v>507</v>
      </c>
      <c r="B142" s="9" t="s">
        <v>119</v>
      </c>
      <c r="C142" s="9">
        <v>11</v>
      </c>
      <c r="D142" s="9" t="s">
        <v>8</v>
      </c>
      <c r="E142" s="29" t="s">
        <v>946</v>
      </c>
      <c r="G142" t="str">
        <f t="shared" si="11"/>
        <v>HRDW000077</v>
      </c>
      <c r="H142" t="str">
        <f t="shared" si="12"/>
        <v>PJ trojzubec 10 mm bílá (samec+samice)</v>
      </c>
      <c r="I142">
        <f t="shared" si="13"/>
        <v>11</v>
      </c>
      <c r="J142" t="str">
        <f t="shared" si="14"/>
        <v>ks</v>
      </c>
      <c r="K142" t="str">
        <f t="shared" si="15"/>
        <v>BRA</v>
      </c>
    </row>
    <row r="143" spans="1:11" ht="12.75" x14ac:dyDescent="0.2">
      <c r="A143" s="9" t="s">
        <v>508</v>
      </c>
      <c r="B143" s="9" t="s">
        <v>504</v>
      </c>
      <c r="C143" s="9">
        <v>0</v>
      </c>
      <c r="D143" s="9" t="s">
        <v>8</v>
      </c>
      <c r="E143" s="29" t="s">
        <v>946</v>
      </c>
      <c r="G143" t="str">
        <f t="shared" si="11"/>
        <v>HRDW000078</v>
      </c>
      <c r="H143" t="str">
        <f t="shared" si="12"/>
        <v>PJ trojzubec 10 mm khaki (samec+samice)</v>
      </c>
      <c r="I143">
        <f t="shared" si="13"/>
        <v>0</v>
      </c>
      <c r="J143" t="str">
        <f t="shared" si="14"/>
        <v>ks</v>
      </c>
      <c r="K143" t="str">
        <f t="shared" si="15"/>
        <v>BRA</v>
      </c>
    </row>
    <row r="144" spans="1:11" ht="12.75" x14ac:dyDescent="0.2">
      <c r="A144" s="9" t="s">
        <v>509</v>
      </c>
      <c r="B144" s="9" t="s">
        <v>506</v>
      </c>
      <c r="C144" s="9">
        <v>0</v>
      </c>
      <c r="D144" s="9" t="s">
        <v>8</v>
      </c>
      <c r="E144" s="29" t="s">
        <v>946</v>
      </c>
      <c r="G144" t="str">
        <f t="shared" si="11"/>
        <v>HRDW000079</v>
      </c>
      <c r="H144" t="str">
        <f t="shared" si="12"/>
        <v>PJ trojzubec 20 mm bílá (samec+samice)</v>
      </c>
      <c r="I144">
        <f t="shared" si="13"/>
        <v>0</v>
      </c>
      <c r="J144" t="str">
        <f t="shared" si="14"/>
        <v>ks</v>
      </c>
      <c r="K144" t="str">
        <f t="shared" si="15"/>
        <v>BRA</v>
      </c>
    </row>
    <row r="145" spans="1:11" ht="12.75" x14ac:dyDescent="0.2">
      <c r="A145" s="9" t="s">
        <v>510</v>
      </c>
      <c r="B145" s="9" t="s">
        <v>120</v>
      </c>
      <c r="C145" s="9">
        <v>18</v>
      </c>
      <c r="D145" s="9" t="s">
        <v>8</v>
      </c>
      <c r="E145" s="29" t="s">
        <v>946</v>
      </c>
      <c r="G145" t="str">
        <f t="shared" si="11"/>
        <v>HRDW000080</v>
      </c>
      <c r="H145" t="str">
        <f t="shared" si="12"/>
        <v>PJ trojzubec 10 mm černá</v>
      </c>
      <c r="I145">
        <f t="shared" si="13"/>
        <v>18</v>
      </c>
      <c r="J145" t="str">
        <f t="shared" si="14"/>
        <v>ks</v>
      </c>
      <c r="K145" t="str">
        <f t="shared" si="15"/>
        <v>BRA</v>
      </c>
    </row>
    <row r="146" spans="1:11" ht="12.75" x14ac:dyDescent="0.2">
      <c r="A146" s="9" t="s">
        <v>511</v>
      </c>
      <c r="B146" s="9" t="s">
        <v>121</v>
      </c>
      <c r="C146" s="9">
        <v>2</v>
      </c>
      <c r="D146" s="9" t="s">
        <v>8</v>
      </c>
      <c r="E146" s="29" t="s">
        <v>946</v>
      </c>
      <c r="G146" t="str">
        <f t="shared" si="11"/>
        <v>HRDW000081</v>
      </c>
      <c r="H146" t="str">
        <f t="shared" si="12"/>
        <v>PJ karabina 20 mm černá</v>
      </c>
      <c r="I146">
        <f t="shared" si="13"/>
        <v>2</v>
      </c>
      <c r="J146" t="str">
        <f t="shared" si="14"/>
        <v>ks</v>
      </c>
      <c r="K146" t="str">
        <f t="shared" si="15"/>
        <v>BRA</v>
      </c>
    </row>
    <row r="147" spans="1:11" ht="12.75" x14ac:dyDescent="0.2">
      <c r="A147" s="9" t="s">
        <v>512</v>
      </c>
      <c r="B147" s="9" t="s">
        <v>122</v>
      </c>
      <c r="C147" s="9">
        <v>2</v>
      </c>
      <c r="D147" s="9" t="s">
        <v>8</v>
      </c>
      <c r="E147" s="29" t="s">
        <v>946</v>
      </c>
      <c r="G147" t="str">
        <f t="shared" si="11"/>
        <v>HRDW000082</v>
      </c>
      <c r="H147" t="str">
        <f t="shared" si="12"/>
        <v>PJ karabina 30 mm černá</v>
      </c>
      <c r="I147">
        <f t="shared" si="13"/>
        <v>2</v>
      </c>
      <c r="J147" t="str">
        <f t="shared" si="14"/>
        <v>ks</v>
      </c>
      <c r="K147" t="str">
        <f t="shared" si="15"/>
        <v>BRA</v>
      </c>
    </row>
    <row r="148" spans="1:11" ht="12.75" x14ac:dyDescent="0.2">
      <c r="A148" s="9" t="s">
        <v>513</v>
      </c>
      <c r="B148" s="9" t="s">
        <v>123</v>
      </c>
      <c r="C148" s="9">
        <v>1</v>
      </c>
      <c r="D148" s="9" t="s">
        <v>8</v>
      </c>
      <c r="E148" s="29" t="s">
        <v>946</v>
      </c>
      <c r="G148" t="str">
        <f t="shared" si="11"/>
        <v>HRDW000083</v>
      </c>
      <c r="H148" t="str">
        <f t="shared" si="12"/>
        <v>PJ trojzubec 30 mm černá</v>
      </c>
      <c r="I148">
        <f t="shared" si="13"/>
        <v>1</v>
      </c>
      <c r="J148" t="str">
        <f t="shared" si="14"/>
        <v>ks</v>
      </c>
      <c r="K148" t="str">
        <f t="shared" si="15"/>
        <v>BRA</v>
      </c>
    </row>
    <row r="149" spans="1:11" ht="12.75" x14ac:dyDescent="0.2">
      <c r="A149" s="9" t="s">
        <v>514</v>
      </c>
      <c r="B149" s="9" t="s">
        <v>124</v>
      </c>
      <c r="C149" s="9">
        <v>1</v>
      </c>
      <c r="D149" s="9" t="s">
        <v>8</v>
      </c>
      <c r="E149" s="29" t="s">
        <v>946</v>
      </c>
      <c r="G149" t="str">
        <f t="shared" si="11"/>
        <v>HRDW000084</v>
      </c>
      <c r="H149" t="str">
        <f t="shared" si="12"/>
        <v>PJ žebříček 40 mm černá</v>
      </c>
      <c r="I149">
        <f t="shared" si="13"/>
        <v>1</v>
      </c>
      <c r="J149" t="str">
        <f t="shared" si="14"/>
        <v>ks</v>
      </c>
      <c r="K149" t="str">
        <f t="shared" si="15"/>
        <v>BRA</v>
      </c>
    </row>
    <row r="150" spans="1:11" ht="12.75" x14ac:dyDescent="0.2">
      <c r="A150" s="9" t="s">
        <v>516</v>
      </c>
      <c r="B150" s="9" t="s">
        <v>125</v>
      </c>
      <c r="C150" s="9">
        <v>185</v>
      </c>
      <c r="D150" s="9" t="s">
        <v>8</v>
      </c>
      <c r="E150" s="29" t="s">
        <v>946</v>
      </c>
      <c r="G150" t="str">
        <f t="shared" si="11"/>
        <v>HRDW000085</v>
      </c>
      <c r="H150" t="str">
        <f t="shared" si="12"/>
        <v>PJ D-kroužek černá 20 mm</v>
      </c>
      <c r="I150">
        <f t="shared" si="13"/>
        <v>185</v>
      </c>
      <c r="J150" t="str">
        <f t="shared" si="14"/>
        <v>ks</v>
      </c>
      <c r="K150" t="str">
        <f t="shared" si="15"/>
        <v>BRA</v>
      </c>
    </row>
    <row r="151" spans="1:11" ht="12.75" x14ac:dyDescent="0.2">
      <c r="A151" s="9" t="s">
        <v>518</v>
      </c>
      <c r="B151" s="9" t="s">
        <v>126</v>
      </c>
      <c r="C151" s="9">
        <v>8</v>
      </c>
      <c r="D151" s="9" t="s">
        <v>8</v>
      </c>
      <c r="E151" s="29" t="s">
        <v>946</v>
      </c>
      <c r="G151" t="str">
        <f t="shared" si="11"/>
        <v>HRDW000086</v>
      </c>
      <c r="H151" t="str">
        <f t="shared" si="12"/>
        <v>Massag kovový zebříček 20 mm měděný</v>
      </c>
      <c r="I151">
        <f t="shared" si="13"/>
        <v>8</v>
      </c>
      <c r="J151" t="str">
        <f t="shared" si="14"/>
        <v>ks</v>
      </c>
      <c r="K151" t="str">
        <f t="shared" si="15"/>
        <v>BRA</v>
      </c>
    </row>
    <row r="152" spans="1:11" ht="12.75" x14ac:dyDescent="0.2">
      <c r="A152" s="9" t="s">
        <v>519</v>
      </c>
      <c r="B152" s="9" t="s">
        <v>515</v>
      </c>
      <c r="C152" s="9">
        <v>43</v>
      </c>
      <c r="D152" s="9" t="s">
        <v>8</v>
      </c>
      <c r="E152" s="29" t="s">
        <v>946</v>
      </c>
      <c r="G152" t="str">
        <f t="shared" si="11"/>
        <v>HRDW000087</v>
      </c>
      <c r="H152" t="str">
        <f t="shared" si="12"/>
        <v>Massag kovový žebříček 20 mm černá</v>
      </c>
      <c r="I152">
        <f t="shared" si="13"/>
        <v>43</v>
      </c>
      <c r="J152" t="str">
        <f t="shared" si="14"/>
        <v>ks</v>
      </c>
      <c r="K152" t="str">
        <f t="shared" si="15"/>
        <v>BRA</v>
      </c>
    </row>
    <row r="153" spans="1:11" ht="12.75" x14ac:dyDescent="0.2">
      <c r="A153" s="9" t="s">
        <v>521</v>
      </c>
      <c r="B153" s="9" t="s">
        <v>517</v>
      </c>
      <c r="C153" s="9">
        <v>0</v>
      </c>
      <c r="D153" s="9" t="s">
        <v>8</v>
      </c>
      <c r="E153" s="29" t="s">
        <v>946</v>
      </c>
      <c r="G153" t="str">
        <f t="shared" si="11"/>
        <v>HRDW000088</v>
      </c>
      <c r="H153" t="str">
        <f t="shared" si="12"/>
        <v>Massag auto druk černá</v>
      </c>
      <c r="I153">
        <f t="shared" si="13"/>
        <v>0</v>
      </c>
      <c r="J153" t="str">
        <f t="shared" si="14"/>
        <v>ks</v>
      </c>
      <c r="K153" t="str">
        <f t="shared" si="15"/>
        <v>BRA</v>
      </c>
    </row>
    <row r="154" spans="1:11" ht="12.75" x14ac:dyDescent="0.2">
      <c r="A154" s="9" t="s">
        <v>934</v>
      </c>
      <c r="B154" s="9" t="s">
        <v>127</v>
      </c>
      <c r="C154" s="9">
        <v>500</v>
      </c>
      <c r="D154" s="9" t="s">
        <v>8</v>
      </c>
      <c r="E154" s="29" t="s">
        <v>946</v>
      </c>
      <c r="G154" t="str">
        <f t="shared" si="11"/>
        <v>HRDW000089</v>
      </c>
      <c r="H154" t="str">
        <f t="shared" si="12"/>
        <v>Metal clash hook</v>
      </c>
      <c r="I154">
        <f t="shared" si="13"/>
        <v>500</v>
      </c>
      <c r="J154" t="str">
        <f t="shared" si="14"/>
        <v>ks</v>
      </c>
      <c r="K154" t="str">
        <f t="shared" si="15"/>
        <v>BRA</v>
      </c>
    </row>
    <row r="155" spans="1:11" ht="12.75" x14ac:dyDescent="0.2">
      <c r="A155" s="9" t="s">
        <v>935</v>
      </c>
      <c r="B155" s="9" t="s">
        <v>520</v>
      </c>
      <c r="C155" s="9">
        <v>43</v>
      </c>
      <c r="D155" s="9" t="s">
        <v>8</v>
      </c>
      <c r="E155" s="29" t="s">
        <v>946</v>
      </c>
      <c r="G155" t="str">
        <f t="shared" si="11"/>
        <v>HRDW000090</v>
      </c>
      <c r="H155" t="str">
        <f t="shared" si="12"/>
        <v>Massag vsuvka kovová černá</v>
      </c>
      <c r="I155">
        <f t="shared" si="13"/>
        <v>43</v>
      </c>
      <c r="J155" t="str">
        <f t="shared" si="14"/>
        <v>ks</v>
      </c>
      <c r="K155" t="str">
        <f t="shared" si="15"/>
        <v>BRA</v>
      </c>
    </row>
    <row r="156" spans="1:11" ht="12.75" x14ac:dyDescent="0.2">
      <c r="A156" s="9" t="s">
        <v>936</v>
      </c>
      <c r="B156" s="9" t="s">
        <v>927</v>
      </c>
      <c r="C156" s="9">
        <v>5000</v>
      </c>
      <c r="D156" s="9" t="s">
        <v>8</v>
      </c>
      <c r="E156" s="29" t="s">
        <v>946</v>
      </c>
      <c r="G156" t="str">
        <f t="shared" si="11"/>
        <v>HRDW000091</v>
      </c>
      <c r="H156" t="str">
        <f t="shared" si="12"/>
        <v>Massag vsuvka kovová černá 20mm</v>
      </c>
      <c r="I156">
        <f t="shared" si="13"/>
        <v>5000</v>
      </c>
      <c r="J156" t="str">
        <f t="shared" si="14"/>
        <v>ks</v>
      </c>
      <c r="K156" t="str">
        <f t="shared" si="15"/>
        <v>BRA</v>
      </c>
    </row>
    <row r="157" spans="1:11" ht="12.75" x14ac:dyDescent="0.2">
      <c r="A157" s="9" t="s">
        <v>937</v>
      </c>
      <c r="B157" s="9" t="s">
        <v>522</v>
      </c>
      <c r="C157" s="9">
        <v>832</v>
      </c>
      <c r="D157" s="9" t="s">
        <v>8</v>
      </c>
      <c r="E157" s="29" t="s">
        <v>946</v>
      </c>
      <c r="G157" t="str">
        <f t="shared" si="11"/>
        <v>HRDW000092</v>
      </c>
      <c r="H157" t="str">
        <f t="shared" si="12"/>
        <v>cordlock</v>
      </c>
      <c r="I157">
        <f t="shared" si="13"/>
        <v>832</v>
      </c>
      <c r="J157" t="str">
        <f t="shared" si="14"/>
        <v>ks</v>
      </c>
      <c r="K157" t="str">
        <f t="shared" si="15"/>
        <v>BRA</v>
      </c>
    </row>
    <row r="158" spans="1:11" ht="12.75" x14ac:dyDescent="0.2">
      <c r="A158" s="9" t="s">
        <v>938</v>
      </c>
      <c r="B158" s="9" t="s">
        <v>756</v>
      </c>
      <c r="C158" s="9">
        <v>0</v>
      </c>
      <c r="D158" s="9" t="s">
        <v>8</v>
      </c>
      <c r="E158" s="29" t="s">
        <v>946</v>
      </c>
      <c r="G158" t="str">
        <f t="shared" si="11"/>
        <v>HRDW000093</v>
      </c>
      <c r="H158" t="str">
        <f t="shared" si="12"/>
        <v>Tyčky</v>
      </c>
      <c r="I158">
        <f t="shared" si="13"/>
        <v>0</v>
      </c>
      <c r="J158" t="str">
        <f t="shared" si="14"/>
        <v>ks</v>
      </c>
      <c r="K158" t="str">
        <f t="shared" si="15"/>
        <v>BRA</v>
      </c>
    </row>
    <row r="159" spans="1:11" ht="12.75" x14ac:dyDescent="0.2">
      <c r="A159" s="9" t="s">
        <v>523</v>
      </c>
      <c r="B159" s="9" t="s">
        <v>128</v>
      </c>
      <c r="C159" s="9">
        <v>259.14999999999998</v>
      </c>
      <c r="D159" s="9" t="s">
        <v>537</v>
      </c>
      <c r="E159" s="29" t="s">
        <v>946</v>
      </c>
      <c r="G159" t="str">
        <f t="shared" si="11"/>
        <v>FBRK000001</v>
      </c>
      <c r="H159" t="str">
        <f t="shared" si="12"/>
        <v>Kortexin černý</v>
      </c>
      <c r="I159" t="str">
        <f t="shared" si="13"/>
        <v>259.15</v>
      </c>
      <c r="J159" t="str">
        <f t="shared" si="14"/>
        <v>m2</v>
      </c>
      <c r="K159" t="str">
        <f t="shared" si="15"/>
        <v>BRA</v>
      </c>
    </row>
    <row r="160" spans="1:11" ht="12.75" x14ac:dyDescent="0.2">
      <c r="A160" s="9" t="s">
        <v>524</v>
      </c>
      <c r="B160" s="9" t="s">
        <v>129</v>
      </c>
      <c r="C160" s="9">
        <v>110.25</v>
      </c>
      <c r="D160" s="9" t="s">
        <v>537</v>
      </c>
      <c r="E160" s="29" t="s">
        <v>946</v>
      </c>
      <c r="G160" t="str">
        <f t="shared" si="11"/>
        <v>FBRK000002</v>
      </c>
      <c r="H160" t="str">
        <f t="shared" si="12"/>
        <v>Kortexin žlutý</v>
      </c>
      <c r="I160" t="str">
        <f t="shared" si="13"/>
        <v>110.25</v>
      </c>
      <c r="J160" t="str">
        <f t="shared" si="14"/>
        <v>m2</v>
      </c>
      <c r="K160" t="str">
        <f t="shared" si="15"/>
        <v>BRA</v>
      </c>
    </row>
    <row r="161" spans="1:11" ht="12.75" x14ac:dyDescent="0.2">
      <c r="A161" s="9" t="s">
        <v>525</v>
      </c>
      <c r="B161" s="9" t="s">
        <v>130</v>
      </c>
      <c r="C161" s="9">
        <v>79.625</v>
      </c>
      <c r="D161" s="9" t="s">
        <v>537</v>
      </c>
      <c r="E161" s="29" t="s">
        <v>946</v>
      </c>
      <c r="G161" t="str">
        <f t="shared" si="11"/>
        <v>FBRK000003</v>
      </c>
      <c r="H161" t="str">
        <f t="shared" si="12"/>
        <v>Kortexin bílý</v>
      </c>
      <c r="I161" t="str">
        <f t="shared" si="13"/>
        <v>79.625</v>
      </c>
      <c r="J161" t="str">
        <f t="shared" si="14"/>
        <v>m2</v>
      </c>
      <c r="K161" t="str">
        <f t="shared" si="15"/>
        <v>BRA</v>
      </c>
    </row>
    <row r="162" spans="1:11" ht="12.75" x14ac:dyDescent="0.2">
      <c r="A162" s="9" t="s">
        <v>526</v>
      </c>
      <c r="B162" s="9" t="s">
        <v>131</v>
      </c>
      <c r="C162" s="9">
        <v>0</v>
      </c>
      <c r="D162" s="9" t="s">
        <v>537</v>
      </c>
      <c r="E162" s="29" t="s">
        <v>946</v>
      </c>
      <c r="G162" t="str">
        <f t="shared" si="11"/>
        <v>FBRK000004</v>
      </c>
      <c r="H162" t="str">
        <f t="shared" si="12"/>
        <v>Kortexin červený</v>
      </c>
      <c r="I162">
        <f t="shared" si="13"/>
        <v>0</v>
      </c>
      <c r="J162" t="str">
        <f t="shared" si="14"/>
        <v>m2</v>
      </c>
      <c r="K162" t="str">
        <f t="shared" si="15"/>
        <v>BRA</v>
      </c>
    </row>
    <row r="163" spans="1:11" ht="12.75" x14ac:dyDescent="0.2">
      <c r="A163" s="9" t="s">
        <v>527</v>
      </c>
      <c r="B163" s="9" t="s">
        <v>132</v>
      </c>
      <c r="C163" s="9">
        <v>0</v>
      </c>
      <c r="D163" s="9" t="s">
        <v>537</v>
      </c>
      <c r="E163" s="29" t="s">
        <v>946</v>
      </c>
      <c r="G163" t="str">
        <f t="shared" si="11"/>
        <v>FBRK000005</v>
      </c>
      <c r="H163" t="str">
        <f t="shared" si="12"/>
        <v>Kortexin sv.šedá</v>
      </c>
      <c r="I163">
        <f t="shared" si="13"/>
        <v>0</v>
      </c>
      <c r="J163" t="str">
        <f t="shared" si="14"/>
        <v>m2</v>
      </c>
      <c r="K163" t="str">
        <f t="shared" si="15"/>
        <v>BRA</v>
      </c>
    </row>
    <row r="164" spans="1:11" ht="12.75" x14ac:dyDescent="0.2">
      <c r="A164" s="9" t="s">
        <v>528</v>
      </c>
      <c r="B164" s="9" t="s">
        <v>133</v>
      </c>
      <c r="C164" s="9">
        <v>30</v>
      </c>
      <c r="D164" s="9" t="s">
        <v>537</v>
      </c>
      <c r="E164" s="29" t="s">
        <v>946</v>
      </c>
      <c r="G164" t="str">
        <f t="shared" si="11"/>
        <v>FBRK000006</v>
      </c>
      <c r="H164" t="str">
        <f t="shared" si="12"/>
        <v>Kortexin hnědý</v>
      </c>
      <c r="I164">
        <f t="shared" si="13"/>
        <v>30</v>
      </c>
      <c r="J164" t="str">
        <f t="shared" si="14"/>
        <v>m2</v>
      </c>
      <c r="K164" t="str">
        <f t="shared" si="15"/>
        <v>BRA</v>
      </c>
    </row>
    <row r="165" spans="1:11" ht="12.75" x14ac:dyDescent="0.2">
      <c r="A165" s="9" t="s">
        <v>529</v>
      </c>
      <c r="B165" s="9" t="s">
        <v>134</v>
      </c>
      <c r="C165" s="9">
        <v>60</v>
      </c>
      <c r="D165" s="9" t="s">
        <v>537</v>
      </c>
      <c r="E165" s="29" t="s">
        <v>946</v>
      </c>
      <c r="G165" t="str">
        <f t="shared" si="11"/>
        <v>FBRK000007</v>
      </c>
      <c r="H165" t="str">
        <f t="shared" si="12"/>
        <v>Kortexin oranžový</v>
      </c>
      <c r="I165">
        <f t="shared" si="13"/>
        <v>60</v>
      </c>
      <c r="J165" t="str">
        <f t="shared" si="14"/>
        <v>m2</v>
      </c>
      <c r="K165" t="str">
        <f t="shared" si="15"/>
        <v>BRA</v>
      </c>
    </row>
    <row r="166" spans="1:11" ht="12.75" x14ac:dyDescent="0.2">
      <c r="A166" s="9" t="s">
        <v>530</v>
      </c>
      <c r="B166" s="9" t="s">
        <v>16</v>
      </c>
      <c r="C166" s="9">
        <v>0</v>
      </c>
      <c r="D166" s="9" t="s">
        <v>537</v>
      </c>
      <c r="E166" s="29" t="s">
        <v>946</v>
      </c>
      <c r="G166" t="str">
        <f t="shared" si="11"/>
        <v>FBRK000008</v>
      </c>
      <c r="H166" t="str">
        <f t="shared" si="12"/>
        <v>černý PES s PVC zátěrem</v>
      </c>
      <c r="I166">
        <f t="shared" si="13"/>
        <v>0</v>
      </c>
      <c r="J166" t="str">
        <f t="shared" si="14"/>
        <v>m2</v>
      </c>
      <c r="K166" t="str">
        <f t="shared" si="15"/>
        <v>BRA</v>
      </c>
    </row>
    <row r="167" spans="1:11" ht="12.75" x14ac:dyDescent="0.2">
      <c r="A167" s="9" t="s">
        <v>531</v>
      </c>
      <c r="B167" s="9" t="s">
        <v>135</v>
      </c>
      <c r="C167" s="9">
        <v>0</v>
      </c>
      <c r="D167" s="9" t="s">
        <v>537</v>
      </c>
      <c r="E167" s="29" t="s">
        <v>946</v>
      </c>
      <c r="G167" t="str">
        <f t="shared" si="11"/>
        <v>FBRK000009</v>
      </c>
      <c r="H167" t="str">
        <f t="shared" si="12"/>
        <v>žlutý PES s PVC zátěrem</v>
      </c>
      <c r="I167">
        <f t="shared" si="13"/>
        <v>0</v>
      </c>
      <c r="J167" t="str">
        <f t="shared" si="14"/>
        <v>m2</v>
      </c>
      <c r="K167" t="str">
        <f t="shared" si="15"/>
        <v>BRA</v>
      </c>
    </row>
    <row r="168" spans="1:11" ht="12.75" x14ac:dyDescent="0.2">
      <c r="A168" s="9" t="s">
        <v>532</v>
      </c>
      <c r="B168" s="9" t="s">
        <v>17</v>
      </c>
      <c r="C168" s="9">
        <v>12.3</v>
      </c>
      <c r="D168" s="9" t="s">
        <v>537</v>
      </c>
      <c r="E168" s="29" t="s">
        <v>946</v>
      </c>
      <c r="G168" t="str">
        <f t="shared" si="11"/>
        <v>FLNG000001</v>
      </c>
      <c r="H168" t="str">
        <f t="shared" si="12"/>
        <v>Molitan 2 cm</v>
      </c>
      <c r="I168" t="str">
        <f t="shared" si="13"/>
        <v>12.3</v>
      </c>
      <c r="J168" t="str">
        <f t="shared" si="14"/>
        <v>m2</v>
      </c>
      <c r="K168" t="str">
        <f t="shared" si="15"/>
        <v>BRA</v>
      </c>
    </row>
    <row r="169" spans="1:11" ht="12.75" x14ac:dyDescent="0.2">
      <c r="A169" s="9" t="s">
        <v>533</v>
      </c>
      <c r="B169" s="9" t="s">
        <v>136</v>
      </c>
      <c r="C169" s="9">
        <v>13.425000000000001</v>
      </c>
      <c r="D169" s="9" t="s">
        <v>537</v>
      </c>
      <c r="E169" s="29" t="s">
        <v>946</v>
      </c>
      <c r="G169" t="str">
        <f t="shared" si="11"/>
        <v>FLNG000002</v>
      </c>
      <c r="H169" t="str">
        <f t="shared" si="12"/>
        <v>EVA pěna 10 mm</v>
      </c>
      <c r="I169" t="str">
        <f t="shared" si="13"/>
        <v>13.425</v>
      </c>
      <c r="J169" t="str">
        <f t="shared" si="14"/>
        <v>m2</v>
      </c>
      <c r="K169" t="str">
        <f t="shared" si="15"/>
        <v>BRA</v>
      </c>
    </row>
    <row r="170" spans="1:11" ht="12.75" x14ac:dyDescent="0.2">
      <c r="A170" s="9" t="s">
        <v>534</v>
      </c>
      <c r="B170" s="9" t="s">
        <v>137</v>
      </c>
      <c r="C170" s="9">
        <v>0</v>
      </c>
      <c r="D170" s="9" t="s">
        <v>537</v>
      </c>
      <c r="E170" s="29" t="s">
        <v>946</v>
      </c>
      <c r="G170" t="str">
        <f t="shared" si="11"/>
        <v>FLNG000003</v>
      </c>
      <c r="H170" t="str">
        <f t="shared" si="12"/>
        <v>Eva pěna 6 mm</v>
      </c>
      <c r="I170">
        <f t="shared" si="13"/>
        <v>0</v>
      </c>
      <c r="J170" t="str">
        <f t="shared" si="14"/>
        <v>m2</v>
      </c>
      <c r="K170" t="str">
        <f t="shared" si="15"/>
        <v>BRA</v>
      </c>
    </row>
    <row r="171" spans="1:11" ht="12.75" x14ac:dyDescent="0.2">
      <c r="A171" s="9" t="s">
        <v>535</v>
      </c>
      <c r="B171" s="9" t="s">
        <v>138</v>
      </c>
      <c r="C171" s="9">
        <v>7</v>
      </c>
      <c r="D171" s="9" t="s">
        <v>537</v>
      </c>
      <c r="E171" s="29" t="s">
        <v>946</v>
      </c>
      <c r="G171" t="str">
        <f t="shared" si="11"/>
        <v>FLNG000004</v>
      </c>
      <c r="H171" t="str">
        <f t="shared" si="12"/>
        <v>Eva pěna 2 mm</v>
      </c>
      <c r="I171">
        <f t="shared" si="13"/>
        <v>7</v>
      </c>
      <c r="J171" t="str">
        <f t="shared" si="14"/>
        <v>m2</v>
      </c>
      <c r="K171" t="str">
        <f t="shared" si="15"/>
        <v>BRA</v>
      </c>
    </row>
    <row r="172" spans="1:11" ht="12.75" x14ac:dyDescent="0.2">
      <c r="A172" s="9" t="s">
        <v>536</v>
      </c>
      <c r="B172" s="9" t="s">
        <v>139</v>
      </c>
      <c r="C172" s="9">
        <v>0</v>
      </c>
      <c r="D172" s="9" t="s">
        <v>537</v>
      </c>
      <c r="E172" s="29" t="s">
        <v>946</v>
      </c>
      <c r="G172" t="str">
        <f t="shared" si="11"/>
        <v>FBRK000010</v>
      </c>
      <c r="H172" t="str">
        <f t="shared" si="12"/>
        <v>3D tkanina</v>
      </c>
      <c r="I172">
        <f t="shared" si="13"/>
        <v>0</v>
      </c>
      <c r="J172" t="str">
        <f t="shared" si="14"/>
        <v>m2</v>
      </c>
      <c r="K172" t="str">
        <f t="shared" si="15"/>
        <v>BRA</v>
      </c>
    </row>
    <row r="173" spans="1:11" ht="12.75" x14ac:dyDescent="0.2">
      <c r="A173" s="9" t="s">
        <v>538</v>
      </c>
      <c r="B173" s="9" t="s">
        <v>140</v>
      </c>
      <c r="C173" s="9">
        <v>0</v>
      </c>
      <c r="D173" s="9" t="s">
        <v>537</v>
      </c>
      <c r="E173" s="29" t="s">
        <v>946</v>
      </c>
      <c r="G173" t="str">
        <f t="shared" si="11"/>
        <v>FBRK000011</v>
      </c>
      <c r="H173" t="str">
        <f t="shared" si="12"/>
        <v>Outlast</v>
      </c>
      <c r="I173">
        <f t="shared" si="13"/>
        <v>0</v>
      </c>
      <c r="J173" t="str">
        <f t="shared" si="14"/>
        <v>m2</v>
      </c>
      <c r="K173" t="str">
        <f t="shared" si="15"/>
        <v>BRA</v>
      </c>
    </row>
    <row r="174" spans="1:11" ht="12.75" x14ac:dyDescent="0.2">
      <c r="A174" s="9" t="s">
        <v>539</v>
      </c>
      <c r="B174" s="9" t="s">
        <v>141</v>
      </c>
      <c r="C174" s="9">
        <v>0</v>
      </c>
      <c r="D174" s="9" t="s">
        <v>537</v>
      </c>
      <c r="E174" s="29" t="s">
        <v>946</v>
      </c>
      <c r="G174" t="str">
        <f t="shared" si="11"/>
        <v>FBRK000012</v>
      </c>
      <c r="H174" t="str">
        <f t="shared" si="12"/>
        <v>Ubeon žlutá</v>
      </c>
      <c r="I174">
        <f t="shared" si="13"/>
        <v>0</v>
      </c>
      <c r="J174" t="str">
        <f t="shared" si="14"/>
        <v>m2</v>
      </c>
      <c r="K174" t="str">
        <f t="shared" si="15"/>
        <v>BRA</v>
      </c>
    </row>
    <row r="175" spans="1:11" ht="12.75" x14ac:dyDescent="0.2">
      <c r="A175" s="9" t="s">
        <v>540</v>
      </c>
      <c r="B175" s="9" t="s">
        <v>142</v>
      </c>
      <c r="C175" s="9">
        <v>21.82</v>
      </c>
      <c r="D175" s="9" t="s">
        <v>537</v>
      </c>
      <c r="E175" s="29" t="s">
        <v>946</v>
      </c>
      <c r="G175" t="str">
        <f t="shared" si="11"/>
        <v>FBRK000013</v>
      </c>
      <c r="H175" t="str">
        <f t="shared" si="12"/>
        <v>Ubeon světle šedá</v>
      </c>
      <c r="I175" t="str">
        <f t="shared" si="13"/>
        <v>21.82</v>
      </c>
      <c r="J175" t="str">
        <f t="shared" si="14"/>
        <v>m2</v>
      </c>
      <c r="K175" t="str">
        <f t="shared" si="15"/>
        <v>BRA</v>
      </c>
    </row>
    <row r="176" spans="1:11" ht="12.75" x14ac:dyDescent="0.2">
      <c r="A176" s="9" t="s">
        <v>541</v>
      </c>
      <c r="B176" s="9" t="s">
        <v>143</v>
      </c>
      <c r="C176" s="9">
        <v>149.25</v>
      </c>
      <c r="D176" s="9" t="s">
        <v>537</v>
      </c>
      <c r="E176" s="29" t="s">
        <v>946</v>
      </c>
      <c r="G176" t="str">
        <f t="shared" si="11"/>
        <v>FBRK000014</v>
      </c>
      <c r="H176" t="str">
        <f t="shared" si="12"/>
        <v>Ubeon modrá</v>
      </c>
      <c r="I176" t="str">
        <f t="shared" si="13"/>
        <v>149.25</v>
      </c>
      <c r="J176" t="str">
        <f t="shared" si="14"/>
        <v>m2</v>
      </c>
      <c r="K176" t="str">
        <f t="shared" si="15"/>
        <v>BRA</v>
      </c>
    </row>
    <row r="177" spans="1:11" ht="12.75" x14ac:dyDescent="0.2">
      <c r="A177" s="9" t="s">
        <v>542</v>
      </c>
      <c r="B177" s="9" t="s">
        <v>20</v>
      </c>
      <c r="C177" s="9">
        <v>147.9</v>
      </c>
      <c r="D177" s="9" t="s">
        <v>537</v>
      </c>
      <c r="E177" s="29" t="s">
        <v>946</v>
      </c>
      <c r="G177" t="str">
        <f t="shared" si="11"/>
        <v>FBRK000015</v>
      </c>
      <c r="H177" t="str">
        <f t="shared" si="12"/>
        <v>Ubeon se zátěrem bílá</v>
      </c>
      <c r="I177" t="str">
        <f t="shared" si="13"/>
        <v>147.9</v>
      </c>
      <c r="J177" t="str">
        <f t="shared" si="14"/>
        <v>m2</v>
      </c>
      <c r="K177" t="str">
        <f t="shared" si="15"/>
        <v>BRA</v>
      </c>
    </row>
    <row r="178" spans="1:11" ht="12.75" x14ac:dyDescent="0.2">
      <c r="A178" s="9" t="s">
        <v>544</v>
      </c>
      <c r="B178" s="9" t="s">
        <v>144</v>
      </c>
      <c r="C178" s="9">
        <v>78</v>
      </c>
      <c r="D178" s="9" t="s">
        <v>537</v>
      </c>
      <c r="E178" s="29" t="s">
        <v>946</v>
      </c>
      <c r="G178" t="str">
        <f t="shared" si="11"/>
        <v>FBRK000016</v>
      </c>
      <c r="H178" t="str">
        <f t="shared" si="12"/>
        <v>Ulsedan zářivě žlutá</v>
      </c>
      <c r="I178">
        <f t="shared" si="13"/>
        <v>78</v>
      </c>
      <c r="J178" t="str">
        <f t="shared" si="14"/>
        <v>m2</v>
      </c>
      <c r="K178" t="str">
        <f t="shared" si="15"/>
        <v>BRA</v>
      </c>
    </row>
    <row r="179" spans="1:11" ht="12.75" x14ac:dyDescent="0.2">
      <c r="A179" s="9" t="s">
        <v>545</v>
      </c>
      <c r="B179" s="9" t="s">
        <v>145</v>
      </c>
      <c r="C179" s="9">
        <v>77.099999999999994</v>
      </c>
      <c r="D179" s="9" t="s">
        <v>537</v>
      </c>
      <c r="E179" s="29" t="s">
        <v>946</v>
      </c>
      <c r="G179" t="str">
        <f t="shared" si="11"/>
        <v>FBRK000017</v>
      </c>
      <c r="H179" t="str">
        <f t="shared" si="12"/>
        <v>Ulsedan zářivě oranžová</v>
      </c>
      <c r="I179" t="str">
        <f t="shared" si="13"/>
        <v>77.1</v>
      </c>
      <c r="J179" t="str">
        <f t="shared" si="14"/>
        <v>m2</v>
      </c>
      <c r="K179" t="str">
        <f t="shared" si="15"/>
        <v>BRA</v>
      </c>
    </row>
    <row r="180" spans="1:11" ht="12.75" x14ac:dyDescent="0.2">
      <c r="A180" s="9" t="s">
        <v>546</v>
      </c>
      <c r="B180" s="9" t="s">
        <v>713</v>
      </c>
      <c r="C180" s="9">
        <v>15.600000000000001</v>
      </c>
      <c r="D180" s="9" t="s">
        <v>537</v>
      </c>
      <c r="E180" s="29" t="s">
        <v>946</v>
      </c>
      <c r="G180" t="str">
        <f t="shared" si="11"/>
        <v>FBRK000018</v>
      </c>
      <c r="H180" t="str">
        <f t="shared" si="12"/>
        <v>Ulsedan zářivě zelená</v>
      </c>
      <c r="I180" t="str">
        <f t="shared" si="13"/>
        <v>15.6</v>
      </c>
      <c r="J180" t="str">
        <f t="shared" si="14"/>
        <v>m2</v>
      </c>
      <c r="K180" t="str">
        <f t="shared" si="15"/>
        <v>BRA</v>
      </c>
    </row>
    <row r="181" spans="1:11" ht="12.75" x14ac:dyDescent="0.2">
      <c r="A181" s="9" t="s">
        <v>547</v>
      </c>
      <c r="B181" s="9" t="s">
        <v>146</v>
      </c>
      <c r="C181" s="9">
        <v>23.400000000000002</v>
      </c>
      <c r="D181" s="9" t="s">
        <v>537</v>
      </c>
      <c r="E181" s="29" t="s">
        <v>946</v>
      </c>
      <c r="G181" t="str">
        <f t="shared" si="11"/>
        <v>FBRK000019</v>
      </c>
      <c r="H181" t="str">
        <f t="shared" si="12"/>
        <v>Ulsedan modrá</v>
      </c>
      <c r="I181" t="str">
        <f t="shared" si="13"/>
        <v>23.4</v>
      </c>
      <c r="J181" t="str">
        <f t="shared" si="14"/>
        <v>m2</v>
      </c>
      <c r="K181" t="str">
        <f t="shared" si="15"/>
        <v>BRA</v>
      </c>
    </row>
    <row r="182" spans="1:11" ht="12.75" x14ac:dyDescent="0.2">
      <c r="A182" s="9" t="s">
        <v>548</v>
      </c>
      <c r="B182" s="9" t="s">
        <v>147</v>
      </c>
      <c r="C182" s="9">
        <v>54.6</v>
      </c>
      <c r="D182" s="9" t="s">
        <v>537</v>
      </c>
      <c r="E182" s="29" t="s">
        <v>946</v>
      </c>
      <c r="G182" t="str">
        <f t="shared" si="11"/>
        <v>FBRK000020</v>
      </c>
      <c r="H182" t="str">
        <f t="shared" si="12"/>
        <v>Ulsedan černá</v>
      </c>
      <c r="I182" t="str">
        <f t="shared" si="13"/>
        <v>54.6</v>
      </c>
      <c r="J182" t="str">
        <f t="shared" si="14"/>
        <v>m2</v>
      </c>
      <c r="K182" t="str">
        <f t="shared" si="15"/>
        <v>BRA</v>
      </c>
    </row>
    <row r="183" spans="1:11" ht="12.75" x14ac:dyDescent="0.2">
      <c r="A183" s="9" t="s">
        <v>549</v>
      </c>
      <c r="B183" s="9" t="s">
        <v>148</v>
      </c>
      <c r="C183" s="9">
        <v>23.400000000000002</v>
      </c>
      <c r="D183" s="9" t="s">
        <v>537</v>
      </c>
      <c r="E183" s="29" t="s">
        <v>946</v>
      </c>
      <c r="G183" t="str">
        <f t="shared" si="11"/>
        <v>FBRK000021</v>
      </c>
      <c r="H183" t="str">
        <f t="shared" si="12"/>
        <v>Ulsedan zelená plzeňská</v>
      </c>
      <c r="I183" t="str">
        <f t="shared" si="13"/>
        <v>23.4</v>
      </c>
      <c r="J183" t="str">
        <f t="shared" si="14"/>
        <v>m2</v>
      </c>
      <c r="K183" t="str">
        <f t="shared" si="15"/>
        <v>BRA</v>
      </c>
    </row>
    <row r="184" spans="1:11" ht="12.75" x14ac:dyDescent="0.2">
      <c r="A184" s="9" t="s">
        <v>551</v>
      </c>
      <c r="B184" s="9" t="s">
        <v>550</v>
      </c>
      <c r="C184" s="9">
        <v>0</v>
      </c>
      <c r="D184" s="9" t="s">
        <v>537</v>
      </c>
      <c r="E184" s="29" t="s">
        <v>946</v>
      </c>
      <c r="G184" t="str">
        <f t="shared" si="11"/>
        <v>FBRK000022</v>
      </c>
      <c r="H184" t="str">
        <f t="shared" si="12"/>
        <v>Ulsedan khaki</v>
      </c>
      <c r="I184">
        <f t="shared" si="13"/>
        <v>0</v>
      </c>
      <c r="J184" t="str">
        <f t="shared" si="14"/>
        <v>m2</v>
      </c>
      <c r="K184" t="str">
        <f t="shared" si="15"/>
        <v>BRA</v>
      </c>
    </row>
    <row r="185" spans="1:11" ht="12.75" x14ac:dyDescent="0.2">
      <c r="A185" s="9" t="s">
        <v>553</v>
      </c>
      <c r="B185" s="9" t="s">
        <v>552</v>
      </c>
      <c r="C185" s="9">
        <v>0</v>
      </c>
      <c r="D185" s="9" t="s">
        <v>537</v>
      </c>
      <c r="E185" s="29" t="s">
        <v>946</v>
      </c>
      <c r="G185" t="str">
        <f t="shared" si="11"/>
        <v>FBRK000023</v>
      </c>
      <c r="H185" t="str">
        <f t="shared" si="12"/>
        <v>Ulsedan olivová</v>
      </c>
      <c r="I185">
        <f t="shared" si="13"/>
        <v>0</v>
      </c>
      <c r="J185" t="str">
        <f t="shared" si="14"/>
        <v>m2</v>
      </c>
      <c r="K185" t="str">
        <f t="shared" si="15"/>
        <v>BRA</v>
      </c>
    </row>
    <row r="186" spans="1:11" ht="12.75" x14ac:dyDescent="0.2">
      <c r="A186" s="9" t="s">
        <v>554</v>
      </c>
      <c r="B186" s="9" t="s">
        <v>149</v>
      </c>
      <c r="C186" s="9">
        <v>0</v>
      </c>
      <c r="D186" s="9" t="s">
        <v>537</v>
      </c>
      <c r="E186" s="29" t="s">
        <v>946</v>
      </c>
      <c r="G186" t="str">
        <f t="shared" si="11"/>
        <v>FBRK000024</v>
      </c>
      <c r="H186" t="str">
        <f t="shared" si="12"/>
        <v>Ulsedan červená</v>
      </c>
      <c r="I186">
        <f t="shared" si="13"/>
        <v>0</v>
      </c>
      <c r="J186" t="str">
        <f t="shared" si="14"/>
        <v>m2</v>
      </c>
      <c r="K186" t="str">
        <f t="shared" si="15"/>
        <v>BRA</v>
      </c>
    </row>
    <row r="187" spans="1:11" ht="12.75" x14ac:dyDescent="0.2">
      <c r="A187" s="9" t="s">
        <v>555</v>
      </c>
      <c r="B187" s="9" t="s">
        <v>150</v>
      </c>
      <c r="C187" s="9">
        <v>39</v>
      </c>
      <c r="D187" s="9" t="s">
        <v>537</v>
      </c>
      <c r="E187" s="29" t="s">
        <v>946</v>
      </c>
      <c r="G187" t="str">
        <f t="shared" si="11"/>
        <v>FBRK000025</v>
      </c>
      <c r="H187" t="str">
        <f t="shared" si="12"/>
        <v>Ulsedan fialová</v>
      </c>
      <c r="I187">
        <f t="shared" si="13"/>
        <v>39</v>
      </c>
      <c r="J187" t="str">
        <f t="shared" si="14"/>
        <v>m2</v>
      </c>
      <c r="K187" t="str">
        <f t="shared" si="15"/>
        <v>BRA</v>
      </c>
    </row>
    <row r="188" spans="1:11" ht="12.75" x14ac:dyDescent="0.2">
      <c r="A188" s="9" t="s">
        <v>556</v>
      </c>
      <c r="B188" s="9" t="s">
        <v>714</v>
      </c>
      <c r="C188" s="9">
        <v>15.600000000000001</v>
      </c>
      <c r="D188" s="9" t="s">
        <v>537</v>
      </c>
      <c r="E188" s="29" t="s">
        <v>946</v>
      </c>
      <c r="G188" t="str">
        <f t="shared" si="11"/>
        <v>FBRK000026</v>
      </c>
      <c r="H188" t="str">
        <f t="shared" si="12"/>
        <v>Ulsedan limetkově zelená</v>
      </c>
      <c r="I188" t="str">
        <f t="shared" si="13"/>
        <v>15.6</v>
      </c>
      <c r="J188" t="str">
        <f t="shared" si="14"/>
        <v>m2</v>
      </c>
      <c r="K188" t="str">
        <f t="shared" si="15"/>
        <v>BRA</v>
      </c>
    </row>
    <row r="189" spans="1:11" ht="12.75" x14ac:dyDescent="0.2">
      <c r="A189" s="9" t="s">
        <v>557</v>
      </c>
      <c r="B189" s="9" t="s">
        <v>715</v>
      </c>
      <c r="C189" s="9">
        <v>7.8000000000000007</v>
      </c>
      <c r="D189" s="9" t="s">
        <v>537</v>
      </c>
      <c r="E189" s="29" t="s">
        <v>946</v>
      </c>
      <c r="G189" t="str">
        <f t="shared" si="11"/>
        <v>FBRK000027</v>
      </c>
      <c r="H189" t="str">
        <f t="shared" si="12"/>
        <v>Ulsedan aquamarin modrá</v>
      </c>
      <c r="I189" t="str">
        <f t="shared" si="13"/>
        <v>7.8</v>
      </c>
      <c r="J189" t="str">
        <f t="shared" si="14"/>
        <v>m2</v>
      </c>
      <c r="K189" t="str">
        <f t="shared" si="15"/>
        <v>BRA</v>
      </c>
    </row>
    <row r="190" spans="1:11" ht="12.75" x14ac:dyDescent="0.2">
      <c r="A190" s="9" t="s">
        <v>558</v>
      </c>
      <c r="B190" s="9" t="s">
        <v>151</v>
      </c>
      <c r="C190" s="9">
        <v>22.5</v>
      </c>
      <c r="D190" s="9" t="s">
        <v>537</v>
      </c>
      <c r="E190" s="29" t="s">
        <v>946</v>
      </c>
      <c r="G190" t="str">
        <f t="shared" si="11"/>
        <v>FBRK000028</v>
      </c>
      <c r="H190" t="str">
        <f t="shared" si="12"/>
        <v>Uzaron fialová</v>
      </c>
      <c r="I190" t="str">
        <f t="shared" si="13"/>
        <v>22.5</v>
      </c>
      <c r="J190" t="str">
        <f t="shared" si="14"/>
        <v>m2</v>
      </c>
      <c r="K190" t="str">
        <f t="shared" si="15"/>
        <v>BRA</v>
      </c>
    </row>
    <row r="191" spans="1:11" ht="12.75" x14ac:dyDescent="0.2">
      <c r="A191" s="9" t="s">
        <v>559</v>
      </c>
      <c r="B191" s="9" t="s">
        <v>152</v>
      </c>
      <c r="C191" s="9">
        <v>48</v>
      </c>
      <c r="D191" s="9" t="s">
        <v>537</v>
      </c>
      <c r="E191" s="29" t="s">
        <v>946</v>
      </c>
      <c r="G191" t="str">
        <f t="shared" si="11"/>
        <v>FBRK000029</v>
      </c>
      <c r="H191" t="str">
        <f t="shared" si="12"/>
        <v>Uzaron červená</v>
      </c>
      <c r="I191">
        <f t="shared" si="13"/>
        <v>48</v>
      </c>
      <c r="J191" t="str">
        <f t="shared" si="14"/>
        <v>m2</v>
      </c>
      <c r="K191" t="str">
        <f t="shared" si="15"/>
        <v>BRA</v>
      </c>
    </row>
    <row r="192" spans="1:11" ht="12.75" x14ac:dyDescent="0.2">
      <c r="A192" s="9" t="s">
        <v>560</v>
      </c>
      <c r="B192" s="9" t="s">
        <v>153</v>
      </c>
      <c r="C192" s="9">
        <v>15</v>
      </c>
      <c r="D192" s="9" t="s">
        <v>537</v>
      </c>
      <c r="E192" s="29" t="s">
        <v>946</v>
      </c>
      <c r="G192" t="str">
        <f t="shared" si="11"/>
        <v>FBRK000030</v>
      </c>
      <c r="H192" t="str">
        <f t="shared" si="12"/>
        <v>Uzaron růžová</v>
      </c>
      <c r="I192">
        <f t="shared" si="13"/>
        <v>15</v>
      </c>
      <c r="J192" t="str">
        <f t="shared" si="14"/>
        <v>m2</v>
      </c>
      <c r="K192" t="str">
        <f t="shared" si="15"/>
        <v>BRA</v>
      </c>
    </row>
    <row r="193" spans="1:11" ht="12.75" x14ac:dyDescent="0.2">
      <c r="A193" s="9" t="s">
        <v>561</v>
      </c>
      <c r="B193" s="9" t="s">
        <v>154</v>
      </c>
      <c r="C193" s="9">
        <v>0</v>
      </c>
      <c r="D193" s="9" t="s">
        <v>537</v>
      </c>
      <c r="E193" s="29" t="s">
        <v>946</v>
      </c>
      <c r="G193" t="str">
        <f t="shared" si="11"/>
        <v>FBRK000031</v>
      </c>
      <c r="H193" t="str">
        <f t="shared" si="12"/>
        <v>Uzaron žlutá</v>
      </c>
      <c r="I193">
        <f t="shared" si="13"/>
        <v>0</v>
      </c>
      <c r="J193" t="str">
        <f t="shared" si="14"/>
        <v>m2</v>
      </c>
      <c r="K193" t="str">
        <f t="shared" si="15"/>
        <v>BRA</v>
      </c>
    </row>
    <row r="194" spans="1:11" ht="12.75" x14ac:dyDescent="0.2">
      <c r="A194" s="9" t="s">
        <v>563</v>
      </c>
      <c r="B194" s="9" t="s">
        <v>155</v>
      </c>
      <c r="C194" s="9">
        <v>49.5</v>
      </c>
      <c r="D194" s="9" t="s">
        <v>537</v>
      </c>
      <c r="E194" s="29" t="s">
        <v>946</v>
      </c>
      <c r="G194" t="str">
        <f t="shared" si="11"/>
        <v>FBRK000032</v>
      </c>
      <c r="H194" t="str">
        <f t="shared" si="12"/>
        <v>Uzaron královská modrá</v>
      </c>
      <c r="I194" t="str">
        <f t="shared" si="13"/>
        <v>49.5</v>
      </c>
      <c r="J194" t="str">
        <f t="shared" si="14"/>
        <v>m2</v>
      </c>
      <c r="K194" t="str">
        <f t="shared" si="15"/>
        <v>BRA</v>
      </c>
    </row>
    <row r="195" spans="1:11" ht="12.75" x14ac:dyDescent="0.2">
      <c r="A195" s="9" t="s">
        <v>565</v>
      </c>
      <c r="B195" s="9" t="s">
        <v>156</v>
      </c>
      <c r="C195" s="9">
        <v>145.58000000000001</v>
      </c>
      <c r="D195" s="9" t="s">
        <v>537</v>
      </c>
      <c r="E195" s="29" t="s">
        <v>946</v>
      </c>
      <c r="G195" t="str">
        <f t="shared" si="11"/>
        <v>FBRK000033</v>
      </c>
      <c r="H195" t="str">
        <f t="shared" si="12"/>
        <v>Uzaron černá</v>
      </c>
      <c r="I195" t="str">
        <f t="shared" si="13"/>
        <v>145.58</v>
      </c>
      <c r="J195" t="str">
        <f t="shared" si="14"/>
        <v>m2</v>
      </c>
      <c r="K195" t="str">
        <f t="shared" si="15"/>
        <v>BRA</v>
      </c>
    </row>
    <row r="196" spans="1:11" ht="12.75" x14ac:dyDescent="0.2">
      <c r="A196" s="9" t="s">
        <v>566</v>
      </c>
      <c r="B196" s="9" t="s">
        <v>562</v>
      </c>
      <c r="C196" s="9">
        <v>30</v>
      </c>
      <c r="D196" s="9" t="s">
        <v>537</v>
      </c>
      <c r="E196" s="29" t="s">
        <v>946</v>
      </c>
      <c r="G196" t="str">
        <f t="shared" ref="G196:G259" si="16">A196</f>
        <v>FBRK000034</v>
      </c>
      <c r="H196" t="str">
        <f t="shared" ref="H196:H259" si="17">B196</f>
        <v>Uzaron zářivě žlutá</v>
      </c>
      <c r="I196">
        <f t="shared" ref="I196:I259" si="18">IFERROR(REPLACE(C196,FIND(",",C196),1,"."),C196)</f>
        <v>30</v>
      </c>
      <c r="J196" t="str">
        <f t="shared" ref="J196:J259" si="19">D196</f>
        <v>m2</v>
      </c>
      <c r="K196" t="str">
        <f t="shared" ref="K196:K259" si="20">E196</f>
        <v>BRA</v>
      </c>
    </row>
    <row r="197" spans="1:11" ht="12.75" x14ac:dyDescent="0.2">
      <c r="A197" s="9" t="s">
        <v>567</v>
      </c>
      <c r="B197" s="9" t="s">
        <v>564</v>
      </c>
      <c r="C197" s="9">
        <v>76.5</v>
      </c>
      <c r="D197" s="9" t="s">
        <v>537</v>
      </c>
      <c r="E197" s="29" t="s">
        <v>946</v>
      </c>
      <c r="G197" t="str">
        <f t="shared" si="16"/>
        <v>FBRK000035</v>
      </c>
      <c r="H197" t="str">
        <f t="shared" si="17"/>
        <v>Uzaron tmavě šedá</v>
      </c>
      <c r="I197" t="str">
        <f t="shared" si="18"/>
        <v>76.5</v>
      </c>
      <c r="J197" t="str">
        <f t="shared" si="19"/>
        <v>m2</v>
      </c>
      <c r="K197" t="str">
        <f t="shared" si="20"/>
        <v>BRA</v>
      </c>
    </row>
    <row r="198" spans="1:11" ht="12.75" x14ac:dyDescent="0.2">
      <c r="A198" s="9" t="s">
        <v>568</v>
      </c>
      <c r="B198" s="9" t="s">
        <v>157</v>
      </c>
      <c r="C198" s="9">
        <v>67.5</v>
      </c>
      <c r="D198" s="9" t="s">
        <v>537</v>
      </c>
      <c r="E198" s="29" t="s">
        <v>946</v>
      </c>
      <c r="G198" t="str">
        <f t="shared" si="16"/>
        <v>FBRK000036</v>
      </c>
      <c r="H198" t="str">
        <f t="shared" si="17"/>
        <v>Padákovina černá</v>
      </c>
      <c r="I198" t="str">
        <f t="shared" si="18"/>
        <v>67.5</v>
      </c>
      <c r="J198" t="str">
        <f t="shared" si="19"/>
        <v>m2</v>
      </c>
      <c r="K198" t="str">
        <f t="shared" si="20"/>
        <v>BRA</v>
      </c>
    </row>
    <row r="199" spans="1:11" ht="12.75" x14ac:dyDescent="0.2">
      <c r="A199" s="9" t="s">
        <v>569</v>
      </c>
      <c r="B199" s="9" t="s">
        <v>158</v>
      </c>
      <c r="C199" s="9">
        <v>15</v>
      </c>
      <c r="D199" s="9" t="s">
        <v>537</v>
      </c>
      <c r="E199" s="29" t="s">
        <v>946</v>
      </c>
      <c r="G199" t="str">
        <f t="shared" si="16"/>
        <v>FBRK000037</v>
      </c>
      <c r="H199" t="str">
        <f t="shared" si="17"/>
        <v>Padákovina khaki</v>
      </c>
      <c r="I199">
        <f t="shared" si="18"/>
        <v>15</v>
      </c>
      <c r="J199" t="str">
        <f t="shared" si="19"/>
        <v>m2</v>
      </c>
      <c r="K199" t="str">
        <f t="shared" si="20"/>
        <v>BRA</v>
      </c>
    </row>
    <row r="200" spans="1:11" ht="12.75" x14ac:dyDescent="0.2">
      <c r="A200" s="9" t="s">
        <v>570</v>
      </c>
      <c r="B200" s="9" t="s">
        <v>159</v>
      </c>
      <c r="C200" s="9">
        <v>52.5</v>
      </c>
      <c r="D200" s="9" t="s">
        <v>537</v>
      </c>
      <c r="E200" s="29" t="s">
        <v>946</v>
      </c>
      <c r="G200" t="str">
        <f t="shared" si="16"/>
        <v>FBRK000038</v>
      </c>
      <c r="H200" t="str">
        <f t="shared" si="17"/>
        <v>Padákovina stříbrná</v>
      </c>
      <c r="I200" t="str">
        <f t="shared" si="18"/>
        <v>52.5</v>
      </c>
      <c r="J200" t="str">
        <f t="shared" si="19"/>
        <v>m2</v>
      </c>
      <c r="K200" t="str">
        <f t="shared" si="20"/>
        <v>BRA</v>
      </c>
    </row>
    <row r="201" spans="1:11" ht="12.75" x14ac:dyDescent="0.2">
      <c r="A201" s="9" t="s">
        <v>571</v>
      </c>
      <c r="B201" s="9" t="s">
        <v>160</v>
      </c>
      <c r="C201" s="9">
        <v>37.5</v>
      </c>
      <c r="D201" s="9" t="s">
        <v>537</v>
      </c>
      <c r="E201" s="29" t="s">
        <v>946</v>
      </c>
      <c r="G201" t="str">
        <f t="shared" si="16"/>
        <v>FBRK000039</v>
      </c>
      <c r="H201" t="str">
        <f t="shared" si="17"/>
        <v>Padákovina navy</v>
      </c>
      <c r="I201" t="str">
        <f t="shared" si="18"/>
        <v>37.5</v>
      </c>
      <c r="J201" t="str">
        <f t="shared" si="19"/>
        <v>m2</v>
      </c>
      <c r="K201" t="str">
        <f t="shared" si="20"/>
        <v>BRA</v>
      </c>
    </row>
    <row r="202" spans="1:11" ht="12.75" x14ac:dyDescent="0.2">
      <c r="A202" s="9" t="s">
        <v>573</v>
      </c>
      <c r="B202" s="9" t="s">
        <v>716</v>
      </c>
      <c r="C202" s="9">
        <v>45</v>
      </c>
      <c r="D202" s="9" t="s">
        <v>537</v>
      </c>
      <c r="E202" s="29" t="s">
        <v>946</v>
      </c>
      <c r="G202" t="str">
        <f t="shared" si="16"/>
        <v>FBRK000040</v>
      </c>
      <c r="H202" t="str">
        <f t="shared" si="17"/>
        <v>Padákovina bílá</v>
      </c>
      <c r="I202">
        <f t="shared" si="18"/>
        <v>45</v>
      </c>
      <c r="J202" t="str">
        <f t="shared" si="19"/>
        <v>m2</v>
      </c>
      <c r="K202" t="str">
        <f t="shared" si="20"/>
        <v>BRA</v>
      </c>
    </row>
    <row r="203" spans="1:11" ht="12.75" x14ac:dyDescent="0.2">
      <c r="A203" s="9" t="s">
        <v>575</v>
      </c>
      <c r="B203" s="9" t="s">
        <v>161</v>
      </c>
      <c r="C203" s="9">
        <v>300</v>
      </c>
      <c r="D203" s="9" t="s">
        <v>537</v>
      </c>
      <c r="E203" s="29" t="s">
        <v>946</v>
      </c>
      <c r="G203" t="str">
        <f t="shared" si="16"/>
        <v>FBRK000041</v>
      </c>
      <c r="H203" t="str">
        <f t="shared" si="17"/>
        <v>Cordura CZ 1100 černá PU zátěr</v>
      </c>
      <c r="I203">
        <f t="shared" si="18"/>
        <v>300</v>
      </c>
      <c r="J203" t="str">
        <f t="shared" si="19"/>
        <v>m2</v>
      </c>
      <c r="K203" t="str">
        <f t="shared" si="20"/>
        <v>BRA</v>
      </c>
    </row>
    <row r="204" spans="1:11" ht="12.75" x14ac:dyDescent="0.2">
      <c r="A204" s="9" t="s">
        <v>576</v>
      </c>
      <c r="B204" s="9" t="s">
        <v>162</v>
      </c>
      <c r="C204" s="9">
        <v>7.5</v>
      </c>
      <c r="D204" s="9" t="s">
        <v>537</v>
      </c>
      <c r="E204" s="29" t="s">
        <v>946</v>
      </c>
      <c r="G204" t="str">
        <f t="shared" si="16"/>
        <v>FBRK000042</v>
      </c>
      <c r="H204" t="str">
        <f t="shared" si="17"/>
        <v>Cordura CZ 1100 khaki PU zátěr</v>
      </c>
      <c r="I204" t="str">
        <f t="shared" si="18"/>
        <v>7.5</v>
      </c>
      <c r="J204" t="str">
        <f t="shared" si="19"/>
        <v>m2</v>
      </c>
      <c r="K204" t="str">
        <f t="shared" si="20"/>
        <v>BRA</v>
      </c>
    </row>
    <row r="205" spans="1:11" ht="12.75" x14ac:dyDescent="0.2">
      <c r="A205" s="9" t="s">
        <v>577</v>
      </c>
      <c r="B205" s="9" t="s">
        <v>572</v>
      </c>
      <c r="C205" s="9">
        <v>60</v>
      </c>
      <c r="D205" s="9" t="s">
        <v>537</v>
      </c>
      <c r="E205" s="29" t="s">
        <v>946</v>
      </c>
      <c r="G205" t="str">
        <f t="shared" si="16"/>
        <v>FBRK000043</v>
      </c>
      <c r="H205" t="str">
        <f t="shared" si="17"/>
        <v>Cordura CZ 500 ripstop černá</v>
      </c>
      <c r="I205">
        <f t="shared" si="18"/>
        <v>60</v>
      </c>
      <c r="J205" t="str">
        <f t="shared" si="19"/>
        <v>m2</v>
      </c>
      <c r="K205" t="str">
        <f t="shared" si="20"/>
        <v>BRA</v>
      </c>
    </row>
    <row r="206" spans="1:11" ht="12.75" x14ac:dyDescent="0.2">
      <c r="A206" s="9" t="s">
        <v>578</v>
      </c>
      <c r="B206" s="9" t="s">
        <v>574</v>
      </c>
      <c r="C206" s="9">
        <v>0</v>
      </c>
      <c r="D206" s="9" t="s">
        <v>537</v>
      </c>
      <c r="E206" s="29" t="s">
        <v>946</v>
      </c>
      <c r="G206" t="str">
        <f t="shared" si="16"/>
        <v>FBRK000044</v>
      </c>
      <c r="H206" t="str">
        <f t="shared" si="17"/>
        <v>Cordura CZ 500 ripstop khaki</v>
      </c>
      <c r="I206">
        <f t="shared" si="18"/>
        <v>0</v>
      </c>
      <c r="J206" t="str">
        <f t="shared" si="19"/>
        <v>m2</v>
      </c>
      <c r="K206" t="str">
        <f t="shared" si="20"/>
        <v>BRA</v>
      </c>
    </row>
    <row r="207" spans="1:11" ht="12.75" x14ac:dyDescent="0.2">
      <c r="A207" s="9" t="s">
        <v>579</v>
      </c>
      <c r="B207" s="9" t="s">
        <v>173</v>
      </c>
      <c r="C207" s="9">
        <v>31500</v>
      </c>
      <c r="D207" s="9" t="s">
        <v>537</v>
      </c>
      <c r="E207" s="29" t="s">
        <v>946</v>
      </c>
      <c r="G207" t="str">
        <f t="shared" si="16"/>
        <v>FBRK000045</v>
      </c>
      <c r="H207" t="str">
        <f t="shared" si="17"/>
        <v>Cordura Belgická "UKORET" 1100 černá</v>
      </c>
      <c r="I207">
        <f t="shared" si="18"/>
        <v>31500</v>
      </c>
      <c r="J207" t="str">
        <f t="shared" si="19"/>
        <v>m2</v>
      </c>
      <c r="K207" t="str">
        <f t="shared" si="20"/>
        <v>BRA</v>
      </c>
    </row>
    <row r="208" spans="1:11" ht="12.75" x14ac:dyDescent="0.2">
      <c r="A208" s="9" t="s">
        <v>580</v>
      </c>
      <c r="B208" s="9" t="s">
        <v>163</v>
      </c>
      <c r="C208" s="9">
        <v>0</v>
      </c>
      <c r="D208" s="9" t="s">
        <v>537</v>
      </c>
      <c r="E208" s="29" t="s">
        <v>946</v>
      </c>
      <c r="G208" t="str">
        <f t="shared" si="16"/>
        <v>FBRK000046</v>
      </c>
      <c r="H208" t="str">
        <f t="shared" si="17"/>
        <v>Cordura DE 1100 černá AC zátěr</v>
      </c>
      <c r="I208">
        <f t="shared" si="18"/>
        <v>0</v>
      </c>
      <c r="J208" t="str">
        <f t="shared" si="19"/>
        <v>m2</v>
      </c>
      <c r="K208" t="str">
        <f t="shared" si="20"/>
        <v>BRA</v>
      </c>
    </row>
    <row r="209" spans="1:11" ht="12.75" x14ac:dyDescent="0.2">
      <c r="A209" s="9" t="s">
        <v>581</v>
      </c>
      <c r="B209" s="9" t="s">
        <v>164</v>
      </c>
      <c r="C209" s="9">
        <v>135</v>
      </c>
      <c r="D209" s="9" t="s">
        <v>537</v>
      </c>
      <c r="E209" s="29" t="s">
        <v>946</v>
      </c>
      <c r="G209" t="str">
        <f t="shared" si="16"/>
        <v>FBRK000047</v>
      </c>
      <c r="H209" t="str">
        <f t="shared" si="17"/>
        <v>Cordura DE 1100 navy AC zátěr</v>
      </c>
      <c r="I209">
        <f t="shared" si="18"/>
        <v>135</v>
      </c>
      <c r="J209" t="str">
        <f t="shared" si="19"/>
        <v>m2</v>
      </c>
      <c r="K209" t="str">
        <f t="shared" si="20"/>
        <v>BRA</v>
      </c>
    </row>
    <row r="210" spans="1:11" ht="12.75" x14ac:dyDescent="0.2">
      <c r="A210" s="9" t="s">
        <v>582</v>
      </c>
      <c r="B210" s="9" t="s">
        <v>165</v>
      </c>
      <c r="C210" s="9">
        <v>45</v>
      </c>
      <c r="D210" s="9" t="s">
        <v>537</v>
      </c>
      <c r="E210" s="29" t="s">
        <v>946</v>
      </c>
      <c r="G210" t="str">
        <f t="shared" si="16"/>
        <v>FBRK000048</v>
      </c>
      <c r="H210" t="str">
        <f t="shared" si="17"/>
        <v>Cordura DE 1100 oranžová AC zátěr</v>
      </c>
      <c r="I210">
        <f t="shared" si="18"/>
        <v>45</v>
      </c>
      <c r="J210" t="str">
        <f t="shared" si="19"/>
        <v>m2</v>
      </c>
      <c r="K210" t="str">
        <f t="shared" si="20"/>
        <v>BRA</v>
      </c>
    </row>
    <row r="211" spans="1:11" ht="12.75" x14ac:dyDescent="0.2">
      <c r="A211" s="9" t="s">
        <v>583</v>
      </c>
      <c r="B211" s="9" t="s">
        <v>166</v>
      </c>
      <c r="C211" s="9">
        <v>22.8</v>
      </c>
      <c r="D211" s="9" t="s">
        <v>537</v>
      </c>
      <c r="E211" s="29" t="s">
        <v>946</v>
      </c>
      <c r="G211" t="str">
        <f t="shared" si="16"/>
        <v>FBRK000049</v>
      </c>
      <c r="H211" t="str">
        <f t="shared" si="17"/>
        <v>Cordura DE 1100 červená AC zátěr</v>
      </c>
      <c r="I211" t="str">
        <f t="shared" si="18"/>
        <v>22.8</v>
      </c>
      <c r="J211" t="str">
        <f t="shared" si="19"/>
        <v>m2</v>
      </c>
      <c r="K211" t="str">
        <f t="shared" si="20"/>
        <v>BRA</v>
      </c>
    </row>
    <row r="212" spans="1:11" ht="12.75" x14ac:dyDescent="0.2">
      <c r="A212" s="9" t="s">
        <v>584</v>
      </c>
      <c r="B212" s="9" t="s">
        <v>167</v>
      </c>
      <c r="C212" s="9">
        <v>22.5</v>
      </c>
      <c r="D212" s="9" t="s">
        <v>537</v>
      </c>
      <c r="E212" s="29" t="s">
        <v>946</v>
      </c>
      <c r="G212" t="str">
        <f t="shared" si="16"/>
        <v>FBRK000050</v>
      </c>
      <c r="H212" t="str">
        <f t="shared" si="17"/>
        <v>Cordura DE 1100 modrá AC zátěr</v>
      </c>
      <c r="I212" t="str">
        <f t="shared" si="18"/>
        <v>22.5</v>
      </c>
      <c r="J212" t="str">
        <f t="shared" si="19"/>
        <v>m2</v>
      </c>
      <c r="K212" t="str">
        <f t="shared" si="20"/>
        <v>BRA</v>
      </c>
    </row>
    <row r="213" spans="1:11" ht="12.75" x14ac:dyDescent="0.2">
      <c r="A213" s="9" t="s">
        <v>585</v>
      </c>
      <c r="B213" s="9" t="s">
        <v>168</v>
      </c>
      <c r="C213" s="9">
        <v>60</v>
      </c>
      <c r="D213" s="9" t="s">
        <v>537</v>
      </c>
      <c r="E213" s="29" t="s">
        <v>946</v>
      </c>
      <c r="G213" t="str">
        <f t="shared" si="16"/>
        <v>FBRK000051</v>
      </c>
      <c r="H213" t="str">
        <f t="shared" si="17"/>
        <v>Cordura DE 1100 žlutá AC zátěr</v>
      </c>
      <c r="I213">
        <f t="shared" si="18"/>
        <v>60</v>
      </c>
      <c r="J213" t="str">
        <f t="shared" si="19"/>
        <v>m2</v>
      </c>
      <c r="K213" t="str">
        <f t="shared" si="20"/>
        <v>BRA</v>
      </c>
    </row>
    <row r="214" spans="1:11" ht="12.75" x14ac:dyDescent="0.2">
      <c r="A214" s="9" t="s">
        <v>586</v>
      </c>
      <c r="B214" s="9" t="s">
        <v>169</v>
      </c>
      <c r="C214" s="9">
        <v>75</v>
      </c>
      <c r="D214" s="9" t="s">
        <v>537</v>
      </c>
      <c r="E214" s="29" t="s">
        <v>946</v>
      </c>
      <c r="G214" t="str">
        <f t="shared" si="16"/>
        <v>FBRK000052</v>
      </c>
      <c r="H214" t="str">
        <f t="shared" si="17"/>
        <v>Cordura DE 1100 ecru AC zátěr</v>
      </c>
      <c r="I214">
        <f t="shared" si="18"/>
        <v>75</v>
      </c>
      <c r="J214" t="str">
        <f t="shared" si="19"/>
        <v>m2</v>
      </c>
      <c r="K214" t="str">
        <f t="shared" si="20"/>
        <v>BRA</v>
      </c>
    </row>
    <row r="215" spans="1:11" ht="12.75" x14ac:dyDescent="0.2">
      <c r="A215" s="9" t="s">
        <v>587</v>
      </c>
      <c r="B215" s="9" t="s">
        <v>170</v>
      </c>
      <c r="C215" s="9">
        <v>75</v>
      </c>
      <c r="D215" s="9" t="s">
        <v>537</v>
      </c>
      <c r="E215" s="29" t="s">
        <v>946</v>
      </c>
      <c r="G215" t="str">
        <f t="shared" si="16"/>
        <v>FBRK000053</v>
      </c>
      <c r="H215" t="str">
        <f t="shared" si="17"/>
        <v>Cordura DE 1100 tmavě šedá AC zátěr</v>
      </c>
      <c r="I215">
        <f t="shared" si="18"/>
        <v>75</v>
      </c>
      <c r="J215" t="str">
        <f t="shared" si="19"/>
        <v>m2</v>
      </c>
      <c r="K215" t="str">
        <f t="shared" si="20"/>
        <v>BRA</v>
      </c>
    </row>
    <row r="216" spans="1:11" ht="12.75" x14ac:dyDescent="0.2">
      <c r="A216" s="9" t="s">
        <v>588</v>
      </c>
      <c r="B216" s="9" t="s">
        <v>171</v>
      </c>
      <c r="C216" s="9">
        <v>71</v>
      </c>
      <c r="D216" s="9" t="s">
        <v>537</v>
      </c>
      <c r="E216" s="29" t="s">
        <v>946</v>
      </c>
      <c r="G216" t="str">
        <f t="shared" si="16"/>
        <v>FBRK000054</v>
      </c>
      <c r="H216" t="str">
        <f t="shared" si="17"/>
        <v>Cordura DE 1100 khaki AC zátěr</v>
      </c>
      <c r="I216">
        <f t="shared" si="18"/>
        <v>71</v>
      </c>
      <c r="J216" t="str">
        <f t="shared" si="19"/>
        <v>m2</v>
      </c>
      <c r="K216" t="str">
        <f t="shared" si="20"/>
        <v>BRA</v>
      </c>
    </row>
    <row r="217" spans="1:11" ht="12.75" x14ac:dyDescent="0.2">
      <c r="A217" s="9" t="s">
        <v>589</v>
      </c>
      <c r="B217" s="9" t="s">
        <v>172</v>
      </c>
      <c r="C217" s="9">
        <v>22.5</v>
      </c>
      <c r="D217" s="9" t="s">
        <v>537</v>
      </c>
      <c r="E217" s="29" t="s">
        <v>946</v>
      </c>
      <c r="G217" t="str">
        <f t="shared" si="16"/>
        <v>FBRK000055</v>
      </c>
      <c r="H217" t="str">
        <f t="shared" si="17"/>
        <v>Cordura DE 1100 kávová AC zátěr</v>
      </c>
      <c r="I217" t="str">
        <f t="shared" si="18"/>
        <v>22.5</v>
      </c>
      <c r="J217" t="str">
        <f t="shared" si="19"/>
        <v>m2</v>
      </c>
      <c r="K217" t="str">
        <f t="shared" si="20"/>
        <v>BRA</v>
      </c>
    </row>
    <row r="218" spans="1:11" ht="12.75" x14ac:dyDescent="0.2">
      <c r="A218" s="9" t="s">
        <v>590</v>
      </c>
      <c r="B218" s="9" t="s">
        <v>174</v>
      </c>
      <c r="C218" s="9">
        <v>15</v>
      </c>
      <c r="D218" s="9" t="s">
        <v>537</v>
      </c>
      <c r="E218" s="29" t="s">
        <v>946</v>
      </c>
      <c r="G218" t="str">
        <f t="shared" si="16"/>
        <v>FBRK000056</v>
      </c>
      <c r="H218" t="str">
        <f t="shared" si="17"/>
        <v>Cordura DE 1100 trávově zelená AC zátěr</v>
      </c>
      <c r="I218">
        <f t="shared" si="18"/>
        <v>15</v>
      </c>
      <c r="J218" t="str">
        <f t="shared" si="19"/>
        <v>m2</v>
      </c>
      <c r="K218" t="str">
        <f t="shared" si="20"/>
        <v>BRA</v>
      </c>
    </row>
    <row r="219" spans="1:11" ht="12.75" x14ac:dyDescent="0.2">
      <c r="A219" s="9" t="s">
        <v>591</v>
      </c>
      <c r="B219" s="9" t="s">
        <v>175</v>
      </c>
      <c r="C219" s="9">
        <v>4.5</v>
      </c>
      <c r="D219" s="9" t="s">
        <v>537</v>
      </c>
      <c r="E219" s="29" t="s">
        <v>946</v>
      </c>
      <c r="G219" t="str">
        <f t="shared" si="16"/>
        <v>FBRK000057</v>
      </c>
      <c r="H219" t="str">
        <f t="shared" si="17"/>
        <v>Cordura DE 1100 coyote AC zátěr</v>
      </c>
      <c r="I219" t="str">
        <f t="shared" si="18"/>
        <v>4.5</v>
      </c>
      <c r="J219" t="str">
        <f t="shared" si="19"/>
        <v>m2</v>
      </c>
      <c r="K219" t="str">
        <f t="shared" si="20"/>
        <v>BRA</v>
      </c>
    </row>
    <row r="220" spans="1:11" ht="12.75" x14ac:dyDescent="0.2">
      <c r="A220" s="9" t="s">
        <v>592</v>
      </c>
      <c r="B220" s="9" t="s">
        <v>176</v>
      </c>
      <c r="C220" s="9">
        <v>4.5</v>
      </c>
      <c r="D220" s="9" t="s">
        <v>537</v>
      </c>
      <c r="E220" s="29" t="s">
        <v>946</v>
      </c>
      <c r="G220" t="str">
        <f t="shared" si="16"/>
        <v>FBRK000058</v>
      </c>
      <c r="H220" t="str">
        <f t="shared" si="17"/>
        <v>Cordura DE 1100 jarní zelená AC zátěr</v>
      </c>
      <c r="I220" t="str">
        <f t="shared" si="18"/>
        <v>4.5</v>
      </c>
      <c r="J220" t="str">
        <f t="shared" si="19"/>
        <v>m2</v>
      </c>
      <c r="K220" t="str">
        <f t="shared" si="20"/>
        <v>BRA</v>
      </c>
    </row>
    <row r="221" spans="1:11" ht="12.75" x14ac:dyDescent="0.2">
      <c r="A221" s="9" t="s">
        <v>593</v>
      </c>
      <c r="B221" s="9" t="s">
        <v>177</v>
      </c>
      <c r="C221" s="9">
        <v>18.600000000000001</v>
      </c>
      <c r="D221" s="9" t="s">
        <v>537</v>
      </c>
      <c r="E221" s="29" t="s">
        <v>946</v>
      </c>
      <c r="G221" t="str">
        <f t="shared" si="16"/>
        <v>FBRK000059</v>
      </c>
      <c r="H221" t="str">
        <f t="shared" si="17"/>
        <v>Cordura DE 1100 tan AC zátěr</v>
      </c>
      <c r="I221" t="str">
        <f t="shared" si="18"/>
        <v>18.6</v>
      </c>
      <c r="J221" t="str">
        <f t="shared" si="19"/>
        <v>m2</v>
      </c>
      <c r="K221" t="str">
        <f t="shared" si="20"/>
        <v>BRA</v>
      </c>
    </row>
    <row r="222" spans="1:11" ht="12.75" x14ac:dyDescent="0.2">
      <c r="A222" s="9" t="s">
        <v>594</v>
      </c>
      <c r="B222" s="9" t="s">
        <v>178</v>
      </c>
      <c r="C222" s="9">
        <v>7.5</v>
      </c>
      <c r="D222" s="9" t="s">
        <v>537</v>
      </c>
      <c r="E222" s="29" t="s">
        <v>946</v>
      </c>
      <c r="G222" t="str">
        <f t="shared" si="16"/>
        <v>FBRK000060</v>
      </c>
      <c r="H222" t="str">
        <f t="shared" si="17"/>
        <v>Cordura DE 1100 akvamarin AC zátěr</v>
      </c>
      <c r="I222" t="str">
        <f t="shared" si="18"/>
        <v>7.5</v>
      </c>
      <c r="J222" t="str">
        <f t="shared" si="19"/>
        <v>m2</v>
      </c>
      <c r="K222" t="str">
        <f t="shared" si="20"/>
        <v>BRA</v>
      </c>
    </row>
    <row r="223" spans="1:11" ht="12.75" x14ac:dyDescent="0.2">
      <c r="A223" s="9" t="s">
        <v>595</v>
      </c>
      <c r="B223" s="9" t="s">
        <v>179</v>
      </c>
      <c r="C223" s="9">
        <v>3</v>
      </c>
      <c r="D223" s="9" t="s">
        <v>537</v>
      </c>
      <c r="E223" s="29" t="s">
        <v>946</v>
      </c>
      <c r="G223" t="str">
        <f t="shared" si="16"/>
        <v>FBRK000061</v>
      </c>
      <c r="H223" t="str">
        <f t="shared" si="17"/>
        <v>Cordura DE 1100 khaki PVC zátěr</v>
      </c>
      <c r="I223">
        <f t="shared" si="18"/>
        <v>3</v>
      </c>
      <c r="J223" t="str">
        <f t="shared" si="19"/>
        <v>m2</v>
      </c>
      <c r="K223" t="str">
        <f t="shared" si="20"/>
        <v>BRA</v>
      </c>
    </row>
    <row r="224" spans="1:11" ht="12.75" x14ac:dyDescent="0.2">
      <c r="A224" s="9" t="s">
        <v>596</v>
      </c>
      <c r="B224" s="9" t="s">
        <v>180</v>
      </c>
      <c r="C224" s="9">
        <v>60</v>
      </c>
      <c r="D224" s="9" t="s">
        <v>537</v>
      </c>
      <c r="E224" s="29" t="s">
        <v>946</v>
      </c>
      <c r="G224" t="str">
        <f t="shared" si="16"/>
        <v>FBRK000062</v>
      </c>
      <c r="H224" t="str">
        <f t="shared" si="17"/>
        <v>Cordura DE 1100 šedá AC zátěr</v>
      </c>
      <c r="I224">
        <f t="shared" si="18"/>
        <v>60</v>
      </c>
      <c r="J224" t="str">
        <f t="shared" si="19"/>
        <v>m2</v>
      </c>
      <c r="K224" t="str">
        <f t="shared" si="20"/>
        <v>BRA</v>
      </c>
    </row>
    <row r="225" spans="1:11" ht="12.75" x14ac:dyDescent="0.2">
      <c r="A225" s="9" t="s">
        <v>597</v>
      </c>
      <c r="B225" s="9" t="s">
        <v>181</v>
      </c>
      <c r="C225" s="9">
        <v>7.5</v>
      </c>
      <c r="D225" s="9" t="s">
        <v>537</v>
      </c>
      <c r="E225" s="29" t="s">
        <v>946</v>
      </c>
      <c r="G225" t="str">
        <f t="shared" si="16"/>
        <v>FBRK000063</v>
      </c>
      <c r="H225" t="str">
        <f t="shared" si="17"/>
        <v>Cordura DE 1100 fialová AC zátěr</v>
      </c>
      <c r="I225" t="str">
        <f t="shared" si="18"/>
        <v>7.5</v>
      </c>
      <c r="J225" t="str">
        <f t="shared" si="19"/>
        <v>m2</v>
      </c>
      <c r="K225" t="str">
        <f t="shared" si="20"/>
        <v>BRA</v>
      </c>
    </row>
    <row r="226" spans="1:11" ht="12.75" x14ac:dyDescent="0.2">
      <c r="A226" s="9" t="s">
        <v>598</v>
      </c>
      <c r="B226" s="9" t="s">
        <v>182</v>
      </c>
      <c r="C226" s="9">
        <v>4.5</v>
      </c>
      <c r="D226" s="9" t="s">
        <v>537</v>
      </c>
      <c r="E226" s="29" t="s">
        <v>946</v>
      </c>
      <c r="G226" t="str">
        <f t="shared" si="16"/>
        <v>FBRK000064</v>
      </c>
      <c r="H226" t="str">
        <f t="shared" si="17"/>
        <v>Cordura DE 1100 zlatá AC zátěr</v>
      </c>
      <c r="I226" t="str">
        <f t="shared" si="18"/>
        <v>4.5</v>
      </c>
      <c r="J226" t="str">
        <f t="shared" si="19"/>
        <v>m2</v>
      </c>
      <c r="K226" t="str">
        <f t="shared" si="20"/>
        <v>BRA</v>
      </c>
    </row>
    <row r="227" spans="1:11" ht="12.75" x14ac:dyDescent="0.2">
      <c r="A227" s="9" t="s">
        <v>599</v>
      </c>
      <c r="B227" s="9" t="s">
        <v>183</v>
      </c>
      <c r="C227" s="9">
        <v>15</v>
      </c>
      <c r="D227" s="9" t="s">
        <v>537</v>
      </c>
      <c r="E227" s="29" t="s">
        <v>946</v>
      </c>
      <c r="G227" t="str">
        <f t="shared" si="16"/>
        <v>FBRK000065</v>
      </c>
      <c r="H227" t="str">
        <f t="shared" si="17"/>
        <v>Cordura DE 1100 tmavě zelená AC zátěr</v>
      </c>
      <c r="I227">
        <f t="shared" si="18"/>
        <v>15</v>
      </c>
      <c r="J227" t="str">
        <f t="shared" si="19"/>
        <v>m2</v>
      </c>
      <c r="K227" t="str">
        <f t="shared" si="20"/>
        <v>BRA</v>
      </c>
    </row>
    <row r="228" spans="1:11" ht="12.75" x14ac:dyDescent="0.2">
      <c r="A228" s="9" t="s">
        <v>600</v>
      </c>
      <c r="B228" s="9" t="s">
        <v>184</v>
      </c>
      <c r="C228" s="9">
        <v>4.5</v>
      </c>
      <c r="D228" s="9" t="s">
        <v>537</v>
      </c>
      <c r="E228" s="29" t="s">
        <v>946</v>
      </c>
      <c r="G228" t="str">
        <f t="shared" si="16"/>
        <v>FBRK000066</v>
      </c>
      <c r="H228" t="str">
        <f t="shared" si="17"/>
        <v>Cordura DE 1100 armádní zelená AC zátěr</v>
      </c>
      <c r="I228" t="str">
        <f t="shared" si="18"/>
        <v>4.5</v>
      </c>
      <c r="J228" t="str">
        <f t="shared" si="19"/>
        <v>m2</v>
      </c>
      <c r="K228" t="str">
        <f t="shared" si="20"/>
        <v>BRA</v>
      </c>
    </row>
    <row r="229" spans="1:11" ht="12.75" x14ac:dyDescent="0.2">
      <c r="A229" s="9" t="s">
        <v>601</v>
      </c>
      <c r="B229" s="9" t="s">
        <v>185</v>
      </c>
      <c r="C229" s="9">
        <v>22.5</v>
      </c>
      <c r="D229" s="9" t="s">
        <v>537</v>
      </c>
      <c r="E229" s="29" t="s">
        <v>946</v>
      </c>
      <c r="G229" t="str">
        <f t="shared" si="16"/>
        <v>FBRK000067</v>
      </c>
      <c r="H229" t="str">
        <f t="shared" si="17"/>
        <v>Cordura DE 1100 olivově zelená AC zátěr</v>
      </c>
      <c r="I229" t="str">
        <f t="shared" si="18"/>
        <v>22.5</v>
      </c>
      <c r="J229" t="str">
        <f t="shared" si="19"/>
        <v>m2</v>
      </c>
      <c r="K229" t="str">
        <f t="shared" si="20"/>
        <v>BRA</v>
      </c>
    </row>
    <row r="230" spans="1:11" ht="12.75" x14ac:dyDescent="0.2">
      <c r="A230" s="9" t="s">
        <v>602</v>
      </c>
      <c r="B230" s="9" t="s">
        <v>186</v>
      </c>
      <c r="C230" s="9">
        <v>3</v>
      </c>
      <c r="D230" s="9" t="s">
        <v>537</v>
      </c>
      <c r="E230" s="29" t="s">
        <v>946</v>
      </c>
      <c r="G230" t="str">
        <f t="shared" si="16"/>
        <v>FBRK000068</v>
      </c>
      <c r="H230" t="str">
        <f t="shared" si="17"/>
        <v>Cordura DE 1100 růžová AC zátěr</v>
      </c>
      <c r="I230">
        <f t="shared" si="18"/>
        <v>3</v>
      </c>
      <c r="J230" t="str">
        <f t="shared" si="19"/>
        <v>m2</v>
      </c>
      <c r="K230" t="str">
        <f t="shared" si="20"/>
        <v>BRA</v>
      </c>
    </row>
    <row r="231" spans="1:11" ht="12.75" x14ac:dyDescent="0.2">
      <c r="A231" s="9" t="s">
        <v>603</v>
      </c>
      <c r="B231" s="9" t="s">
        <v>187</v>
      </c>
      <c r="C231" s="9">
        <v>39.269999999999996</v>
      </c>
      <c r="D231" s="9" t="s">
        <v>537</v>
      </c>
      <c r="E231" s="29" t="s">
        <v>946</v>
      </c>
      <c r="G231" t="str">
        <f t="shared" si="16"/>
        <v>FBRK000069</v>
      </c>
      <c r="H231" t="str">
        <f t="shared" si="17"/>
        <v>Cordura CZ 500 černá PU zátěr</v>
      </c>
      <c r="I231" t="str">
        <f t="shared" si="18"/>
        <v>39.27</v>
      </c>
      <c r="J231" t="str">
        <f t="shared" si="19"/>
        <v>m2</v>
      </c>
      <c r="K231" t="str">
        <f t="shared" si="20"/>
        <v>BRA</v>
      </c>
    </row>
    <row r="232" spans="1:11" ht="12.75" x14ac:dyDescent="0.2">
      <c r="A232" s="9" t="s">
        <v>604</v>
      </c>
      <c r="B232" s="9" t="s">
        <v>188</v>
      </c>
      <c r="C232" s="9">
        <v>441.75</v>
      </c>
      <c r="D232" s="9" t="s">
        <v>537</v>
      </c>
      <c r="E232" s="29" t="s">
        <v>946</v>
      </c>
      <c r="G232" t="str">
        <f t="shared" si="16"/>
        <v>FBRK000070</v>
      </c>
      <c r="H232" t="str">
        <f t="shared" si="17"/>
        <v>Cordura DE 500 černá PU zátěr</v>
      </c>
      <c r="I232" t="str">
        <f t="shared" si="18"/>
        <v>441.75</v>
      </c>
      <c r="J232" t="str">
        <f t="shared" si="19"/>
        <v>m2</v>
      </c>
      <c r="K232" t="str">
        <f t="shared" si="20"/>
        <v>BRA</v>
      </c>
    </row>
    <row r="233" spans="1:11" ht="12.75" x14ac:dyDescent="0.2">
      <c r="A233" s="9" t="s">
        <v>605</v>
      </c>
      <c r="B233" s="9" t="s">
        <v>189</v>
      </c>
      <c r="C233" s="9">
        <v>58.48</v>
      </c>
      <c r="D233" s="9" t="s">
        <v>537</v>
      </c>
      <c r="E233" s="29" t="s">
        <v>946</v>
      </c>
      <c r="G233" t="str">
        <f t="shared" si="16"/>
        <v>FBRK000071</v>
      </c>
      <c r="H233" t="str">
        <f t="shared" si="17"/>
        <v>Cordura DE 500 navy AC zátěr</v>
      </c>
      <c r="I233" t="str">
        <f t="shared" si="18"/>
        <v>58.48</v>
      </c>
      <c r="J233" t="str">
        <f t="shared" si="19"/>
        <v>m2</v>
      </c>
      <c r="K233" t="str">
        <f t="shared" si="20"/>
        <v>BRA</v>
      </c>
    </row>
    <row r="234" spans="1:11" ht="12.75" x14ac:dyDescent="0.2">
      <c r="A234" s="9" t="s">
        <v>606</v>
      </c>
      <c r="B234" s="9" t="s">
        <v>190</v>
      </c>
      <c r="C234" s="9">
        <v>0</v>
      </c>
      <c r="D234" s="9" t="s">
        <v>537</v>
      </c>
      <c r="E234" s="29" t="s">
        <v>946</v>
      </c>
      <c r="G234" t="str">
        <f t="shared" si="16"/>
        <v>FBRK000072</v>
      </c>
      <c r="H234" t="str">
        <f t="shared" si="17"/>
        <v>Cordura DE 500 oranžová AC zátěr</v>
      </c>
      <c r="I234">
        <f t="shared" si="18"/>
        <v>0</v>
      </c>
      <c r="J234" t="str">
        <f t="shared" si="19"/>
        <v>m2</v>
      </c>
      <c r="K234" t="str">
        <f t="shared" si="20"/>
        <v>BRA</v>
      </c>
    </row>
    <row r="235" spans="1:11" ht="12.75" x14ac:dyDescent="0.2">
      <c r="A235" s="9" t="s">
        <v>607</v>
      </c>
      <c r="B235" s="9" t="s">
        <v>191</v>
      </c>
      <c r="C235" s="9">
        <v>337.5</v>
      </c>
      <c r="D235" s="9" t="s">
        <v>537</v>
      </c>
      <c r="E235" s="29" t="s">
        <v>946</v>
      </c>
      <c r="G235" t="str">
        <f t="shared" si="16"/>
        <v>FBRK000073</v>
      </c>
      <c r="H235" t="str">
        <f t="shared" si="17"/>
        <v>Cordura DE 500 žlutá AC zátěr</v>
      </c>
      <c r="I235" t="str">
        <f t="shared" si="18"/>
        <v>337.5</v>
      </c>
      <c r="J235" t="str">
        <f t="shared" si="19"/>
        <v>m2</v>
      </c>
      <c r="K235" t="str">
        <f t="shared" si="20"/>
        <v>BRA</v>
      </c>
    </row>
    <row r="236" spans="1:11" ht="12.75" x14ac:dyDescent="0.2">
      <c r="A236" s="9" t="s">
        <v>609</v>
      </c>
      <c r="B236" s="9" t="s">
        <v>192</v>
      </c>
      <c r="C236" s="9">
        <v>72.599999999999994</v>
      </c>
      <c r="D236" s="9" t="s">
        <v>537</v>
      </c>
      <c r="E236" s="29" t="s">
        <v>946</v>
      </c>
      <c r="G236" t="str">
        <f t="shared" si="16"/>
        <v>FBRK000074</v>
      </c>
      <c r="H236" t="str">
        <f t="shared" si="17"/>
        <v>Cordura DE 500 bílá AC zátěr</v>
      </c>
      <c r="I236" t="str">
        <f t="shared" si="18"/>
        <v>72.6</v>
      </c>
      <c r="J236" t="str">
        <f t="shared" si="19"/>
        <v>m2</v>
      </c>
      <c r="K236" t="str">
        <f t="shared" si="20"/>
        <v>BRA</v>
      </c>
    </row>
    <row r="237" spans="1:11" ht="12.75" x14ac:dyDescent="0.2">
      <c r="A237" s="9" t="s">
        <v>610</v>
      </c>
      <c r="B237" s="9" t="s">
        <v>193</v>
      </c>
      <c r="C237" s="9">
        <v>67.5</v>
      </c>
      <c r="D237" s="9" t="s">
        <v>537</v>
      </c>
      <c r="E237" s="29" t="s">
        <v>946</v>
      </c>
      <c r="G237" t="str">
        <f t="shared" si="16"/>
        <v>FBRK000075</v>
      </c>
      <c r="H237" t="str">
        <f t="shared" si="17"/>
        <v>Cordura DE 500 světle modrá AC zátěr</v>
      </c>
      <c r="I237" t="str">
        <f t="shared" si="18"/>
        <v>67.5</v>
      </c>
      <c r="J237" t="str">
        <f t="shared" si="19"/>
        <v>m2</v>
      </c>
      <c r="K237" t="str">
        <f t="shared" si="20"/>
        <v>BRA</v>
      </c>
    </row>
    <row r="238" spans="1:11" ht="12.75" x14ac:dyDescent="0.2">
      <c r="A238" s="9" t="s">
        <v>611</v>
      </c>
      <c r="B238" s="9" t="s">
        <v>743</v>
      </c>
      <c r="C238" s="9">
        <v>105</v>
      </c>
      <c r="D238" s="9" t="s">
        <v>537</v>
      </c>
      <c r="E238" s="29" t="s">
        <v>946</v>
      </c>
      <c r="G238" t="str">
        <f t="shared" si="16"/>
        <v>FBRK000076</v>
      </c>
      <c r="H238" t="str">
        <f t="shared" si="17"/>
        <v>Cordura DE 500 šedá PU zátěr</v>
      </c>
      <c r="I238">
        <f t="shared" si="18"/>
        <v>105</v>
      </c>
      <c r="J238" t="str">
        <f t="shared" si="19"/>
        <v>m2</v>
      </c>
      <c r="K238" t="str">
        <f t="shared" si="20"/>
        <v>BRA</v>
      </c>
    </row>
    <row r="239" spans="1:11" ht="12.75" x14ac:dyDescent="0.2">
      <c r="A239" s="9" t="s">
        <v>612</v>
      </c>
      <c r="B239" s="9" t="s">
        <v>608</v>
      </c>
      <c r="C239" s="9">
        <v>180</v>
      </c>
      <c r="D239" s="9" t="s">
        <v>537</v>
      </c>
      <c r="E239" s="29" t="s">
        <v>946</v>
      </c>
      <c r="G239" t="str">
        <f t="shared" si="16"/>
        <v>FBRK000077</v>
      </c>
      <c r="H239" t="str">
        <f t="shared" si="17"/>
        <v>Cordura DE 500 tmavě šedá/zelená AC zátěr</v>
      </c>
      <c r="I239">
        <f t="shared" si="18"/>
        <v>180</v>
      </c>
      <c r="J239" t="str">
        <f t="shared" si="19"/>
        <v>m2</v>
      </c>
      <c r="K239" t="str">
        <f t="shared" si="20"/>
        <v>BRA</v>
      </c>
    </row>
    <row r="240" spans="1:11" ht="12.75" x14ac:dyDescent="0.2">
      <c r="A240" s="9" t="s">
        <v>613</v>
      </c>
      <c r="B240" s="9" t="s">
        <v>194</v>
      </c>
      <c r="C240" s="9">
        <v>15</v>
      </c>
      <c r="D240" s="9" t="s">
        <v>537</v>
      </c>
      <c r="E240" s="29" t="s">
        <v>946</v>
      </c>
      <c r="G240" t="str">
        <f t="shared" si="16"/>
        <v>FBRK000078</v>
      </c>
      <c r="H240" t="str">
        <f t="shared" si="17"/>
        <v>Cordura DE 500 hnědá AC zátěr</v>
      </c>
      <c r="I240">
        <f t="shared" si="18"/>
        <v>15</v>
      </c>
      <c r="J240" t="str">
        <f t="shared" si="19"/>
        <v>m2</v>
      </c>
      <c r="K240" t="str">
        <f t="shared" si="20"/>
        <v>BRA</v>
      </c>
    </row>
    <row r="241" spans="1:11" ht="12.75" x14ac:dyDescent="0.2">
      <c r="A241" s="9" t="s">
        <v>614</v>
      </c>
      <c r="B241" s="9" t="s">
        <v>195</v>
      </c>
      <c r="C241" s="9">
        <v>15</v>
      </c>
      <c r="D241" s="9" t="s">
        <v>537</v>
      </c>
      <c r="E241" s="29" t="s">
        <v>946</v>
      </c>
      <c r="G241" t="str">
        <f t="shared" si="16"/>
        <v>FBRK000079</v>
      </c>
      <c r="H241" t="str">
        <f t="shared" si="17"/>
        <v>Cordura DE 500 zářivě žlutá AC zátěr</v>
      </c>
      <c r="I241">
        <f t="shared" si="18"/>
        <v>15</v>
      </c>
      <c r="J241" t="str">
        <f t="shared" si="19"/>
        <v>m2</v>
      </c>
      <c r="K241" t="str">
        <f t="shared" si="20"/>
        <v>BRA</v>
      </c>
    </row>
    <row r="242" spans="1:11" ht="12.75" x14ac:dyDescent="0.2">
      <c r="A242" s="9" t="s">
        <v>615</v>
      </c>
      <c r="B242" s="9" t="s">
        <v>196</v>
      </c>
      <c r="C242" s="9">
        <v>15</v>
      </c>
      <c r="D242" s="9" t="s">
        <v>537</v>
      </c>
      <c r="E242" s="29" t="s">
        <v>946</v>
      </c>
      <c r="G242" t="str">
        <f t="shared" si="16"/>
        <v>FBRK000080</v>
      </c>
      <c r="H242" t="str">
        <f t="shared" si="17"/>
        <v>Cordura DE 500 blankytně modrá AC zátěr</v>
      </c>
      <c r="I242">
        <f t="shared" si="18"/>
        <v>15</v>
      </c>
      <c r="J242" t="str">
        <f t="shared" si="19"/>
        <v>m2</v>
      </c>
      <c r="K242" t="str">
        <f t="shared" si="20"/>
        <v>BRA</v>
      </c>
    </row>
    <row r="243" spans="1:11" ht="12.75" x14ac:dyDescent="0.2">
      <c r="A243" s="9" t="s">
        <v>616</v>
      </c>
      <c r="B243" s="9" t="s">
        <v>197</v>
      </c>
      <c r="C243" s="9">
        <v>45</v>
      </c>
      <c r="D243" s="9" t="s">
        <v>537</v>
      </c>
      <c r="E243" s="29" t="s">
        <v>946</v>
      </c>
      <c r="G243" t="str">
        <f t="shared" si="16"/>
        <v>FBRK000081</v>
      </c>
      <c r="H243" t="str">
        <f t="shared" si="17"/>
        <v>Cordura DE 500 světle šedá AC zátěr</v>
      </c>
      <c r="I243">
        <f t="shared" si="18"/>
        <v>45</v>
      </c>
      <c r="J243" t="str">
        <f t="shared" si="19"/>
        <v>m2</v>
      </c>
      <c r="K243" t="str">
        <f t="shared" si="20"/>
        <v>BRA</v>
      </c>
    </row>
    <row r="244" spans="1:11" ht="12.75" x14ac:dyDescent="0.2">
      <c r="A244" s="9" t="s">
        <v>617</v>
      </c>
      <c r="B244" s="9" t="s">
        <v>198</v>
      </c>
      <c r="C244" s="9">
        <v>75</v>
      </c>
      <c r="D244" s="9" t="s">
        <v>537</v>
      </c>
      <c r="E244" s="29" t="s">
        <v>946</v>
      </c>
      <c r="G244" t="str">
        <f t="shared" si="16"/>
        <v>FBRK000082</v>
      </c>
      <c r="H244" t="str">
        <f t="shared" si="17"/>
        <v>Cordura DE 500 červená AC zátěr</v>
      </c>
      <c r="I244">
        <f t="shared" si="18"/>
        <v>75</v>
      </c>
      <c r="J244" t="str">
        <f t="shared" si="19"/>
        <v>m2</v>
      </c>
      <c r="K244" t="str">
        <f t="shared" si="20"/>
        <v>BRA</v>
      </c>
    </row>
    <row r="245" spans="1:11" ht="12.75" x14ac:dyDescent="0.2">
      <c r="A245" s="9" t="s">
        <v>618</v>
      </c>
      <c r="B245" s="9" t="s">
        <v>199</v>
      </c>
      <c r="C245" s="9">
        <v>30</v>
      </c>
      <c r="D245" s="9" t="s">
        <v>537</v>
      </c>
      <c r="E245" s="29" t="s">
        <v>946</v>
      </c>
      <c r="G245" t="str">
        <f t="shared" si="16"/>
        <v>FBRK000083</v>
      </c>
      <c r="H245" t="str">
        <f t="shared" si="17"/>
        <v>Cordura DE 500 khaki AC zátěr</v>
      </c>
      <c r="I245">
        <f t="shared" si="18"/>
        <v>30</v>
      </c>
      <c r="J245" t="str">
        <f t="shared" si="19"/>
        <v>m2</v>
      </c>
      <c r="K245" t="str">
        <f t="shared" si="20"/>
        <v>BRA</v>
      </c>
    </row>
    <row r="246" spans="1:11" ht="12.75" x14ac:dyDescent="0.2">
      <c r="A246" s="9" t="s">
        <v>619</v>
      </c>
      <c r="B246" s="9" t="s">
        <v>200</v>
      </c>
      <c r="C246" s="9">
        <v>30</v>
      </c>
      <c r="D246" s="9" t="s">
        <v>537</v>
      </c>
      <c r="E246" s="29" t="s">
        <v>946</v>
      </c>
      <c r="G246" t="str">
        <f t="shared" si="16"/>
        <v>FBRK000084</v>
      </c>
      <c r="H246" t="str">
        <f t="shared" si="17"/>
        <v>Cordura DE 500 vínová AC zátěr</v>
      </c>
      <c r="I246">
        <f t="shared" si="18"/>
        <v>30</v>
      </c>
      <c r="J246" t="str">
        <f t="shared" si="19"/>
        <v>m2</v>
      </c>
      <c r="K246" t="str">
        <f t="shared" si="20"/>
        <v>BRA</v>
      </c>
    </row>
    <row r="247" spans="1:11" ht="12.75" x14ac:dyDescent="0.2">
      <c r="A247" s="9" t="s">
        <v>620</v>
      </c>
      <c r="B247" s="9" t="s">
        <v>201</v>
      </c>
      <c r="C247" s="9">
        <v>0</v>
      </c>
      <c r="D247" s="9" t="s">
        <v>537</v>
      </c>
      <c r="E247" s="29" t="s">
        <v>946</v>
      </c>
      <c r="G247" t="str">
        <f t="shared" si="16"/>
        <v>FBRK000085</v>
      </c>
      <c r="H247" t="str">
        <f t="shared" si="17"/>
        <v>Cordura DE 500 tan AC zátěr</v>
      </c>
      <c r="I247">
        <f t="shared" si="18"/>
        <v>0</v>
      </c>
      <c r="J247" t="str">
        <f t="shared" si="19"/>
        <v>m2</v>
      </c>
      <c r="K247" t="str">
        <f t="shared" si="20"/>
        <v>BRA</v>
      </c>
    </row>
    <row r="248" spans="1:11" ht="12.75" x14ac:dyDescent="0.2">
      <c r="A248" s="9" t="s">
        <v>621</v>
      </c>
      <c r="B248" s="9" t="s">
        <v>202</v>
      </c>
      <c r="C248" s="9">
        <v>10.875</v>
      </c>
      <c r="D248" s="9" t="s">
        <v>537</v>
      </c>
      <c r="E248" s="29" t="s">
        <v>946</v>
      </c>
      <c r="G248" t="str">
        <f t="shared" si="16"/>
        <v>FBRK000086</v>
      </c>
      <c r="H248" t="str">
        <f t="shared" si="17"/>
        <v>Xpac VX21 black</v>
      </c>
      <c r="I248" t="str">
        <f t="shared" si="18"/>
        <v>10.875</v>
      </c>
      <c r="J248" t="str">
        <f t="shared" si="19"/>
        <v>m2</v>
      </c>
      <c r="K248" t="str">
        <f t="shared" si="20"/>
        <v>BRA</v>
      </c>
    </row>
    <row r="249" spans="1:11" ht="12.75" x14ac:dyDescent="0.2">
      <c r="A249" s="9" t="s">
        <v>622</v>
      </c>
      <c r="B249" s="9" t="s">
        <v>203</v>
      </c>
      <c r="C249" s="9">
        <v>37.5</v>
      </c>
      <c r="D249" s="9" t="s">
        <v>537</v>
      </c>
      <c r="E249" s="29" t="s">
        <v>946</v>
      </c>
      <c r="G249" t="str">
        <f t="shared" si="16"/>
        <v>FBRK000087</v>
      </c>
      <c r="H249" t="str">
        <f t="shared" si="17"/>
        <v>Xpac VX21 purple</v>
      </c>
      <c r="I249" t="str">
        <f t="shared" si="18"/>
        <v>37.5</v>
      </c>
      <c r="J249" t="str">
        <f t="shared" si="19"/>
        <v>m2</v>
      </c>
      <c r="K249" t="str">
        <f t="shared" si="20"/>
        <v>BRA</v>
      </c>
    </row>
    <row r="250" spans="1:11" ht="12.75" x14ac:dyDescent="0.2">
      <c r="A250" s="9" t="s">
        <v>623</v>
      </c>
      <c r="B250" s="9" t="s">
        <v>204</v>
      </c>
      <c r="C250" s="9">
        <v>60</v>
      </c>
      <c r="D250" s="9" t="s">
        <v>537</v>
      </c>
      <c r="E250" s="29" t="s">
        <v>946</v>
      </c>
      <c r="G250" t="str">
        <f t="shared" si="16"/>
        <v>FBRK000088</v>
      </c>
      <c r="H250" t="str">
        <f t="shared" si="17"/>
        <v>Xpac VX21 yellow</v>
      </c>
      <c r="I250">
        <f t="shared" si="18"/>
        <v>60</v>
      </c>
      <c r="J250" t="str">
        <f t="shared" si="19"/>
        <v>m2</v>
      </c>
      <c r="K250" t="str">
        <f t="shared" si="20"/>
        <v>BRA</v>
      </c>
    </row>
    <row r="251" spans="1:11" ht="12.75" x14ac:dyDescent="0.2">
      <c r="A251" s="9" t="s">
        <v>624</v>
      </c>
      <c r="B251" s="9" t="s">
        <v>205</v>
      </c>
      <c r="C251" s="9">
        <v>0</v>
      </c>
      <c r="D251" s="9" t="s">
        <v>537</v>
      </c>
      <c r="E251" s="29" t="s">
        <v>946</v>
      </c>
      <c r="G251" t="str">
        <f t="shared" si="16"/>
        <v>FBRK000089</v>
      </c>
      <c r="H251" t="str">
        <f t="shared" si="17"/>
        <v>Xpac VX21 white</v>
      </c>
      <c r="I251">
        <f t="shared" si="18"/>
        <v>0</v>
      </c>
      <c r="J251" t="str">
        <f t="shared" si="19"/>
        <v>m2</v>
      </c>
      <c r="K251" t="str">
        <f t="shared" si="20"/>
        <v>BRA</v>
      </c>
    </row>
    <row r="252" spans="1:11" ht="12.75" x14ac:dyDescent="0.2">
      <c r="A252" s="9" t="s">
        <v>625</v>
      </c>
      <c r="B252" s="9" t="s">
        <v>206</v>
      </c>
      <c r="C252" s="9">
        <v>60</v>
      </c>
      <c r="D252" s="9" t="s">
        <v>537</v>
      </c>
      <c r="E252" s="29" t="s">
        <v>946</v>
      </c>
      <c r="G252" t="str">
        <f t="shared" si="16"/>
        <v>FBRK000090</v>
      </c>
      <c r="H252" t="str">
        <f t="shared" si="17"/>
        <v>Xpac RX36/DWR black</v>
      </c>
      <c r="I252">
        <f t="shared" si="18"/>
        <v>60</v>
      </c>
      <c r="J252" t="str">
        <f t="shared" si="19"/>
        <v>m2</v>
      </c>
      <c r="K252" t="str">
        <f t="shared" si="20"/>
        <v>BRA</v>
      </c>
    </row>
    <row r="253" spans="1:11" ht="12.75" x14ac:dyDescent="0.2">
      <c r="A253" s="9" t="s">
        <v>626</v>
      </c>
      <c r="B253" s="9" t="s">
        <v>207</v>
      </c>
      <c r="C253" s="9">
        <v>0</v>
      </c>
      <c r="D253" s="9" t="s">
        <v>537</v>
      </c>
      <c r="E253" s="29" t="s">
        <v>946</v>
      </c>
      <c r="G253" t="str">
        <f t="shared" si="16"/>
        <v>FBRK000091</v>
      </c>
      <c r="H253" t="str">
        <f t="shared" si="17"/>
        <v>Xpac RX36/DWR white</v>
      </c>
      <c r="I253">
        <f t="shared" si="18"/>
        <v>0</v>
      </c>
      <c r="J253" t="str">
        <f t="shared" si="19"/>
        <v>m2</v>
      </c>
      <c r="K253" t="str">
        <f t="shared" si="20"/>
        <v>BRA</v>
      </c>
    </row>
    <row r="254" spans="1:11" ht="12.75" x14ac:dyDescent="0.2">
      <c r="A254" s="9" t="s">
        <v>627</v>
      </c>
      <c r="B254" s="9" t="s">
        <v>208</v>
      </c>
      <c r="C254" s="9">
        <v>42</v>
      </c>
      <c r="D254" s="9" t="s">
        <v>537</v>
      </c>
      <c r="E254" s="29" t="s">
        <v>946</v>
      </c>
      <c r="G254" t="str">
        <f t="shared" si="16"/>
        <v>FBRK000092</v>
      </c>
      <c r="H254" t="str">
        <f t="shared" si="17"/>
        <v>Xpac RX30/DWR black</v>
      </c>
      <c r="I254">
        <f t="shared" si="18"/>
        <v>42</v>
      </c>
      <c r="J254" t="str">
        <f t="shared" si="19"/>
        <v>m2</v>
      </c>
      <c r="K254" t="str">
        <f t="shared" si="20"/>
        <v>BRA</v>
      </c>
    </row>
    <row r="255" spans="1:11" ht="12.75" x14ac:dyDescent="0.2">
      <c r="A255" s="9" t="s">
        <v>628</v>
      </c>
      <c r="B255" s="9" t="s">
        <v>209</v>
      </c>
      <c r="C255" s="9">
        <v>7</v>
      </c>
      <c r="D255" s="9" t="s">
        <v>537</v>
      </c>
      <c r="E255" s="29" t="s">
        <v>946</v>
      </c>
      <c r="G255" t="str">
        <f t="shared" si="16"/>
        <v>FBRK000093</v>
      </c>
      <c r="H255" t="str">
        <f t="shared" si="17"/>
        <v>Xpac RX15/DWR white</v>
      </c>
      <c r="I255">
        <f t="shared" si="18"/>
        <v>7</v>
      </c>
      <c r="J255" t="str">
        <f t="shared" si="19"/>
        <v>m2</v>
      </c>
      <c r="K255" t="str">
        <f t="shared" si="20"/>
        <v>BRA</v>
      </c>
    </row>
    <row r="256" spans="1:11" ht="12.75" x14ac:dyDescent="0.2">
      <c r="A256" s="9" t="s">
        <v>629</v>
      </c>
      <c r="B256" s="9" t="s">
        <v>717</v>
      </c>
      <c r="C256" s="9">
        <v>15</v>
      </c>
      <c r="D256" s="9" t="s">
        <v>537</v>
      </c>
      <c r="E256" s="29" t="s">
        <v>946</v>
      </c>
      <c r="G256" t="str">
        <f t="shared" si="16"/>
        <v>FBRK000094</v>
      </c>
      <c r="H256" t="str">
        <f t="shared" si="17"/>
        <v>Xpac VX07 RS black (ripstop)</v>
      </c>
      <c r="I256">
        <f t="shared" si="18"/>
        <v>15</v>
      </c>
      <c r="J256" t="str">
        <f t="shared" si="19"/>
        <v>m2</v>
      </c>
      <c r="K256" t="str">
        <f t="shared" si="20"/>
        <v>BRA</v>
      </c>
    </row>
    <row r="257" spans="1:11" ht="12.75" x14ac:dyDescent="0.2">
      <c r="A257" s="9" t="s">
        <v>630</v>
      </c>
      <c r="B257" s="9" t="s">
        <v>718</v>
      </c>
      <c r="C257" s="9">
        <v>14</v>
      </c>
      <c r="D257" s="9" t="s">
        <v>537</v>
      </c>
      <c r="E257" s="29" t="s">
        <v>946</v>
      </c>
      <c r="G257" t="str">
        <f t="shared" si="16"/>
        <v>FBRK000095</v>
      </c>
      <c r="H257" t="str">
        <f t="shared" si="17"/>
        <v>Xpac X10/DWR naturale</v>
      </c>
      <c r="I257">
        <f t="shared" si="18"/>
        <v>14</v>
      </c>
      <c r="J257" t="str">
        <f t="shared" si="19"/>
        <v>m2</v>
      </c>
      <c r="K257" t="str">
        <f t="shared" si="20"/>
        <v>BRA</v>
      </c>
    </row>
    <row r="258" spans="1:11" ht="12.75" x14ac:dyDescent="0.2">
      <c r="A258" s="9" t="s">
        <v>631</v>
      </c>
      <c r="B258" s="9" t="s">
        <v>719</v>
      </c>
      <c r="C258" s="9">
        <v>0</v>
      </c>
      <c r="D258" s="9" t="s">
        <v>537</v>
      </c>
      <c r="E258" s="29" t="s">
        <v>946</v>
      </c>
      <c r="G258" t="str">
        <f t="shared" si="16"/>
        <v>FBRK000096</v>
      </c>
      <c r="H258" t="str">
        <f t="shared" si="17"/>
        <v>Xpac LS21 grey</v>
      </c>
      <c r="I258">
        <f t="shared" si="18"/>
        <v>0</v>
      </c>
      <c r="J258" t="str">
        <f t="shared" si="19"/>
        <v>m2</v>
      </c>
      <c r="K258" t="str">
        <f t="shared" si="20"/>
        <v>BRA</v>
      </c>
    </row>
    <row r="259" spans="1:11" ht="12.75" x14ac:dyDescent="0.2">
      <c r="A259" s="29" t="s">
        <v>632</v>
      </c>
      <c r="B259" s="29" t="s">
        <v>720</v>
      </c>
      <c r="C259" s="9">
        <v>0</v>
      </c>
      <c r="D259" s="9" t="s">
        <v>537</v>
      </c>
      <c r="E259" s="29" t="s">
        <v>946</v>
      </c>
      <c r="G259" t="str">
        <f t="shared" si="16"/>
        <v>FBRK000097</v>
      </c>
      <c r="H259" t="str">
        <f t="shared" si="17"/>
        <v>Xpac LS21 black</v>
      </c>
      <c r="I259">
        <f t="shared" si="18"/>
        <v>0</v>
      </c>
      <c r="J259" t="str">
        <f t="shared" si="19"/>
        <v>m2</v>
      </c>
      <c r="K259" t="str">
        <f t="shared" si="20"/>
        <v>BRA</v>
      </c>
    </row>
    <row r="260" spans="1:11" ht="12.75" x14ac:dyDescent="0.2">
      <c r="A260" s="9" t="s">
        <v>633</v>
      </c>
      <c r="B260" s="9" t="s">
        <v>210</v>
      </c>
      <c r="C260" s="9">
        <v>0</v>
      </c>
      <c r="D260" s="9" t="s">
        <v>537</v>
      </c>
      <c r="E260" s="29" t="s">
        <v>946</v>
      </c>
      <c r="G260" t="str">
        <f t="shared" ref="G260:G323" si="21">A260</f>
        <v>FBRK000098</v>
      </c>
      <c r="H260" t="str">
        <f t="shared" ref="H260:H323" si="22">B260</f>
        <v>Patrik Antzcak tisk</v>
      </c>
      <c r="I260">
        <f t="shared" ref="I260:I323" si="23">IFERROR(REPLACE(C260,FIND(",",C260),1,"."),C260)</f>
        <v>0</v>
      </c>
      <c r="J260" t="str">
        <f t="shared" ref="J260:J323" si="24">D260</f>
        <v>m2</v>
      </c>
      <c r="K260" t="str">
        <f t="shared" ref="K260:K323" si="25">E260</f>
        <v>BRA</v>
      </c>
    </row>
    <row r="261" spans="1:11" ht="12.75" x14ac:dyDescent="0.2">
      <c r="A261" s="9" t="s">
        <v>634</v>
      </c>
      <c r="B261" s="9" t="s">
        <v>211</v>
      </c>
      <c r="C261" s="9">
        <v>0</v>
      </c>
      <c r="D261" s="9" t="s">
        <v>537</v>
      </c>
      <c r="E261" s="29" t="s">
        <v>946</v>
      </c>
      <c r="G261" t="str">
        <f t="shared" si="21"/>
        <v>FBRK000099</v>
      </c>
      <c r="H261" t="str">
        <f t="shared" si="22"/>
        <v>Paperjoe tisk</v>
      </c>
      <c r="I261">
        <f t="shared" si="23"/>
        <v>0</v>
      </c>
      <c r="J261" t="str">
        <f t="shared" si="24"/>
        <v>m2</v>
      </c>
      <c r="K261" t="str">
        <f t="shared" si="25"/>
        <v>BRA</v>
      </c>
    </row>
    <row r="262" spans="1:11" ht="12.75" x14ac:dyDescent="0.2">
      <c r="A262" s="9" t="s">
        <v>635</v>
      </c>
      <c r="B262" s="9" t="s">
        <v>212</v>
      </c>
      <c r="C262" s="9">
        <v>0</v>
      </c>
      <c r="D262" s="9" t="s">
        <v>537</v>
      </c>
      <c r="E262" s="29" t="s">
        <v>946</v>
      </c>
      <c r="G262" t="str">
        <f t="shared" si="21"/>
        <v>FBRK000100</v>
      </c>
      <c r="H262" t="str">
        <f t="shared" si="22"/>
        <v>Bavlna CZ černá</v>
      </c>
      <c r="I262">
        <f t="shared" si="23"/>
        <v>0</v>
      </c>
      <c r="J262" t="str">
        <f t="shared" si="24"/>
        <v>m2</v>
      </c>
      <c r="K262" t="str">
        <f t="shared" si="25"/>
        <v>BRA</v>
      </c>
    </row>
    <row r="263" spans="1:11" ht="12.75" x14ac:dyDescent="0.2">
      <c r="A263" s="9" t="s">
        <v>636</v>
      </c>
      <c r="B263" s="9" t="s">
        <v>19</v>
      </c>
      <c r="C263" s="9">
        <v>11.25</v>
      </c>
      <c r="D263" s="9" t="s">
        <v>537</v>
      </c>
      <c r="E263" s="29" t="s">
        <v>946</v>
      </c>
      <c r="G263" t="str">
        <f t="shared" si="21"/>
        <v>FBRK000101</v>
      </c>
      <c r="H263" t="str">
        <f t="shared" si="22"/>
        <v>Bavlna IT impregnace černá</v>
      </c>
      <c r="I263" t="str">
        <f t="shared" si="23"/>
        <v>11.25</v>
      </c>
      <c r="J263" t="str">
        <f t="shared" si="24"/>
        <v>m2</v>
      </c>
      <c r="K263" t="str">
        <f t="shared" si="25"/>
        <v>BRA</v>
      </c>
    </row>
    <row r="264" spans="1:11" ht="12.75" x14ac:dyDescent="0.2">
      <c r="A264" s="9" t="s">
        <v>637</v>
      </c>
      <c r="B264" s="9" t="s">
        <v>213</v>
      </c>
      <c r="C264" s="9">
        <v>97.5</v>
      </c>
      <c r="D264" s="9" t="s">
        <v>537</v>
      </c>
      <c r="E264" s="29" t="s">
        <v>946</v>
      </c>
      <c r="G264" t="str">
        <f t="shared" si="21"/>
        <v>FBRK000102</v>
      </c>
      <c r="H264" t="str">
        <f t="shared" si="22"/>
        <v>Bavlna IT oranžová</v>
      </c>
      <c r="I264" t="str">
        <f t="shared" si="23"/>
        <v>97.5</v>
      </c>
      <c r="J264" t="str">
        <f t="shared" si="24"/>
        <v>m2</v>
      </c>
      <c r="K264" t="str">
        <f t="shared" si="25"/>
        <v>BRA</v>
      </c>
    </row>
    <row r="265" spans="1:11" ht="12.75" x14ac:dyDescent="0.2">
      <c r="A265" s="9" t="s">
        <v>639</v>
      </c>
      <c r="B265" s="9" t="s">
        <v>214</v>
      </c>
      <c r="C265" s="9">
        <v>75</v>
      </c>
      <c r="D265" s="9" t="s">
        <v>537</v>
      </c>
      <c r="E265" s="29" t="s">
        <v>946</v>
      </c>
      <c r="G265" t="str">
        <f t="shared" si="21"/>
        <v>FBRK000103</v>
      </c>
      <c r="H265" t="str">
        <f t="shared" si="22"/>
        <v>Bavlna CZ khaki</v>
      </c>
      <c r="I265">
        <f t="shared" si="23"/>
        <v>75</v>
      </c>
      <c r="J265" t="str">
        <f t="shared" si="24"/>
        <v>m2</v>
      </c>
      <c r="K265" t="str">
        <f t="shared" si="25"/>
        <v>BRA</v>
      </c>
    </row>
    <row r="266" spans="1:11" ht="12.75" x14ac:dyDescent="0.2">
      <c r="A266" s="9" t="s">
        <v>640</v>
      </c>
      <c r="B266" s="9" t="s">
        <v>215</v>
      </c>
      <c r="C266" s="9">
        <v>270</v>
      </c>
      <c r="D266" s="9" t="s">
        <v>537</v>
      </c>
      <c r="E266" s="29" t="s">
        <v>946</v>
      </c>
      <c r="G266" t="str">
        <f t="shared" si="21"/>
        <v>FBRK000104</v>
      </c>
      <c r="H266" t="str">
        <f t="shared" si="22"/>
        <v>Bavlna IT přírodní</v>
      </c>
      <c r="I266">
        <f t="shared" si="23"/>
        <v>270</v>
      </c>
      <c r="J266" t="str">
        <f t="shared" si="24"/>
        <v>m2</v>
      </c>
      <c r="K266" t="str">
        <f t="shared" si="25"/>
        <v>BRA</v>
      </c>
    </row>
    <row r="267" spans="1:11" ht="12.75" x14ac:dyDescent="0.2">
      <c r="A267" s="9" t="s">
        <v>641</v>
      </c>
      <c r="B267" s="9" t="s">
        <v>216</v>
      </c>
      <c r="C267" s="9">
        <v>45</v>
      </c>
      <c r="D267" s="9" t="s">
        <v>537</v>
      </c>
      <c r="E267" s="29" t="s">
        <v>946</v>
      </c>
      <c r="G267" t="str">
        <f t="shared" si="21"/>
        <v>FBRK000105</v>
      </c>
      <c r="H267" t="str">
        <f t="shared" si="22"/>
        <v>Bavlna CZ přírodn</v>
      </c>
      <c r="I267">
        <f t="shared" si="23"/>
        <v>45</v>
      </c>
      <c r="J267" t="str">
        <f t="shared" si="24"/>
        <v>m2</v>
      </c>
      <c r="K267" t="str">
        <f t="shared" si="25"/>
        <v>BRA</v>
      </c>
    </row>
    <row r="268" spans="1:11" ht="12.75" x14ac:dyDescent="0.2">
      <c r="A268" s="9" t="s">
        <v>642</v>
      </c>
      <c r="B268" s="9" t="s">
        <v>217</v>
      </c>
      <c r="C268" s="9">
        <v>30</v>
      </c>
      <c r="D268" s="9" t="s">
        <v>537</v>
      </c>
      <c r="E268" s="29" t="s">
        <v>946</v>
      </c>
      <c r="G268" t="str">
        <f t="shared" si="21"/>
        <v>FBRK000106</v>
      </c>
      <c r="H268" t="str">
        <f t="shared" si="22"/>
        <v>Bavlna CZ žlutá</v>
      </c>
      <c r="I268">
        <f t="shared" si="23"/>
        <v>30</v>
      </c>
      <c r="J268" t="str">
        <f t="shared" si="24"/>
        <v>m2</v>
      </c>
      <c r="K268" t="str">
        <f t="shared" si="25"/>
        <v>BRA</v>
      </c>
    </row>
    <row r="269" spans="1:11" ht="12.75" x14ac:dyDescent="0.2">
      <c r="A269" s="9" t="s">
        <v>644</v>
      </c>
      <c r="B269" s="9" t="s">
        <v>218</v>
      </c>
      <c r="C269" s="9">
        <v>30</v>
      </c>
      <c r="D269" s="9" t="s">
        <v>537</v>
      </c>
      <c r="E269" s="29" t="s">
        <v>946</v>
      </c>
      <c r="G269" t="str">
        <f t="shared" si="21"/>
        <v>FBRK000107</v>
      </c>
      <c r="H269" t="str">
        <f t="shared" si="22"/>
        <v>Bavlna CZ tmavě žlutá</v>
      </c>
      <c r="I269">
        <f t="shared" si="23"/>
        <v>30</v>
      </c>
      <c r="J269" t="str">
        <f t="shared" si="24"/>
        <v>m2</v>
      </c>
      <c r="K269" t="str">
        <f t="shared" si="25"/>
        <v>BRA</v>
      </c>
    </row>
    <row r="270" spans="1:11" ht="12.75" x14ac:dyDescent="0.2">
      <c r="A270" s="9" t="s">
        <v>721</v>
      </c>
      <c r="B270" s="9" t="s">
        <v>219</v>
      </c>
      <c r="C270" s="9">
        <v>8.25</v>
      </c>
      <c r="D270" s="9" t="s">
        <v>537</v>
      </c>
      <c r="E270" s="29" t="s">
        <v>946</v>
      </c>
      <c r="G270" t="str">
        <f t="shared" si="21"/>
        <v>FBRK000108</v>
      </c>
      <c r="H270" t="str">
        <f t="shared" si="22"/>
        <v>Bavlna CZ magenta</v>
      </c>
      <c r="I270" t="str">
        <f t="shared" si="23"/>
        <v>8.25</v>
      </c>
      <c r="J270" t="str">
        <f t="shared" si="24"/>
        <v>m2</v>
      </c>
      <c r="K270" t="str">
        <f t="shared" si="25"/>
        <v>BRA</v>
      </c>
    </row>
    <row r="271" spans="1:11" ht="12.75" x14ac:dyDescent="0.2">
      <c r="A271" s="9" t="s">
        <v>722</v>
      </c>
      <c r="B271" s="9" t="s">
        <v>638</v>
      </c>
      <c r="C271" s="9">
        <v>7.5</v>
      </c>
      <c r="D271" s="9" t="s">
        <v>537</v>
      </c>
      <c r="E271" s="29" t="s">
        <v>946</v>
      </c>
      <c r="G271" t="str">
        <f t="shared" si="21"/>
        <v>FBRK000109</v>
      </c>
      <c r="H271" t="str">
        <f t="shared" si="22"/>
        <v>Bavlna CZ červená</v>
      </c>
      <c r="I271" t="str">
        <f t="shared" si="23"/>
        <v>7.5</v>
      </c>
      <c r="J271" t="str">
        <f t="shared" si="24"/>
        <v>m2</v>
      </c>
      <c r="K271" t="str">
        <f t="shared" si="25"/>
        <v>BRA</v>
      </c>
    </row>
    <row r="272" spans="1:11" ht="12.75" x14ac:dyDescent="0.2">
      <c r="A272" s="9" t="s">
        <v>723</v>
      </c>
      <c r="B272" s="9" t="s">
        <v>220</v>
      </c>
      <c r="C272" s="9">
        <v>45</v>
      </c>
      <c r="D272" s="9" t="s">
        <v>537</v>
      </c>
      <c r="E272" s="29" t="s">
        <v>946</v>
      </c>
      <c r="G272" t="str">
        <f t="shared" si="21"/>
        <v>FBRK000110</v>
      </c>
      <c r="H272" t="str">
        <f t="shared" si="22"/>
        <v>Bavlna CZ modrá</v>
      </c>
      <c r="I272">
        <f t="shared" si="23"/>
        <v>45</v>
      </c>
      <c r="J272" t="str">
        <f t="shared" si="24"/>
        <v>m2</v>
      </c>
      <c r="K272" t="str">
        <f t="shared" si="25"/>
        <v>BRA</v>
      </c>
    </row>
    <row r="273" spans="1:11" ht="12.75" x14ac:dyDescent="0.2">
      <c r="A273" s="9" t="s">
        <v>724</v>
      </c>
      <c r="B273" s="9" t="s">
        <v>221</v>
      </c>
      <c r="C273" s="9">
        <v>67.5</v>
      </c>
      <c r="D273" s="9" t="s">
        <v>537</v>
      </c>
      <c r="E273" s="29" t="s">
        <v>946</v>
      </c>
      <c r="G273" t="str">
        <f t="shared" si="21"/>
        <v>FBRK000111</v>
      </c>
      <c r="H273" t="str">
        <f t="shared" si="22"/>
        <v>Bavlna England (monocle) khaki</v>
      </c>
      <c r="I273" t="str">
        <f t="shared" si="23"/>
        <v>67.5</v>
      </c>
      <c r="J273" t="str">
        <f t="shared" si="24"/>
        <v>m2</v>
      </c>
      <c r="K273" t="str">
        <f t="shared" si="25"/>
        <v>BRA</v>
      </c>
    </row>
    <row r="274" spans="1:11" ht="12.75" x14ac:dyDescent="0.2">
      <c r="A274" s="9" t="s">
        <v>725</v>
      </c>
      <c r="B274" s="9" t="s">
        <v>222</v>
      </c>
      <c r="C274" s="9">
        <v>118.5</v>
      </c>
      <c r="D274" s="9" t="s">
        <v>537</v>
      </c>
      <c r="E274" s="29" t="s">
        <v>946</v>
      </c>
      <c r="G274" t="str">
        <f t="shared" si="21"/>
        <v>FBRK000112</v>
      </c>
      <c r="H274" t="str">
        <f t="shared" si="22"/>
        <v>Bavlna England (monocle) navy</v>
      </c>
      <c r="I274" t="str">
        <f t="shared" si="23"/>
        <v>118.5</v>
      </c>
      <c r="J274" t="str">
        <f t="shared" si="24"/>
        <v>m2</v>
      </c>
      <c r="K274" t="str">
        <f t="shared" si="25"/>
        <v>BRA</v>
      </c>
    </row>
    <row r="275" spans="1:11" ht="12.75" x14ac:dyDescent="0.2">
      <c r="A275" s="9" t="s">
        <v>726</v>
      </c>
      <c r="B275" s="9" t="s">
        <v>643</v>
      </c>
      <c r="C275" s="9">
        <v>0</v>
      </c>
      <c r="D275" s="9" t="s">
        <v>537</v>
      </c>
      <c r="E275" s="29" t="s">
        <v>946</v>
      </c>
      <c r="G275" t="str">
        <f t="shared" si="21"/>
        <v>FBRK000113</v>
      </c>
      <c r="H275" t="str">
        <f t="shared" si="22"/>
        <v>Bavlna IT šedá</v>
      </c>
      <c r="I275">
        <f t="shared" si="23"/>
        <v>0</v>
      </c>
      <c r="J275" t="str">
        <f t="shared" si="24"/>
        <v>m2</v>
      </c>
      <c r="K275" t="str">
        <f t="shared" si="25"/>
        <v>BRA</v>
      </c>
    </row>
    <row r="276" spans="1:11" ht="12.75" x14ac:dyDescent="0.2">
      <c r="A276" s="9" t="s">
        <v>727</v>
      </c>
      <c r="B276" s="9" t="s">
        <v>18</v>
      </c>
      <c r="C276" s="9">
        <v>505.58499999999998</v>
      </c>
      <c r="D276" s="9" t="s">
        <v>537</v>
      </c>
      <c r="E276" s="29" t="s">
        <v>946</v>
      </c>
      <c r="G276" t="str">
        <f t="shared" si="21"/>
        <v>FBRK000114</v>
      </c>
      <c r="H276" t="str">
        <f t="shared" si="22"/>
        <v>podložení molitanu záda</v>
      </c>
      <c r="I276" t="str">
        <f t="shared" si="23"/>
        <v>505.585</v>
      </c>
      <c r="J276" t="str">
        <f t="shared" si="24"/>
        <v>m2</v>
      </c>
      <c r="K276" t="str">
        <f t="shared" si="25"/>
        <v>BRA</v>
      </c>
    </row>
    <row r="277" spans="1:11" ht="12.75" x14ac:dyDescent="0.2">
      <c r="A277" s="9" t="s">
        <v>645</v>
      </c>
      <c r="B277" s="9" t="s">
        <v>950</v>
      </c>
      <c r="C277" s="9">
        <v>9866</v>
      </c>
      <c r="D277" s="9" t="s">
        <v>8</v>
      </c>
      <c r="E277" s="29" t="s">
        <v>946</v>
      </c>
      <c r="G277" t="str">
        <f t="shared" si="21"/>
        <v>BRND000001</v>
      </c>
      <c r="H277" t="str">
        <f t="shared" si="22"/>
        <v>tkaná etiketa kosočtv. ČB Braasi Industry</v>
      </c>
      <c r="I277">
        <f t="shared" si="23"/>
        <v>9866</v>
      </c>
      <c r="J277" t="str">
        <f t="shared" si="24"/>
        <v>ks</v>
      </c>
      <c r="K277" t="str">
        <f t="shared" si="25"/>
        <v>BRA</v>
      </c>
    </row>
    <row r="278" spans="1:11" ht="12.75" x14ac:dyDescent="0.2">
      <c r="A278" s="9" t="s">
        <v>646</v>
      </c>
      <c r="B278" s="9" t="s">
        <v>951</v>
      </c>
      <c r="C278" s="9">
        <v>0</v>
      </c>
      <c r="D278" s="9" t="s">
        <v>8</v>
      </c>
      <c r="E278" s="29" t="s">
        <v>946</v>
      </c>
      <c r="G278" t="str">
        <f t="shared" si="21"/>
        <v>BRND000002</v>
      </c>
      <c r="H278" t="str">
        <f t="shared" si="22"/>
        <v>tkaná etiketa kosočtv. ČB Braasi Industry baby</v>
      </c>
      <c r="I278">
        <f t="shared" si="23"/>
        <v>0</v>
      </c>
      <c r="J278" t="str">
        <f t="shared" si="24"/>
        <v>ks</v>
      </c>
      <c r="K278" t="str">
        <f t="shared" si="25"/>
        <v>BRA</v>
      </c>
    </row>
    <row r="279" spans="1:11" ht="12.75" x14ac:dyDescent="0.2">
      <c r="A279" s="9" t="s">
        <v>647</v>
      </c>
      <c r="B279" s="9" t="s">
        <v>9</v>
      </c>
      <c r="C279" s="9">
        <v>1827</v>
      </c>
      <c r="D279" s="9" t="s">
        <v>8</v>
      </c>
      <c r="E279" s="29" t="s">
        <v>946</v>
      </c>
      <c r="G279" t="str">
        <f t="shared" si="21"/>
        <v>BRND000003</v>
      </c>
      <c r="H279" t="str">
        <f t="shared" si="22"/>
        <v>tkaná etiketa přežehlená černobílá B/IN</v>
      </c>
      <c r="I279">
        <f t="shared" si="23"/>
        <v>1827</v>
      </c>
      <c r="J279" t="str">
        <f t="shared" si="24"/>
        <v>ks</v>
      </c>
      <c r="K279" t="str">
        <f t="shared" si="25"/>
        <v>BRA</v>
      </c>
    </row>
    <row r="280" spans="1:11" ht="12.75" x14ac:dyDescent="0.2">
      <c r="A280" s="9" t="s">
        <v>648</v>
      </c>
      <c r="B280" s="9" t="s">
        <v>223</v>
      </c>
      <c r="C280" s="9">
        <v>4500</v>
      </c>
      <c r="D280" s="9" t="s">
        <v>8</v>
      </c>
      <c r="E280" s="29" t="s">
        <v>946</v>
      </c>
      <c r="G280" t="str">
        <f t="shared" si="21"/>
        <v>BRND000004</v>
      </c>
      <c r="H280" t="str">
        <f t="shared" si="22"/>
        <v>tkaná etiketa přežehlená úzká čepice</v>
      </c>
      <c r="I280">
        <f t="shared" si="23"/>
        <v>4500</v>
      </c>
      <c r="J280" t="str">
        <f t="shared" si="24"/>
        <v>ks</v>
      </c>
      <c r="K280" t="str">
        <f t="shared" si="25"/>
        <v>BRA</v>
      </c>
    </row>
    <row r="281" spans="1:11" ht="12.75" x14ac:dyDescent="0.2">
      <c r="A281" s="9" t="s">
        <v>649</v>
      </c>
      <c r="B281" s="9" t="s">
        <v>952</v>
      </c>
      <c r="C281" s="9">
        <v>3000</v>
      </c>
      <c r="D281" s="9" t="s">
        <v>8</v>
      </c>
      <c r="E281" s="29" t="s">
        <v>946</v>
      </c>
      <c r="G281" t="str">
        <f t="shared" si="21"/>
        <v>BRND000005</v>
      </c>
      <c r="H281" t="str">
        <f t="shared" si="22"/>
        <v>tkaná etiketa kosočtv. meděná Braasi Industry</v>
      </c>
      <c r="I281">
        <f t="shared" si="23"/>
        <v>3000</v>
      </c>
      <c r="J281" t="str">
        <f t="shared" si="24"/>
        <v>ks</v>
      </c>
      <c r="K281" t="str">
        <f t="shared" si="25"/>
        <v>BRA</v>
      </c>
    </row>
    <row r="282" spans="1:11" ht="12.75" x14ac:dyDescent="0.2">
      <c r="A282" s="9" t="s">
        <v>650</v>
      </c>
      <c r="B282" s="9" t="s">
        <v>651</v>
      </c>
      <c r="C282" s="9">
        <v>0</v>
      </c>
      <c r="D282" s="9" t="s">
        <v>8</v>
      </c>
      <c r="E282" s="29" t="s">
        <v>946</v>
      </c>
      <c r="G282" t="str">
        <f t="shared" si="21"/>
        <v>BRND000006</v>
      </c>
      <c r="H282" t="str">
        <f t="shared" si="22"/>
        <v>tkaná etiketa X-PAC</v>
      </c>
      <c r="I282">
        <f t="shared" si="23"/>
        <v>0</v>
      </c>
      <c r="J282" t="str">
        <f t="shared" si="24"/>
        <v>ks</v>
      </c>
      <c r="K282" t="str">
        <f t="shared" si="25"/>
        <v>BRA</v>
      </c>
    </row>
    <row r="283" spans="1:11" ht="12.75" x14ac:dyDescent="0.2">
      <c r="A283" s="9" t="s">
        <v>652</v>
      </c>
      <c r="B283" s="9" t="s">
        <v>653</v>
      </c>
      <c r="C283" s="9">
        <v>0</v>
      </c>
      <c r="D283" s="9" t="s">
        <v>8</v>
      </c>
      <c r="E283" s="29" t="s">
        <v>946</v>
      </c>
      <c r="G283" t="str">
        <f t="shared" si="21"/>
        <v>BRND000007</v>
      </c>
      <c r="H283" t="str">
        <f t="shared" si="22"/>
        <v>tkaná etiketa OUTLAST</v>
      </c>
      <c r="I283">
        <f t="shared" si="23"/>
        <v>0</v>
      </c>
      <c r="J283" t="str">
        <f t="shared" si="24"/>
        <v>ks</v>
      </c>
      <c r="K283" t="str">
        <f t="shared" si="25"/>
        <v>BRA</v>
      </c>
    </row>
    <row r="284" spans="1:11" ht="12.75" x14ac:dyDescent="0.2">
      <c r="A284" s="9" t="s">
        <v>654</v>
      </c>
      <c r="B284" s="9" t="s">
        <v>224</v>
      </c>
      <c r="C284" s="9">
        <v>500</v>
      </c>
      <c r="D284" s="9" t="s">
        <v>8</v>
      </c>
      <c r="E284" s="29" t="s">
        <v>946</v>
      </c>
      <c r="G284" t="str">
        <f t="shared" si="21"/>
        <v>BRND000008</v>
      </c>
      <c r="H284" t="str">
        <f t="shared" si="22"/>
        <v>tkaná etiketa ROBE</v>
      </c>
      <c r="I284">
        <f t="shared" si="23"/>
        <v>500</v>
      </c>
      <c r="J284" t="str">
        <f t="shared" si="24"/>
        <v>ks</v>
      </c>
      <c r="K284" t="str">
        <f t="shared" si="25"/>
        <v>BRA</v>
      </c>
    </row>
    <row r="285" spans="1:11" ht="12.75" x14ac:dyDescent="0.2">
      <c r="A285" s="9" t="s">
        <v>655</v>
      </c>
      <c r="B285" s="9" t="s">
        <v>225</v>
      </c>
      <c r="C285" s="9">
        <v>300</v>
      </c>
      <c r="D285" s="9" t="s">
        <v>8</v>
      </c>
      <c r="E285" s="29" t="s">
        <v>946</v>
      </c>
      <c r="G285" t="str">
        <f t="shared" si="21"/>
        <v>BRND000009</v>
      </c>
      <c r="H285" t="str">
        <f t="shared" si="22"/>
        <v>tkaná etiketa DIRECT</v>
      </c>
      <c r="I285">
        <f t="shared" si="23"/>
        <v>300</v>
      </c>
      <c r="J285" t="str">
        <f t="shared" si="24"/>
        <v>ks</v>
      </c>
      <c r="K285" t="str">
        <f t="shared" si="25"/>
        <v>BRA</v>
      </c>
    </row>
    <row r="286" spans="1:11" ht="12.75" x14ac:dyDescent="0.2">
      <c r="A286" s="9" t="s">
        <v>656</v>
      </c>
      <c r="B286" s="9" t="s">
        <v>226</v>
      </c>
      <c r="C286" s="9">
        <v>700</v>
      </c>
      <c r="D286" s="9" t="s">
        <v>8</v>
      </c>
      <c r="E286" s="29" t="s">
        <v>946</v>
      </c>
      <c r="G286" t="str">
        <f t="shared" si="21"/>
        <v>BRND000010</v>
      </c>
      <c r="H286" t="str">
        <f t="shared" si="22"/>
        <v>tkaná etiketa SEYFOR</v>
      </c>
      <c r="I286">
        <f t="shared" si="23"/>
        <v>700</v>
      </c>
      <c r="J286" t="str">
        <f t="shared" si="24"/>
        <v>ks</v>
      </c>
      <c r="K286" t="str">
        <f t="shared" si="25"/>
        <v>BRA</v>
      </c>
    </row>
    <row r="287" spans="1:11" ht="12.75" x14ac:dyDescent="0.2">
      <c r="A287" s="9" t="s">
        <v>657</v>
      </c>
      <c r="B287" s="9" t="s">
        <v>227</v>
      </c>
      <c r="C287" s="9">
        <v>100</v>
      </c>
      <c r="D287" s="9" t="s">
        <v>8</v>
      </c>
      <c r="E287" s="29" t="s">
        <v>946</v>
      </c>
      <c r="G287" t="str">
        <f t="shared" si="21"/>
        <v>BRND000011</v>
      </c>
      <c r="H287" t="str">
        <f t="shared" si="22"/>
        <v>tkaná etiketa PPF/ BRAASI</v>
      </c>
      <c r="I287">
        <f t="shared" si="23"/>
        <v>100</v>
      </c>
      <c r="J287" t="str">
        <f t="shared" si="24"/>
        <v>ks</v>
      </c>
      <c r="K287" t="str">
        <f t="shared" si="25"/>
        <v>BRA</v>
      </c>
    </row>
    <row r="288" spans="1:11" ht="12.75" x14ac:dyDescent="0.2">
      <c r="A288" s="9" t="s">
        <v>658</v>
      </c>
      <c r="B288" s="9" t="s">
        <v>228</v>
      </c>
      <c r="C288" s="9">
        <v>900</v>
      </c>
      <c r="D288" s="9" t="s">
        <v>8</v>
      </c>
      <c r="E288" s="29" t="s">
        <v>946</v>
      </c>
      <c r="G288" t="str">
        <f t="shared" si="21"/>
        <v>BRND000012</v>
      </c>
      <c r="H288" t="str">
        <f t="shared" si="22"/>
        <v>tkaná etiketa ČESKO DIGITAL</v>
      </c>
      <c r="I288">
        <f t="shared" si="23"/>
        <v>900</v>
      </c>
      <c r="J288" t="str">
        <f t="shared" si="24"/>
        <v>ks</v>
      </c>
      <c r="K288" t="str">
        <f t="shared" si="25"/>
        <v>BRA</v>
      </c>
    </row>
    <row r="289" spans="1:11" ht="12.75" x14ac:dyDescent="0.2">
      <c r="A289" s="9" t="s">
        <v>659</v>
      </c>
      <c r="B289" s="9" t="s">
        <v>229</v>
      </c>
      <c r="C289" s="9">
        <v>580</v>
      </c>
      <c r="D289" s="9" t="s">
        <v>8</v>
      </c>
      <c r="E289" s="29" t="s">
        <v>946</v>
      </c>
      <c r="G289" t="str">
        <f t="shared" si="21"/>
        <v>BRND000013</v>
      </c>
      <c r="H289" t="str">
        <f t="shared" si="22"/>
        <v>tkaná etiketa WE ARE PUBLICIS</v>
      </c>
      <c r="I289">
        <f t="shared" si="23"/>
        <v>580</v>
      </c>
      <c r="J289" t="str">
        <f t="shared" si="24"/>
        <v>ks</v>
      </c>
      <c r="K289" t="str">
        <f t="shared" si="25"/>
        <v>BRA</v>
      </c>
    </row>
    <row r="290" spans="1:11" ht="12.75" x14ac:dyDescent="0.2">
      <c r="A290" s="9" t="s">
        <v>660</v>
      </c>
      <c r="B290" s="9" t="s">
        <v>230</v>
      </c>
      <c r="C290" s="9">
        <v>100</v>
      </c>
      <c r="D290" s="9" t="s">
        <v>8</v>
      </c>
      <c r="E290" s="29" t="s">
        <v>946</v>
      </c>
      <c r="G290" t="str">
        <f t="shared" si="21"/>
        <v>BRND000014</v>
      </c>
      <c r="H290" t="str">
        <f t="shared" si="22"/>
        <v>tkaná etiketa CLEVERHOOD</v>
      </c>
      <c r="I290">
        <f t="shared" si="23"/>
        <v>100</v>
      </c>
      <c r="J290" t="str">
        <f t="shared" si="24"/>
        <v>ks</v>
      </c>
      <c r="K290" t="str">
        <f t="shared" si="25"/>
        <v>BRA</v>
      </c>
    </row>
    <row r="291" spans="1:11" ht="12.75" x14ac:dyDescent="0.2">
      <c r="A291" s="9" t="s">
        <v>661</v>
      </c>
      <c r="B291" s="9" t="s">
        <v>231</v>
      </c>
      <c r="C291" s="9">
        <v>850</v>
      </c>
      <c r="D291" s="9" t="s">
        <v>8</v>
      </c>
      <c r="E291" s="29" t="s">
        <v>946</v>
      </c>
      <c r="G291" t="str">
        <f t="shared" si="21"/>
        <v>BRND000015</v>
      </c>
      <c r="H291" t="str">
        <f t="shared" si="22"/>
        <v>tkaná etiketa CLEVERHOOD/ BRAASI</v>
      </c>
      <c r="I291">
        <f t="shared" si="23"/>
        <v>850</v>
      </c>
      <c r="J291" t="str">
        <f t="shared" si="24"/>
        <v>ks</v>
      </c>
      <c r="K291" t="str">
        <f t="shared" si="25"/>
        <v>BRA</v>
      </c>
    </row>
    <row r="292" spans="1:11" ht="12.75" x14ac:dyDescent="0.2">
      <c r="A292" s="9" t="s">
        <v>662</v>
      </c>
      <c r="B292" s="9" t="s">
        <v>232</v>
      </c>
      <c r="C292" s="9">
        <v>1000</v>
      </c>
      <c r="D292" s="9" t="s">
        <v>8</v>
      </c>
      <c r="E292" s="29" t="s">
        <v>946</v>
      </c>
      <c r="G292" t="str">
        <f t="shared" si="21"/>
        <v>BRND000016</v>
      </c>
      <c r="H292" t="str">
        <f t="shared" si="22"/>
        <v>tkaná etiketa WINQS</v>
      </c>
      <c r="I292">
        <f t="shared" si="23"/>
        <v>1000</v>
      </c>
      <c r="J292" t="str">
        <f t="shared" si="24"/>
        <v>ks</v>
      </c>
      <c r="K292" t="str">
        <f t="shared" si="25"/>
        <v>BRA</v>
      </c>
    </row>
    <row r="293" spans="1:11" ht="12.75" x14ac:dyDescent="0.2">
      <c r="A293" s="9" t="s">
        <v>663</v>
      </c>
      <c r="B293" s="9" t="s">
        <v>233</v>
      </c>
      <c r="C293" s="9">
        <v>1000</v>
      </c>
      <c r="D293" s="9" t="s">
        <v>8</v>
      </c>
      <c r="E293" s="29" t="s">
        <v>946</v>
      </c>
      <c r="G293" t="str">
        <f t="shared" si="21"/>
        <v>BRND000017</v>
      </c>
      <c r="H293" t="str">
        <f t="shared" si="22"/>
        <v>tkaná etiketa GARAGE 22</v>
      </c>
      <c r="I293">
        <f t="shared" si="23"/>
        <v>1000</v>
      </c>
      <c r="J293" t="str">
        <f t="shared" si="24"/>
        <v>ks</v>
      </c>
      <c r="K293" t="str">
        <f t="shared" si="25"/>
        <v>BRA</v>
      </c>
    </row>
    <row r="294" spans="1:11" ht="12.75" x14ac:dyDescent="0.2">
      <c r="A294" s="9" t="s">
        <v>664</v>
      </c>
      <c r="B294" s="9" t="s">
        <v>234</v>
      </c>
      <c r="C294" s="9">
        <v>900</v>
      </c>
      <c r="D294" s="9" t="s">
        <v>8</v>
      </c>
      <c r="E294" s="29" t="s">
        <v>946</v>
      </c>
      <c r="G294" t="str">
        <f t="shared" si="21"/>
        <v>BRND000018</v>
      </c>
      <c r="H294" t="str">
        <f t="shared" si="22"/>
        <v>tkaná etiketa BEEFEATER</v>
      </c>
      <c r="I294">
        <f t="shared" si="23"/>
        <v>900</v>
      </c>
      <c r="J294" t="str">
        <f t="shared" si="24"/>
        <v>ks</v>
      </c>
      <c r="K294" t="str">
        <f t="shared" si="25"/>
        <v>BRA</v>
      </c>
    </row>
    <row r="295" spans="1:11" ht="12.75" x14ac:dyDescent="0.2">
      <c r="A295" s="9" t="s">
        <v>665</v>
      </c>
      <c r="B295" s="9" t="s">
        <v>235</v>
      </c>
      <c r="C295" s="9">
        <v>1000</v>
      </c>
      <c r="D295" s="9" t="s">
        <v>8</v>
      </c>
      <c r="E295" s="29" t="s">
        <v>946</v>
      </c>
      <c r="G295" t="str">
        <f t="shared" si="21"/>
        <v>BRND000019</v>
      </c>
      <c r="H295" t="str">
        <f t="shared" si="22"/>
        <v>tkaná etiketa JOHNNIE WALKER</v>
      </c>
      <c r="I295">
        <f t="shared" si="23"/>
        <v>1000</v>
      </c>
      <c r="J295" t="str">
        <f t="shared" si="24"/>
        <v>ks</v>
      </c>
      <c r="K295" t="str">
        <f t="shared" si="25"/>
        <v>BRA</v>
      </c>
    </row>
    <row r="296" spans="1:11" ht="12.75" x14ac:dyDescent="0.2">
      <c r="A296" s="9" t="s">
        <v>666</v>
      </c>
      <c r="B296" s="9" t="s">
        <v>236</v>
      </c>
      <c r="C296" s="9">
        <v>1200</v>
      </c>
      <c r="D296" s="9" t="s">
        <v>8</v>
      </c>
      <c r="E296" s="29" t="s">
        <v>946</v>
      </c>
      <c r="G296" t="str">
        <f t="shared" si="21"/>
        <v>BRND000020</v>
      </c>
      <c r="H296" t="str">
        <f t="shared" si="22"/>
        <v>tkaná etiketa HORALKY</v>
      </c>
      <c r="I296">
        <f t="shared" si="23"/>
        <v>1200</v>
      </c>
      <c r="J296" t="str">
        <f t="shared" si="24"/>
        <v>ks</v>
      </c>
      <c r="K296" t="str">
        <f t="shared" si="25"/>
        <v>BRA</v>
      </c>
    </row>
    <row r="297" spans="1:11" ht="12.75" x14ac:dyDescent="0.2">
      <c r="A297" s="9" t="s">
        <v>667</v>
      </c>
      <c r="B297" s="9" t="s">
        <v>892</v>
      </c>
      <c r="C297" s="9">
        <v>50</v>
      </c>
      <c r="D297" s="9" t="s">
        <v>8</v>
      </c>
      <c r="E297" s="29" t="s">
        <v>946</v>
      </c>
      <c r="G297" t="str">
        <f t="shared" si="21"/>
        <v>BRND000021</v>
      </c>
      <c r="H297" t="str">
        <f t="shared" si="22"/>
        <v>Kožené logo pilsner</v>
      </c>
      <c r="I297">
        <f t="shared" si="23"/>
        <v>50</v>
      </c>
      <c r="J297" t="str">
        <f t="shared" si="24"/>
        <v>ks</v>
      </c>
      <c r="K297" t="str">
        <f t="shared" si="25"/>
        <v>BRA</v>
      </c>
    </row>
    <row r="298" spans="1:11" ht="12.75" x14ac:dyDescent="0.2">
      <c r="A298" s="9" t="s">
        <v>939</v>
      </c>
      <c r="B298" s="9" t="s">
        <v>237</v>
      </c>
      <c r="C298" s="9">
        <v>900</v>
      </c>
      <c r="D298" s="9" t="s">
        <v>8</v>
      </c>
      <c r="E298" s="29" t="s">
        <v>946</v>
      </c>
      <c r="G298" t="str">
        <f t="shared" si="21"/>
        <v>BRND000022</v>
      </c>
      <c r="H298" t="str">
        <f t="shared" si="22"/>
        <v>tkaná etiketa CANVA</v>
      </c>
      <c r="I298">
        <f t="shared" si="23"/>
        <v>900</v>
      </c>
      <c r="J298" t="str">
        <f t="shared" si="24"/>
        <v>ks</v>
      </c>
      <c r="K298" t="str">
        <f t="shared" si="25"/>
        <v>BRA</v>
      </c>
    </row>
    <row r="299" spans="1:11" ht="12.75" x14ac:dyDescent="0.2">
      <c r="A299" s="9" t="s">
        <v>940</v>
      </c>
      <c r="B299" s="9" t="s">
        <v>757</v>
      </c>
      <c r="C299" s="9">
        <v>0</v>
      </c>
      <c r="D299" s="9" t="s">
        <v>8</v>
      </c>
      <c r="E299" s="29" t="s">
        <v>946</v>
      </c>
      <c r="G299" t="str">
        <f t="shared" si="21"/>
        <v>BRND000023</v>
      </c>
      <c r="H299" t="str">
        <f t="shared" si="22"/>
        <v>Kartička Outlast</v>
      </c>
      <c r="I299">
        <f t="shared" si="23"/>
        <v>0</v>
      </c>
      <c r="J299" t="str">
        <f t="shared" si="24"/>
        <v>ks</v>
      </c>
      <c r="K299" t="str">
        <f t="shared" si="25"/>
        <v>BRA</v>
      </c>
    </row>
    <row r="300" spans="1:11" ht="12.75" x14ac:dyDescent="0.2">
      <c r="A300" s="9" t="s">
        <v>941</v>
      </c>
      <c r="B300" s="9" t="s">
        <v>758</v>
      </c>
      <c r="C300" s="9">
        <v>0</v>
      </c>
      <c r="D300" s="9" t="s">
        <v>8</v>
      </c>
      <c r="E300" s="29" t="s">
        <v>946</v>
      </c>
      <c r="G300" t="str">
        <f t="shared" si="21"/>
        <v>BRND000024</v>
      </c>
      <c r="H300" t="str">
        <f t="shared" si="22"/>
        <v>Kartička x-pac</v>
      </c>
      <c r="I300">
        <f t="shared" si="23"/>
        <v>0</v>
      </c>
      <c r="J300" t="str">
        <f t="shared" si="24"/>
        <v>ks</v>
      </c>
      <c r="K300" t="str">
        <f t="shared" si="25"/>
        <v>BRA</v>
      </c>
    </row>
    <row r="301" spans="1:11" ht="12.75" x14ac:dyDescent="0.2">
      <c r="A301" s="9" t="s">
        <v>668</v>
      </c>
      <c r="B301" s="9" t="s">
        <v>21</v>
      </c>
      <c r="C301" s="9">
        <v>114.44</v>
      </c>
      <c r="D301" s="9" t="s">
        <v>537</v>
      </c>
      <c r="E301" s="29" t="s">
        <v>946</v>
      </c>
      <c r="G301" t="str">
        <f t="shared" si="21"/>
        <v>LTHR000001</v>
      </c>
      <c r="H301" t="str">
        <f t="shared" si="22"/>
        <v>SILK 0842 černá</v>
      </c>
      <c r="I301" t="str">
        <f t="shared" si="23"/>
        <v>114.44</v>
      </c>
      <c r="J301" t="str">
        <f t="shared" si="24"/>
        <v>m2</v>
      </c>
      <c r="K301" t="str">
        <f t="shared" si="25"/>
        <v>BRA</v>
      </c>
    </row>
    <row r="302" spans="1:11" ht="12.75" x14ac:dyDescent="0.2">
      <c r="A302" s="9" t="s">
        <v>669</v>
      </c>
      <c r="B302" s="9" t="s">
        <v>238</v>
      </c>
      <c r="C302" s="9">
        <v>90</v>
      </c>
      <c r="D302" s="9" t="s">
        <v>537</v>
      </c>
      <c r="E302" s="29" t="s">
        <v>946</v>
      </c>
      <c r="G302" t="str">
        <f t="shared" si="21"/>
        <v>LTHR000002</v>
      </c>
      <c r="H302" t="str">
        <f t="shared" si="22"/>
        <v>SILK 0250 rezavá</v>
      </c>
      <c r="I302">
        <f t="shared" si="23"/>
        <v>90</v>
      </c>
      <c r="J302" t="str">
        <f t="shared" si="24"/>
        <v>m2</v>
      </c>
      <c r="K302" t="str">
        <f t="shared" si="25"/>
        <v>BRA</v>
      </c>
    </row>
    <row r="303" spans="1:11" ht="12.75" x14ac:dyDescent="0.2">
      <c r="A303" s="9" t="s">
        <v>670</v>
      </c>
      <c r="B303" s="9" t="s">
        <v>671</v>
      </c>
      <c r="C303" s="9">
        <v>29.64</v>
      </c>
      <c r="D303" s="9" t="s">
        <v>537</v>
      </c>
      <c r="E303" s="29" t="s">
        <v>946</v>
      </c>
      <c r="G303" t="str">
        <f t="shared" si="21"/>
        <v>LTHR000003</v>
      </c>
      <c r="H303" t="str">
        <f t="shared" si="22"/>
        <v>VENICE 64080 Albicocca</v>
      </c>
      <c r="I303" t="str">
        <f t="shared" si="23"/>
        <v>29.64</v>
      </c>
      <c r="J303" t="str">
        <f t="shared" si="24"/>
        <v>m2</v>
      </c>
      <c r="K303" t="str">
        <f t="shared" si="25"/>
        <v>BRA</v>
      </c>
    </row>
    <row r="304" spans="1:11" ht="12.75" x14ac:dyDescent="0.2">
      <c r="A304" s="9" t="s">
        <v>672</v>
      </c>
      <c r="B304" s="9" t="s">
        <v>239</v>
      </c>
      <c r="C304" s="9">
        <v>0</v>
      </c>
      <c r="D304" s="9" t="s">
        <v>537</v>
      </c>
      <c r="E304" s="29" t="s">
        <v>946</v>
      </c>
      <c r="G304" t="str">
        <f t="shared" si="21"/>
        <v>LTHR000004</v>
      </c>
      <c r="H304" t="str">
        <f t="shared" si="22"/>
        <v>VENICE 64100 Black černá</v>
      </c>
      <c r="I304">
        <f t="shared" si="23"/>
        <v>0</v>
      </c>
      <c r="J304" t="str">
        <f t="shared" si="24"/>
        <v>m2</v>
      </c>
      <c r="K304" t="str">
        <f t="shared" si="25"/>
        <v>BRA</v>
      </c>
    </row>
    <row r="305" spans="1:11" ht="12.75" x14ac:dyDescent="0.2">
      <c r="A305" s="9" t="s">
        <v>673</v>
      </c>
      <c r="B305" s="9" t="s">
        <v>240</v>
      </c>
      <c r="C305" s="9">
        <v>0</v>
      </c>
      <c r="D305" s="9" t="s">
        <v>537</v>
      </c>
      <c r="E305" s="29" t="s">
        <v>946</v>
      </c>
      <c r="G305" t="str">
        <f t="shared" si="21"/>
        <v>LTHR000005</v>
      </c>
      <c r="H305" t="str">
        <f t="shared" si="22"/>
        <v>VENICE 64030 Ecrú písková</v>
      </c>
      <c r="I305">
        <f t="shared" si="23"/>
        <v>0</v>
      </c>
      <c r="J305" t="str">
        <f t="shared" si="24"/>
        <v>m2</v>
      </c>
      <c r="K305" t="str">
        <f t="shared" si="25"/>
        <v>BRA</v>
      </c>
    </row>
    <row r="306" spans="1:11" ht="12.75" x14ac:dyDescent="0.2">
      <c r="A306" s="9" t="s">
        <v>674</v>
      </c>
      <c r="B306" s="9" t="s">
        <v>241</v>
      </c>
      <c r="C306" s="9">
        <v>0</v>
      </c>
      <c r="D306" s="9" t="s">
        <v>537</v>
      </c>
      <c r="E306" s="29" t="s">
        <v>946</v>
      </c>
      <c r="G306" t="str">
        <f t="shared" si="21"/>
        <v>LTHR000006</v>
      </c>
      <c r="H306" t="str">
        <f t="shared" si="22"/>
        <v>VENICE 64150 Pervinca lila</v>
      </c>
      <c r="I306">
        <f t="shared" si="23"/>
        <v>0</v>
      </c>
      <c r="J306" t="str">
        <f t="shared" si="24"/>
        <v>m2</v>
      </c>
      <c r="K306" t="str">
        <f t="shared" si="25"/>
        <v>BRA</v>
      </c>
    </row>
    <row r="307" spans="1:11" ht="12.75" x14ac:dyDescent="0.2">
      <c r="A307" s="9" t="s">
        <v>675</v>
      </c>
      <c r="B307" s="9" t="s">
        <v>242</v>
      </c>
      <c r="C307" s="9">
        <v>0</v>
      </c>
      <c r="D307" s="9" t="s">
        <v>537</v>
      </c>
      <c r="E307" s="29" t="s">
        <v>946</v>
      </c>
      <c r="G307" t="str">
        <f t="shared" si="21"/>
        <v>LTHR000007</v>
      </c>
      <c r="H307" t="str">
        <f t="shared" si="22"/>
        <v>VENICE 64150 Cloud Pink nude</v>
      </c>
      <c r="I307">
        <f t="shared" si="23"/>
        <v>0</v>
      </c>
      <c r="J307" t="str">
        <f t="shared" si="24"/>
        <v>m2</v>
      </c>
      <c r="K307" t="str">
        <f t="shared" si="25"/>
        <v>BRA</v>
      </c>
    </row>
    <row r="308" spans="1:11" ht="12.75" x14ac:dyDescent="0.2">
      <c r="A308" s="9" t="s">
        <v>676</v>
      </c>
      <c r="B308" s="9" t="s">
        <v>243</v>
      </c>
      <c r="C308" s="9">
        <v>0</v>
      </c>
      <c r="D308" s="9" t="s">
        <v>537</v>
      </c>
      <c r="E308" s="29" t="s">
        <v>946</v>
      </c>
      <c r="G308" t="str">
        <f t="shared" si="21"/>
        <v>LTHR000008</v>
      </c>
      <c r="H308" t="str">
        <f t="shared" si="22"/>
        <v>VENICE 64110 Corallo lososová</v>
      </c>
      <c r="I308">
        <f t="shared" si="23"/>
        <v>0</v>
      </c>
      <c r="J308" t="str">
        <f t="shared" si="24"/>
        <v>m2</v>
      </c>
      <c r="K308" t="str">
        <f t="shared" si="25"/>
        <v>BRA</v>
      </c>
    </row>
    <row r="309" spans="1:11" ht="12.75" x14ac:dyDescent="0.2">
      <c r="A309" s="9" t="s">
        <v>677</v>
      </c>
      <c r="B309" s="9" t="s">
        <v>244</v>
      </c>
      <c r="C309" s="9">
        <v>0</v>
      </c>
      <c r="D309" s="9" t="s">
        <v>537</v>
      </c>
      <c r="E309" s="29" t="s">
        <v>946</v>
      </c>
      <c r="G309" t="str">
        <f t="shared" si="21"/>
        <v>LTHR000009</v>
      </c>
      <c r="H309" t="str">
        <f t="shared" si="22"/>
        <v>VENICE 64040 Cappuccino bílá káva</v>
      </c>
      <c r="I309">
        <f t="shared" si="23"/>
        <v>0</v>
      </c>
      <c r="J309" t="str">
        <f t="shared" si="24"/>
        <v>m2</v>
      </c>
      <c r="K309" t="str">
        <f t="shared" si="25"/>
        <v>BRA</v>
      </c>
    </row>
    <row r="310" spans="1:11" ht="12.75" x14ac:dyDescent="0.2">
      <c r="A310" s="9" t="s">
        <v>678</v>
      </c>
      <c r="B310" s="9" t="s">
        <v>245</v>
      </c>
      <c r="C310" s="9">
        <v>103490</v>
      </c>
      <c r="D310" s="9" t="s">
        <v>6</v>
      </c>
      <c r="E310" s="29" t="s">
        <v>946</v>
      </c>
      <c r="G310" t="str">
        <f t="shared" si="21"/>
        <v>THRD000001</v>
      </c>
      <c r="H310" t="str">
        <f t="shared" si="22"/>
        <v>Ultrapoly 30 černá 999</v>
      </c>
      <c r="I310">
        <f t="shared" si="23"/>
        <v>103490</v>
      </c>
      <c r="J310" t="str">
        <f t="shared" si="24"/>
        <v>m</v>
      </c>
      <c r="K310" t="str">
        <f t="shared" si="25"/>
        <v>BRA</v>
      </c>
    </row>
    <row r="311" spans="1:11" ht="12.75" x14ac:dyDescent="0.2">
      <c r="A311" s="9" t="s">
        <v>679</v>
      </c>
      <c r="B311" s="9" t="s">
        <v>246</v>
      </c>
      <c r="C311" s="9">
        <v>27360</v>
      </c>
      <c r="D311" s="9" t="s">
        <v>6</v>
      </c>
      <c r="E311" s="29" t="s">
        <v>946</v>
      </c>
      <c r="G311" t="str">
        <f t="shared" si="21"/>
        <v>THRD000002</v>
      </c>
      <c r="H311" t="str">
        <f t="shared" si="22"/>
        <v>Ultrapoly 30 modrá 549</v>
      </c>
      <c r="I311">
        <f t="shared" si="23"/>
        <v>27360</v>
      </c>
      <c r="J311" t="str">
        <f t="shared" si="24"/>
        <v>m</v>
      </c>
      <c r="K311" t="str">
        <f t="shared" si="25"/>
        <v>BRA</v>
      </c>
    </row>
    <row r="312" spans="1:11" ht="12.75" x14ac:dyDescent="0.2">
      <c r="A312" s="9" t="s">
        <v>680</v>
      </c>
      <c r="B312" s="9" t="s">
        <v>247</v>
      </c>
      <c r="C312" s="9">
        <v>62940</v>
      </c>
      <c r="D312" s="9" t="s">
        <v>6</v>
      </c>
      <c r="E312" s="29" t="s">
        <v>946</v>
      </c>
      <c r="G312" t="str">
        <f t="shared" si="21"/>
        <v>THRD000003</v>
      </c>
      <c r="H312" t="str">
        <f t="shared" si="22"/>
        <v>Ultrapoly 30 světle šedá 882</v>
      </c>
      <c r="I312">
        <f t="shared" si="23"/>
        <v>62940</v>
      </c>
      <c r="J312" t="str">
        <f t="shared" si="24"/>
        <v>m</v>
      </c>
      <c r="K312" t="str">
        <f t="shared" si="25"/>
        <v>BRA</v>
      </c>
    </row>
    <row r="313" spans="1:11" ht="12.75" x14ac:dyDescent="0.2">
      <c r="A313" s="9" t="s">
        <v>681</v>
      </c>
      <c r="B313" s="9" t="s">
        <v>248</v>
      </c>
      <c r="C313" s="9">
        <v>67700</v>
      </c>
      <c r="D313" s="9" t="s">
        <v>6</v>
      </c>
      <c r="E313" s="29" t="s">
        <v>946</v>
      </c>
      <c r="G313" t="str">
        <f t="shared" si="21"/>
        <v>THRD000004</v>
      </c>
      <c r="H313" t="str">
        <f t="shared" si="22"/>
        <v>Ultrapoly 30 žlutá 125</v>
      </c>
      <c r="I313">
        <f t="shared" si="23"/>
        <v>67700</v>
      </c>
      <c r="J313" t="str">
        <f t="shared" si="24"/>
        <v>m</v>
      </c>
      <c r="K313" t="str">
        <f t="shared" si="25"/>
        <v>BRA</v>
      </c>
    </row>
    <row r="314" spans="1:11" ht="12.75" x14ac:dyDescent="0.2">
      <c r="A314" s="9" t="s">
        <v>682</v>
      </c>
      <c r="B314" s="9" t="s">
        <v>249</v>
      </c>
      <c r="C314" s="9">
        <v>12000</v>
      </c>
      <c r="D314" s="9" t="s">
        <v>6</v>
      </c>
      <c r="E314" s="29" t="s">
        <v>946</v>
      </c>
      <c r="G314" t="str">
        <f t="shared" si="21"/>
        <v>THRD000005</v>
      </c>
      <c r="H314" t="str">
        <f t="shared" si="22"/>
        <v>Ultrapoly 30 královská modrá 556</v>
      </c>
      <c r="I314">
        <f t="shared" si="23"/>
        <v>12000</v>
      </c>
      <c r="J314" t="str">
        <f t="shared" si="24"/>
        <v>m</v>
      </c>
      <c r="K314" t="str">
        <f t="shared" si="25"/>
        <v>BRA</v>
      </c>
    </row>
    <row r="315" spans="1:11" ht="12.75" x14ac:dyDescent="0.2">
      <c r="A315" s="9" t="s">
        <v>683</v>
      </c>
      <c r="B315" s="9" t="s">
        <v>250</v>
      </c>
      <c r="C315" s="9">
        <v>28000</v>
      </c>
      <c r="D315" s="9" t="s">
        <v>6</v>
      </c>
      <c r="E315" s="29" t="s">
        <v>946</v>
      </c>
      <c r="G315" t="str">
        <f t="shared" si="21"/>
        <v>THRD000006</v>
      </c>
      <c r="H315" t="str">
        <f t="shared" si="22"/>
        <v>Ultrapoly 30 zářivě růžová 345</v>
      </c>
      <c r="I315">
        <f t="shared" si="23"/>
        <v>28000</v>
      </c>
      <c r="J315" t="str">
        <f t="shared" si="24"/>
        <v>m</v>
      </c>
      <c r="K315" t="str">
        <f t="shared" si="25"/>
        <v>BRA</v>
      </c>
    </row>
    <row r="316" spans="1:11" ht="12.75" x14ac:dyDescent="0.2">
      <c r="A316" s="9" t="s">
        <v>684</v>
      </c>
      <c r="B316" s="9" t="s">
        <v>251</v>
      </c>
      <c r="C316" s="9">
        <v>7630</v>
      </c>
      <c r="D316" s="9" t="s">
        <v>6</v>
      </c>
      <c r="E316" s="29" t="s">
        <v>946</v>
      </c>
      <c r="G316" t="str">
        <f t="shared" si="21"/>
        <v>THRD000007</v>
      </c>
      <c r="H316" t="str">
        <f t="shared" si="22"/>
        <v>Ultrapoly 30 neon oranžová 215</v>
      </c>
      <c r="I316">
        <f t="shared" si="23"/>
        <v>7630</v>
      </c>
      <c r="J316" t="str">
        <f t="shared" si="24"/>
        <v>m</v>
      </c>
      <c r="K316" t="str">
        <f t="shared" si="25"/>
        <v>BRA</v>
      </c>
    </row>
    <row r="317" spans="1:11" ht="12.75" x14ac:dyDescent="0.2">
      <c r="A317" s="9" t="s">
        <v>685</v>
      </c>
      <c r="B317" s="9" t="s">
        <v>252</v>
      </c>
      <c r="C317" s="9">
        <v>56760</v>
      </c>
      <c r="D317" s="9" t="s">
        <v>6</v>
      </c>
      <c r="E317" s="29" t="s">
        <v>946</v>
      </c>
      <c r="G317" t="str">
        <f t="shared" si="21"/>
        <v>THRD000008</v>
      </c>
      <c r="H317" t="str">
        <f t="shared" si="22"/>
        <v>Ultrapoly 30 bílá 001</v>
      </c>
      <c r="I317">
        <f t="shared" si="23"/>
        <v>56760</v>
      </c>
      <c r="J317" t="str">
        <f t="shared" si="24"/>
        <v>m</v>
      </c>
      <c r="K317" t="str">
        <f t="shared" si="25"/>
        <v>BRA</v>
      </c>
    </row>
    <row r="318" spans="1:11" ht="12.75" x14ac:dyDescent="0.2">
      <c r="A318" s="9" t="s">
        <v>686</v>
      </c>
      <c r="B318" s="9" t="s">
        <v>253</v>
      </c>
      <c r="C318" s="9">
        <v>115800</v>
      </c>
      <c r="D318" s="9" t="s">
        <v>6</v>
      </c>
      <c r="E318" s="29" t="s">
        <v>946</v>
      </c>
      <c r="G318" t="str">
        <f t="shared" si="21"/>
        <v>THRD000009</v>
      </c>
      <c r="H318" t="str">
        <f t="shared" si="22"/>
        <v>Ultrapoly 30 modrá podšívka 658</v>
      </c>
      <c r="I318">
        <f t="shared" si="23"/>
        <v>115800</v>
      </c>
      <c r="J318" t="str">
        <f t="shared" si="24"/>
        <v>m</v>
      </c>
      <c r="K318" t="str">
        <f t="shared" si="25"/>
        <v>BRA</v>
      </c>
    </row>
    <row r="319" spans="1:11" ht="12.75" x14ac:dyDescent="0.2">
      <c r="A319" s="9" t="s">
        <v>687</v>
      </c>
      <c r="B319" s="9" t="s">
        <v>254</v>
      </c>
      <c r="C319" s="9">
        <v>16000</v>
      </c>
      <c r="D319" s="9" t="s">
        <v>6</v>
      </c>
      <c r="E319" s="29" t="s">
        <v>946</v>
      </c>
      <c r="G319" t="str">
        <f t="shared" si="21"/>
        <v>THRD000010</v>
      </c>
      <c r="H319" t="str">
        <f t="shared" si="22"/>
        <v>Ultrapoly 30 fialová 458</v>
      </c>
      <c r="I319">
        <f t="shared" si="23"/>
        <v>16000</v>
      </c>
      <c r="J319" t="str">
        <f t="shared" si="24"/>
        <v>m</v>
      </c>
      <c r="K319" t="str">
        <f t="shared" si="25"/>
        <v>BRA</v>
      </c>
    </row>
    <row r="320" spans="1:11" ht="12.75" x14ac:dyDescent="0.2">
      <c r="A320" s="9" t="s">
        <v>688</v>
      </c>
      <c r="B320" s="9" t="s">
        <v>255</v>
      </c>
      <c r="C320" s="9">
        <v>19960</v>
      </c>
      <c r="D320" s="9" t="s">
        <v>6</v>
      </c>
      <c r="E320" s="29" t="s">
        <v>946</v>
      </c>
      <c r="G320" t="str">
        <f t="shared" si="21"/>
        <v>THRD000011</v>
      </c>
      <c r="H320" t="str">
        <f t="shared" si="22"/>
        <v>Ultrapoly 30 přírodní 710</v>
      </c>
      <c r="I320">
        <f t="shared" si="23"/>
        <v>19960</v>
      </c>
      <c r="J320" t="str">
        <f t="shared" si="24"/>
        <v>m</v>
      </c>
      <c r="K320" t="str">
        <f t="shared" si="25"/>
        <v>BRA</v>
      </c>
    </row>
    <row r="321" spans="1:11" ht="12.75" x14ac:dyDescent="0.2">
      <c r="A321" s="9" t="s">
        <v>689</v>
      </c>
      <c r="B321" s="9" t="s">
        <v>256</v>
      </c>
      <c r="C321" s="9">
        <v>35500</v>
      </c>
      <c r="D321" s="9" t="s">
        <v>6</v>
      </c>
      <c r="E321" s="29" t="s">
        <v>946</v>
      </c>
      <c r="G321" t="str">
        <f t="shared" si="21"/>
        <v>THRD000012</v>
      </c>
      <c r="H321" t="str">
        <f t="shared" si="22"/>
        <v>Ultrapoly 30 vínová 344</v>
      </c>
      <c r="I321">
        <f t="shared" si="23"/>
        <v>35500</v>
      </c>
      <c r="J321" t="str">
        <f t="shared" si="24"/>
        <v>m</v>
      </c>
      <c r="K321" t="str">
        <f t="shared" si="25"/>
        <v>BRA</v>
      </c>
    </row>
    <row r="322" spans="1:11" ht="12.75" x14ac:dyDescent="0.2">
      <c r="A322" s="9" t="s">
        <v>690</v>
      </c>
      <c r="B322" s="9" t="s">
        <v>257</v>
      </c>
      <c r="C322" s="9">
        <v>7840</v>
      </c>
      <c r="D322" s="9" t="s">
        <v>6</v>
      </c>
      <c r="E322" s="29" t="s">
        <v>946</v>
      </c>
      <c r="G322" t="str">
        <f t="shared" si="21"/>
        <v>THRD000013</v>
      </c>
      <c r="H322" t="str">
        <f t="shared" si="22"/>
        <v>Ultrapoly 30 červená 337</v>
      </c>
      <c r="I322">
        <f t="shared" si="23"/>
        <v>7840</v>
      </c>
      <c r="J322" t="str">
        <f t="shared" si="24"/>
        <v>m</v>
      </c>
      <c r="K322" t="str">
        <f t="shared" si="25"/>
        <v>BRA</v>
      </c>
    </row>
    <row r="323" spans="1:11" ht="12.75" x14ac:dyDescent="0.2">
      <c r="A323" s="9" t="s">
        <v>691</v>
      </c>
      <c r="B323" s="9" t="s">
        <v>258</v>
      </c>
      <c r="C323" s="9">
        <v>36000</v>
      </c>
      <c r="D323" s="9" t="s">
        <v>6</v>
      </c>
      <c r="E323" s="29" t="s">
        <v>946</v>
      </c>
      <c r="G323" t="str">
        <f t="shared" si="21"/>
        <v>THRD000014</v>
      </c>
      <c r="H323" t="str">
        <f t="shared" si="22"/>
        <v>Ultrapoly 30 tmavě šedá 888</v>
      </c>
      <c r="I323">
        <f t="shared" si="23"/>
        <v>36000</v>
      </c>
      <c r="J323" t="str">
        <f t="shared" si="24"/>
        <v>m</v>
      </c>
      <c r="K323" t="str">
        <f t="shared" si="25"/>
        <v>BRA</v>
      </c>
    </row>
    <row r="324" spans="1:11" ht="12.75" x14ac:dyDescent="0.2">
      <c r="A324" s="9" t="s">
        <v>692</v>
      </c>
      <c r="B324" s="9" t="s">
        <v>259</v>
      </c>
      <c r="C324" s="9">
        <v>31400</v>
      </c>
      <c r="D324" s="9" t="s">
        <v>6</v>
      </c>
      <c r="E324" s="29" t="s">
        <v>946</v>
      </c>
      <c r="G324" t="str">
        <f t="shared" ref="G324:G334" si="26">A324</f>
        <v>THRD000015</v>
      </c>
      <c r="H324" t="str">
        <f t="shared" ref="H324:H334" si="27">B324</f>
        <v>Ultrapoly 30 desertní 1222</v>
      </c>
      <c r="I324">
        <f t="shared" ref="I324:I334" si="28">IFERROR(REPLACE(C324,FIND(",",C324),1,"."),C324)</f>
        <v>31400</v>
      </c>
      <c r="J324" t="str">
        <f t="shared" ref="J324:J334" si="29">D324</f>
        <v>m</v>
      </c>
      <c r="K324" t="str">
        <f t="shared" ref="K324:K334" si="30">E324</f>
        <v>BRA</v>
      </c>
    </row>
    <row r="325" spans="1:11" ht="12.75" x14ac:dyDescent="0.2">
      <c r="A325" s="9" t="s">
        <v>693</v>
      </c>
      <c r="B325" s="9" t="s">
        <v>260</v>
      </c>
      <c r="C325" s="9">
        <v>12000</v>
      </c>
      <c r="D325" s="9" t="s">
        <v>6</v>
      </c>
      <c r="E325" s="29" t="s">
        <v>946</v>
      </c>
      <c r="G325" t="str">
        <f t="shared" si="26"/>
        <v>THRD000016</v>
      </c>
      <c r="H325" t="str">
        <f t="shared" si="27"/>
        <v>Ultrapoly 30 neon žlutá 115</v>
      </c>
      <c r="I325">
        <f t="shared" si="28"/>
        <v>12000</v>
      </c>
      <c r="J325" t="str">
        <f t="shared" si="29"/>
        <v>m</v>
      </c>
      <c r="K325" t="str">
        <f t="shared" si="30"/>
        <v>BRA</v>
      </c>
    </row>
    <row r="326" spans="1:11" ht="12.75" x14ac:dyDescent="0.2">
      <c r="A326" s="9" t="s">
        <v>694</v>
      </c>
      <c r="B326" s="9" t="s">
        <v>261</v>
      </c>
      <c r="C326" s="9">
        <v>16000</v>
      </c>
      <c r="D326" s="9" t="s">
        <v>6</v>
      </c>
      <c r="E326" s="29" t="s">
        <v>946</v>
      </c>
      <c r="G326" t="str">
        <f t="shared" si="26"/>
        <v>THRD000017</v>
      </c>
      <c r="H326" t="str">
        <f t="shared" si="27"/>
        <v>Ultrapoly 30 foxy 273</v>
      </c>
      <c r="I326">
        <f t="shared" si="28"/>
        <v>16000</v>
      </c>
      <c r="J326" t="str">
        <f t="shared" si="29"/>
        <v>m</v>
      </c>
      <c r="K326" t="str">
        <f t="shared" si="30"/>
        <v>BRA</v>
      </c>
    </row>
    <row r="327" spans="1:11" ht="12.75" x14ac:dyDescent="0.2">
      <c r="A327" s="9" t="s">
        <v>695</v>
      </c>
      <c r="B327" s="9" t="s">
        <v>696</v>
      </c>
      <c r="C327" s="9">
        <v>0</v>
      </c>
      <c r="D327" s="9" t="s">
        <v>6</v>
      </c>
      <c r="E327" s="29" t="s">
        <v>946</v>
      </c>
      <c r="G327" t="str">
        <f t="shared" si="26"/>
        <v>THRD000018</v>
      </c>
      <c r="H327" t="str">
        <f t="shared" si="27"/>
        <v>Ultrapoly 30 khaki</v>
      </c>
      <c r="I327">
        <f t="shared" si="28"/>
        <v>0</v>
      </c>
      <c r="J327" t="str">
        <f t="shared" si="29"/>
        <v>m</v>
      </c>
      <c r="K327" t="str">
        <f t="shared" si="30"/>
        <v>BRA</v>
      </c>
    </row>
    <row r="328" spans="1:11" ht="12.75" x14ac:dyDescent="0.2">
      <c r="A328" s="9" t="s">
        <v>697</v>
      </c>
      <c r="B328" s="9" t="s">
        <v>22</v>
      </c>
      <c r="C328" s="9">
        <v>0</v>
      </c>
      <c r="D328" s="9" t="s">
        <v>8</v>
      </c>
      <c r="E328" s="29" t="s">
        <v>946</v>
      </c>
      <c r="G328" t="str">
        <f t="shared" si="26"/>
        <v>PCKG000001</v>
      </c>
      <c r="H328" t="str">
        <f t="shared" si="27"/>
        <v>papírová karta příběh + označení batohu</v>
      </c>
      <c r="I328">
        <f t="shared" si="28"/>
        <v>0</v>
      </c>
      <c r="J328" t="str">
        <f t="shared" si="29"/>
        <v>ks</v>
      </c>
      <c r="K328" t="str">
        <f t="shared" si="30"/>
        <v>BRA</v>
      </c>
    </row>
    <row r="329" spans="1:11" ht="12.75" x14ac:dyDescent="0.2">
      <c r="A329" s="9" t="s">
        <v>698</v>
      </c>
      <c r="B329" s="9" t="s">
        <v>23</v>
      </c>
      <c r="C329" s="9">
        <v>1257</v>
      </c>
      <c r="D329" s="9" t="s">
        <v>8</v>
      </c>
      <c r="E329" s="29" t="s">
        <v>946</v>
      </c>
      <c r="G329" t="str">
        <f t="shared" si="26"/>
        <v>PCKG000002</v>
      </c>
      <c r="H329" t="str">
        <f t="shared" si="27"/>
        <v>igelitový pytel s logem</v>
      </c>
      <c r="I329">
        <f t="shared" si="28"/>
        <v>1257</v>
      </c>
      <c r="J329" t="str">
        <f t="shared" si="29"/>
        <v>ks</v>
      </c>
      <c r="K329" t="str">
        <f t="shared" si="30"/>
        <v>BRA</v>
      </c>
    </row>
    <row r="330" spans="1:11" ht="12.75" x14ac:dyDescent="0.2">
      <c r="A330" s="9" t="s">
        <v>699</v>
      </c>
      <c r="B330" s="9" t="s">
        <v>24</v>
      </c>
      <c r="C330" s="9">
        <v>0</v>
      </c>
      <c r="D330" s="9" t="s">
        <v>8</v>
      </c>
      <c r="E330" s="29" t="s">
        <v>946</v>
      </c>
      <c r="G330" t="str">
        <f t="shared" si="26"/>
        <v>PCKG000003</v>
      </c>
      <c r="H330" t="str">
        <f t="shared" si="27"/>
        <v>krabice 51x38x7</v>
      </c>
      <c r="I330">
        <f t="shared" si="28"/>
        <v>0</v>
      </c>
      <c r="J330" t="str">
        <f t="shared" si="29"/>
        <v>ks</v>
      </c>
      <c r="K330" t="str">
        <f t="shared" si="30"/>
        <v>BRA</v>
      </c>
    </row>
    <row r="331" spans="1:11" ht="12.75" x14ac:dyDescent="0.2">
      <c r="A331" s="9" t="s">
        <v>700</v>
      </c>
      <c r="B331" s="9" t="s">
        <v>25</v>
      </c>
      <c r="C331" s="9">
        <v>1023</v>
      </c>
      <c r="D331" s="9" t="s">
        <v>6</v>
      </c>
      <c r="E331" s="29" t="s">
        <v>946</v>
      </c>
      <c r="G331" t="str">
        <f t="shared" si="26"/>
        <v>PCKG000004</v>
      </c>
      <c r="H331" t="str">
        <f t="shared" si="27"/>
        <v>lepící páska Braasi Industry</v>
      </c>
      <c r="I331">
        <f t="shared" si="28"/>
        <v>1023</v>
      </c>
      <c r="J331" t="str">
        <f t="shared" si="29"/>
        <v>m</v>
      </c>
      <c r="K331" t="str">
        <f t="shared" si="30"/>
        <v>BRA</v>
      </c>
    </row>
    <row r="332" spans="1:11" ht="12.75" x14ac:dyDescent="0.2">
      <c r="A332" s="9" t="s">
        <v>701</v>
      </c>
      <c r="B332" s="9" t="s">
        <v>27</v>
      </c>
      <c r="C332" s="9">
        <v>0</v>
      </c>
      <c r="D332" s="9" t="s">
        <v>8</v>
      </c>
      <c r="E332" s="29" t="s">
        <v>946</v>
      </c>
      <c r="G332" t="str">
        <f t="shared" si="26"/>
        <v>PCKG000005</v>
      </c>
      <c r="H332" t="str">
        <f t="shared" si="27"/>
        <v>štítek Zásilkovna</v>
      </c>
      <c r="I332">
        <f t="shared" si="28"/>
        <v>0</v>
      </c>
      <c r="J332" t="str">
        <f t="shared" si="29"/>
        <v>ks</v>
      </c>
      <c r="K332" t="str">
        <f t="shared" si="30"/>
        <v>BRA</v>
      </c>
    </row>
    <row r="333" spans="1:11" ht="12.75" x14ac:dyDescent="0.2">
      <c r="A333" s="9" t="s">
        <v>702</v>
      </c>
      <c r="B333" s="9" t="s">
        <v>26</v>
      </c>
      <c r="C333" s="9">
        <v>0</v>
      </c>
      <c r="D333" s="9" t="s">
        <v>8</v>
      </c>
      <c r="E333" s="29" t="s">
        <v>946</v>
      </c>
      <c r="G333" t="str">
        <f t="shared" si="26"/>
        <v>PCKG000006</v>
      </c>
      <c r="H333" t="str">
        <f t="shared" si="27"/>
        <v>štítek GLS</v>
      </c>
      <c r="I333">
        <f t="shared" si="28"/>
        <v>0</v>
      </c>
      <c r="J333" t="str">
        <f t="shared" si="29"/>
        <v>ks</v>
      </c>
      <c r="K333" t="str">
        <f t="shared" si="30"/>
        <v>BRA</v>
      </c>
    </row>
    <row r="334" spans="1:11" ht="12.75" x14ac:dyDescent="0.2">
      <c r="A334" s="9" t="s">
        <v>703</v>
      </c>
      <c r="B334" s="9" t="s">
        <v>704</v>
      </c>
      <c r="C334" s="9">
        <v>0</v>
      </c>
      <c r="D334" s="9" t="s">
        <v>8</v>
      </c>
      <c r="E334" s="29" t="s">
        <v>946</v>
      </c>
      <c r="G334" t="str">
        <f t="shared" si="26"/>
        <v>PCKG000007</v>
      </c>
      <c r="H334" t="str">
        <f t="shared" si="27"/>
        <v>košilka</v>
      </c>
      <c r="I334">
        <f t="shared" si="28"/>
        <v>0</v>
      </c>
      <c r="J334" t="str">
        <f t="shared" si="29"/>
        <v>ks</v>
      </c>
      <c r="K334" t="str">
        <f t="shared" si="30"/>
        <v>BRA</v>
      </c>
    </row>
  </sheetData>
  <autoFilter ref="A2:K334" xr:uid="{00000000-0001-0000-02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A9EF-0953-4300-BF7F-06471A7C30AA}">
  <sheetPr codeName="Sheet20" filterMode="1">
    <tabColor rgb="FF92D050"/>
  </sheetPr>
  <dimension ref="A1:FR334"/>
  <sheetViews>
    <sheetView zoomScale="85" zoomScaleNormal="85" workbookViewId="0">
      <selection activeCell="J327" sqref="J327"/>
    </sheetView>
  </sheetViews>
  <sheetFormatPr defaultRowHeight="12.75" x14ac:dyDescent="0.2"/>
  <cols>
    <col min="1" max="1" width="24.5703125" bestFit="1" customWidth="1"/>
    <col min="2" max="2" width="12.7109375" bestFit="1" customWidth="1"/>
    <col min="3" max="3" width="45.7109375" bestFit="1" customWidth="1"/>
    <col min="4" max="4" width="10.28515625" bestFit="1" customWidth="1"/>
    <col min="5" max="5" width="15.42578125" bestFit="1" customWidth="1"/>
    <col min="6" max="6" width="12.5703125" bestFit="1" customWidth="1"/>
    <col min="7" max="7" width="21" bestFit="1" customWidth="1"/>
    <col min="9" max="9" width="10.85546875" style="9" bestFit="1" customWidth="1"/>
    <col min="10" max="10" width="12.85546875" style="9" bestFit="1" customWidth="1"/>
    <col min="11" max="11" width="9.140625" style="9"/>
    <col min="17" max="17" width="12.7109375" bestFit="1" customWidth="1"/>
    <col min="18" max="79" width="12.28515625" customWidth="1"/>
    <col min="80" max="80" width="12.42578125" customWidth="1"/>
    <col min="81" max="95" width="12.28515625" customWidth="1"/>
    <col min="96" max="107" width="9.140625" customWidth="1"/>
    <col min="108" max="108" width="12.5703125" customWidth="1"/>
    <col min="109" max="173" width="9.140625" customWidth="1"/>
    <col min="174" max="174" width="10.5703125" bestFit="1" customWidth="1"/>
  </cols>
  <sheetData>
    <row r="1" spans="1:174" x14ac:dyDescent="0.2">
      <c r="D1" t="s">
        <v>958</v>
      </c>
      <c r="E1" t="s">
        <v>959</v>
      </c>
      <c r="F1" t="s">
        <v>960</v>
      </c>
      <c r="G1" t="s">
        <v>961</v>
      </c>
      <c r="H1" s="8" t="s">
        <v>970</v>
      </c>
      <c r="I1" s="29" t="s">
        <v>302</v>
      </c>
      <c r="J1" s="29" t="s">
        <v>1042</v>
      </c>
      <c r="K1" s="29"/>
      <c r="L1" s="8"/>
      <c r="M1" s="8"/>
      <c r="N1" s="8"/>
      <c r="R1" s="32">
        <f>IFERROR(VLOOKUP(R2,Sheet4!$G:$I,3,0),0)</f>
        <v>0</v>
      </c>
      <c r="S1" s="32">
        <f>IFERROR(VLOOKUP(S2,Sheet4!$G:$I,3,0),0)</f>
        <v>0</v>
      </c>
      <c r="T1" s="32">
        <f>IFERROR(VLOOKUP(T2,Sheet4!$G:$I,3,0),0)</f>
        <v>9</v>
      </c>
      <c r="U1" s="32">
        <f>IFERROR(VLOOKUP(U2,Sheet4!$G:$I,3,0),0)</f>
        <v>0</v>
      </c>
      <c r="V1" s="32">
        <f>IFERROR(VLOOKUP(V2,Sheet4!$G:$I,3,0),0)</f>
        <v>0</v>
      </c>
      <c r="W1" s="32">
        <f>IFERROR(VLOOKUP(W2,Sheet4!$G:$I,3,0),0)</f>
        <v>0</v>
      </c>
      <c r="X1" s="32">
        <f>IFERROR(VLOOKUP(X2,Sheet4!$G:$I,3,0),0)</f>
        <v>0</v>
      </c>
      <c r="Y1" s="32">
        <f>IFERROR(VLOOKUP(Y2,Sheet4!$G:$I,3,0),0)</f>
        <v>0</v>
      </c>
      <c r="Z1" s="32">
        <f>IFERROR(VLOOKUP(Z2,Sheet4!$G:$I,3,0),0)</f>
        <v>0</v>
      </c>
      <c r="AA1" s="32">
        <f>IFERROR(VLOOKUP(AA2,Sheet4!$G:$I,3,0),0)</f>
        <v>0</v>
      </c>
      <c r="AB1" s="32">
        <f>IFERROR(VLOOKUP(AB2,Sheet4!$G:$I,3,0),0)</f>
        <v>0</v>
      </c>
      <c r="AC1" s="32">
        <f>IFERROR(VLOOKUP(AC2,Sheet4!$G:$I,3,0),0)</f>
        <v>0</v>
      </c>
      <c r="AD1" s="32">
        <f>IFERROR(VLOOKUP(AD2,Sheet4!$G:$I,3,0),0)</f>
        <v>10</v>
      </c>
      <c r="AE1" s="32">
        <f>IFERROR(VLOOKUP(AE2,Sheet4!$G:$I,3,0),0)</f>
        <v>0</v>
      </c>
      <c r="AF1" s="32">
        <f>IFERROR(VLOOKUP(AF2,Sheet4!$G:$I,3,0),0)</f>
        <v>20</v>
      </c>
      <c r="AG1" s="32">
        <f>IFERROR(VLOOKUP(AG2,Sheet4!$G:$I,3,0),0)</f>
        <v>0</v>
      </c>
      <c r="AH1" s="32">
        <f>IFERROR(VLOOKUP(AH2,Sheet4!$G:$I,3,0),0)</f>
        <v>0</v>
      </c>
      <c r="AI1" s="32">
        <f>IFERROR(VLOOKUP(AI2,Sheet4!$G:$I,3,0),0)</f>
        <v>0</v>
      </c>
      <c r="AJ1" s="32">
        <f>IFERROR(VLOOKUP(AJ2,Sheet4!$G:$I,3,0),0)</f>
        <v>0</v>
      </c>
      <c r="AK1" s="32">
        <f>IFERROR(VLOOKUP(AK2,Sheet4!$G:$I,3,0),0)</f>
        <v>0</v>
      </c>
      <c r="AL1" s="32">
        <f>IFERROR(VLOOKUP(AL2,Sheet4!$G:$I,3,0),0)</f>
        <v>6</v>
      </c>
      <c r="AM1" s="32">
        <f>IFERROR(VLOOKUP(AM2,Sheet4!$G:$I,3,0),0)</f>
        <v>0</v>
      </c>
      <c r="AN1" s="32">
        <f>IFERROR(VLOOKUP(AN2,Sheet4!$G:$I,3,0),0)</f>
        <v>5</v>
      </c>
      <c r="AO1" s="32">
        <f>IFERROR(VLOOKUP(AO2,Sheet4!$G:$I,3,0),0)</f>
        <v>0</v>
      </c>
      <c r="AP1" s="32">
        <f>IFERROR(VLOOKUP(AP2,Sheet4!$G:$I,3,0),0)</f>
        <v>5</v>
      </c>
      <c r="AQ1" s="32">
        <f>IFERROR(VLOOKUP(AQ2,Sheet4!$G:$I,3,0),0)</f>
        <v>0</v>
      </c>
      <c r="AR1" s="32">
        <f>IFERROR(VLOOKUP(AR2,Sheet4!$G:$I,3,0),0)</f>
        <v>0</v>
      </c>
      <c r="AS1" s="32">
        <f>IFERROR(VLOOKUP(AS2,Sheet4!$G:$I,3,0),0)</f>
        <v>55</v>
      </c>
      <c r="AT1" s="32">
        <f>IFERROR(VLOOKUP(AT2,Sheet4!$G:$I,3,0),0)</f>
        <v>0</v>
      </c>
      <c r="AU1" s="32">
        <f>IFERROR(VLOOKUP(AU2,Sheet4!$G:$I,3,0),0)</f>
        <v>0</v>
      </c>
      <c r="AV1" s="32">
        <f>IFERROR(VLOOKUP(AV2,Sheet4!$G:$I,3,0),0)</f>
        <v>0</v>
      </c>
      <c r="AW1" s="32">
        <f>IFERROR(VLOOKUP(AW2,Sheet4!$G:$I,3,0),0)</f>
        <v>0</v>
      </c>
      <c r="AX1" s="32">
        <f>IFERROR(VLOOKUP(AX2,Sheet4!$G:$I,3,0),0)</f>
        <v>0</v>
      </c>
      <c r="AY1" s="32">
        <f>IFERROR(VLOOKUP(AY2,Sheet4!$G:$I,3,0),0)</f>
        <v>0</v>
      </c>
      <c r="AZ1" s="32">
        <f>IFERROR(VLOOKUP(AZ2,Sheet4!$G:$I,3,0),0)</f>
        <v>0</v>
      </c>
      <c r="BA1" s="32">
        <f>IFERROR(VLOOKUP(BA2,Sheet4!$G:$I,3,0),0)</f>
        <v>0</v>
      </c>
      <c r="BB1" s="32">
        <f>IFERROR(VLOOKUP(BB2,Sheet4!$G:$I,3,0),0)</f>
        <v>0</v>
      </c>
      <c r="BC1" s="32">
        <f>IFERROR(VLOOKUP(BC2,Sheet4!$G:$I,3,0),0)</f>
        <v>0</v>
      </c>
      <c r="BD1" s="32">
        <f>IFERROR(VLOOKUP(BD2,Sheet4!$G:$I,3,0),0)</f>
        <v>0</v>
      </c>
      <c r="BE1" s="32">
        <f>IFERROR(VLOOKUP(BE2,Sheet4!$G:$I,3,0),0)</f>
        <v>0</v>
      </c>
      <c r="BF1" s="32">
        <f>IFERROR(VLOOKUP(BF2,Sheet4!$G:$I,3,0),0)</f>
        <v>3</v>
      </c>
      <c r="BG1" s="32">
        <f>IFERROR(VLOOKUP(BG2,Sheet4!$G:$I,3,0),0)</f>
        <v>2</v>
      </c>
      <c r="BH1" s="32">
        <f>IFERROR(VLOOKUP(BH2,Sheet4!$G:$I,3,0),0)</f>
        <v>0</v>
      </c>
      <c r="BI1" s="32">
        <f>IFERROR(VLOOKUP(BI2,Sheet4!$G:$I,3,0),0)</f>
        <v>0</v>
      </c>
      <c r="BJ1" s="32">
        <f>IFERROR(VLOOKUP(BJ2,Sheet4!$G:$I,3,0),0)</f>
        <v>0</v>
      </c>
      <c r="BK1" s="32">
        <f>IFERROR(VLOOKUP(BK2,Sheet4!$G:$I,3,0),0)</f>
        <v>0</v>
      </c>
      <c r="BL1" s="32">
        <f>IFERROR(VLOOKUP(BL2,Sheet4!$G:$I,3,0),0)</f>
        <v>8</v>
      </c>
      <c r="BM1" s="32">
        <f>IFERROR(VLOOKUP(BM2,Sheet4!$G:$I,3,0),0)</f>
        <v>0</v>
      </c>
      <c r="BN1" s="32">
        <f>IFERROR(VLOOKUP(BN2,Sheet4!$G:$I,3,0),0)</f>
        <v>0</v>
      </c>
      <c r="BO1" s="32">
        <f>IFERROR(VLOOKUP(BO2,Sheet4!$G:$I,3,0),0)</f>
        <v>0</v>
      </c>
      <c r="BP1" s="32">
        <f>IFERROR(VLOOKUP(BP2,Sheet4!$G:$I,3,0),0)</f>
        <v>0</v>
      </c>
      <c r="BQ1" s="32">
        <f>IFERROR(VLOOKUP(BQ2,Sheet4!$G:$I,3,0),0)</f>
        <v>0</v>
      </c>
      <c r="BR1" s="32">
        <f>IFERROR(VLOOKUP(BR2,Sheet4!$G:$I,3,0),0)</f>
        <v>0</v>
      </c>
      <c r="BS1" s="32">
        <f>IFERROR(VLOOKUP(BS2,Sheet4!$G:$I,3,0),0)</f>
        <v>0</v>
      </c>
      <c r="BT1" s="32">
        <f>IFERROR(VLOOKUP(BT2,Sheet4!$G:$I,3,0),0)</f>
        <v>0</v>
      </c>
      <c r="BU1" s="32">
        <f>IFERROR(VLOOKUP(BU2,Sheet4!$G:$I,3,0),0)</f>
        <v>0</v>
      </c>
      <c r="BV1" s="32">
        <f>IFERROR(VLOOKUP(BV2,Sheet4!$G:$I,3,0),0)</f>
        <v>0</v>
      </c>
      <c r="BW1" s="32">
        <f>IFERROR(VLOOKUP(BW2,Sheet4!$G:$I,3,0),0)</f>
        <v>5</v>
      </c>
      <c r="BX1" s="32">
        <f>IFERROR(VLOOKUP(BX2,Sheet4!$G:$I,3,0),0)</f>
        <v>0</v>
      </c>
      <c r="BY1" s="32">
        <f>IFERROR(VLOOKUP(BY2,Sheet4!$G:$I,3,0),0)</f>
        <v>0</v>
      </c>
      <c r="BZ1" s="32">
        <f>IFERROR(VLOOKUP(BZ2,Sheet4!$G:$I,3,0),0)</f>
        <v>0</v>
      </c>
      <c r="CA1" s="32">
        <f>IFERROR(VLOOKUP(CA2,Sheet4!$G:$I,3,0),0)</f>
        <v>0</v>
      </c>
      <c r="CB1" s="32">
        <f>IFERROR(VLOOKUP(CB2,Sheet4!$G:$I,3,0),0)</f>
        <v>0</v>
      </c>
      <c r="CC1" s="32">
        <f>IFERROR(VLOOKUP(CC2,Sheet4!$G:$I,3,0),0)</f>
        <v>0</v>
      </c>
      <c r="CD1" s="32">
        <f>IFERROR(VLOOKUP(CD2,Sheet4!$G:$I,3,0),0)</f>
        <v>5</v>
      </c>
      <c r="CE1" s="32">
        <f>IFERROR(VLOOKUP(CE2,Sheet4!$G:$I,3,0),0)</f>
        <v>0</v>
      </c>
      <c r="CF1" s="32">
        <f>IFERROR(VLOOKUP(CF2,Sheet4!$G:$I,3,0),0)</f>
        <v>0</v>
      </c>
      <c r="CG1" s="32">
        <f>IFERROR(VLOOKUP(CG2,Sheet4!$G:$I,3,0),0)</f>
        <v>0</v>
      </c>
      <c r="CH1" s="32">
        <f>IFERROR(VLOOKUP(CH2,Sheet4!$G:$I,3,0),0)</f>
        <v>0</v>
      </c>
      <c r="CI1" s="32">
        <f>IFERROR(VLOOKUP(CI2,Sheet4!$G:$I,3,0),0)</f>
        <v>0</v>
      </c>
      <c r="CJ1" s="32">
        <f>IFERROR(VLOOKUP(CJ2,Sheet4!$G:$I,3,0),0)</f>
        <v>0</v>
      </c>
      <c r="CK1" s="32">
        <f>IFERROR(VLOOKUP(CK2,Sheet4!$G:$I,3,0),0)</f>
        <v>0</v>
      </c>
      <c r="CL1" s="32">
        <f>IFERROR(VLOOKUP(CL2,Sheet4!$G:$I,3,0),0)</f>
        <v>0</v>
      </c>
      <c r="CM1" s="32">
        <f>IFERROR(VLOOKUP(CM2,Sheet4!$G:$I,3,0),0)</f>
        <v>6</v>
      </c>
      <c r="CN1" s="32">
        <f>IFERROR(VLOOKUP(CN2,Sheet4!$G:$I,3,0),0)</f>
        <v>0</v>
      </c>
      <c r="CO1" s="32">
        <f>IFERROR(VLOOKUP(CO2,Sheet4!$G:$I,3,0),0)</f>
        <v>0</v>
      </c>
      <c r="CP1" s="32">
        <f>IFERROR(VLOOKUP(CP2,Sheet4!$G:$I,3,0),0)</f>
        <v>0</v>
      </c>
      <c r="CQ1" s="32">
        <f>IFERROR(VLOOKUP(CQ2,Sheet4!$G:$I,3,0),0)</f>
        <v>4</v>
      </c>
    </row>
    <row r="2" spans="1:174" hidden="1" x14ac:dyDescent="0.2">
      <c r="A2" t="s">
        <v>962</v>
      </c>
      <c r="B2" t="s">
        <v>364</v>
      </c>
      <c r="C2" t="s">
        <v>755</v>
      </c>
      <c r="D2">
        <v>3000</v>
      </c>
      <c r="F2" t="s">
        <v>314</v>
      </c>
      <c r="H2">
        <v>3000</v>
      </c>
      <c r="I2" s="9">
        <f>IFERROR(VLOOKUP(B2,Q:FR,158,0),0)</f>
        <v>16.2</v>
      </c>
      <c r="J2" s="9">
        <f>H2-I2</f>
        <v>2983.8</v>
      </c>
      <c r="K2" s="9">
        <f>IF(J2&gt;0,J2,0)</f>
        <v>2983.8</v>
      </c>
      <c r="L2" t="e">
        <f>VLOOKUP(B2,M:M,1,0)</f>
        <v>#N/A</v>
      </c>
      <c r="M2" t="s">
        <v>645</v>
      </c>
      <c r="Q2" t="s">
        <v>885</v>
      </c>
      <c r="R2" s="32" t="s">
        <v>710</v>
      </c>
      <c r="S2" s="32" t="s">
        <v>830</v>
      </c>
      <c r="T2" s="32" t="s">
        <v>831</v>
      </c>
      <c r="U2" s="32" t="s">
        <v>835</v>
      </c>
      <c r="V2" s="32" t="s">
        <v>832</v>
      </c>
      <c r="W2" s="32" t="s">
        <v>834</v>
      </c>
      <c r="X2" s="32" t="s">
        <v>833</v>
      </c>
      <c r="Y2" s="32" t="s">
        <v>827</v>
      </c>
      <c r="Z2" s="32" t="s">
        <v>829</v>
      </c>
      <c r="AA2" s="32" t="s">
        <v>828</v>
      </c>
      <c r="AB2" s="32" t="s">
        <v>852</v>
      </c>
      <c r="AC2" s="32" t="s">
        <v>854</v>
      </c>
      <c r="AD2" s="32" t="s">
        <v>858</v>
      </c>
      <c r="AE2" s="32" t="s">
        <v>855</v>
      </c>
      <c r="AF2" s="32" t="s">
        <v>857</v>
      </c>
      <c r="AG2" s="32" t="s">
        <v>856</v>
      </c>
      <c r="AH2" s="32" t="s">
        <v>853</v>
      </c>
      <c r="AI2" s="32" t="s">
        <v>823</v>
      </c>
      <c r="AJ2" s="32" t="s">
        <v>874</v>
      </c>
      <c r="AK2" s="32" t="s">
        <v>826</v>
      </c>
      <c r="AL2" s="32" t="s">
        <v>825</v>
      </c>
      <c r="AM2" s="32" t="s">
        <v>877</v>
      </c>
      <c r="AN2" s="32" t="s">
        <v>824</v>
      </c>
      <c r="AO2" s="32" t="s">
        <v>876</v>
      </c>
      <c r="AP2" s="32" t="s">
        <v>875</v>
      </c>
      <c r="AQ2" s="32" t="s">
        <v>884</v>
      </c>
      <c r="AR2" s="32" t="s">
        <v>883</v>
      </c>
      <c r="AS2" s="32" t="s">
        <v>817</v>
      </c>
      <c r="AT2" s="32" t="s">
        <v>809</v>
      </c>
      <c r="AU2" s="32" t="s">
        <v>822</v>
      </c>
      <c r="AV2" s="32" t="s">
        <v>881</v>
      </c>
      <c r="AW2" s="32" t="s">
        <v>882</v>
      </c>
      <c r="AX2" s="32" t="s">
        <v>821</v>
      </c>
      <c r="AY2" s="32" t="s">
        <v>819</v>
      </c>
      <c r="AZ2" s="32" t="s">
        <v>820</v>
      </c>
      <c r="BA2" s="32" t="s">
        <v>818</v>
      </c>
      <c r="BB2" s="32" t="s">
        <v>810</v>
      </c>
      <c r="BC2" s="32" t="s">
        <v>811</v>
      </c>
      <c r="BD2" s="32" t="s">
        <v>812</v>
      </c>
      <c r="BE2" s="32" t="s">
        <v>878</v>
      </c>
      <c r="BF2" s="32" t="s">
        <v>880</v>
      </c>
      <c r="BG2" s="32" t="s">
        <v>879</v>
      </c>
      <c r="BH2" s="32" t="s">
        <v>840</v>
      </c>
      <c r="BI2" s="32" t="s">
        <v>844</v>
      </c>
      <c r="BJ2" s="32" t="s">
        <v>841</v>
      </c>
      <c r="BK2" s="32" t="s">
        <v>842</v>
      </c>
      <c r="BL2" s="32" t="s">
        <v>843</v>
      </c>
      <c r="BM2" s="32" t="s">
        <v>836</v>
      </c>
      <c r="BN2" s="32" t="s">
        <v>837</v>
      </c>
      <c r="BO2" s="32" t="s">
        <v>845</v>
      </c>
      <c r="BP2" s="32" t="s">
        <v>848</v>
      </c>
      <c r="BQ2" s="32" t="s">
        <v>846</v>
      </c>
      <c r="BR2" s="32" t="s">
        <v>847</v>
      </c>
      <c r="BS2" s="32" t="s">
        <v>849</v>
      </c>
      <c r="BT2" s="32" t="s">
        <v>808</v>
      </c>
      <c r="BU2" s="32" t="s">
        <v>850</v>
      </c>
      <c r="BV2" s="32" t="s">
        <v>851</v>
      </c>
      <c r="BW2" s="32" t="s">
        <v>838</v>
      </c>
      <c r="BX2" s="32" t="s">
        <v>839</v>
      </c>
      <c r="BY2" s="32" t="s">
        <v>813</v>
      </c>
      <c r="BZ2" s="32" t="s">
        <v>814</v>
      </c>
      <c r="CA2" s="32" t="s">
        <v>816</v>
      </c>
      <c r="CB2" s="32" t="s">
        <v>815</v>
      </c>
      <c r="CC2" s="32" t="s">
        <v>867</v>
      </c>
      <c r="CD2" s="32" t="s">
        <v>873</v>
      </c>
      <c r="CE2" s="32" t="s">
        <v>871</v>
      </c>
      <c r="CF2" s="32" t="s">
        <v>868</v>
      </c>
      <c r="CG2" s="32" t="s">
        <v>869</v>
      </c>
      <c r="CH2" s="32" t="s">
        <v>866</v>
      </c>
      <c r="CI2" s="32" t="s">
        <v>870</v>
      </c>
      <c r="CJ2" s="32" t="s">
        <v>865</v>
      </c>
      <c r="CK2" s="32" t="s">
        <v>872</v>
      </c>
      <c r="CL2" s="32" t="s">
        <v>864</v>
      </c>
      <c r="CM2" s="32" t="s">
        <v>863</v>
      </c>
      <c r="CN2" s="32" t="s">
        <v>860</v>
      </c>
      <c r="CO2" s="32" t="s">
        <v>859</v>
      </c>
      <c r="CP2" s="32" t="s">
        <v>862</v>
      </c>
      <c r="CQ2" s="32" t="s">
        <v>861</v>
      </c>
      <c r="CR2" s="33" t="s">
        <v>710</v>
      </c>
      <c r="CS2" s="33" t="s">
        <v>830</v>
      </c>
      <c r="CT2" s="33" t="s">
        <v>831</v>
      </c>
      <c r="CU2" s="33" t="s">
        <v>835</v>
      </c>
      <c r="CV2" s="33" t="s">
        <v>832</v>
      </c>
      <c r="CW2" s="33" t="s">
        <v>834</v>
      </c>
      <c r="CX2" s="33" t="s">
        <v>833</v>
      </c>
      <c r="CY2" s="33" t="s">
        <v>827</v>
      </c>
      <c r="CZ2" s="33" t="s">
        <v>829</v>
      </c>
      <c r="DA2" s="33" t="s">
        <v>828</v>
      </c>
      <c r="DB2" s="33" t="s">
        <v>852</v>
      </c>
      <c r="DC2" s="33" t="s">
        <v>854</v>
      </c>
      <c r="DD2" s="33" t="s">
        <v>858</v>
      </c>
      <c r="DE2" s="33" t="s">
        <v>855</v>
      </c>
      <c r="DF2" s="33" t="s">
        <v>857</v>
      </c>
      <c r="DG2" s="33" t="s">
        <v>856</v>
      </c>
      <c r="DH2" s="33" t="s">
        <v>853</v>
      </c>
      <c r="DI2" s="33" t="s">
        <v>823</v>
      </c>
      <c r="DJ2" s="33" t="s">
        <v>874</v>
      </c>
      <c r="DK2" s="33" t="s">
        <v>826</v>
      </c>
      <c r="DL2" s="33" t="s">
        <v>825</v>
      </c>
      <c r="DM2" s="33" t="s">
        <v>877</v>
      </c>
      <c r="DN2" s="33" t="s">
        <v>824</v>
      </c>
      <c r="DO2" s="33" t="s">
        <v>876</v>
      </c>
      <c r="DP2" s="33" t="s">
        <v>875</v>
      </c>
      <c r="DQ2" s="33" t="s">
        <v>884</v>
      </c>
      <c r="DR2" s="33" t="s">
        <v>883</v>
      </c>
      <c r="DS2" s="33" t="s">
        <v>817</v>
      </c>
      <c r="DT2" s="33" t="s">
        <v>809</v>
      </c>
      <c r="DU2" s="33" t="s">
        <v>822</v>
      </c>
      <c r="DV2" s="33" t="s">
        <v>881</v>
      </c>
      <c r="DW2" s="33" t="s">
        <v>882</v>
      </c>
      <c r="DX2" s="33" t="s">
        <v>821</v>
      </c>
      <c r="DY2" s="33" t="s">
        <v>819</v>
      </c>
      <c r="DZ2" s="33" t="s">
        <v>820</v>
      </c>
      <c r="EA2" s="33" t="s">
        <v>818</v>
      </c>
      <c r="EB2" s="33" t="s">
        <v>810</v>
      </c>
      <c r="EC2" s="33" t="s">
        <v>811</v>
      </c>
      <c r="ED2" s="33" t="s">
        <v>812</v>
      </c>
      <c r="EE2" s="33" t="s">
        <v>878</v>
      </c>
      <c r="EF2" s="33" t="s">
        <v>880</v>
      </c>
      <c r="EG2" s="33" t="s">
        <v>879</v>
      </c>
      <c r="EH2" s="33" t="s">
        <v>840</v>
      </c>
      <c r="EI2" s="33" t="s">
        <v>844</v>
      </c>
      <c r="EJ2" s="33" t="s">
        <v>841</v>
      </c>
      <c r="EK2" s="33" t="s">
        <v>842</v>
      </c>
      <c r="EL2" s="33" t="s">
        <v>843</v>
      </c>
      <c r="EM2" s="33" t="s">
        <v>836</v>
      </c>
      <c r="EN2" s="33" t="s">
        <v>837</v>
      </c>
      <c r="EO2" s="33" t="s">
        <v>845</v>
      </c>
      <c r="EP2" s="33" t="s">
        <v>848</v>
      </c>
      <c r="EQ2" s="33" t="s">
        <v>846</v>
      </c>
      <c r="ER2" s="33" t="s">
        <v>847</v>
      </c>
      <c r="ES2" s="33" t="s">
        <v>849</v>
      </c>
      <c r="ET2" s="33" t="s">
        <v>808</v>
      </c>
      <c r="EU2" s="33" t="s">
        <v>850</v>
      </c>
      <c r="EV2" s="33" t="s">
        <v>851</v>
      </c>
      <c r="EW2" s="33" t="s">
        <v>838</v>
      </c>
      <c r="EX2" s="33" t="s">
        <v>839</v>
      </c>
      <c r="EY2" s="33" t="s">
        <v>813</v>
      </c>
      <c r="EZ2" s="33" t="s">
        <v>814</v>
      </c>
      <c r="FA2" s="33" t="s">
        <v>816</v>
      </c>
      <c r="FB2" s="33" t="s">
        <v>815</v>
      </c>
      <c r="FC2" s="33" t="s">
        <v>867</v>
      </c>
      <c r="FD2" s="33" t="s">
        <v>873</v>
      </c>
      <c r="FE2" s="33" t="s">
        <v>871</v>
      </c>
      <c r="FF2" s="33" t="s">
        <v>868</v>
      </c>
      <c r="FG2" s="33" t="s">
        <v>869</v>
      </c>
      <c r="FH2" s="33" t="s">
        <v>866</v>
      </c>
      <c r="FI2" s="33" t="s">
        <v>870</v>
      </c>
      <c r="FJ2" s="33" t="s">
        <v>865</v>
      </c>
      <c r="FK2" s="33" t="s">
        <v>872</v>
      </c>
      <c r="FL2" s="33" t="s">
        <v>864</v>
      </c>
      <c r="FM2" s="33" t="s">
        <v>863</v>
      </c>
      <c r="FN2" s="33" t="s">
        <v>860</v>
      </c>
      <c r="FO2" s="33" t="s">
        <v>859</v>
      </c>
      <c r="FP2" s="33" t="s">
        <v>862</v>
      </c>
      <c r="FQ2" s="33" t="s">
        <v>861</v>
      </c>
    </row>
    <row r="3" spans="1:174" hidden="1" x14ac:dyDescent="0.2">
      <c r="A3" t="s">
        <v>962</v>
      </c>
      <c r="B3" t="s">
        <v>365</v>
      </c>
      <c r="C3" t="s">
        <v>29</v>
      </c>
      <c r="D3">
        <v>7100</v>
      </c>
      <c r="F3" t="s">
        <v>314</v>
      </c>
      <c r="H3">
        <v>7100</v>
      </c>
      <c r="I3" s="9">
        <f t="shared" ref="I3:I66" si="0">IFERROR(VLOOKUP(B3,Q:FR,158,0),0)</f>
        <v>17.5</v>
      </c>
      <c r="J3" s="9">
        <f t="shared" ref="J3:J66" si="1">H3-I3</f>
        <v>7082.5</v>
      </c>
      <c r="K3" s="9">
        <f t="shared" ref="K3:K66" si="2">IF(J3&gt;0,J3,0)</f>
        <v>7082.5</v>
      </c>
      <c r="L3" t="e">
        <f t="shared" ref="L3:L66" si="3">VLOOKUP(B3,M:M,1,0)</f>
        <v>#N/A</v>
      </c>
      <c r="M3" t="s">
        <v>647</v>
      </c>
      <c r="Q3" t="s">
        <v>645</v>
      </c>
      <c r="R3" s="32">
        <v>1</v>
      </c>
      <c r="S3" s="32">
        <v>1</v>
      </c>
      <c r="T3" s="32">
        <v>1</v>
      </c>
      <c r="U3" s="32">
        <v>1</v>
      </c>
      <c r="V3" s="32">
        <v>1</v>
      </c>
      <c r="W3" s="32">
        <v>1</v>
      </c>
      <c r="X3" s="32">
        <v>1</v>
      </c>
      <c r="Y3" s="32">
        <v>1</v>
      </c>
      <c r="Z3" s="32">
        <v>1</v>
      </c>
      <c r="AA3" s="32">
        <v>1</v>
      </c>
      <c r="AB3" s="32">
        <v>1</v>
      </c>
      <c r="AC3" s="32">
        <v>0</v>
      </c>
      <c r="AD3" s="32">
        <v>1</v>
      </c>
      <c r="AE3" s="32">
        <v>1</v>
      </c>
      <c r="AF3" s="32">
        <v>1</v>
      </c>
      <c r="AG3" s="32">
        <v>1</v>
      </c>
      <c r="AH3" s="32">
        <v>1</v>
      </c>
      <c r="AI3" s="32">
        <v>1</v>
      </c>
      <c r="AJ3" s="32">
        <v>1</v>
      </c>
      <c r="AK3" s="32">
        <v>1</v>
      </c>
      <c r="AL3" s="32">
        <v>1</v>
      </c>
      <c r="AM3" s="32">
        <v>1</v>
      </c>
      <c r="AN3" s="32">
        <v>1</v>
      </c>
      <c r="AO3" s="32">
        <v>1</v>
      </c>
      <c r="AP3" s="32">
        <v>1</v>
      </c>
      <c r="AQ3" s="32">
        <v>1</v>
      </c>
      <c r="AR3" s="32">
        <v>1</v>
      </c>
      <c r="AS3" s="32">
        <v>1</v>
      </c>
      <c r="AT3" s="32">
        <v>1</v>
      </c>
      <c r="AU3" s="32">
        <v>1</v>
      </c>
      <c r="AV3" s="32">
        <v>1</v>
      </c>
      <c r="AW3" s="32">
        <v>1</v>
      </c>
      <c r="AX3" s="32">
        <v>1</v>
      </c>
      <c r="AY3" s="32">
        <v>1</v>
      </c>
      <c r="AZ3" s="32">
        <v>1</v>
      </c>
      <c r="BA3" s="32">
        <v>1</v>
      </c>
      <c r="BB3" s="32">
        <v>1</v>
      </c>
      <c r="BC3" s="32">
        <v>1</v>
      </c>
      <c r="BD3" s="32">
        <v>1</v>
      </c>
      <c r="BE3" s="32">
        <v>1</v>
      </c>
      <c r="BF3" s="32">
        <v>1</v>
      </c>
      <c r="BG3" s="32">
        <v>1</v>
      </c>
      <c r="BH3" s="32">
        <v>1</v>
      </c>
      <c r="BI3" s="32">
        <v>1</v>
      </c>
      <c r="BJ3" s="32">
        <v>1</v>
      </c>
      <c r="BK3" s="32">
        <v>1</v>
      </c>
      <c r="BL3" s="32">
        <v>1</v>
      </c>
      <c r="BM3" s="32">
        <v>1</v>
      </c>
      <c r="BN3" s="32">
        <v>1</v>
      </c>
      <c r="BO3" s="32">
        <v>1</v>
      </c>
      <c r="BP3" s="32">
        <v>1</v>
      </c>
      <c r="BQ3" s="32">
        <v>1</v>
      </c>
      <c r="BR3" s="32">
        <v>1</v>
      </c>
      <c r="BS3" s="32">
        <v>1</v>
      </c>
      <c r="BT3" s="32">
        <v>1</v>
      </c>
      <c r="BU3" s="32">
        <v>1</v>
      </c>
      <c r="BV3" s="32">
        <v>1</v>
      </c>
      <c r="BW3" s="32">
        <v>0</v>
      </c>
      <c r="BX3" s="32">
        <v>0</v>
      </c>
      <c r="BY3" s="32">
        <v>0</v>
      </c>
      <c r="BZ3" s="32">
        <v>0</v>
      </c>
      <c r="CA3" s="32">
        <v>0</v>
      </c>
      <c r="CB3" s="32">
        <v>0</v>
      </c>
      <c r="CC3" s="32">
        <v>0</v>
      </c>
      <c r="CD3" s="32">
        <v>1</v>
      </c>
      <c r="CE3" s="32">
        <v>1</v>
      </c>
      <c r="CF3" s="32">
        <v>1</v>
      </c>
      <c r="CG3" s="32">
        <v>1</v>
      </c>
      <c r="CH3" s="32">
        <v>1</v>
      </c>
      <c r="CI3" s="32">
        <v>1</v>
      </c>
      <c r="CJ3" s="32">
        <v>1</v>
      </c>
      <c r="CK3" s="32">
        <v>1</v>
      </c>
      <c r="CL3" s="32">
        <v>1</v>
      </c>
      <c r="CM3" s="32">
        <v>1</v>
      </c>
      <c r="CN3" s="32">
        <v>1</v>
      </c>
      <c r="CO3" s="32">
        <v>1</v>
      </c>
      <c r="CP3" s="32">
        <v>0</v>
      </c>
      <c r="CQ3" s="32">
        <v>0</v>
      </c>
      <c r="CR3" s="33">
        <f>R3*R$1</f>
        <v>0</v>
      </c>
      <c r="CS3" s="33">
        <f t="shared" ref="CS3:FD3" si="4">S3*S$1</f>
        <v>0</v>
      </c>
      <c r="CT3" s="33">
        <f t="shared" si="4"/>
        <v>9</v>
      </c>
      <c r="CU3" s="33">
        <f t="shared" si="4"/>
        <v>0</v>
      </c>
      <c r="CV3" s="33">
        <f t="shared" si="4"/>
        <v>0</v>
      </c>
      <c r="CW3" s="33">
        <f t="shared" si="4"/>
        <v>0</v>
      </c>
      <c r="CX3" s="33">
        <f t="shared" si="4"/>
        <v>0</v>
      </c>
      <c r="CY3" s="33">
        <f t="shared" si="4"/>
        <v>0</v>
      </c>
      <c r="CZ3" s="33">
        <f t="shared" si="4"/>
        <v>0</v>
      </c>
      <c r="DA3" s="33">
        <f t="shared" si="4"/>
        <v>0</v>
      </c>
      <c r="DB3" s="33">
        <f t="shared" si="4"/>
        <v>0</v>
      </c>
      <c r="DC3" s="33">
        <f t="shared" si="4"/>
        <v>0</v>
      </c>
      <c r="DD3" s="33">
        <f t="shared" si="4"/>
        <v>10</v>
      </c>
      <c r="DE3" s="33">
        <f t="shared" si="4"/>
        <v>0</v>
      </c>
      <c r="DF3" s="33">
        <f t="shared" si="4"/>
        <v>20</v>
      </c>
      <c r="DG3" s="33">
        <f t="shared" si="4"/>
        <v>0</v>
      </c>
      <c r="DH3" s="33">
        <f t="shared" si="4"/>
        <v>0</v>
      </c>
      <c r="DI3" s="33">
        <f t="shared" si="4"/>
        <v>0</v>
      </c>
      <c r="DJ3" s="33">
        <f t="shared" si="4"/>
        <v>0</v>
      </c>
      <c r="DK3" s="33">
        <f t="shared" si="4"/>
        <v>0</v>
      </c>
      <c r="DL3" s="33">
        <f t="shared" si="4"/>
        <v>6</v>
      </c>
      <c r="DM3" s="33">
        <f t="shared" si="4"/>
        <v>0</v>
      </c>
      <c r="DN3" s="33">
        <f t="shared" si="4"/>
        <v>5</v>
      </c>
      <c r="DO3" s="33">
        <f t="shared" si="4"/>
        <v>0</v>
      </c>
      <c r="DP3" s="33">
        <f t="shared" si="4"/>
        <v>5</v>
      </c>
      <c r="DQ3" s="33">
        <f t="shared" si="4"/>
        <v>0</v>
      </c>
      <c r="DR3" s="33">
        <f t="shared" si="4"/>
        <v>0</v>
      </c>
      <c r="DS3" s="33">
        <f t="shared" si="4"/>
        <v>55</v>
      </c>
      <c r="DT3" s="33">
        <f t="shared" si="4"/>
        <v>0</v>
      </c>
      <c r="DU3" s="33">
        <f t="shared" si="4"/>
        <v>0</v>
      </c>
      <c r="DV3" s="33">
        <f t="shared" si="4"/>
        <v>0</v>
      </c>
      <c r="DW3" s="33">
        <f t="shared" si="4"/>
        <v>0</v>
      </c>
      <c r="DX3" s="33">
        <f t="shared" si="4"/>
        <v>0</v>
      </c>
      <c r="DY3" s="33">
        <f t="shared" si="4"/>
        <v>0</v>
      </c>
      <c r="DZ3" s="33">
        <f t="shared" si="4"/>
        <v>0</v>
      </c>
      <c r="EA3" s="33">
        <f t="shared" si="4"/>
        <v>0</v>
      </c>
      <c r="EB3" s="33">
        <f t="shared" si="4"/>
        <v>0</v>
      </c>
      <c r="EC3" s="33">
        <f t="shared" si="4"/>
        <v>0</v>
      </c>
      <c r="ED3" s="33">
        <f t="shared" si="4"/>
        <v>0</v>
      </c>
      <c r="EE3" s="33">
        <f t="shared" si="4"/>
        <v>0</v>
      </c>
      <c r="EF3" s="33">
        <f t="shared" si="4"/>
        <v>3</v>
      </c>
      <c r="EG3" s="33">
        <f t="shared" si="4"/>
        <v>2</v>
      </c>
      <c r="EH3" s="33">
        <f t="shared" si="4"/>
        <v>0</v>
      </c>
      <c r="EI3" s="33">
        <f t="shared" si="4"/>
        <v>0</v>
      </c>
      <c r="EJ3" s="33">
        <f t="shared" si="4"/>
        <v>0</v>
      </c>
      <c r="EK3" s="33">
        <f t="shared" si="4"/>
        <v>0</v>
      </c>
      <c r="EL3" s="33">
        <f t="shared" si="4"/>
        <v>8</v>
      </c>
      <c r="EM3" s="33">
        <f t="shared" si="4"/>
        <v>0</v>
      </c>
      <c r="EN3" s="33">
        <f t="shared" si="4"/>
        <v>0</v>
      </c>
      <c r="EO3" s="33">
        <f t="shared" si="4"/>
        <v>0</v>
      </c>
      <c r="EP3" s="33">
        <f t="shared" si="4"/>
        <v>0</v>
      </c>
      <c r="EQ3" s="33">
        <f t="shared" si="4"/>
        <v>0</v>
      </c>
      <c r="ER3" s="33">
        <f t="shared" si="4"/>
        <v>0</v>
      </c>
      <c r="ES3" s="33">
        <f t="shared" si="4"/>
        <v>0</v>
      </c>
      <c r="ET3" s="33">
        <f t="shared" si="4"/>
        <v>0</v>
      </c>
      <c r="EU3" s="33">
        <f t="shared" si="4"/>
        <v>0</v>
      </c>
      <c r="EV3" s="33">
        <f t="shared" si="4"/>
        <v>0</v>
      </c>
      <c r="EW3" s="33">
        <f t="shared" si="4"/>
        <v>0</v>
      </c>
      <c r="EX3" s="33">
        <f t="shared" si="4"/>
        <v>0</v>
      </c>
      <c r="EY3" s="33">
        <f t="shared" si="4"/>
        <v>0</v>
      </c>
      <c r="EZ3" s="33">
        <f t="shared" si="4"/>
        <v>0</v>
      </c>
      <c r="FA3" s="33">
        <f t="shared" si="4"/>
        <v>0</v>
      </c>
      <c r="FB3" s="33">
        <f t="shared" si="4"/>
        <v>0</v>
      </c>
      <c r="FC3" s="33">
        <f t="shared" si="4"/>
        <v>0</v>
      </c>
      <c r="FD3" s="33">
        <f t="shared" si="4"/>
        <v>5</v>
      </c>
      <c r="FE3" s="33">
        <f t="shared" ref="FE3:FQ3" si="5">CE3*CE$1</f>
        <v>0</v>
      </c>
      <c r="FF3" s="33">
        <f t="shared" si="5"/>
        <v>0</v>
      </c>
      <c r="FG3" s="33">
        <f t="shared" si="5"/>
        <v>0</v>
      </c>
      <c r="FH3" s="33">
        <f t="shared" si="5"/>
        <v>0</v>
      </c>
      <c r="FI3" s="33">
        <f t="shared" si="5"/>
        <v>0</v>
      </c>
      <c r="FJ3" s="33">
        <f t="shared" si="5"/>
        <v>0</v>
      </c>
      <c r="FK3" s="33">
        <f t="shared" si="5"/>
        <v>0</v>
      </c>
      <c r="FL3" s="33">
        <f t="shared" si="5"/>
        <v>0</v>
      </c>
      <c r="FM3" s="33">
        <f t="shared" si="5"/>
        <v>6</v>
      </c>
      <c r="FN3" s="33">
        <f t="shared" si="5"/>
        <v>0</v>
      </c>
      <c r="FO3" s="33">
        <f t="shared" si="5"/>
        <v>0</v>
      </c>
      <c r="FP3" s="33">
        <f t="shared" si="5"/>
        <v>0</v>
      </c>
      <c r="FQ3" s="33">
        <f t="shared" si="5"/>
        <v>0</v>
      </c>
      <c r="FR3" s="34">
        <f>SUM(CR3:FQ3)</f>
        <v>134</v>
      </c>
    </row>
    <row r="4" spans="1:174" x14ac:dyDescent="0.2">
      <c r="A4" t="s">
        <v>962</v>
      </c>
      <c r="B4" t="s">
        <v>366</v>
      </c>
      <c r="C4" t="s">
        <v>4</v>
      </c>
      <c r="D4">
        <v>8900</v>
      </c>
      <c r="F4" t="s">
        <v>314</v>
      </c>
      <c r="H4">
        <v>8900</v>
      </c>
      <c r="I4" s="9">
        <f t="shared" si="0"/>
        <v>425.50000000000006</v>
      </c>
      <c r="J4" s="9">
        <f t="shared" si="1"/>
        <v>8474.5</v>
      </c>
      <c r="K4" s="9">
        <f t="shared" si="2"/>
        <v>8474.5</v>
      </c>
      <c r="L4" t="str">
        <f t="shared" si="3"/>
        <v>STRP000003</v>
      </c>
      <c r="M4" t="s">
        <v>523</v>
      </c>
      <c r="Q4" t="s">
        <v>647</v>
      </c>
      <c r="R4" s="32">
        <v>1</v>
      </c>
      <c r="S4" s="32">
        <v>1</v>
      </c>
      <c r="T4" s="32">
        <v>1</v>
      </c>
      <c r="U4" s="32">
        <v>1</v>
      </c>
      <c r="V4" s="32">
        <v>1</v>
      </c>
      <c r="W4" s="32">
        <v>1</v>
      </c>
      <c r="X4" s="32">
        <v>1</v>
      </c>
      <c r="Y4" s="32">
        <v>1</v>
      </c>
      <c r="Z4" s="32">
        <v>1</v>
      </c>
      <c r="AA4" s="32">
        <v>1</v>
      </c>
      <c r="AB4" s="32">
        <v>1</v>
      </c>
      <c r="AC4" s="32">
        <v>1</v>
      </c>
      <c r="AD4" s="32">
        <v>1</v>
      </c>
      <c r="AE4" s="32">
        <v>1</v>
      </c>
      <c r="AF4" s="32">
        <v>1</v>
      </c>
      <c r="AG4" s="32">
        <v>1</v>
      </c>
      <c r="AH4" s="32">
        <v>1</v>
      </c>
      <c r="AI4" s="32">
        <v>1</v>
      </c>
      <c r="AJ4" s="32">
        <v>1</v>
      </c>
      <c r="AK4" s="32">
        <v>1</v>
      </c>
      <c r="AL4" s="32">
        <v>1</v>
      </c>
      <c r="AM4" s="32">
        <v>2</v>
      </c>
      <c r="AN4" s="32">
        <v>2</v>
      </c>
      <c r="AO4" s="32">
        <v>2</v>
      </c>
      <c r="AP4" s="32">
        <v>2</v>
      </c>
      <c r="AQ4" s="32">
        <v>2</v>
      </c>
      <c r="AR4" s="32">
        <v>1</v>
      </c>
      <c r="AS4" s="32">
        <v>1</v>
      </c>
      <c r="AT4" s="32">
        <v>1</v>
      </c>
      <c r="AU4" s="32">
        <v>1</v>
      </c>
      <c r="AV4" s="32">
        <v>1</v>
      </c>
      <c r="AW4" s="32">
        <v>1</v>
      </c>
      <c r="AX4" s="32">
        <v>1</v>
      </c>
      <c r="AY4" s="32">
        <v>1</v>
      </c>
      <c r="AZ4" s="32">
        <v>1</v>
      </c>
      <c r="BA4" s="32">
        <v>1</v>
      </c>
      <c r="BB4" s="32">
        <v>1</v>
      </c>
      <c r="BC4" s="32">
        <v>1</v>
      </c>
      <c r="BD4" s="32">
        <v>1</v>
      </c>
      <c r="BE4" s="32">
        <v>1</v>
      </c>
      <c r="BF4" s="32">
        <v>1</v>
      </c>
      <c r="BG4" s="32">
        <v>1</v>
      </c>
      <c r="BH4" s="32">
        <v>1</v>
      </c>
      <c r="BI4" s="32">
        <v>1</v>
      </c>
      <c r="BJ4" s="32">
        <v>1</v>
      </c>
      <c r="BK4" s="32">
        <v>1</v>
      </c>
      <c r="BL4" s="32">
        <v>1</v>
      </c>
      <c r="BM4" s="32">
        <v>1</v>
      </c>
      <c r="BN4" s="32">
        <v>1</v>
      </c>
      <c r="BO4" s="32">
        <v>1</v>
      </c>
      <c r="BP4" s="32">
        <v>1</v>
      </c>
      <c r="BQ4" s="32">
        <v>1</v>
      </c>
      <c r="BR4" s="32">
        <v>1</v>
      </c>
      <c r="BS4" s="32">
        <v>1</v>
      </c>
      <c r="BT4" s="32">
        <v>1</v>
      </c>
      <c r="BU4" s="32">
        <v>1</v>
      </c>
      <c r="BV4" s="32">
        <v>1</v>
      </c>
      <c r="BW4" s="32">
        <v>2</v>
      </c>
      <c r="BX4" s="32">
        <v>2</v>
      </c>
      <c r="BY4" s="32">
        <v>2</v>
      </c>
      <c r="BZ4" s="32">
        <v>2</v>
      </c>
      <c r="CA4" s="32">
        <v>2</v>
      </c>
      <c r="CB4" s="32">
        <v>2</v>
      </c>
      <c r="CC4" s="32">
        <v>2</v>
      </c>
      <c r="CD4" s="32">
        <v>2</v>
      </c>
      <c r="CE4" s="32">
        <v>2</v>
      </c>
      <c r="CF4" s="32">
        <v>2</v>
      </c>
      <c r="CG4" s="32">
        <v>2</v>
      </c>
      <c r="CH4" s="32">
        <v>2</v>
      </c>
      <c r="CI4" s="32">
        <v>2</v>
      </c>
      <c r="CJ4" s="32">
        <v>2</v>
      </c>
      <c r="CK4" s="32">
        <v>2</v>
      </c>
      <c r="CL4" s="32">
        <v>2</v>
      </c>
      <c r="CM4" s="32">
        <v>2</v>
      </c>
      <c r="CN4" s="32">
        <v>2</v>
      </c>
      <c r="CO4" s="32">
        <v>2</v>
      </c>
      <c r="CP4" s="32">
        <v>2</v>
      </c>
      <c r="CQ4" s="32">
        <v>2</v>
      </c>
      <c r="CR4" s="33">
        <f t="shared" ref="CR4:CR67" si="6">R4*R$1</f>
        <v>0</v>
      </c>
      <c r="CS4" s="33">
        <f t="shared" ref="CS4:CS67" si="7">S4*S$1</f>
        <v>0</v>
      </c>
      <c r="CT4" s="33">
        <f t="shared" ref="CT4:CT67" si="8">T4*T$1</f>
        <v>9</v>
      </c>
      <c r="CU4" s="33">
        <f t="shared" ref="CU4:CU67" si="9">U4*U$1</f>
        <v>0</v>
      </c>
      <c r="CV4" s="33">
        <f t="shared" ref="CV4:CV67" si="10">V4*V$1</f>
        <v>0</v>
      </c>
      <c r="CW4" s="33">
        <f t="shared" ref="CW4:CW67" si="11">W4*W$1</f>
        <v>0</v>
      </c>
      <c r="CX4" s="33">
        <f t="shared" ref="CX4:CX67" si="12">X4*X$1</f>
        <v>0</v>
      </c>
      <c r="CY4" s="33">
        <f t="shared" ref="CY4:CY67" si="13">Y4*Y$1</f>
        <v>0</v>
      </c>
      <c r="CZ4" s="33">
        <f t="shared" ref="CZ4:CZ67" si="14">Z4*Z$1</f>
        <v>0</v>
      </c>
      <c r="DA4" s="33">
        <f t="shared" ref="DA4:DA67" si="15">AA4*AA$1</f>
        <v>0</v>
      </c>
      <c r="DB4" s="33">
        <f t="shared" ref="DB4:DB67" si="16">AB4*AB$1</f>
        <v>0</v>
      </c>
      <c r="DC4" s="33">
        <f t="shared" ref="DC4:DC67" si="17">AC4*AC$1</f>
        <v>0</v>
      </c>
      <c r="DD4" s="33">
        <f t="shared" ref="DD4:DD67" si="18">AD4*AD$1</f>
        <v>10</v>
      </c>
      <c r="DE4" s="33">
        <f t="shared" ref="DE4:DE67" si="19">AE4*AE$1</f>
        <v>0</v>
      </c>
      <c r="DF4" s="33">
        <f t="shared" ref="DF4:DF67" si="20">AF4*AF$1</f>
        <v>20</v>
      </c>
      <c r="DG4" s="33">
        <f t="shared" ref="DG4:DG67" si="21">AG4*AG$1</f>
        <v>0</v>
      </c>
      <c r="DH4" s="33">
        <f t="shared" ref="DH4:DH67" si="22">AH4*AH$1</f>
        <v>0</v>
      </c>
      <c r="DI4" s="33">
        <f t="shared" ref="DI4:DI67" si="23">AI4*AI$1</f>
        <v>0</v>
      </c>
      <c r="DJ4" s="33">
        <f t="shared" ref="DJ4:DJ67" si="24">AJ4*AJ$1</f>
        <v>0</v>
      </c>
      <c r="DK4" s="33">
        <f t="shared" ref="DK4:DK67" si="25">AK4*AK$1</f>
        <v>0</v>
      </c>
      <c r="DL4" s="33">
        <f t="shared" ref="DL4:DL67" si="26">AL4*AL$1</f>
        <v>6</v>
      </c>
      <c r="DM4" s="33">
        <f t="shared" ref="DM4:DM67" si="27">AM4*AM$1</f>
        <v>0</v>
      </c>
      <c r="DN4" s="33">
        <f t="shared" ref="DN4:DN67" si="28">AN4*AN$1</f>
        <v>10</v>
      </c>
      <c r="DO4" s="33">
        <f t="shared" ref="DO4:DO67" si="29">AO4*AO$1</f>
        <v>0</v>
      </c>
      <c r="DP4" s="33">
        <f t="shared" ref="DP4:DP67" si="30">AP4*AP$1</f>
        <v>10</v>
      </c>
      <c r="DQ4" s="33">
        <f t="shared" ref="DQ4:DQ67" si="31">AQ4*AQ$1</f>
        <v>0</v>
      </c>
      <c r="DR4" s="33">
        <f t="shared" ref="DR4:DR67" si="32">AR4*AR$1</f>
        <v>0</v>
      </c>
      <c r="DS4" s="33">
        <f t="shared" ref="DS4:DS67" si="33">AS4*AS$1</f>
        <v>55</v>
      </c>
      <c r="DT4" s="33">
        <f t="shared" ref="DT4:DT67" si="34">AT4*AT$1</f>
        <v>0</v>
      </c>
      <c r="DU4" s="33">
        <f t="shared" ref="DU4:DU67" si="35">AU4*AU$1</f>
        <v>0</v>
      </c>
      <c r="DV4" s="33">
        <f t="shared" ref="DV4:DV67" si="36">AV4*AV$1</f>
        <v>0</v>
      </c>
      <c r="DW4" s="33">
        <f t="shared" ref="DW4:DW67" si="37">AW4*AW$1</f>
        <v>0</v>
      </c>
      <c r="DX4" s="33">
        <f t="shared" ref="DX4:DX67" si="38">AX4*AX$1</f>
        <v>0</v>
      </c>
      <c r="DY4" s="33">
        <f t="shared" ref="DY4:DY67" si="39">AY4*AY$1</f>
        <v>0</v>
      </c>
      <c r="DZ4" s="33">
        <f t="shared" ref="DZ4:DZ67" si="40">AZ4*AZ$1</f>
        <v>0</v>
      </c>
      <c r="EA4" s="33">
        <f t="shared" ref="EA4:EA67" si="41">BA4*BA$1</f>
        <v>0</v>
      </c>
      <c r="EB4" s="33">
        <f t="shared" ref="EB4:EB67" si="42">BB4*BB$1</f>
        <v>0</v>
      </c>
      <c r="EC4" s="33">
        <f t="shared" ref="EC4:EC67" si="43">BC4*BC$1</f>
        <v>0</v>
      </c>
      <c r="ED4" s="33">
        <f t="shared" ref="ED4:ED67" si="44">BD4*BD$1</f>
        <v>0</v>
      </c>
      <c r="EE4" s="33">
        <f t="shared" ref="EE4:EE67" si="45">BE4*BE$1</f>
        <v>0</v>
      </c>
      <c r="EF4" s="33">
        <f t="shared" ref="EF4:EF67" si="46">BF4*BF$1</f>
        <v>3</v>
      </c>
      <c r="EG4" s="33">
        <f t="shared" ref="EG4:EG67" si="47">BG4*BG$1</f>
        <v>2</v>
      </c>
      <c r="EH4" s="33">
        <f t="shared" ref="EH4:EH67" si="48">BH4*BH$1</f>
        <v>0</v>
      </c>
      <c r="EI4" s="33">
        <f t="shared" ref="EI4:EI67" si="49">BI4*BI$1</f>
        <v>0</v>
      </c>
      <c r="EJ4" s="33">
        <f t="shared" ref="EJ4:EJ67" si="50">BJ4*BJ$1</f>
        <v>0</v>
      </c>
      <c r="EK4" s="33">
        <f t="shared" ref="EK4:EK67" si="51">BK4*BK$1</f>
        <v>0</v>
      </c>
      <c r="EL4" s="33">
        <f t="shared" ref="EL4:EL67" si="52">BL4*BL$1</f>
        <v>8</v>
      </c>
      <c r="EM4" s="33">
        <f t="shared" ref="EM4:EM67" si="53">BM4*BM$1</f>
        <v>0</v>
      </c>
      <c r="EN4" s="33">
        <f t="shared" ref="EN4:EN67" si="54">BN4*BN$1</f>
        <v>0</v>
      </c>
      <c r="EO4" s="33">
        <f t="shared" ref="EO4:EO67" si="55">BO4*BO$1</f>
        <v>0</v>
      </c>
      <c r="EP4" s="33">
        <f t="shared" ref="EP4:EP67" si="56">BP4*BP$1</f>
        <v>0</v>
      </c>
      <c r="EQ4" s="33">
        <f t="shared" ref="EQ4:EQ67" si="57">BQ4*BQ$1</f>
        <v>0</v>
      </c>
      <c r="ER4" s="33">
        <f t="shared" ref="ER4:ER67" si="58">BR4*BR$1</f>
        <v>0</v>
      </c>
      <c r="ES4" s="33">
        <f t="shared" ref="ES4:ES67" si="59">BS4*BS$1</f>
        <v>0</v>
      </c>
      <c r="ET4" s="33">
        <f t="shared" ref="ET4:ET67" si="60">BT4*BT$1</f>
        <v>0</v>
      </c>
      <c r="EU4" s="33">
        <f t="shared" ref="EU4:EU67" si="61">BU4*BU$1</f>
        <v>0</v>
      </c>
      <c r="EV4" s="33">
        <f t="shared" ref="EV4:EV67" si="62">BV4*BV$1</f>
        <v>0</v>
      </c>
      <c r="EW4" s="33">
        <f t="shared" ref="EW4:EW67" si="63">BW4*BW$1</f>
        <v>10</v>
      </c>
      <c r="EX4" s="33">
        <f t="shared" ref="EX4:EX67" si="64">BX4*BX$1</f>
        <v>0</v>
      </c>
      <c r="EY4" s="33">
        <f t="shared" ref="EY4:EY67" si="65">BY4*BY$1</f>
        <v>0</v>
      </c>
      <c r="EZ4" s="33">
        <f t="shared" ref="EZ4:EZ67" si="66">BZ4*BZ$1</f>
        <v>0</v>
      </c>
      <c r="FA4" s="33">
        <f t="shared" ref="FA4:FA67" si="67">CA4*CA$1</f>
        <v>0</v>
      </c>
      <c r="FB4" s="33">
        <f t="shared" ref="FB4:FB67" si="68">CB4*CB$1</f>
        <v>0</v>
      </c>
      <c r="FC4" s="33">
        <f t="shared" ref="FC4:FC67" si="69">CC4*CC$1</f>
        <v>0</v>
      </c>
      <c r="FD4" s="33">
        <f t="shared" ref="FD4:FD67" si="70">CD4*CD$1</f>
        <v>10</v>
      </c>
      <c r="FE4" s="33">
        <f t="shared" ref="FE4:FE67" si="71">CE4*CE$1</f>
        <v>0</v>
      </c>
      <c r="FF4" s="33">
        <f t="shared" ref="FF4:FF67" si="72">CF4*CF$1</f>
        <v>0</v>
      </c>
      <c r="FG4" s="33">
        <f t="shared" ref="FG4:FG67" si="73">CG4*CG$1</f>
        <v>0</v>
      </c>
      <c r="FH4" s="33">
        <f t="shared" ref="FH4:FH67" si="74">CH4*CH$1</f>
        <v>0</v>
      </c>
      <c r="FI4" s="33">
        <f t="shared" ref="FI4:FI67" si="75">CI4*CI$1</f>
        <v>0</v>
      </c>
      <c r="FJ4" s="33">
        <f t="shared" ref="FJ4:FJ67" si="76">CJ4*CJ$1</f>
        <v>0</v>
      </c>
      <c r="FK4" s="33">
        <f t="shared" ref="FK4:FK67" si="77">CK4*CK$1</f>
        <v>0</v>
      </c>
      <c r="FL4" s="33">
        <f t="shared" ref="FL4:FL67" si="78">CL4*CL$1</f>
        <v>0</v>
      </c>
      <c r="FM4" s="33">
        <f t="shared" ref="FM4:FM67" si="79">CM4*CM$1</f>
        <v>12</v>
      </c>
      <c r="FN4" s="33">
        <f t="shared" ref="FN4:FN67" si="80">CN4*CN$1</f>
        <v>0</v>
      </c>
      <c r="FO4" s="33">
        <f t="shared" ref="FO4:FO67" si="81">CO4*CO$1</f>
        <v>0</v>
      </c>
      <c r="FP4" s="33">
        <f t="shared" ref="FP4:FP67" si="82">CP4*CP$1</f>
        <v>0</v>
      </c>
      <c r="FQ4" s="33">
        <f t="shared" ref="FQ4:FQ67" si="83">CQ4*CQ$1</f>
        <v>8</v>
      </c>
      <c r="FR4" s="34">
        <f t="shared" ref="FR4:FR67" si="84">SUM(CR4:FQ4)</f>
        <v>173</v>
      </c>
    </row>
    <row r="5" spans="1:174" hidden="1" x14ac:dyDescent="0.2">
      <c r="A5" t="s">
        <v>962</v>
      </c>
      <c r="B5" t="s">
        <v>367</v>
      </c>
      <c r="C5" t="s">
        <v>30</v>
      </c>
      <c r="D5">
        <v>2400</v>
      </c>
      <c r="F5" t="s">
        <v>314</v>
      </c>
      <c r="H5">
        <v>2400</v>
      </c>
      <c r="I5" s="9">
        <f t="shared" si="0"/>
        <v>232.8</v>
      </c>
      <c r="J5" s="9">
        <f t="shared" si="1"/>
        <v>2167.1999999999998</v>
      </c>
      <c r="K5" s="9">
        <f t="shared" si="2"/>
        <v>2167.1999999999998</v>
      </c>
      <c r="L5" t="e">
        <f t="shared" si="3"/>
        <v>#N/A</v>
      </c>
      <c r="M5" t="s">
        <v>603</v>
      </c>
      <c r="Q5" t="s">
        <v>650</v>
      </c>
      <c r="R5" s="32">
        <v>1</v>
      </c>
      <c r="S5" s="32">
        <v>1</v>
      </c>
      <c r="T5" s="32">
        <v>1</v>
      </c>
      <c r="U5" s="32">
        <v>1</v>
      </c>
      <c r="V5" s="32">
        <v>1</v>
      </c>
      <c r="W5" s="32">
        <v>1</v>
      </c>
      <c r="X5" s="32">
        <v>1</v>
      </c>
      <c r="Y5" s="32">
        <v>1</v>
      </c>
      <c r="Z5" s="32">
        <v>1</v>
      </c>
      <c r="AA5" s="32">
        <v>1</v>
      </c>
      <c r="AB5" s="32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32">
        <v>0</v>
      </c>
      <c r="AJ5" s="32">
        <v>0</v>
      </c>
      <c r="AK5" s="32">
        <v>0</v>
      </c>
      <c r="AL5" s="32">
        <v>0</v>
      </c>
      <c r="AM5" s="32">
        <v>0</v>
      </c>
      <c r="AN5" s="32">
        <v>0</v>
      </c>
      <c r="AO5" s="32">
        <v>0</v>
      </c>
      <c r="AP5" s="32">
        <v>0</v>
      </c>
      <c r="AQ5" s="32">
        <v>0</v>
      </c>
      <c r="AR5" s="32">
        <v>0</v>
      </c>
      <c r="AS5" s="32">
        <v>0</v>
      </c>
      <c r="AT5" s="32">
        <v>0</v>
      </c>
      <c r="AU5" s="32">
        <v>0</v>
      </c>
      <c r="AV5" s="32">
        <v>0</v>
      </c>
      <c r="AW5" s="32">
        <v>0</v>
      </c>
      <c r="AX5" s="32">
        <v>0</v>
      </c>
      <c r="AY5" s="32">
        <v>0</v>
      </c>
      <c r="AZ5" s="32">
        <v>0</v>
      </c>
      <c r="BA5" s="32">
        <v>0</v>
      </c>
      <c r="BB5" s="32">
        <v>0</v>
      </c>
      <c r="BC5" s="32">
        <v>0</v>
      </c>
      <c r="BD5" s="32">
        <v>0</v>
      </c>
      <c r="BE5" s="32">
        <v>0</v>
      </c>
      <c r="BF5" s="32">
        <v>0</v>
      </c>
      <c r="BG5" s="32">
        <v>0</v>
      </c>
      <c r="BH5" s="32">
        <v>0</v>
      </c>
      <c r="BI5" s="32">
        <v>0</v>
      </c>
      <c r="BJ5" s="32">
        <v>0</v>
      </c>
      <c r="BK5" s="32">
        <v>0</v>
      </c>
      <c r="BL5" s="32">
        <v>0</v>
      </c>
      <c r="BM5" s="32">
        <v>0</v>
      </c>
      <c r="BN5" s="32">
        <v>0</v>
      </c>
      <c r="BO5" s="32">
        <v>0</v>
      </c>
      <c r="BP5" s="32">
        <v>0</v>
      </c>
      <c r="BQ5" s="32">
        <v>0</v>
      </c>
      <c r="BR5" s="32">
        <v>0</v>
      </c>
      <c r="BS5" s="32">
        <v>0</v>
      </c>
      <c r="BT5" s="32">
        <v>0</v>
      </c>
      <c r="BU5" s="32">
        <v>0</v>
      </c>
      <c r="BV5" s="32">
        <v>0</v>
      </c>
      <c r="BW5" s="32">
        <v>0</v>
      </c>
      <c r="BX5" s="32">
        <v>0</v>
      </c>
      <c r="BY5" s="32">
        <v>0</v>
      </c>
      <c r="BZ5" s="32">
        <v>0</v>
      </c>
      <c r="CA5" s="32">
        <v>0</v>
      </c>
      <c r="CB5" s="32">
        <v>0</v>
      </c>
      <c r="CC5" s="32">
        <v>0</v>
      </c>
      <c r="CD5" s="32">
        <v>0</v>
      </c>
      <c r="CE5" s="32">
        <v>0</v>
      </c>
      <c r="CF5" s="32">
        <v>0</v>
      </c>
      <c r="CG5" s="32">
        <v>0</v>
      </c>
      <c r="CH5" s="32">
        <v>0</v>
      </c>
      <c r="CI5" s="32">
        <v>0</v>
      </c>
      <c r="CJ5" s="32">
        <v>0</v>
      </c>
      <c r="CK5" s="32">
        <v>0</v>
      </c>
      <c r="CL5" s="32">
        <v>0</v>
      </c>
      <c r="CM5" s="32">
        <v>0</v>
      </c>
      <c r="CN5" s="32">
        <v>0</v>
      </c>
      <c r="CO5" s="32">
        <v>0</v>
      </c>
      <c r="CP5" s="32">
        <v>0</v>
      </c>
      <c r="CQ5" s="32">
        <v>0</v>
      </c>
      <c r="CR5" s="33">
        <f t="shared" si="6"/>
        <v>0</v>
      </c>
      <c r="CS5" s="33">
        <f t="shared" si="7"/>
        <v>0</v>
      </c>
      <c r="CT5" s="33">
        <f t="shared" si="8"/>
        <v>9</v>
      </c>
      <c r="CU5" s="33">
        <f t="shared" si="9"/>
        <v>0</v>
      </c>
      <c r="CV5" s="33">
        <f t="shared" si="10"/>
        <v>0</v>
      </c>
      <c r="CW5" s="33">
        <f t="shared" si="11"/>
        <v>0</v>
      </c>
      <c r="CX5" s="33">
        <f t="shared" si="12"/>
        <v>0</v>
      </c>
      <c r="CY5" s="33">
        <f t="shared" si="13"/>
        <v>0</v>
      </c>
      <c r="CZ5" s="33">
        <f t="shared" si="14"/>
        <v>0</v>
      </c>
      <c r="DA5" s="33">
        <f t="shared" si="15"/>
        <v>0</v>
      </c>
      <c r="DB5" s="33">
        <f t="shared" si="16"/>
        <v>0</v>
      </c>
      <c r="DC5" s="33">
        <f t="shared" si="17"/>
        <v>0</v>
      </c>
      <c r="DD5" s="33">
        <f t="shared" si="18"/>
        <v>0</v>
      </c>
      <c r="DE5" s="33">
        <f t="shared" si="19"/>
        <v>0</v>
      </c>
      <c r="DF5" s="33">
        <f t="shared" si="20"/>
        <v>0</v>
      </c>
      <c r="DG5" s="33">
        <f t="shared" si="21"/>
        <v>0</v>
      </c>
      <c r="DH5" s="33">
        <f t="shared" si="22"/>
        <v>0</v>
      </c>
      <c r="DI5" s="33">
        <f t="shared" si="23"/>
        <v>0</v>
      </c>
      <c r="DJ5" s="33">
        <f t="shared" si="24"/>
        <v>0</v>
      </c>
      <c r="DK5" s="33">
        <f t="shared" si="25"/>
        <v>0</v>
      </c>
      <c r="DL5" s="33">
        <f t="shared" si="26"/>
        <v>0</v>
      </c>
      <c r="DM5" s="33">
        <f t="shared" si="27"/>
        <v>0</v>
      </c>
      <c r="DN5" s="33">
        <f t="shared" si="28"/>
        <v>0</v>
      </c>
      <c r="DO5" s="33">
        <f t="shared" si="29"/>
        <v>0</v>
      </c>
      <c r="DP5" s="33">
        <f t="shared" si="30"/>
        <v>0</v>
      </c>
      <c r="DQ5" s="33">
        <f t="shared" si="31"/>
        <v>0</v>
      </c>
      <c r="DR5" s="33">
        <f t="shared" si="32"/>
        <v>0</v>
      </c>
      <c r="DS5" s="33">
        <f t="shared" si="33"/>
        <v>0</v>
      </c>
      <c r="DT5" s="33">
        <f t="shared" si="34"/>
        <v>0</v>
      </c>
      <c r="DU5" s="33">
        <f t="shared" si="35"/>
        <v>0</v>
      </c>
      <c r="DV5" s="33">
        <f t="shared" si="36"/>
        <v>0</v>
      </c>
      <c r="DW5" s="33">
        <f t="shared" si="37"/>
        <v>0</v>
      </c>
      <c r="DX5" s="33">
        <f t="shared" si="38"/>
        <v>0</v>
      </c>
      <c r="DY5" s="33">
        <f t="shared" si="39"/>
        <v>0</v>
      </c>
      <c r="DZ5" s="33">
        <f t="shared" si="40"/>
        <v>0</v>
      </c>
      <c r="EA5" s="33">
        <f t="shared" si="41"/>
        <v>0</v>
      </c>
      <c r="EB5" s="33">
        <f t="shared" si="42"/>
        <v>0</v>
      </c>
      <c r="EC5" s="33">
        <f t="shared" si="43"/>
        <v>0</v>
      </c>
      <c r="ED5" s="33">
        <f t="shared" si="44"/>
        <v>0</v>
      </c>
      <c r="EE5" s="33">
        <f t="shared" si="45"/>
        <v>0</v>
      </c>
      <c r="EF5" s="33">
        <f t="shared" si="46"/>
        <v>0</v>
      </c>
      <c r="EG5" s="33">
        <f t="shared" si="47"/>
        <v>0</v>
      </c>
      <c r="EH5" s="33">
        <f t="shared" si="48"/>
        <v>0</v>
      </c>
      <c r="EI5" s="33">
        <f t="shared" si="49"/>
        <v>0</v>
      </c>
      <c r="EJ5" s="33">
        <f t="shared" si="50"/>
        <v>0</v>
      </c>
      <c r="EK5" s="33">
        <f t="shared" si="51"/>
        <v>0</v>
      </c>
      <c r="EL5" s="33">
        <f t="shared" si="52"/>
        <v>0</v>
      </c>
      <c r="EM5" s="33">
        <f t="shared" si="53"/>
        <v>0</v>
      </c>
      <c r="EN5" s="33">
        <f t="shared" si="54"/>
        <v>0</v>
      </c>
      <c r="EO5" s="33">
        <f t="shared" si="55"/>
        <v>0</v>
      </c>
      <c r="EP5" s="33">
        <f t="shared" si="56"/>
        <v>0</v>
      </c>
      <c r="EQ5" s="33">
        <f t="shared" si="57"/>
        <v>0</v>
      </c>
      <c r="ER5" s="33">
        <f t="shared" si="58"/>
        <v>0</v>
      </c>
      <c r="ES5" s="33">
        <f t="shared" si="59"/>
        <v>0</v>
      </c>
      <c r="ET5" s="33">
        <f t="shared" si="60"/>
        <v>0</v>
      </c>
      <c r="EU5" s="33">
        <f t="shared" si="61"/>
        <v>0</v>
      </c>
      <c r="EV5" s="33">
        <f t="shared" si="62"/>
        <v>0</v>
      </c>
      <c r="EW5" s="33">
        <f t="shared" si="63"/>
        <v>0</v>
      </c>
      <c r="EX5" s="33">
        <f t="shared" si="64"/>
        <v>0</v>
      </c>
      <c r="EY5" s="33">
        <f t="shared" si="65"/>
        <v>0</v>
      </c>
      <c r="EZ5" s="33">
        <f t="shared" si="66"/>
        <v>0</v>
      </c>
      <c r="FA5" s="33">
        <f t="shared" si="67"/>
        <v>0</v>
      </c>
      <c r="FB5" s="33">
        <f t="shared" si="68"/>
        <v>0</v>
      </c>
      <c r="FC5" s="33">
        <f t="shared" si="69"/>
        <v>0</v>
      </c>
      <c r="FD5" s="33">
        <f t="shared" si="70"/>
        <v>0</v>
      </c>
      <c r="FE5" s="33">
        <f t="shared" si="71"/>
        <v>0</v>
      </c>
      <c r="FF5" s="33">
        <f t="shared" si="72"/>
        <v>0</v>
      </c>
      <c r="FG5" s="33">
        <f t="shared" si="73"/>
        <v>0</v>
      </c>
      <c r="FH5" s="33">
        <f t="shared" si="74"/>
        <v>0</v>
      </c>
      <c r="FI5" s="33">
        <f t="shared" si="75"/>
        <v>0</v>
      </c>
      <c r="FJ5" s="33">
        <f t="shared" si="76"/>
        <v>0</v>
      </c>
      <c r="FK5" s="33">
        <f t="shared" si="77"/>
        <v>0</v>
      </c>
      <c r="FL5" s="33">
        <f t="shared" si="78"/>
        <v>0</v>
      </c>
      <c r="FM5" s="33">
        <f t="shared" si="79"/>
        <v>0</v>
      </c>
      <c r="FN5" s="33">
        <f t="shared" si="80"/>
        <v>0</v>
      </c>
      <c r="FO5" s="33">
        <f t="shared" si="81"/>
        <v>0</v>
      </c>
      <c r="FP5" s="33">
        <f t="shared" si="82"/>
        <v>0</v>
      </c>
      <c r="FQ5" s="33">
        <f t="shared" si="83"/>
        <v>0</v>
      </c>
      <c r="FR5" s="34">
        <f t="shared" si="84"/>
        <v>9</v>
      </c>
    </row>
    <row r="6" spans="1:174" hidden="1" x14ac:dyDescent="0.2">
      <c r="A6" t="s">
        <v>962</v>
      </c>
      <c r="B6" t="s">
        <v>368</v>
      </c>
      <c r="C6" t="s">
        <v>31</v>
      </c>
      <c r="D6">
        <v>850</v>
      </c>
      <c r="F6" t="s">
        <v>314</v>
      </c>
      <c r="H6">
        <v>850</v>
      </c>
      <c r="I6" s="9">
        <f t="shared" si="0"/>
        <v>38.099999999999994</v>
      </c>
      <c r="J6" s="9">
        <f t="shared" si="1"/>
        <v>811.9</v>
      </c>
      <c r="K6" s="9">
        <f t="shared" si="2"/>
        <v>811.9</v>
      </c>
      <c r="L6" t="e">
        <f t="shared" si="3"/>
        <v>#N/A</v>
      </c>
      <c r="M6" t="s">
        <v>636</v>
      </c>
      <c r="Q6" t="s">
        <v>652</v>
      </c>
      <c r="R6" s="32">
        <v>1</v>
      </c>
      <c r="S6" s="32">
        <v>1</v>
      </c>
      <c r="T6" s="32">
        <v>1</v>
      </c>
      <c r="U6" s="32">
        <v>1</v>
      </c>
      <c r="V6" s="32">
        <v>1</v>
      </c>
      <c r="W6" s="32">
        <v>1</v>
      </c>
      <c r="X6" s="32">
        <v>1</v>
      </c>
      <c r="Y6" s="32">
        <v>1</v>
      </c>
      <c r="Z6" s="32">
        <v>1</v>
      </c>
      <c r="AA6" s="32">
        <v>1</v>
      </c>
      <c r="AB6" s="32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32">
        <v>0</v>
      </c>
      <c r="AJ6" s="32">
        <v>0</v>
      </c>
      <c r="AK6" s="32">
        <v>0</v>
      </c>
      <c r="AL6" s="32">
        <v>0</v>
      </c>
      <c r="AM6" s="32">
        <v>0</v>
      </c>
      <c r="AN6" s="32">
        <v>0</v>
      </c>
      <c r="AO6" s="32">
        <v>0</v>
      </c>
      <c r="AP6" s="32">
        <v>0</v>
      </c>
      <c r="AQ6" s="32">
        <v>0</v>
      </c>
      <c r="AR6" s="32">
        <v>0</v>
      </c>
      <c r="AS6" s="32">
        <v>0</v>
      </c>
      <c r="AT6" s="32">
        <v>0</v>
      </c>
      <c r="AU6" s="32">
        <v>0</v>
      </c>
      <c r="AV6" s="32">
        <v>0</v>
      </c>
      <c r="AW6" s="32">
        <v>0</v>
      </c>
      <c r="AX6" s="32">
        <v>0</v>
      </c>
      <c r="AY6" s="32">
        <v>0</v>
      </c>
      <c r="AZ6" s="32">
        <v>0</v>
      </c>
      <c r="BA6" s="32">
        <v>0</v>
      </c>
      <c r="BB6" s="32">
        <v>0</v>
      </c>
      <c r="BC6" s="32">
        <v>0</v>
      </c>
      <c r="BD6" s="32">
        <v>0</v>
      </c>
      <c r="BE6" s="32">
        <v>0</v>
      </c>
      <c r="BF6" s="32">
        <v>0</v>
      </c>
      <c r="BG6" s="32">
        <v>0</v>
      </c>
      <c r="BH6" s="32">
        <v>0</v>
      </c>
      <c r="BI6" s="32">
        <v>0</v>
      </c>
      <c r="BJ6" s="32">
        <v>0</v>
      </c>
      <c r="BK6" s="32">
        <v>0</v>
      </c>
      <c r="BL6" s="32">
        <v>0</v>
      </c>
      <c r="BM6" s="32">
        <v>0</v>
      </c>
      <c r="BN6" s="32">
        <v>0</v>
      </c>
      <c r="BO6" s="32">
        <v>0</v>
      </c>
      <c r="BP6" s="32">
        <v>0</v>
      </c>
      <c r="BQ6" s="32">
        <v>0</v>
      </c>
      <c r="BR6" s="32">
        <v>0</v>
      </c>
      <c r="BS6" s="32">
        <v>0</v>
      </c>
      <c r="BT6" s="32">
        <v>0</v>
      </c>
      <c r="BU6" s="32">
        <v>0</v>
      </c>
      <c r="BV6" s="32">
        <v>0</v>
      </c>
      <c r="BW6" s="32">
        <v>0</v>
      </c>
      <c r="BX6" s="32">
        <v>0</v>
      </c>
      <c r="BY6" s="32">
        <v>0</v>
      </c>
      <c r="BZ6" s="32">
        <v>0</v>
      </c>
      <c r="CA6" s="32">
        <v>0</v>
      </c>
      <c r="CB6" s="32">
        <v>0</v>
      </c>
      <c r="CC6" s="32">
        <v>0</v>
      </c>
      <c r="CD6" s="32">
        <v>0</v>
      </c>
      <c r="CE6" s="32">
        <v>0</v>
      </c>
      <c r="CF6" s="32">
        <v>0</v>
      </c>
      <c r="CG6" s="32">
        <v>0</v>
      </c>
      <c r="CH6" s="32">
        <v>0</v>
      </c>
      <c r="CI6" s="32">
        <v>0</v>
      </c>
      <c r="CJ6" s="32">
        <v>0</v>
      </c>
      <c r="CK6" s="32">
        <v>0</v>
      </c>
      <c r="CL6" s="32">
        <v>0</v>
      </c>
      <c r="CM6" s="32">
        <v>0</v>
      </c>
      <c r="CN6" s="32">
        <v>0</v>
      </c>
      <c r="CO6" s="32">
        <v>0</v>
      </c>
      <c r="CP6" s="32">
        <v>0</v>
      </c>
      <c r="CQ6" s="32">
        <v>0</v>
      </c>
      <c r="CR6" s="33">
        <f t="shared" si="6"/>
        <v>0</v>
      </c>
      <c r="CS6" s="33">
        <f t="shared" si="7"/>
        <v>0</v>
      </c>
      <c r="CT6" s="33">
        <f t="shared" si="8"/>
        <v>9</v>
      </c>
      <c r="CU6" s="33">
        <f t="shared" si="9"/>
        <v>0</v>
      </c>
      <c r="CV6" s="33">
        <f t="shared" si="10"/>
        <v>0</v>
      </c>
      <c r="CW6" s="33">
        <f t="shared" si="11"/>
        <v>0</v>
      </c>
      <c r="CX6" s="33">
        <f t="shared" si="12"/>
        <v>0</v>
      </c>
      <c r="CY6" s="33">
        <f t="shared" si="13"/>
        <v>0</v>
      </c>
      <c r="CZ6" s="33">
        <f t="shared" si="14"/>
        <v>0</v>
      </c>
      <c r="DA6" s="33">
        <f t="shared" si="15"/>
        <v>0</v>
      </c>
      <c r="DB6" s="33">
        <f t="shared" si="16"/>
        <v>0</v>
      </c>
      <c r="DC6" s="33">
        <f t="shared" si="17"/>
        <v>0</v>
      </c>
      <c r="DD6" s="33">
        <f t="shared" si="18"/>
        <v>0</v>
      </c>
      <c r="DE6" s="33">
        <f t="shared" si="19"/>
        <v>0</v>
      </c>
      <c r="DF6" s="33">
        <f t="shared" si="20"/>
        <v>0</v>
      </c>
      <c r="DG6" s="33">
        <f t="shared" si="21"/>
        <v>0</v>
      </c>
      <c r="DH6" s="33">
        <f t="shared" si="22"/>
        <v>0</v>
      </c>
      <c r="DI6" s="33">
        <f t="shared" si="23"/>
        <v>0</v>
      </c>
      <c r="DJ6" s="33">
        <f t="shared" si="24"/>
        <v>0</v>
      </c>
      <c r="DK6" s="33">
        <f t="shared" si="25"/>
        <v>0</v>
      </c>
      <c r="DL6" s="33">
        <f t="shared" si="26"/>
        <v>0</v>
      </c>
      <c r="DM6" s="33">
        <f t="shared" si="27"/>
        <v>0</v>
      </c>
      <c r="DN6" s="33">
        <f t="shared" si="28"/>
        <v>0</v>
      </c>
      <c r="DO6" s="33">
        <f t="shared" si="29"/>
        <v>0</v>
      </c>
      <c r="DP6" s="33">
        <f t="shared" si="30"/>
        <v>0</v>
      </c>
      <c r="DQ6" s="33">
        <f t="shared" si="31"/>
        <v>0</v>
      </c>
      <c r="DR6" s="33">
        <f t="shared" si="32"/>
        <v>0</v>
      </c>
      <c r="DS6" s="33">
        <f t="shared" si="33"/>
        <v>0</v>
      </c>
      <c r="DT6" s="33">
        <f t="shared" si="34"/>
        <v>0</v>
      </c>
      <c r="DU6" s="33">
        <f t="shared" si="35"/>
        <v>0</v>
      </c>
      <c r="DV6" s="33">
        <f t="shared" si="36"/>
        <v>0</v>
      </c>
      <c r="DW6" s="33">
        <f t="shared" si="37"/>
        <v>0</v>
      </c>
      <c r="DX6" s="33">
        <f t="shared" si="38"/>
        <v>0</v>
      </c>
      <c r="DY6" s="33">
        <f t="shared" si="39"/>
        <v>0</v>
      </c>
      <c r="DZ6" s="33">
        <f t="shared" si="40"/>
        <v>0</v>
      </c>
      <c r="EA6" s="33">
        <f t="shared" si="41"/>
        <v>0</v>
      </c>
      <c r="EB6" s="33">
        <f t="shared" si="42"/>
        <v>0</v>
      </c>
      <c r="EC6" s="33">
        <f t="shared" si="43"/>
        <v>0</v>
      </c>
      <c r="ED6" s="33">
        <f t="shared" si="44"/>
        <v>0</v>
      </c>
      <c r="EE6" s="33">
        <f t="shared" si="45"/>
        <v>0</v>
      </c>
      <c r="EF6" s="33">
        <f t="shared" si="46"/>
        <v>0</v>
      </c>
      <c r="EG6" s="33">
        <f t="shared" si="47"/>
        <v>0</v>
      </c>
      <c r="EH6" s="33">
        <f t="shared" si="48"/>
        <v>0</v>
      </c>
      <c r="EI6" s="33">
        <f t="shared" si="49"/>
        <v>0</v>
      </c>
      <c r="EJ6" s="33">
        <f t="shared" si="50"/>
        <v>0</v>
      </c>
      <c r="EK6" s="33">
        <f t="shared" si="51"/>
        <v>0</v>
      </c>
      <c r="EL6" s="33">
        <f t="shared" si="52"/>
        <v>0</v>
      </c>
      <c r="EM6" s="33">
        <f t="shared" si="53"/>
        <v>0</v>
      </c>
      <c r="EN6" s="33">
        <f t="shared" si="54"/>
        <v>0</v>
      </c>
      <c r="EO6" s="33">
        <f t="shared" si="55"/>
        <v>0</v>
      </c>
      <c r="EP6" s="33">
        <f t="shared" si="56"/>
        <v>0</v>
      </c>
      <c r="EQ6" s="33">
        <f t="shared" si="57"/>
        <v>0</v>
      </c>
      <c r="ER6" s="33">
        <f t="shared" si="58"/>
        <v>0</v>
      </c>
      <c r="ES6" s="33">
        <f t="shared" si="59"/>
        <v>0</v>
      </c>
      <c r="ET6" s="33">
        <f t="shared" si="60"/>
        <v>0</v>
      </c>
      <c r="EU6" s="33">
        <f t="shared" si="61"/>
        <v>0</v>
      </c>
      <c r="EV6" s="33">
        <f t="shared" si="62"/>
        <v>0</v>
      </c>
      <c r="EW6" s="33">
        <f t="shared" si="63"/>
        <v>0</v>
      </c>
      <c r="EX6" s="33">
        <f t="shared" si="64"/>
        <v>0</v>
      </c>
      <c r="EY6" s="33">
        <f t="shared" si="65"/>
        <v>0</v>
      </c>
      <c r="EZ6" s="33">
        <f t="shared" si="66"/>
        <v>0</v>
      </c>
      <c r="FA6" s="33">
        <f t="shared" si="67"/>
        <v>0</v>
      </c>
      <c r="FB6" s="33">
        <f t="shared" si="68"/>
        <v>0</v>
      </c>
      <c r="FC6" s="33">
        <f t="shared" si="69"/>
        <v>0</v>
      </c>
      <c r="FD6" s="33">
        <f t="shared" si="70"/>
        <v>0</v>
      </c>
      <c r="FE6" s="33">
        <f t="shared" si="71"/>
        <v>0</v>
      </c>
      <c r="FF6" s="33">
        <f t="shared" si="72"/>
        <v>0</v>
      </c>
      <c r="FG6" s="33">
        <f t="shared" si="73"/>
        <v>0</v>
      </c>
      <c r="FH6" s="33">
        <f t="shared" si="74"/>
        <v>0</v>
      </c>
      <c r="FI6" s="33">
        <f t="shared" si="75"/>
        <v>0</v>
      </c>
      <c r="FJ6" s="33">
        <f t="shared" si="76"/>
        <v>0</v>
      </c>
      <c r="FK6" s="33">
        <f t="shared" si="77"/>
        <v>0</v>
      </c>
      <c r="FL6" s="33">
        <f t="shared" si="78"/>
        <v>0</v>
      </c>
      <c r="FM6" s="33">
        <f t="shared" si="79"/>
        <v>0</v>
      </c>
      <c r="FN6" s="33">
        <f t="shared" si="80"/>
        <v>0</v>
      </c>
      <c r="FO6" s="33">
        <f t="shared" si="81"/>
        <v>0</v>
      </c>
      <c r="FP6" s="33">
        <f t="shared" si="82"/>
        <v>0</v>
      </c>
      <c r="FQ6" s="33">
        <f t="shared" si="83"/>
        <v>0</v>
      </c>
      <c r="FR6" s="34">
        <f t="shared" si="84"/>
        <v>9</v>
      </c>
    </row>
    <row r="7" spans="1:174" hidden="1" x14ac:dyDescent="0.2">
      <c r="A7" t="s">
        <v>962</v>
      </c>
      <c r="B7" t="s">
        <v>369</v>
      </c>
      <c r="C7" t="s">
        <v>32</v>
      </c>
      <c r="D7">
        <v>1200</v>
      </c>
      <c r="F7" t="s">
        <v>314</v>
      </c>
      <c r="H7">
        <v>1200</v>
      </c>
      <c r="I7" s="9">
        <f t="shared" si="0"/>
        <v>77.899999999999991</v>
      </c>
      <c r="J7" s="9">
        <f t="shared" si="1"/>
        <v>1122.0999999999999</v>
      </c>
      <c r="K7" s="9">
        <f t="shared" si="2"/>
        <v>1122.0999999999999</v>
      </c>
      <c r="L7" t="e">
        <f t="shared" si="3"/>
        <v>#N/A</v>
      </c>
      <c r="M7" t="s">
        <v>727</v>
      </c>
      <c r="Q7" t="s">
        <v>667</v>
      </c>
      <c r="R7" s="32">
        <v>0</v>
      </c>
      <c r="S7" s="32">
        <v>0</v>
      </c>
      <c r="T7" s="32">
        <v>0</v>
      </c>
      <c r="U7" s="32">
        <v>0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32">
        <v>0</v>
      </c>
      <c r="AB7" s="32">
        <v>0</v>
      </c>
      <c r="AC7" s="32">
        <v>1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32">
        <v>0</v>
      </c>
      <c r="AJ7" s="32">
        <v>0</v>
      </c>
      <c r="AK7" s="32">
        <v>0</v>
      </c>
      <c r="AL7" s="32">
        <v>0</v>
      </c>
      <c r="AM7" s="32">
        <v>0</v>
      </c>
      <c r="AN7" s="32">
        <v>0</v>
      </c>
      <c r="AO7" s="32">
        <v>0</v>
      </c>
      <c r="AP7" s="32">
        <v>0</v>
      </c>
      <c r="AQ7" s="32">
        <v>0</v>
      </c>
      <c r="AR7" s="32">
        <v>0</v>
      </c>
      <c r="AS7" s="32">
        <v>0</v>
      </c>
      <c r="AT7" s="32">
        <v>0</v>
      </c>
      <c r="AU7" s="32">
        <v>0</v>
      </c>
      <c r="AV7" s="32">
        <v>0</v>
      </c>
      <c r="AW7" s="32">
        <v>0</v>
      </c>
      <c r="AX7" s="32">
        <v>0</v>
      </c>
      <c r="AY7" s="32">
        <v>0</v>
      </c>
      <c r="AZ7" s="32">
        <v>0</v>
      </c>
      <c r="BA7" s="32">
        <v>0</v>
      </c>
      <c r="BB7" s="32">
        <v>0</v>
      </c>
      <c r="BC7" s="32">
        <v>0</v>
      </c>
      <c r="BD7" s="32">
        <v>0</v>
      </c>
      <c r="BE7" s="32">
        <v>0</v>
      </c>
      <c r="BF7" s="32">
        <v>0</v>
      </c>
      <c r="BG7" s="32">
        <v>0</v>
      </c>
      <c r="BH7" s="32">
        <v>0</v>
      </c>
      <c r="BI7" s="32">
        <v>0</v>
      </c>
      <c r="BJ7" s="32">
        <v>0</v>
      </c>
      <c r="BK7" s="32">
        <v>0</v>
      </c>
      <c r="BL7" s="32">
        <v>0</v>
      </c>
      <c r="BM7" s="32">
        <v>0</v>
      </c>
      <c r="BN7" s="32">
        <v>0</v>
      </c>
      <c r="BO7" s="32">
        <v>0</v>
      </c>
      <c r="BP7" s="32">
        <v>0</v>
      </c>
      <c r="BQ7" s="32">
        <v>0</v>
      </c>
      <c r="BR7" s="32">
        <v>0</v>
      </c>
      <c r="BS7" s="32">
        <v>0</v>
      </c>
      <c r="BT7" s="32">
        <v>0</v>
      </c>
      <c r="BU7" s="32">
        <v>0</v>
      </c>
      <c r="BV7" s="32">
        <v>0</v>
      </c>
      <c r="BW7" s="32">
        <v>0</v>
      </c>
      <c r="BX7" s="32">
        <v>0</v>
      </c>
      <c r="BY7" s="32">
        <v>0</v>
      </c>
      <c r="BZ7" s="32">
        <v>0</v>
      </c>
      <c r="CA7" s="32">
        <v>0</v>
      </c>
      <c r="CB7" s="32">
        <v>0</v>
      </c>
      <c r="CC7" s="32">
        <v>0</v>
      </c>
      <c r="CD7" s="32">
        <v>0</v>
      </c>
      <c r="CE7" s="32">
        <v>0</v>
      </c>
      <c r="CF7" s="32">
        <v>0</v>
      </c>
      <c r="CG7" s="32">
        <v>0</v>
      </c>
      <c r="CH7" s="32">
        <v>0</v>
      </c>
      <c r="CI7" s="32">
        <v>0</v>
      </c>
      <c r="CJ7" s="32">
        <v>0</v>
      </c>
      <c r="CK7" s="32">
        <v>0</v>
      </c>
      <c r="CL7" s="32">
        <v>0</v>
      </c>
      <c r="CM7" s="32">
        <v>0</v>
      </c>
      <c r="CN7" s="32">
        <v>0</v>
      </c>
      <c r="CO7" s="32">
        <v>0</v>
      </c>
      <c r="CP7" s="32">
        <v>0</v>
      </c>
      <c r="CQ7" s="32">
        <v>0</v>
      </c>
      <c r="CR7" s="33">
        <f t="shared" si="6"/>
        <v>0</v>
      </c>
      <c r="CS7" s="33">
        <f t="shared" si="7"/>
        <v>0</v>
      </c>
      <c r="CT7" s="33">
        <f t="shared" si="8"/>
        <v>0</v>
      </c>
      <c r="CU7" s="33">
        <f t="shared" si="9"/>
        <v>0</v>
      </c>
      <c r="CV7" s="33">
        <f t="shared" si="10"/>
        <v>0</v>
      </c>
      <c r="CW7" s="33">
        <f t="shared" si="11"/>
        <v>0</v>
      </c>
      <c r="CX7" s="33">
        <f t="shared" si="12"/>
        <v>0</v>
      </c>
      <c r="CY7" s="33">
        <f t="shared" si="13"/>
        <v>0</v>
      </c>
      <c r="CZ7" s="33">
        <f t="shared" si="14"/>
        <v>0</v>
      </c>
      <c r="DA7" s="33">
        <f t="shared" si="15"/>
        <v>0</v>
      </c>
      <c r="DB7" s="33">
        <f t="shared" si="16"/>
        <v>0</v>
      </c>
      <c r="DC7" s="33">
        <f t="shared" si="17"/>
        <v>0</v>
      </c>
      <c r="DD7" s="33">
        <f t="shared" si="18"/>
        <v>0</v>
      </c>
      <c r="DE7" s="33">
        <f t="shared" si="19"/>
        <v>0</v>
      </c>
      <c r="DF7" s="33">
        <f t="shared" si="20"/>
        <v>0</v>
      </c>
      <c r="DG7" s="33">
        <f t="shared" si="21"/>
        <v>0</v>
      </c>
      <c r="DH7" s="33">
        <f t="shared" si="22"/>
        <v>0</v>
      </c>
      <c r="DI7" s="33">
        <f t="shared" si="23"/>
        <v>0</v>
      </c>
      <c r="DJ7" s="33">
        <f t="shared" si="24"/>
        <v>0</v>
      </c>
      <c r="DK7" s="33">
        <f t="shared" si="25"/>
        <v>0</v>
      </c>
      <c r="DL7" s="33">
        <f t="shared" si="26"/>
        <v>0</v>
      </c>
      <c r="DM7" s="33">
        <f t="shared" si="27"/>
        <v>0</v>
      </c>
      <c r="DN7" s="33">
        <f t="shared" si="28"/>
        <v>0</v>
      </c>
      <c r="DO7" s="33">
        <f t="shared" si="29"/>
        <v>0</v>
      </c>
      <c r="DP7" s="33">
        <f t="shared" si="30"/>
        <v>0</v>
      </c>
      <c r="DQ7" s="33">
        <f t="shared" si="31"/>
        <v>0</v>
      </c>
      <c r="DR7" s="33">
        <f t="shared" si="32"/>
        <v>0</v>
      </c>
      <c r="DS7" s="33">
        <f t="shared" si="33"/>
        <v>0</v>
      </c>
      <c r="DT7" s="33">
        <f t="shared" si="34"/>
        <v>0</v>
      </c>
      <c r="DU7" s="33">
        <f t="shared" si="35"/>
        <v>0</v>
      </c>
      <c r="DV7" s="33">
        <f t="shared" si="36"/>
        <v>0</v>
      </c>
      <c r="DW7" s="33">
        <f t="shared" si="37"/>
        <v>0</v>
      </c>
      <c r="DX7" s="33">
        <f t="shared" si="38"/>
        <v>0</v>
      </c>
      <c r="DY7" s="33">
        <f t="shared" si="39"/>
        <v>0</v>
      </c>
      <c r="DZ7" s="33">
        <f t="shared" si="40"/>
        <v>0</v>
      </c>
      <c r="EA7" s="33">
        <f t="shared" si="41"/>
        <v>0</v>
      </c>
      <c r="EB7" s="33">
        <f t="shared" si="42"/>
        <v>0</v>
      </c>
      <c r="EC7" s="33">
        <f t="shared" si="43"/>
        <v>0</v>
      </c>
      <c r="ED7" s="33">
        <f t="shared" si="44"/>
        <v>0</v>
      </c>
      <c r="EE7" s="33">
        <f t="shared" si="45"/>
        <v>0</v>
      </c>
      <c r="EF7" s="33">
        <f t="shared" si="46"/>
        <v>0</v>
      </c>
      <c r="EG7" s="33">
        <f t="shared" si="47"/>
        <v>0</v>
      </c>
      <c r="EH7" s="33">
        <f t="shared" si="48"/>
        <v>0</v>
      </c>
      <c r="EI7" s="33">
        <f t="shared" si="49"/>
        <v>0</v>
      </c>
      <c r="EJ7" s="33">
        <f t="shared" si="50"/>
        <v>0</v>
      </c>
      <c r="EK7" s="33">
        <f t="shared" si="51"/>
        <v>0</v>
      </c>
      <c r="EL7" s="33">
        <f t="shared" si="52"/>
        <v>0</v>
      </c>
      <c r="EM7" s="33">
        <f t="shared" si="53"/>
        <v>0</v>
      </c>
      <c r="EN7" s="33">
        <f t="shared" si="54"/>
        <v>0</v>
      </c>
      <c r="EO7" s="33">
        <f t="shared" si="55"/>
        <v>0</v>
      </c>
      <c r="EP7" s="33">
        <f t="shared" si="56"/>
        <v>0</v>
      </c>
      <c r="EQ7" s="33">
        <f t="shared" si="57"/>
        <v>0</v>
      </c>
      <c r="ER7" s="33">
        <f t="shared" si="58"/>
        <v>0</v>
      </c>
      <c r="ES7" s="33">
        <f t="shared" si="59"/>
        <v>0</v>
      </c>
      <c r="ET7" s="33">
        <f t="shared" si="60"/>
        <v>0</v>
      </c>
      <c r="EU7" s="33">
        <f t="shared" si="61"/>
        <v>0</v>
      </c>
      <c r="EV7" s="33">
        <f t="shared" si="62"/>
        <v>0</v>
      </c>
      <c r="EW7" s="33">
        <f t="shared" si="63"/>
        <v>0</v>
      </c>
      <c r="EX7" s="33">
        <f t="shared" si="64"/>
        <v>0</v>
      </c>
      <c r="EY7" s="33">
        <f t="shared" si="65"/>
        <v>0</v>
      </c>
      <c r="EZ7" s="33">
        <f t="shared" si="66"/>
        <v>0</v>
      </c>
      <c r="FA7" s="33">
        <f t="shared" si="67"/>
        <v>0</v>
      </c>
      <c r="FB7" s="33">
        <f t="shared" si="68"/>
        <v>0</v>
      </c>
      <c r="FC7" s="33">
        <f t="shared" si="69"/>
        <v>0</v>
      </c>
      <c r="FD7" s="33">
        <f t="shared" si="70"/>
        <v>0</v>
      </c>
      <c r="FE7" s="33">
        <f t="shared" si="71"/>
        <v>0</v>
      </c>
      <c r="FF7" s="33">
        <f t="shared" si="72"/>
        <v>0</v>
      </c>
      <c r="FG7" s="33">
        <f t="shared" si="73"/>
        <v>0</v>
      </c>
      <c r="FH7" s="33">
        <f t="shared" si="74"/>
        <v>0</v>
      </c>
      <c r="FI7" s="33">
        <f t="shared" si="75"/>
        <v>0</v>
      </c>
      <c r="FJ7" s="33">
        <f t="shared" si="76"/>
        <v>0</v>
      </c>
      <c r="FK7" s="33">
        <f t="shared" si="77"/>
        <v>0</v>
      </c>
      <c r="FL7" s="33">
        <f t="shared" si="78"/>
        <v>0</v>
      </c>
      <c r="FM7" s="33">
        <f t="shared" si="79"/>
        <v>0</v>
      </c>
      <c r="FN7" s="33">
        <f t="shared" si="80"/>
        <v>0</v>
      </c>
      <c r="FO7" s="33">
        <f t="shared" si="81"/>
        <v>0</v>
      </c>
      <c r="FP7" s="33">
        <f t="shared" si="82"/>
        <v>0</v>
      </c>
      <c r="FQ7" s="33">
        <f t="shared" si="83"/>
        <v>0</v>
      </c>
      <c r="FR7" s="34">
        <f t="shared" si="84"/>
        <v>0</v>
      </c>
    </row>
    <row r="8" spans="1:174" hidden="1" x14ac:dyDescent="0.2">
      <c r="A8" t="s">
        <v>962</v>
      </c>
      <c r="B8" t="s">
        <v>370</v>
      </c>
      <c r="C8" t="s">
        <v>33</v>
      </c>
      <c r="D8">
        <v>400</v>
      </c>
      <c r="F8" t="s">
        <v>314</v>
      </c>
      <c r="H8">
        <v>400</v>
      </c>
      <c r="I8" s="9">
        <f t="shared" si="0"/>
        <v>0</v>
      </c>
      <c r="J8" s="9">
        <f t="shared" si="1"/>
        <v>400</v>
      </c>
      <c r="K8" s="9">
        <f t="shared" si="2"/>
        <v>400</v>
      </c>
      <c r="L8" t="e">
        <f t="shared" si="3"/>
        <v>#N/A</v>
      </c>
      <c r="M8" t="s">
        <v>532</v>
      </c>
      <c r="Q8" t="s">
        <v>940</v>
      </c>
      <c r="R8" s="32">
        <v>1</v>
      </c>
      <c r="S8" s="32">
        <v>1</v>
      </c>
      <c r="T8" s="32">
        <v>1</v>
      </c>
      <c r="U8" s="32">
        <v>1</v>
      </c>
      <c r="V8" s="32">
        <v>1</v>
      </c>
      <c r="W8" s="32">
        <v>1</v>
      </c>
      <c r="X8" s="32">
        <v>1</v>
      </c>
      <c r="Y8" s="32">
        <v>1</v>
      </c>
      <c r="Z8" s="32">
        <v>1</v>
      </c>
      <c r="AA8" s="32">
        <v>1</v>
      </c>
      <c r="AB8" s="32">
        <v>0</v>
      </c>
      <c r="AC8" s="32">
        <v>0</v>
      </c>
      <c r="AD8" s="32">
        <v>0</v>
      </c>
      <c r="AE8" s="32">
        <v>0</v>
      </c>
      <c r="AF8" s="32">
        <v>0</v>
      </c>
      <c r="AG8" s="32">
        <v>0</v>
      </c>
      <c r="AH8" s="32">
        <v>0</v>
      </c>
      <c r="AI8" s="32">
        <v>0</v>
      </c>
      <c r="AJ8" s="32">
        <v>0</v>
      </c>
      <c r="AK8" s="32">
        <v>0</v>
      </c>
      <c r="AL8" s="32">
        <v>0</v>
      </c>
      <c r="AM8" s="32">
        <v>0</v>
      </c>
      <c r="AN8" s="32">
        <v>0</v>
      </c>
      <c r="AO8" s="32">
        <v>0</v>
      </c>
      <c r="AP8" s="32">
        <v>0</v>
      </c>
      <c r="AQ8" s="32">
        <v>0</v>
      </c>
      <c r="AR8" s="32">
        <v>0</v>
      </c>
      <c r="AS8" s="32">
        <v>0</v>
      </c>
      <c r="AT8" s="32">
        <v>0</v>
      </c>
      <c r="AU8" s="32">
        <v>0</v>
      </c>
      <c r="AV8" s="32">
        <v>0</v>
      </c>
      <c r="AW8" s="32">
        <v>0</v>
      </c>
      <c r="AX8" s="32">
        <v>0</v>
      </c>
      <c r="AY8" s="32">
        <v>0</v>
      </c>
      <c r="AZ8" s="32">
        <v>0</v>
      </c>
      <c r="BA8" s="32">
        <v>0</v>
      </c>
      <c r="BB8" s="32">
        <v>0</v>
      </c>
      <c r="BC8" s="32">
        <v>0</v>
      </c>
      <c r="BD8" s="32">
        <v>0</v>
      </c>
      <c r="BE8" s="32">
        <v>0</v>
      </c>
      <c r="BF8" s="32">
        <v>0</v>
      </c>
      <c r="BG8" s="32">
        <v>0</v>
      </c>
      <c r="BH8" s="32">
        <v>0</v>
      </c>
      <c r="BI8" s="32">
        <v>0</v>
      </c>
      <c r="BJ8" s="32">
        <v>0</v>
      </c>
      <c r="BK8" s="32">
        <v>0</v>
      </c>
      <c r="BL8" s="32">
        <v>0</v>
      </c>
      <c r="BM8" s="32">
        <v>0</v>
      </c>
      <c r="BN8" s="32">
        <v>0</v>
      </c>
      <c r="BO8" s="32">
        <v>0</v>
      </c>
      <c r="BP8" s="32">
        <v>0</v>
      </c>
      <c r="BQ8" s="32">
        <v>0</v>
      </c>
      <c r="BR8" s="32">
        <v>0</v>
      </c>
      <c r="BS8" s="32">
        <v>0</v>
      </c>
      <c r="BT8" s="32">
        <v>0</v>
      </c>
      <c r="BU8" s="32">
        <v>0</v>
      </c>
      <c r="BV8" s="32">
        <v>0</v>
      </c>
      <c r="BW8" s="32">
        <v>0</v>
      </c>
      <c r="BX8" s="32">
        <v>0</v>
      </c>
      <c r="BY8" s="32">
        <v>0</v>
      </c>
      <c r="BZ8" s="32">
        <v>0</v>
      </c>
      <c r="CA8" s="32">
        <v>0</v>
      </c>
      <c r="CB8" s="32">
        <v>0</v>
      </c>
      <c r="CC8" s="32">
        <v>0</v>
      </c>
      <c r="CD8" s="32">
        <v>0</v>
      </c>
      <c r="CE8" s="32">
        <v>0</v>
      </c>
      <c r="CF8" s="32">
        <v>0</v>
      </c>
      <c r="CG8" s="32">
        <v>0</v>
      </c>
      <c r="CH8" s="32">
        <v>0</v>
      </c>
      <c r="CI8" s="32">
        <v>0</v>
      </c>
      <c r="CJ8" s="32">
        <v>0</v>
      </c>
      <c r="CK8" s="32">
        <v>0</v>
      </c>
      <c r="CL8" s="32">
        <v>0</v>
      </c>
      <c r="CM8" s="32">
        <v>0</v>
      </c>
      <c r="CN8" s="32">
        <v>0</v>
      </c>
      <c r="CO8" s="32">
        <v>0</v>
      </c>
      <c r="CP8" s="32">
        <v>0</v>
      </c>
      <c r="CQ8" s="32">
        <v>0</v>
      </c>
      <c r="CR8" s="33">
        <f t="shared" si="6"/>
        <v>0</v>
      </c>
      <c r="CS8" s="33">
        <f t="shared" si="7"/>
        <v>0</v>
      </c>
      <c r="CT8" s="33">
        <f t="shared" si="8"/>
        <v>9</v>
      </c>
      <c r="CU8" s="33">
        <f t="shared" si="9"/>
        <v>0</v>
      </c>
      <c r="CV8" s="33">
        <f t="shared" si="10"/>
        <v>0</v>
      </c>
      <c r="CW8" s="33">
        <f t="shared" si="11"/>
        <v>0</v>
      </c>
      <c r="CX8" s="33">
        <f t="shared" si="12"/>
        <v>0</v>
      </c>
      <c r="CY8" s="33">
        <f t="shared" si="13"/>
        <v>0</v>
      </c>
      <c r="CZ8" s="33">
        <f t="shared" si="14"/>
        <v>0</v>
      </c>
      <c r="DA8" s="33">
        <f t="shared" si="15"/>
        <v>0</v>
      </c>
      <c r="DB8" s="33">
        <f t="shared" si="16"/>
        <v>0</v>
      </c>
      <c r="DC8" s="33">
        <f t="shared" si="17"/>
        <v>0</v>
      </c>
      <c r="DD8" s="33">
        <f t="shared" si="18"/>
        <v>0</v>
      </c>
      <c r="DE8" s="33">
        <f t="shared" si="19"/>
        <v>0</v>
      </c>
      <c r="DF8" s="33">
        <f t="shared" si="20"/>
        <v>0</v>
      </c>
      <c r="DG8" s="33">
        <f t="shared" si="21"/>
        <v>0</v>
      </c>
      <c r="DH8" s="33">
        <f t="shared" si="22"/>
        <v>0</v>
      </c>
      <c r="DI8" s="33">
        <f t="shared" si="23"/>
        <v>0</v>
      </c>
      <c r="DJ8" s="33">
        <f t="shared" si="24"/>
        <v>0</v>
      </c>
      <c r="DK8" s="33">
        <f t="shared" si="25"/>
        <v>0</v>
      </c>
      <c r="DL8" s="33">
        <f t="shared" si="26"/>
        <v>0</v>
      </c>
      <c r="DM8" s="33">
        <f t="shared" si="27"/>
        <v>0</v>
      </c>
      <c r="DN8" s="33">
        <f t="shared" si="28"/>
        <v>0</v>
      </c>
      <c r="DO8" s="33">
        <f t="shared" si="29"/>
        <v>0</v>
      </c>
      <c r="DP8" s="33">
        <f t="shared" si="30"/>
        <v>0</v>
      </c>
      <c r="DQ8" s="33">
        <f t="shared" si="31"/>
        <v>0</v>
      </c>
      <c r="DR8" s="33">
        <f t="shared" si="32"/>
        <v>0</v>
      </c>
      <c r="DS8" s="33">
        <f t="shared" si="33"/>
        <v>0</v>
      </c>
      <c r="DT8" s="33">
        <f t="shared" si="34"/>
        <v>0</v>
      </c>
      <c r="DU8" s="33">
        <f t="shared" si="35"/>
        <v>0</v>
      </c>
      <c r="DV8" s="33">
        <f t="shared" si="36"/>
        <v>0</v>
      </c>
      <c r="DW8" s="33">
        <f t="shared" si="37"/>
        <v>0</v>
      </c>
      <c r="DX8" s="33">
        <f t="shared" si="38"/>
        <v>0</v>
      </c>
      <c r="DY8" s="33">
        <f t="shared" si="39"/>
        <v>0</v>
      </c>
      <c r="DZ8" s="33">
        <f t="shared" si="40"/>
        <v>0</v>
      </c>
      <c r="EA8" s="33">
        <f t="shared" si="41"/>
        <v>0</v>
      </c>
      <c r="EB8" s="33">
        <f t="shared" si="42"/>
        <v>0</v>
      </c>
      <c r="EC8" s="33">
        <f t="shared" si="43"/>
        <v>0</v>
      </c>
      <c r="ED8" s="33">
        <f t="shared" si="44"/>
        <v>0</v>
      </c>
      <c r="EE8" s="33">
        <f t="shared" si="45"/>
        <v>0</v>
      </c>
      <c r="EF8" s="33">
        <f t="shared" si="46"/>
        <v>0</v>
      </c>
      <c r="EG8" s="33">
        <f t="shared" si="47"/>
        <v>0</v>
      </c>
      <c r="EH8" s="33">
        <f t="shared" si="48"/>
        <v>0</v>
      </c>
      <c r="EI8" s="33">
        <f t="shared" si="49"/>
        <v>0</v>
      </c>
      <c r="EJ8" s="33">
        <f t="shared" si="50"/>
        <v>0</v>
      </c>
      <c r="EK8" s="33">
        <f t="shared" si="51"/>
        <v>0</v>
      </c>
      <c r="EL8" s="33">
        <f t="shared" si="52"/>
        <v>0</v>
      </c>
      <c r="EM8" s="33">
        <f t="shared" si="53"/>
        <v>0</v>
      </c>
      <c r="EN8" s="33">
        <f t="shared" si="54"/>
        <v>0</v>
      </c>
      <c r="EO8" s="33">
        <f t="shared" si="55"/>
        <v>0</v>
      </c>
      <c r="EP8" s="33">
        <f t="shared" si="56"/>
        <v>0</v>
      </c>
      <c r="EQ8" s="33">
        <f t="shared" si="57"/>
        <v>0</v>
      </c>
      <c r="ER8" s="33">
        <f t="shared" si="58"/>
        <v>0</v>
      </c>
      <c r="ES8" s="33">
        <f t="shared" si="59"/>
        <v>0</v>
      </c>
      <c r="ET8" s="33">
        <f t="shared" si="60"/>
        <v>0</v>
      </c>
      <c r="EU8" s="33">
        <f t="shared" si="61"/>
        <v>0</v>
      </c>
      <c r="EV8" s="33">
        <f t="shared" si="62"/>
        <v>0</v>
      </c>
      <c r="EW8" s="33">
        <f t="shared" si="63"/>
        <v>0</v>
      </c>
      <c r="EX8" s="33">
        <f t="shared" si="64"/>
        <v>0</v>
      </c>
      <c r="EY8" s="33">
        <f t="shared" si="65"/>
        <v>0</v>
      </c>
      <c r="EZ8" s="33">
        <f t="shared" si="66"/>
        <v>0</v>
      </c>
      <c r="FA8" s="33">
        <f t="shared" si="67"/>
        <v>0</v>
      </c>
      <c r="FB8" s="33">
        <f t="shared" si="68"/>
        <v>0</v>
      </c>
      <c r="FC8" s="33">
        <f t="shared" si="69"/>
        <v>0</v>
      </c>
      <c r="FD8" s="33">
        <f t="shared" si="70"/>
        <v>0</v>
      </c>
      <c r="FE8" s="33">
        <f t="shared" si="71"/>
        <v>0</v>
      </c>
      <c r="FF8" s="33">
        <f t="shared" si="72"/>
        <v>0</v>
      </c>
      <c r="FG8" s="33">
        <f t="shared" si="73"/>
        <v>0</v>
      </c>
      <c r="FH8" s="33">
        <f t="shared" si="74"/>
        <v>0</v>
      </c>
      <c r="FI8" s="33">
        <f t="shared" si="75"/>
        <v>0</v>
      </c>
      <c r="FJ8" s="33">
        <f t="shared" si="76"/>
        <v>0</v>
      </c>
      <c r="FK8" s="33">
        <f t="shared" si="77"/>
        <v>0</v>
      </c>
      <c r="FL8" s="33">
        <f t="shared" si="78"/>
        <v>0</v>
      </c>
      <c r="FM8" s="33">
        <f t="shared" si="79"/>
        <v>0</v>
      </c>
      <c r="FN8" s="33">
        <f t="shared" si="80"/>
        <v>0</v>
      </c>
      <c r="FO8" s="33">
        <f t="shared" si="81"/>
        <v>0</v>
      </c>
      <c r="FP8" s="33">
        <f t="shared" si="82"/>
        <v>0</v>
      </c>
      <c r="FQ8" s="33">
        <f t="shared" si="83"/>
        <v>0</v>
      </c>
      <c r="FR8" s="34">
        <f t="shared" si="84"/>
        <v>9</v>
      </c>
    </row>
    <row r="9" spans="1:174" hidden="1" x14ac:dyDescent="0.2">
      <c r="A9" t="s">
        <v>962</v>
      </c>
      <c r="B9" t="s">
        <v>371</v>
      </c>
      <c r="C9" t="s">
        <v>372</v>
      </c>
      <c r="F9" t="s">
        <v>314</v>
      </c>
      <c r="H9">
        <v>0</v>
      </c>
      <c r="I9" s="9">
        <f t="shared" si="0"/>
        <v>0</v>
      </c>
      <c r="J9" s="9">
        <f t="shared" si="1"/>
        <v>0</v>
      </c>
      <c r="K9" s="9">
        <f t="shared" si="2"/>
        <v>0</v>
      </c>
      <c r="L9" t="e">
        <f t="shared" si="3"/>
        <v>#N/A</v>
      </c>
      <c r="M9" t="s">
        <v>534</v>
      </c>
      <c r="Q9" t="s">
        <v>941</v>
      </c>
      <c r="R9" s="32">
        <v>1</v>
      </c>
      <c r="S9" s="32">
        <v>1</v>
      </c>
      <c r="T9" s="32">
        <v>1</v>
      </c>
      <c r="U9" s="32">
        <v>1</v>
      </c>
      <c r="V9" s="32">
        <v>1</v>
      </c>
      <c r="W9" s="32">
        <v>1</v>
      </c>
      <c r="X9" s="32">
        <v>1</v>
      </c>
      <c r="Y9" s="32">
        <v>1</v>
      </c>
      <c r="Z9" s="32">
        <v>1</v>
      </c>
      <c r="AA9" s="32">
        <v>1</v>
      </c>
      <c r="AB9" s="32">
        <v>0</v>
      </c>
      <c r="AC9" s="32">
        <v>0</v>
      </c>
      <c r="AD9" s="32">
        <v>0</v>
      </c>
      <c r="AE9" s="32">
        <v>0</v>
      </c>
      <c r="AF9" s="32">
        <v>0</v>
      </c>
      <c r="AG9" s="32">
        <v>0</v>
      </c>
      <c r="AH9" s="32">
        <v>0</v>
      </c>
      <c r="AI9" s="32">
        <v>0</v>
      </c>
      <c r="AJ9" s="32">
        <v>0</v>
      </c>
      <c r="AK9" s="32">
        <v>0</v>
      </c>
      <c r="AL9" s="32">
        <v>0</v>
      </c>
      <c r="AM9" s="32">
        <v>0</v>
      </c>
      <c r="AN9" s="32">
        <v>0</v>
      </c>
      <c r="AO9" s="32">
        <v>0</v>
      </c>
      <c r="AP9" s="32">
        <v>0</v>
      </c>
      <c r="AQ9" s="32">
        <v>0</v>
      </c>
      <c r="AR9" s="32">
        <v>0</v>
      </c>
      <c r="AS9" s="32">
        <v>0</v>
      </c>
      <c r="AT9" s="32">
        <v>0</v>
      </c>
      <c r="AU9" s="32">
        <v>0</v>
      </c>
      <c r="AV9" s="32">
        <v>0</v>
      </c>
      <c r="AW9" s="32">
        <v>0</v>
      </c>
      <c r="AX9" s="32">
        <v>0</v>
      </c>
      <c r="AY9" s="32">
        <v>0</v>
      </c>
      <c r="AZ9" s="32">
        <v>0</v>
      </c>
      <c r="BA9" s="32">
        <v>0</v>
      </c>
      <c r="BB9" s="32">
        <v>0</v>
      </c>
      <c r="BC9" s="32">
        <v>0</v>
      </c>
      <c r="BD9" s="32">
        <v>0</v>
      </c>
      <c r="BE9" s="32">
        <v>0</v>
      </c>
      <c r="BF9" s="32">
        <v>0</v>
      </c>
      <c r="BG9" s="32">
        <v>0</v>
      </c>
      <c r="BH9" s="32">
        <v>0</v>
      </c>
      <c r="BI9" s="32">
        <v>0</v>
      </c>
      <c r="BJ9" s="32">
        <v>0</v>
      </c>
      <c r="BK9" s="32">
        <v>0</v>
      </c>
      <c r="BL9" s="32">
        <v>0</v>
      </c>
      <c r="BM9" s="32">
        <v>0</v>
      </c>
      <c r="BN9" s="32">
        <v>0</v>
      </c>
      <c r="BO9" s="32">
        <v>0</v>
      </c>
      <c r="BP9" s="32">
        <v>0</v>
      </c>
      <c r="BQ9" s="32">
        <v>0</v>
      </c>
      <c r="BR9" s="32">
        <v>0</v>
      </c>
      <c r="BS9" s="32">
        <v>0</v>
      </c>
      <c r="BT9" s="32">
        <v>0</v>
      </c>
      <c r="BU9" s="32">
        <v>0</v>
      </c>
      <c r="BV9" s="32">
        <v>0</v>
      </c>
      <c r="BW9" s="32">
        <v>0</v>
      </c>
      <c r="BX9" s="32">
        <v>0</v>
      </c>
      <c r="BY9" s="32">
        <v>0</v>
      </c>
      <c r="BZ9" s="32">
        <v>0</v>
      </c>
      <c r="CA9" s="32">
        <v>0</v>
      </c>
      <c r="CB9" s="32">
        <v>0</v>
      </c>
      <c r="CC9" s="32">
        <v>0</v>
      </c>
      <c r="CD9" s="32">
        <v>0</v>
      </c>
      <c r="CE9" s="32">
        <v>0</v>
      </c>
      <c r="CF9" s="32">
        <v>0</v>
      </c>
      <c r="CG9" s="32">
        <v>0</v>
      </c>
      <c r="CH9" s="32">
        <v>0</v>
      </c>
      <c r="CI9" s="32">
        <v>0</v>
      </c>
      <c r="CJ9" s="32">
        <v>0</v>
      </c>
      <c r="CK9" s="32">
        <v>0</v>
      </c>
      <c r="CL9" s="32">
        <v>0</v>
      </c>
      <c r="CM9" s="32">
        <v>0</v>
      </c>
      <c r="CN9" s="32">
        <v>0</v>
      </c>
      <c r="CO9" s="32">
        <v>0</v>
      </c>
      <c r="CP9" s="32">
        <v>0</v>
      </c>
      <c r="CQ9" s="32">
        <v>0</v>
      </c>
      <c r="CR9" s="33">
        <f t="shared" si="6"/>
        <v>0</v>
      </c>
      <c r="CS9" s="33">
        <f t="shared" si="7"/>
        <v>0</v>
      </c>
      <c r="CT9" s="33">
        <f t="shared" si="8"/>
        <v>9</v>
      </c>
      <c r="CU9" s="33">
        <f t="shared" si="9"/>
        <v>0</v>
      </c>
      <c r="CV9" s="33">
        <f t="shared" si="10"/>
        <v>0</v>
      </c>
      <c r="CW9" s="33">
        <f t="shared" si="11"/>
        <v>0</v>
      </c>
      <c r="CX9" s="33">
        <f t="shared" si="12"/>
        <v>0</v>
      </c>
      <c r="CY9" s="33">
        <f t="shared" si="13"/>
        <v>0</v>
      </c>
      <c r="CZ9" s="33">
        <f t="shared" si="14"/>
        <v>0</v>
      </c>
      <c r="DA9" s="33">
        <f t="shared" si="15"/>
        <v>0</v>
      </c>
      <c r="DB9" s="33">
        <f t="shared" si="16"/>
        <v>0</v>
      </c>
      <c r="DC9" s="33">
        <f t="shared" si="17"/>
        <v>0</v>
      </c>
      <c r="DD9" s="33">
        <f t="shared" si="18"/>
        <v>0</v>
      </c>
      <c r="DE9" s="33">
        <f t="shared" si="19"/>
        <v>0</v>
      </c>
      <c r="DF9" s="33">
        <f t="shared" si="20"/>
        <v>0</v>
      </c>
      <c r="DG9" s="33">
        <f t="shared" si="21"/>
        <v>0</v>
      </c>
      <c r="DH9" s="33">
        <f t="shared" si="22"/>
        <v>0</v>
      </c>
      <c r="DI9" s="33">
        <f t="shared" si="23"/>
        <v>0</v>
      </c>
      <c r="DJ9" s="33">
        <f t="shared" si="24"/>
        <v>0</v>
      </c>
      <c r="DK9" s="33">
        <f t="shared" si="25"/>
        <v>0</v>
      </c>
      <c r="DL9" s="33">
        <f t="shared" si="26"/>
        <v>0</v>
      </c>
      <c r="DM9" s="33">
        <f t="shared" si="27"/>
        <v>0</v>
      </c>
      <c r="DN9" s="33">
        <f t="shared" si="28"/>
        <v>0</v>
      </c>
      <c r="DO9" s="33">
        <f t="shared" si="29"/>
        <v>0</v>
      </c>
      <c r="DP9" s="33">
        <f t="shared" si="30"/>
        <v>0</v>
      </c>
      <c r="DQ9" s="33">
        <f t="shared" si="31"/>
        <v>0</v>
      </c>
      <c r="DR9" s="33">
        <f t="shared" si="32"/>
        <v>0</v>
      </c>
      <c r="DS9" s="33">
        <f t="shared" si="33"/>
        <v>0</v>
      </c>
      <c r="DT9" s="33">
        <f t="shared" si="34"/>
        <v>0</v>
      </c>
      <c r="DU9" s="33">
        <f t="shared" si="35"/>
        <v>0</v>
      </c>
      <c r="DV9" s="33">
        <f t="shared" si="36"/>
        <v>0</v>
      </c>
      <c r="DW9" s="33">
        <f t="shared" si="37"/>
        <v>0</v>
      </c>
      <c r="DX9" s="33">
        <f t="shared" si="38"/>
        <v>0</v>
      </c>
      <c r="DY9" s="33">
        <f t="shared" si="39"/>
        <v>0</v>
      </c>
      <c r="DZ9" s="33">
        <f t="shared" si="40"/>
        <v>0</v>
      </c>
      <c r="EA9" s="33">
        <f t="shared" si="41"/>
        <v>0</v>
      </c>
      <c r="EB9" s="33">
        <f t="shared" si="42"/>
        <v>0</v>
      </c>
      <c r="EC9" s="33">
        <f t="shared" si="43"/>
        <v>0</v>
      </c>
      <c r="ED9" s="33">
        <f t="shared" si="44"/>
        <v>0</v>
      </c>
      <c r="EE9" s="33">
        <f t="shared" si="45"/>
        <v>0</v>
      </c>
      <c r="EF9" s="33">
        <f t="shared" si="46"/>
        <v>0</v>
      </c>
      <c r="EG9" s="33">
        <f t="shared" si="47"/>
        <v>0</v>
      </c>
      <c r="EH9" s="33">
        <f t="shared" si="48"/>
        <v>0</v>
      </c>
      <c r="EI9" s="33">
        <f t="shared" si="49"/>
        <v>0</v>
      </c>
      <c r="EJ9" s="33">
        <f t="shared" si="50"/>
        <v>0</v>
      </c>
      <c r="EK9" s="33">
        <f t="shared" si="51"/>
        <v>0</v>
      </c>
      <c r="EL9" s="33">
        <f t="shared" si="52"/>
        <v>0</v>
      </c>
      <c r="EM9" s="33">
        <f t="shared" si="53"/>
        <v>0</v>
      </c>
      <c r="EN9" s="33">
        <f t="shared" si="54"/>
        <v>0</v>
      </c>
      <c r="EO9" s="33">
        <f t="shared" si="55"/>
        <v>0</v>
      </c>
      <c r="EP9" s="33">
        <f t="shared" si="56"/>
        <v>0</v>
      </c>
      <c r="EQ9" s="33">
        <f t="shared" si="57"/>
        <v>0</v>
      </c>
      <c r="ER9" s="33">
        <f t="shared" si="58"/>
        <v>0</v>
      </c>
      <c r="ES9" s="33">
        <f t="shared" si="59"/>
        <v>0</v>
      </c>
      <c r="ET9" s="33">
        <f t="shared" si="60"/>
        <v>0</v>
      </c>
      <c r="EU9" s="33">
        <f t="shared" si="61"/>
        <v>0</v>
      </c>
      <c r="EV9" s="33">
        <f t="shared" si="62"/>
        <v>0</v>
      </c>
      <c r="EW9" s="33">
        <f t="shared" si="63"/>
        <v>0</v>
      </c>
      <c r="EX9" s="33">
        <f t="shared" si="64"/>
        <v>0</v>
      </c>
      <c r="EY9" s="33">
        <f t="shared" si="65"/>
        <v>0</v>
      </c>
      <c r="EZ9" s="33">
        <f t="shared" si="66"/>
        <v>0</v>
      </c>
      <c r="FA9" s="33">
        <f t="shared" si="67"/>
        <v>0</v>
      </c>
      <c r="FB9" s="33">
        <f t="shared" si="68"/>
        <v>0</v>
      </c>
      <c r="FC9" s="33">
        <f t="shared" si="69"/>
        <v>0</v>
      </c>
      <c r="FD9" s="33">
        <f t="shared" si="70"/>
        <v>0</v>
      </c>
      <c r="FE9" s="33">
        <f t="shared" si="71"/>
        <v>0</v>
      </c>
      <c r="FF9" s="33">
        <f t="shared" si="72"/>
        <v>0</v>
      </c>
      <c r="FG9" s="33">
        <f t="shared" si="73"/>
        <v>0</v>
      </c>
      <c r="FH9" s="33">
        <f t="shared" si="74"/>
        <v>0</v>
      </c>
      <c r="FI9" s="33">
        <f t="shared" si="75"/>
        <v>0</v>
      </c>
      <c r="FJ9" s="33">
        <f t="shared" si="76"/>
        <v>0</v>
      </c>
      <c r="FK9" s="33">
        <f t="shared" si="77"/>
        <v>0</v>
      </c>
      <c r="FL9" s="33">
        <f t="shared" si="78"/>
        <v>0</v>
      </c>
      <c r="FM9" s="33">
        <f t="shared" si="79"/>
        <v>0</v>
      </c>
      <c r="FN9" s="33">
        <f t="shared" si="80"/>
        <v>0</v>
      </c>
      <c r="FO9" s="33">
        <f t="shared" si="81"/>
        <v>0</v>
      </c>
      <c r="FP9" s="33">
        <f t="shared" si="82"/>
        <v>0</v>
      </c>
      <c r="FQ9" s="33">
        <f t="shared" si="83"/>
        <v>0</v>
      </c>
      <c r="FR9" s="34">
        <f t="shared" si="84"/>
        <v>9</v>
      </c>
    </row>
    <row r="10" spans="1:174" hidden="1" x14ac:dyDescent="0.2">
      <c r="A10" t="s">
        <v>962</v>
      </c>
      <c r="B10" t="s">
        <v>373</v>
      </c>
      <c r="C10" t="s">
        <v>34</v>
      </c>
      <c r="D10">
        <v>75</v>
      </c>
      <c r="F10" t="s">
        <v>314</v>
      </c>
      <c r="H10">
        <v>75</v>
      </c>
      <c r="I10" s="9">
        <f t="shared" si="0"/>
        <v>0</v>
      </c>
      <c r="J10" s="9">
        <f t="shared" si="1"/>
        <v>75</v>
      </c>
      <c r="K10" s="9">
        <f t="shared" si="2"/>
        <v>75</v>
      </c>
      <c r="L10" t="e">
        <f t="shared" si="3"/>
        <v>#N/A</v>
      </c>
      <c r="M10" t="s">
        <v>429</v>
      </c>
      <c r="Q10" t="s">
        <v>523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2">
        <v>0</v>
      </c>
      <c r="AB10" s="32">
        <v>0.3</v>
      </c>
      <c r="AC10" s="32">
        <v>0.3</v>
      </c>
      <c r="AD10" s="32">
        <v>0.25</v>
      </c>
      <c r="AE10" s="32">
        <v>0.25</v>
      </c>
      <c r="AF10" s="32">
        <v>0.25</v>
      </c>
      <c r="AG10" s="32">
        <v>0.3</v>
      </c>
      <c r="AH10" s="32">
        <v>0.3</v>
      </c>
      <c r="AI10" s="32">
        <v>0.25</v>
      </c>
      <c r="AJ10" s="32">
        <v>0.25</v>
      </c>
      <c r="AK10" s="32">
        <v>0.25</v>
      </c>
      <c r="AL10" s="32">
        <v>0.25</v>
      </c>
      <c r="AM10" s="32">
        <v>0.25</v>
      </c>
      <c r="AN10" s="32">
        <v>0.25</v>
      </c>
      <c r="AO10" s="32">
        <v>0.25</v>
      </c>
      <c r="AP10" s="32">
        <v>0</v>
      </c>
      <c r="AQ10" s="32">
        <v>0</v>
      </c>
      <c r="AR10" s="32">
        <v>0.3</v>
      </c>
      <c r="AS10" s="32">
        <v>0.3</v>
      </c>
      <c r="AT10" s="32">
        <v>0.3</v>
      </c>
      <c r="AU10" s="32">
        <v>0.3</v>
      </c>
      <c r="AV10" s="32">
        <v>0</v>
      </c>
      <c r="AW10" s="32">
        <v>0</v>
      </c>
      <c r="AX10" s="32">
        <v>0.3</v>
      </c>
      <c r="AY10" s="32">
        <v>0</v>
      </c>
      <c r="AZ10" s="32">
        <v>0.3</v>
      </c>
      <c r="BA10" s="32">
        <v>0.3</v>
      </c>
      <c r="BB10" s="32">
        <v>0.3</v>
      </c>
      <c r="BC10" s="32">
        <v>0.3</v>
      </c>
      <c r="BD10" s="32">
        <v>0.3</v>
      </c>
      <c r="BE10" s="32">
        <v>0.3</v>
      </c>
      <c r="BF10" s="32">
        <v>0.3</v>
      </c>
      <c r="BG10" s="32">
        <v>0.3</v>
      </c>
      <c r="BH10" s="32">
        <v>0.3</v>
      </c>
      <c r="BI10" s="32">
        <v>0.3</v>
      </c>
      <c r="BJ10" s="32">
        <v>0.3</v>
      </c>
      <c r="BK10" s="32">
        <v>0.3</v>
      </c>
      <c r="BL10" s="32">
        <v>0.3</v>
      </c>
      <c r="BM10" s="32">
        <v>0.3</v>
      </c>
      <c r="BN10" s="32">
        <v>0.3</v>
      </c>
      <c r="BO10" s="32">
        <v>0.3</v>
      </c>
      <c r="BP10" s="32">
        <v>0.3</v>
      </c>
      <c r="BQ10" s="32">
        <v>0.3</v>
      </c>
      <c r="BR10" s="32">
        <v>0.3</v>
      </c>
      <c r="BS10" s="32">
        <v>0.3</v>
      </c>
      <c r="BT10" s="32">
        <v>1.25</v>
      </c>
      <c r="BU10" s="32">
        <v>0.3</v>
      </c>
      <c r="BV10" s="32">
        <v>0</v>
      </c>
      <c r="BW10" s="32">
        <v>0</v>
      </c>
      <c r="BX10" s="32">
        <v>1.3</v>
      </c>
      <c r="BY10" s="32">
        <v>1.3</v>
      </c>
      <c r="BZ10" s="32">
        <v>1.3</v>
      </c>
      <c r="CA10" s="32">
        <v>1.3</v>
      </c>
      <c r="CB10" s="32">
        <v>1.3</v>
      </c>
      <c r="CC10" s="32">
        <v>1.3</v>
      </c>
      <c r="CD10" s="32">
        <v>0</v>
      </c>
      <c r="CE10" s="32">
        <v>0</v>
      </c>
      <c r="CF10" s="32">
        <v>0.25</v>
      </c>
      <c r="CG10" s="32">
        <v>0.25</v>
      </c>
      <c r="CH10" s="32">
        <v>0.25</v>
      </c>
      <c r="CI10" s="32">
        <v>0.25</v>
      </c>
      <c r="CJ10" s="32">
        <v>0.25</v>
      </c>
      <c r="CK10" s="32">
        <v>0.25</v>
      </c>
      <c r="CL10" s="32">
        <v>0</v>
      </c>
      <c r="CM10" s="32">
        <v>0</v>
      </c>
      <c r="CN10" s="32">
        <v>0</v>
      </c>
      <c r="CO10" s="32">
        <v>0.25</v>
      </c>
      <c r="CP10" s="32">
        <v>1.3</v>
      </c>
      <c r="CQ10" s="32">
        <v>1.3</v>
      </c>
      <c r="CR10" s="33">
        <f t="shared" si="6"/>
        <v>0</v>
      </c>
      <c r="CS10" s="33">
        <f t="shared" si="7"/>
        <v>0</v>
      </c>
      <c r="CT10" s="33">
        <f t="shared" si="8"/>
        <v>0</v>
      </c>
      <c r="CU10" s="33">
        <f t="shared" si="9"/>
        <v>0</v>
      </c>
      <c r="CV10" s="33">
        <f t="shared" si="10"/>
        <v>0</v>
      </c>
      <c r="CW10" s="33">
        <f t="shared" si="11"/>
        <v>0</v>
      </c>
      <c r="CX10" s="33">
        <f t="shared" si="12"/>
        <v>0</v>
      </c>
      <c r="CY10" s="33">
        <f t="shared" si="13"/>
        <v>0</v>
      </c>
      <c r="CZ10" s="33">
        <f t="shared" si="14"/>
        <v>0</v>
      </c>
      <c r="DA10" s="33">
        <f t="shared" si="15"/>
        <v>0</v>
      </c>
      <c r="DB10" s="33">
        <f t="shared" si="16"/>
        <v>0</v>
      </c>
      <c r="DC10" s="33">
        <f t="shared" si="17"/>
        <v>0</v>
      </c>
      <c r="DD10" s="33">
        <f t="shared" si="18"/>
        <v>2.5</v>
      </c>
      <c r="DE10" s="33">
        <f t="shared" si="19"/>
        <v>0</v>
      </c>
      <c r="DF10" s="33">
        <f t="shared" si="20"/>
        <v>5</v>
      </c>
      <c r="DG10" s="33">
        <f t="shared" si="21"/>
        <v>0</v>
      </c>
      <c r="DH10" s="33">
        <f t="shared" si="22"/>
        <v>0</v>
      </c>
      <c r="DI10" s="33">
        <f t="shared" si="23"/>
        <v>0</v>
      </c>
      <c r="DJ10" s="33">
        <f t="shared" si="24"/>
        <v>0</v>
      </c>
      <c r="DK10" s="33">
        <f t="shared" si="25"/>
        <v>0</v>
      </c>
      <c r="DL10" s="33">
        <f t="shared" si="26"/>
        <v>1.5</v>
      </c>
      <c r="DM10" s="33">
        <f t="shared" si="27"/>
        <v>0</v>
      </c>
      <c r="DN10" s="33">
        <f t="shared" si="28"/>
        <v>1.25</v>
      </c>
      <c r="DO10" s="33">
        <f t="shared" si="29"/>
        <v>0</v>
      </c>
      <c r="DP10" s="33">
        <f t="shared" si="30"/>
        <v>0</v>
      </c>
      <c r="DQ10" s="33">
        <f t="shared" si="31"/>
        <v>0</v>
      </c>
      <c r="DR10" s="33">
        <f t="shared" si="32"/>
        <v>0</v>
      </c>
      <c r="DS10" s="33">
        <f t="shared" si="33"/>
        <v>16.5</v>
      </c>
      <c r="DT10" s="33">
        <f t="shared" si="34"/>
        <v>0</v>
      </c>
      <c r="DU10" s="33">
        <f t="shared" si="35"/>
        <v>0</v>
      </c>
      <c r="DV10" s="33">
        <f t="shared" si="36"/>
        <v>0</v>
      </c>
      <c r="DW10" s="33">
        <f t="shared" si="37"/>
        <v>0</v>
      </c>
      <c r="DX10" s="33">
        <f t="shared" si="38"/>
        <v>0</v>
      </c>
      <c r="DY10" s="33">
        <f t="shared" si="39"/>
        <v>0</v>
      </c>
      <c r="DZ10" s="33">
        <f t="shared" si="40"/>
        <v>0</v>
      </c>
      <c r="EA10" s="33">
        <f t="shared" si="41"/>
        <v>0</v>
      </c>
      <c r="EB10" s="33">
        <f t="shared" si="42"/>
        <v>0</v>
      </c>
      <c r="EC10" s="33">
        <f t="shared" si="43"/>
        <v>0</v>
      </c>
      <c r="ED10" s="33">
        <f t="shared" si="44"/>
        <v>0</v>
      </c>
      <c r="EE10" s="33">
        <f t="shared" si="45"/>
        <v>0</v>
      </c>
      <c r="EF10" s="33">
        <f t="shared" si="46"/>
        <v>0.89999999999999991</v>
      </c>
      <c r="EG10" s="33">
        <f t="shared" si="47"/>
        <v>0.6</v>
      </c>
      <c r="EH10" s="33">
        <f t="shared" si="48"/>
        <v>0</v>
      </c>
      <c r="EI10" s="33">
        <f t="shared" si="49"/>
        <v>0</v>
      </c>
      <c r="EJ10" s="33">
        <f t="shared" si="50"/>
        <v>0</v>
      </c>
      <c r="EK10" s="33">
        <f t="shared" si="51"/>
        <v>0</v>
      </c>
      <c r="EL10" s="33">
        <f t="shared" si="52"/>
        <v>2.4</v>
      </c>
      <c r="EM10" s="33">
        <f t="shared" si="53"/>
        <v>0</v>
      </c>
      <c r="EN10" s="33">
        <f t="shared" si="54"/>
        <v>0</v>
      </c>
      <c r="EO10" s="33">
        <f t="shared" si="55"/>
        <v>0</v>
      </c>
      <c r="EP10" s="33">
        <f t="shared" si="56"/>
        <v>0</v>
      </c>
      <c r="EQ10" s="33">
        <f t="shared" si="57"/>
        <v>0</v>
      </c>
      <c r="ER10" s="33">
        <f t="shared" si="58"/>
        <v>0</v>
      </c>
      <c r="ES10" s="33">
        <f t="shared" si="59"/>
        <v>0</v>
      </c>
      <c r="ET10" s="33">
        <f t="shared" si="60"/>
        <v>0</v>
      </c>
      <c r="EU10" s="33">
        <f t="shared" si="61"/>
        <v>0</v>
      </c>
      <c r="EV10" s="33">
        <f t="shared" si="62"/>
        <v>0</v>
      </c>
      <c r="EW10" s="33">
        <f t="shared" si="63"/>
        <v>0</v>
      </c>
      <c r="EX10" s="33">
        <f t="shared" si="64"/>
        <v>0</v>
      </c>
      <c r="EY10" s="33">
        <f t="shared" si="65"/>
        <v>0</v>
      </c>
      <c r="EZ10" s="33">
        <f t="shared" si="66"/>
        <v>0</v>
      </c>
      <c r="FA10" s="33">
        <f t="shared" si="67"/>
        <v>0</v>
      </c>
      <c r="FB10" s="33">
        <f t="shared" si="68"/>
        <v>0</v>
      </c>
      <c r="FC10" s="33">
        <f t="shared" si="69"/>
        <v>0</v>
      </c>
      <c r="FD10" s="33">
        <f t="shared" si="70"/>
        <v>0</v>
      </c>
      <c r="FE10" s="33">
        <f t="shared" si="71"/>
        <v>0</v>
      </c>
      <c r="FF10" s="33">
        <f t="shared" si="72"/>
        <v>0</v>
      </c>
      <c r="FG10" s="33">
        <f t="shared" si="73"/>
        <v>0</v>
      </c>
      <c r="FH10" s="33">
        <f t="shared" si="74"/>
        <v>0</v>
      </c>
      <c r="FI10" s="33">
        <f t="shared" si="75"/>
        <v>0</v>
      </c>
      <c r="FJ10" s="33">
        <f t="shared" si="76"/>
        <v>0</v>
      </c>
      <c r="FK10" s="33">
        <f t="shared" si="77"/>
        <v>0</v>
      </c>
      <c r="FL10" s="33">
        <f t="shared" si="78"/>
        <v>0</v>
      </c>
      <c r="FM10" s="33">
        <f t="shared" si="79"/>
        <v>0</v>
      </c>
      <c r="FN10" s="33">
        <f t="shared" si="80"/>
        <v>0</v>
      </c>
      <c r="FO10" s="33">
        <f t="shared" si="81"/>
        <v>0</v>
      </c>
      <c r="FP10" s="33">
        <f t="shared" si="82"/>
        <v>0</v>
      </c>
      <c r="FQ10" s="33">
        <f t="shared" si="83"/>
        <v>5.2</v>
      </c>
      <c r="FR10" s="34">
        <f t="shared" si="84"/>
        <v>35.85</v>
      </c>
    </row>
    <row r="11" spans="1:174" hidden="1" x14ac:dyDescent="0.2">
      <c r="A11" t="s">
        <v>962</v>
      </c>
      <c r="B11" t="s">
        <v>374</v>
      </c>
      <c r="C11" t="s">
        <v>894</v>
      </c>
      <c r="D11">
        <v>300</v>
      </c>
      <c r="F11" t="s">
        <v>314</v>
      </c>
      <c r="H11">
        <v>300</v>
      </c>
      <c r="I11" s="9">
        <f t="shared" si="0"/>
        <v>0</v>
      </c>
      <c r="J11" s="9">
        <f t="shared" si="1"/>
        <v>300</v>
      </c>
      <c r="K11" s="9">
        <f t="shared" si="2"/>
        <v>300</v>
      </c>
      <c r="L11" t="e">
        <f t="shared" si="3"/>
        <v>#N/A</v>
      </c>
      <c r="M11" t="s">
        <v>430</v>
      </c>
      <c r="Q11" t="s">
        <v>524</v>
      </c>
      <c r="R11" s="32">
        <v>0</v>
      </c>
      <c r="S11" s="32">
        <v>0</v>
      </c>
      <c r="T11" s="32">
        <v>0</v>
      </c>
      <c r="U11" s="32">
        <v>0</v>
      </c>
      <c r="V11" s="32">
        <v>0</v>
      </c>
      <c r="W11" s="32">
        <v>0</v>
      </c>
      <c r="X11" s="32">
        <v>0</v>
      </c>
      <c r="Y11" s="32">
        <v>0</v>
      </c>
      <c r="Z11" s="32">
        <v>0</v>
      </c>
      <c r="AA11" s="32">
        <v>0</v>
      </c>
      <c r="AB11" s="32">
        <v>0</v>
      </c>
      <c r="AC11" s="32">
        <v>0</v>
      </c>
      <c r="AD11" s="32">
        <v>0</v>
      </c>
      <c r="AE11" s="32">
        <v>0</v>
      </c>
      <c r="AF11" s="32">
        <v>0</v>
      </c>
      <c r="AG11" s="32">
        <v>0</v>
      </c>
      <c r="AH11" s="32">
        <v>0</v>
      </c>
      <c r="AI11" s="32">
        <v>0</v>
      </c>
      <c r="AJ11" s="32">
        <v>0</v>
      </c>
      <c r="AK11" s="32">
        <v>0</v>
      </c>
      <c r="AL11" s="32">
        <v>0</v>
      </c>
      <c r="AM11" s="32">
        <v>0</v>
      </c>
      <c r="AN11" s="32">
        <v>0</v>
      </c>
      <c r="AO11" s="32">
        <v>0</v>
      </c>
      <c r="AP11" s="32">
        <v>0</v>
      </c>
      <c r="AQ11" s="32">
        <v>0</v>
      </c>
      <c r="AR11" s="32">
        <v>0</v>
      </c>
      <c r="AS11" s="32">
        <v>0</v>
      </c>
      <c r="AT11" s="32">
        <v>0</v>
      </c>
      <c r="AU11" s="32">
        <v>0</v>
      </c>
      <c r="AV11" s="32">
        <v>1.25</v>
      </c>
      <c r="AW11" s="32">
        <v>1.25</v>
      </c>
      <c r="AX11" s="32">
        <v>0</v>
      </c>
      <c r="AY11" s="32">
        <v>1.25</v>
      </c>
      <c r="AZ11" s="32">
        <v>0</v>
      </c>
      <c r="BA11" s="32">
        <v>0</v>
      </c>
      <c r="BB11" s="32">
        <v>0</v>
      </c>
      <c r="BC11" s="32">
        <v>0</v>
      </c>
      <c r="BD11" s="32">
        <v>0</v>
      </c>
      <c r="BE11" s="32">
        <v>0</v>
      </c>
      <c r="BF11" s="32">
        <v>0</v>
      </c>
      <c r="BG11" s="32">
        <v>0</v>
      </c>
      <c r="BH11" s="32">
        <v>0</v>
      </c>
      <c r="BI11" s="32">
        <v>0</v>
      </c>
      <c r="BJ11" s="32">
        <v>0</v>
      </c>
      <c r="BK11" s="32">
        <v>0</v>
      </c>
      <c r="BL11" s="32">
        <v>0</v>
      </c>
      <c r="BM11" s="32">
        <v>0</v>
      </c>
      <c r="BN11" s="32">
        <v>0</v>
      </c>
      <c r="BO11" s="32">
        <v>0</v>
      </c>
      <c r="BP11" s="32">
        <v>0</v>
      </c>
      <c r="BQ11" s="32">
        <v>0</v>
      </c>
      <c r="BR11" s="32">
        <v>0</v>
      </c>
      <c r="BS11" s="32">
        <v>0</v>
      </c>
      <c r="BT11" s="32">
        <v>0</v>
      </c>
      <c r="BU11" s="32">
        <v>0</v>
      </c>
      <c r="BV11" s="32">
        <v>0.3</v>
      </c>
      <c r="BW11" s="32">
        <v>1.3</v>
      </c>
      <c r="BX11" s="32">
        <v>0</v>
      </c>
      <c r="BY11" s="32">
        <v>0</v>
      </c>
      <c r="BZ11" s="32">
        <v>0</v>
      </c>
      <c r="CA11" s="32">
        <v>0</v>
      </c>
      <c r="CB11" s="32">
        <v>0</v>
      </c>
      <c r="CC11" s="32">
        <v>0</v>
      </c>
      <c r="CD11" s="32">
        <v>0.25</v>
      </c>
      <c r="CE11" s="32">
        <v>0.25</v>
      </c>
      <c r="CF11" s="32">
        <v>0</v>
      </c>
      <c r="CG11" s="32">
        <v>0</v>
      </c>
      <c r="CH11" s="32">
        <v>0</v>
      </c>
      <c r="CI11" s="32">
        <v>0</v>
      </c>
      <c r="CJ11" s="32">
        <v>0</v>
      </c>
      <c r="CK11" s="32">
        <v>0</v>
      </c>
      <c r="CL11" s="32">
        <v>0.25</v>
      </c>
      <c r="CM11" s="32">
        <v>0</v>
      </c>
      <c r="CN11" s="32">
        <v>0.25</v>
      </c>
      <c r="CO11" s="32">
        <v>0</v>
      </c>
      <c r="CP11" s="32">
        <v>0</v>
      </c>
      <c r="CQ11" s="32">
        <v>0</v>
      </c>
      <c r="CR11" s="33">
        <f t="shared" si="6"/>
        <v>0</v>
      </c>
      <c r="CS11" s="33">
        <f t="shared" si="7"/>
        <v>0</v>
      </c>
      <c r="CT11" s="33">
        <f t="shared" si="8"/>
        <v>0</v>
      </c>
      <c r="CU11" s="33">
        <f t="shared" si="9"/>
        <v>0</v>
      </c>
      <c r="CV11" s="33">
        <f t="shared" si="10"/>
        <v>0</v>
      </c>
      <c r="CW11" s="33">
        <f t="shared" si="11"/>
        <v>0</v>
      </c>
      <c r="CX11" s="33">
        <f t="shared" si="12"/>
        <v>0</v>
      </c>
      <c r="CY11" s="33">
        <f t="shared" si="13"/>
        <v>0</v>
      </c>
      <c r="CZ11" s="33">
        <f t="shared" si="14"/>
        <v>0</v>
      </c>
      <c r="DA11" s="33">
        <f t="shared" si="15"/>
        <v>0</v>
      </c>
      <c r="DB11" s="33">
        <f t="shared" si="16"/>
        <v>0</v>
      </c>
      <c r="DC11" s="33">
        <f t="shared" si="17"/>
        <v>0</v>
      </c>
      <c r="DD11" s="33">
        <f t="shared" si="18"/>
        <v>0</v>
      </c>
      <c r="DE11" s="33">
        <f t="shared" si="19"/>
        <v>0</v>
      </c>
      <c r="DF11" s="33">
        <f t="shared" si="20"/>
        <v>0</v>
      </c>
      <c r="DG11" s="33">
        <f t="shared" si="21"/>
        <v>0</v>
      </c>
      <c r="DH11" s="33">
        <f t="shared" si="22"/>
        <v>0</v>
      </c>
      <c r="DI11" s="33">
        <f t="shared" si="23"/>
        <v>0</v>
      </c>
      <c r="DJ11" s="33">
        <f t="shared" si="24"/>
        <v>0</v>
      </c>
      <c r="DK11" s="33">
        <f t="shared" si="25"/>
        <v>0</v>
      </c>
      <c r="DL11" s="33">
        <f t="shared" si="26"/>
        <v>0</v>
      </c>
      <c r="DM11" s="33">
        <f t="shared" si="27"/>
        <v>0</v>
      </c>
      <c r="DN11" s="33">
        <f t="shared" si="28"/>
        <v>0</v>
      </c>
      <c r="DO11" s="33">
        <f t="shared" si="29"/>
        <v>0</v>
      </c>
      <c r="DP11" s="33">
        <f t="shared" si="30"/>
        <v>0</v>
      </c>
      <c r="DQ11" s="33">
        <f t="shared" si="31"/>
        <v>0</v>
      </c>
      <c r="DR11" s="33">
        <f t="shared" si="32"/>
        <v>0</v>
      </c>
      <c r="DS11" s="33">
        <f t="shared" si="33"/>
        <v>0</v>
      </c>
      <c r="DT11" s="33">
        <f t="shared" si="34"/>
        <v>0</v>
      </c>
      <c r="DU11" s="33">
        <f t="shared" si="35"/>
        <v>0</v>
      </c>
      <c r="DV11" s="33">
        <f t="shared" si="36"/>
        <v>0</v>
      </c>
      <c r="DW11" s="33">
        <f t="shared" si="37"/>
        <v>0</v>
      </c>
      <c r="DX11" s="33">
        <f t="shared" si="38"/>
        <v>0</v>
      </c>
      <c r="DY11" s="33">
        <f t="shared" si="39"/>
        <v>0</v>
      </c>
      <c r="DZ11" s="33">
        <f t="shared" si="40"/>
        <v>0</v>
      </c>
      <c r="EA11" s="33">
        <f t="shared" si="41"/>
        <v>0</v>
      </c>
      <c r="EB11" s="33">
        <f t="shared" si="42"/>
        <v>0</v>
      </c>
      <c r="EC11" s="33">
        <f t="shared" si="43"/>
        <v>0</v>
      </c>
      <c r="ED11" s="33">
        <f t="shared" si="44"/>
        <v>0</v>
      </c>
      <c r="EE11" s="33">
        <f t="shared" si="45"/>
        <v>0</v>
      </c>
      <c r="EF11" s="33">
        <f t="shared" si="46"/>
        <v>0</v>
      </c>
      <c r="EG11" s="33">
        <f t="shared" si="47"/>
        <v>0</v>
      </c>
      <c r="EH11" s="33">
        <f t="shared" si="48"/>
        <v>0</v>
      </c>
      <c r="EI11" s="33">
        <f t="shared" si="49"/>
        <v>0</v>
      </c>
      <c r="EJ11" s="33">
        <f t="shared" si="50"/>
        <v>0</v>
      </c>
      <c r="EK11" s="33">
        <f t="shared" si="51"/>
        <v>0</v>
      </c>
      <c r="EL11" s="33">
        <f t="shared" si="52"/>
        <v>0</v>
      </c>
      <c r="EM11" s="33">
        <f t="shared" si="53"/>
        <v>0</v>
      </c>
      <c r="EN11" s="33">
        <f t="shared" si="54"/>
        <v>0</v>
      </c>
      <c r="EO11" s="33">
        <f t="shared" si="55"/>
        <v>0</v>
      </c>
      <c r="EP11" s="33">
        <f t="shared" si="56"/>
        <v>0</v>
      </c>
      <c r="EQ11" s="33">
        <f t="shared" si="57"/>
        <v>0</v>
      </c>
      <c r="ER11" s="33">
        <f t="shared" si="58"/>
        <v>0</v>
      </c>
      <c r="ES11" s="33">
        <f t="shared" si="59"/>
        <v>0</v>
      </c>
      <c r="ET11" s="33">
        <f t="shared" si="60"/>
        <v>0</v>
      </c>
      <c r="EU11" s="33">
        <f t="shared" si="61"/>
        <v>0</v>
      </c>
      <c r="EV11" s="33">
        <f t="shared" si="62"/>
        <v>0</v>
      </c>
      <c r="EW11" s="33">
        <f t="shared" si="63"/>
        <v>6.5</v>
      </c>
      <c r="EX11" s="33">
        <f t="shared" si="64"/>
        <v>0</v>
      </c>
      <c r="EY11" s="33">
        <f t="shared" si="65"/>
        <v>0</v>
      </c>
      <c r="EZ11" s="33">
        <f t="shared" si="66"/>
        <v>0</v>
      </c>
      <c r="FA11" s="33">
        <f t="shared" si="67"/>
        <v>0</v>
      </c>
      <c r="FB11" s="33">
        <f t="shared" si="68"/>
        <v>0</v>
      </c>
      <c r="FC11" s="33">
        <f t="shared" si="69"/>
        <v>0</v>
      </c>
      <c r="FD11" s="33">
        <f t="shared" si="70"/>
        <v>1.25</v>
      </c>
      <c r="FE11" s="33">
        <f t="shared" si="71"/>
        <v>0</v>
      </c>
      <c r="FF11" s="33">
        <f t="shared" si="72"/>
        <v>0</v>
      </c>
      <c r="FG11" s="33">
        <f t="shared" si="73"/>
        <v>0</v>
      </c>
      <c r="FH11" s="33">
        <f t="shared" si="74"/>
        <v>0</v>
      </c>
      <c r="FI11" s="33">
        <f t="shared" si="75"/>
        <v>0</v>
      </c>
      <c r="FJ11" s="33">
        <f t="shared" si="76"/>
        <v>0</v>
      </c>
      <c r="FK11" s="33">
        <f t="shared" si="77"/>
        <v>0</v>
      </c>
      <c r="FL11" s="33">
        <f t="shared" si="78"/>
        <v>0</v>
      </c>
      <c r="FM11" s="33">
        <f t="shared" si="79"/>
        <v>0</v>
      </c>
      <c r="FN11" s="33">
        <f t="shared" si="80"/>
        <v>0</v>
      </c>
      <c r="FO11" s="33">
        <f t="shared" si="81"/>
        <v>0</v>
      </c>
      <c r="FP11" s="33">
        <f t="shared" si="82"/>
        <v>0</v>
      </c>
      <c r="FQ11" s="33">
        <f t="shared" si="83"/>
        <v>0</v>
      </c>
      <c r="FR11" s="34">
        <f t="shared" si="84"/>
        <v>7.75</v>
      </c>
    </row>
    <row r="12" spans="1:174" hidden="1" x14ac:dyDescent="0.2">
      <c r="A12" t="s">
        <v>962</v>
      </c>
      <c r="B12" t="s">
        <v>375</v>
      </c>
      <c r="C12" t="s">
        <v>895</v>
      </c>
      <c r="D12">
        <v>40</v>
      </c>
      <c r="F12" t="s">
        <v>314</v>
      </c>
      <c r="H12">
        <v>40</v>
      </c>
      <c r="I12" s="9">
        <f t="shared" si="0"/>
        <v>0</v>
      </c>
      <c r="J12" s="9">
        <f t="shared" si="1"/>
        <v>40</v>
      </c>
      <c r="K12" s="9">
        <f t="shared" si="2"/>
        <v>40</v>
      </c>
      <c r="L12" t="e">
        <f t="shared" si="3"/>
        <v>#N/A</v>
      </c>
      <c r="M12" t="s">
        <v>434</v>
      </c>
      <c r="Q12" t="s">
        <v>525</v>
      </c>
      <c r="R12" s="32">
        <v>0</v>
      </c>
      <c r="S12" s="32">
        <v>0</v>
      </c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0</v>
      </c>
      <c r="AA12" s="32">
        <v>0</v>
      </c>
      <c r="AB12" s="32">
        <v>0</v>
      </c>
      <c r="AC12" s="32">
        <v>0</v>
      </c>
      <c r="AD12" s="32">
        <v>0</v>
      </c>
      <c r="AE12" s="32">
        <v>0</v>
      </c>
      <c r="AF12" s="32">
        <v>0</v>
      </c>
      <c r="AG12" s="32">
        <v>0</v>
      </c>
      <c r="AH12" s="32">
        <v>0</v>
      </c>
      <c r="AI12" s="32">
        <v>0</v>
      </c>
      <c r="AJ12" s="32">
        <v>0</v>
      </c>
      <c r="AK12" s="32">
        <v>0</v>
      </c>
      <c r="AL12" s="32">
        <v>0</v>
      </c>
      <c r="AM12" s="32">
        <v>0</v>
      </c>
      <c r="AN12" s="32">
        <v>0</v>
      </c>
      <c r="AO12" s="32">
        <v>0</v>
      </c>
      <c r="AP12" s="32">
        <v>0</v>
      </c>
      <c r="AQ12" s="32">
        <v>0</v>
      </c>
      <c r="AR12" s="32">
        <v>0</v>
      </c>
      <c r="AS12" s="32">
        <v>0</v>
      </c>
      <c r="AT12" s="32">
        <v>0</v>
      </c>
      <c r="AU12" s="32">
        <v>0</v>
      </c>
      <c r="AV12" s="32">
        <v>0</v>
      </c>
      <c r="AW12" s="32">
        <v>0</v>
      </c>
      <c r="AX12" s="32">
        <v>0</v>
      </c>
      <c r="AY12" s="32">
        <v>0</v>
      </c>
      <c r="AZ12" s="32">
        <v>0</v>
      </c>
      <c r="BA12" s="32">
        <v>0</v>
      </c>
      <c r="BB12" s="32">
        <v>0</v>
      </c>
      <c r="BC12" s="32">
        <v>0</v>
      </c>
      <c r="BD12" s="32">
        <v>0</v>
      </c>
      <c r="BE12" s="32">
        <v>0</v>
      </c>
      <c r="BF12" s="32">
        <v>0</v>
      </c>
      <c r="BG12" s="32">
        <v>0</v>
      </c>
      <c r="BH12" s="32">
        <v>0</v>
      </c>
      <c r="BI12" s="32">
        <v>0</v>
      </c>
      <c r="BJ12" s="32">
        <v>0</v>
      </c>
      <c r="BK12" s="32">
        <v>0</v>
      </c>
      <c r="BL12" s="32">
        <v>0</v>
      </c>
      <c r="BM12" s="32">
        <v>0</v>
      </c>
      <c r="BN12" s="32">
        <v>0</v>
      </c>
      <c r="BO12" s="32">
        <v>0</v>
      </c>
      <c r="BP12" s="32">
        <v>0</v>
      </c>
      <c r="BQ12" s="32">
        <v>0</v>
      </c>
      <c r="BR12" s="32">
        <v>0</v>
      </c>
      <c r="BS12" s="32">
        <v>0</v>
      </c>
      <c r="BT12" s="32">
        <v>0</v>
      </c>
      <c r="BU12" s="32">
        <v>0</v>
      </c>
      <c r="BV12" s="32">
        <v>0</v>
      </c>
      <c r="BW12" s="32">
        <v>0</v>
      </c>
      <c r="BX12" s="32">
        <v>0</v>
      </c>
      <c r="BY12" s="32">
        <v>0</v>
      </c>
      <c r="BZ12" s="32">
        <v>0</v>
      </c>
      <c r="CA12" s="32">
        <v>0</v>
      </c>
      <c r="CB12" s="32">
        <v>0</v>
      </c>
      <c r="CC12" s="32">
        <v>0</v>
      </c>
      <c r="CD12" s="32">
        <v>0</v>
      </c>
      <c r="CE12" s="32">
        <v>0</v>
      </c>
      <c r="CF12" s="32">
        <v>0</v>
      </c>
      <c r="CG12" s="32">
        <v>0</v>
      </c>
      <c r="CH12" s="32">
        <v>0</v>
      </c>
      <c r="CI12" s="32">
        <v>0</v>
      </c>
      <c r="CJ12" s="32">
        <v>0</v>
      </c>
      <c r="CK12" s="32">
        <v>0</v>
      </c>
      <c r="CL12" s="32">
        <v>0</v>
      </c>
      <c r="CM12" s="32">
        <v>0.25</v>
      </c>
      <c r="CN12" s="32">
        <v>0</v>
      </c>
      <c r="CO12" s="32">
        <v>0</v>
      </c>
      <c r="CP12" s="32">
        <v>0</v>
      </c>
      <c r="CQ12" s="32">
        <v>0</v>
      </c>
      <c r="CR12" s="33">
        <f t="shared" si="6"/>
        <v>0</v>
      </c>
      <c r="CS12" s="33">
        <f t="shared" si="7"/>
        <v>0</v>
      </c>
      <c r="CT12" s="33">
        <f t="shared" si="8"/>
        <v>0</v>
      </c>
      <c r="CU12" s="33">
        <f t="shared" si="9"/>
        <v>0</v>
      </c>
      <c r="CV12" s="33">
        <f t="shared" si="10"/>
        <v>0</v>
      </c>
      <c r="CW12" s="33">
        <f t="shared" si="11"/>
        <v>0</v>
      </c>
      <c r="CX12" s="33">
        <f t="shared" si="12"/>
        <v>0</v>
      </c>
      <c r="CY12" s="33">
        <f t="shared" si="13"/>
        <v>0</v>
      </c>
      <c r="CZ12" s="33">
        <f t="shared" si="14"/>
        <v>0</v>
      </c>
      <c r="DA12" s="33">
        <f t="shared" si="15"/>
        <v>0</v>
      </c>
      <c r="DB12" s="33">
        <f t="shared" si="16"/>
        <v>0</v>
      </c>
      <c r="DC12" s="33">
        <f t="shared" si="17"/>
        <v>0</v>
      </c>
      <c r="DD12" s="33">
        <f t="shared" si="18"/>
        <v>0</v>
      </c>
      <c r="DE12" s="33">
        <f t="shared" si="19"/>
        <v>0</v>
      </c>
      <c r="DF12" s="33">
        <f t="shared" si="20"/>
        <v>0</v>
      </c>
      <c r="DG12" s="33">
        <f t="shared" si="21"/>
        <v>0</v>
      </c>
      <c r="DH12" s="33">
        <f t="shared" si="22"/>
        <v>0</v>
      </c>
      <c r="DI12" s="33">
        <f t="shared" si="23"/>
        <v>0</v>
      </c>
      <c r="DJ12" s="33">
        <f t="shared" si="24"/>
        <v>0</v>
      </c>
      <c r="DK12" s="33">
        <f t="shared" si="25"/>
        <v>0</v>
      </c>
      <c r="DL12" s="33">
        <f t="shared" si="26"/>
        <v>0</v>
      </c>
      <c r="DM12" s="33">
        <f t="shared" si="27"/>
        <v>0</v>
      </c>
      <c r="DN12" s="33">
        <f t="shared" si="28"/>
        <v>0</v>
      </c>
      <c r="DO12" s="33">
        <f t="shared" si="29"/>
        <v>0</v>
      </c>
      <c r="DP12" s="33">
        <f t="shared" si="30"/>
        <v>0</v>
      </c>
      <c r="DQ12" s="33">
        <f t="shared" si="31"/>
        <v>0</v>
      </c>
      <c r="DR12" s="33">
        <f t="shared" si="32"/>
        <v>0</v>
      </c>
      <c r="DS12" s="33">
        <f t="shared" si="33"/>
        <v>0</v>
      </c>
      <c r="DT12" s="33">
        <f t="shared" si="34"/>
        <v>0</v>
      </c>
      <c r="DU12" s="33">
        <f t="shared" si="35"/>
        <v>0</v>
      </c>
      <c r="DV12" s="33">
        <f t="shared" si="36"/>
        <v>0</v>
      </c>
      <c r="DW12" s="33">
        <f t="shared" si="37"/>
        <v>0</v>
      </c>
      <c r="DX12" s="33">
        <f t="shared" si="38"/>
        <v>0</v>
      </c>
      <c r="DY12" s="33">
        <f t="shared" si="39"/>
        <v>0</v>
      </c>
      <c r="DZ12" s="33">
        <f t="shared" si="40"/>
        <v>0</v>
      </c>
      <c r="EA12" s="33">
        <f t="shared" si="41"/>
        <v>0</v>
      </c>
      <c r="EB12" s="33">
        <f t="shared" si="42"/>
        <v>0</v>
      </c>
      <c r="EC12" s="33">
        <f t="shared" si="43"/>
        <v>0</v>
      </c>
      <c r="ED12" s="33">
        <f t="shared" si="44"/>
        <v>0</v>
      </c>
      <c r="EE12" s="33">
        <f t="shared" si="45"/>
        <v>0</v>
      </c>
      <c r="EF12" s="33">
        <f t="shared" si="46"/>
        <v>0</v>
      </c>
      <c r="EG12" s="33">
        <f t="shared" si="47"/>
        <v>0</v>
      </c>
      <c r="EH12" s="33">
        <f t="shared" si="48"/>
        <v>0</v>
      </c>
      <c r="EI12" s="33">
        <f t="shared" si="49"/>
        <v>0</v>
      </c>
      <c r="EJ12" s="33">
        <f t="shared" si="50"/>
        <v>0</v>
      </c>
      <c r="EK12" s="33">
        <f t="shared" si="51"/>
        <v>0</v>
      </c>
      <c r="EL12" s="33">
        <f t="shared" si="52"/>
        <v>0</v>
      </c>
      <c r="EM12" s="33">
        <f t="shared" si="53"/>
        <v>0</v>
      </c>
      <c r="EN12" s="33">
        <f t="shared" si="54"/>
        <v>0</v>
      </c>
      <c r="EO12" s="33">
        <f t="shared" si="55"/>
        <v>0</v>
      </c>
      <c r="EP12" s="33">
        <f t="shared" si="56"/>
        <v>0</v>
      </c>
      <c r="EQ12" s="33">
        <f t="shared" si="57"/>
        <v>0</v>
      </c>
      <c r="ER12" s="33">
        <f t="shared" si="58"/>
        <v>0</v>
      </c>
      <c r="ES12" s="33">
        <f t="shared" si="59"/>
        <v>0</v>
      </c>
      <c r="ET12" s="33">
        <f t="shared" si="60"/>
        <v>0</v>
      </c>
      <c r="EU12" s="33">
        <f t="shared" si="61"/>
        <v>0</v>
      </c>
      <c r="EV12" s="33">
        <f t="shared" si="62"/>
        <v>0</v>
      </c>
      <c r="EW12" s="33">
        <f t="shared" si="63"/>
        <v>0</v>
      </c>
      <c r="EX12" s="33">
        <f t="shared" si="64"/>
        <v>0</v>
      </c>
      <c r="EY12" s="33">
        <f t="shared" si="65"/>
        <v>0</v>
      </c>
      <c r="EZ12" s="33">
        <f t="shared" si="66"/>
        <v>0</v>
      </c>
      <c r="FA12" s="33">
        <f t="shared" si="67"/>
        <v>0</v>
      </c>
      <c r="FB12" s="33">
        <f t="shared" si="68"/>
        <v>0</v>
      </c>
      <c r="FC12" s="33">
        <f t="shared" si="69"/>
        <v>0</v>
      </c>
      <c r="FD12" s="33">
        <f t="shared" si="70"/>
        <v>0</v>
      </c>
      <c r="FE12" s="33">
        <f t="shared" si="71"/>
        <v>0</v>
      </c>
      <c r="FF12" s="33">
        <f t="shared" si="72"/>
        <v>0</v>
      </c>
      <c r="FG12" s="33">
        <f t="shared" si="73"/>
        <v>0</v>
      </c>
      <c r="FH12" s="33">
        <f t="shared" si="74"/>
        <v>0</v>
      </c>
      <c r="FI12" s="33">
        <f t="shared" si="75"/>
        <v>0</v>
      </c>
      <c r="FJ12" s="33">
        <f t="shared" si="76"/>
        <v>0</v>
      </c>
      <c r="FK12" s="33">
        <f t="shared" si="77"/>
        <v>0</v>
      </c>
      <c r="FL12" s="33">
        <f t="shared" si="78"/>
        <v>0</v>
      </c>
      <c r="FM12" s="33">
        <f t="shared" si="79"/>
        <v>1.5</v>
      </c>
      <c r="FN12" s="33">
        <f t="shared" si="80"/>
        <v>0</v>
      </c>
      <c r="FO12" s="33">
        <f t="shared" si="81"/>
        <v>0</v>
      </c>
      <c r="FP12" s="33">
        <f t="shared" si="82"/>
        <v>0</v>
      </c>
      <c r="FQ12" s="33">
        <f t="shared" si="83"/>
        <v>0</v>
      </c>
      <c r="FR12" s="34">
        <f t="shared" si="84"/>
        <v>1.5</v>
      </c>
    </row>
    <row r="13" spans="1:174" hidden="1" x14ac:dyDescent="0.2">
      <c r="A13" t="s">
        <v>962</v>
      </c>
      <c r="B13" t="s">
        <v>376</v>
      </c>
      <c r="C13" t="s">
        <v>896</v>
      </c>
      <c r="D13">
        <v>50</v>
      </c>
      <c r="F13" t="s">
        <v>314</v>
      </c>
      <c r="H13">
        <v>50</v>
      </c>
      <c r="I13" s="9">
        <f t="shared" si="0"/>
        <v>0</v>
      </c>
      <c r="J13" s="9">
        <f t="shared" si="1"/>
        <v>50</v>
      </c>
      <c r="K13" s="9">
        <f t="shared" si="2"/>
        <v>50</v>
      </c>
      <c r="L13" t="e">
        <f t="shared" si="3"/>
        <v>#N/A</v>
      </c>
      <c r="M13" t="s">
        <v>442</v>
      </c>
      <c r="Q13" t="s">
        <v>536</v>
      </c>
      <c r="R13" s="32">
        <v>0</v>
      </c>
      <c r="S13" s="32">
        <v>0</v>
      </c>
      <c r="T13" s="32">
        <v>0</v>
      </c>
      <c r="U13" s="32">
        <v>0</v>
      </c>
      <c r="V13" s="32">
        <v>0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</v>
      </c>
      <c r="AC13" s="32">
        <v>0</v>
      </c>
      <c r="AD13" s="32">
        <v>0</v>
      </c>
      <c r="AE13" s="32">
        <v>0</v>
      </c>
      <c r="AF13" s="32">
        <v>0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0</v>
      </c>
      <c r="AM13" s="32">
        <v>0.25</v>
      </c>
      <c r="AN13" s="32">
        <v>0.25</v>
      </c>
      <c r="AO13" s="32">
        <v>0.25</v>
      </c>
      <c r="AP13" s="32">
        <v>0</v>
      </c>
      <c r="AQ13" s="32">
        <v>0</v>
      </c>
      <c r="AR13" s="32">
        <v>0</v>
      </c>
      <c r="AS13" s="32">
        <v>0</v>
      </c>
      <c r="AT13" s="32">
        <v>0</v>
      </c>
      <c r="AU13" s="32">
        <v>0</v>
      </c>
      <c r="AV13" s="32">
        <v>0</v>
      </c>
      <c r="AW13" s="32">
        <v>0</v>
      </c>
      <c r="AX13" s="32">
        <v>0</v>
      </c>
      <c r="AY13" s="32">
        <v>0</v>
      </c>
      <c r="AZ13" s="32">
        <v>0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0</v>
      </c>
      <c r="BG13" s="32">
        <v>0</v>
      </c>
      <c r="BH13" s="32">
        <v>0</v>
      </c>
      <c r="BI13" s="32">
        <v>0</v>
      </c>
      <c r="BJ13" s="32">
        <v>0</v>
      </c>
      <c r="BK13" s="32">
        <v>0</v>
      </c>
      <c r="BL13" s="32">
        <v>0</v>
      </c>
      <c r="BM13" s="32">
        <v>0</v>
      </c>
      <c r="BN13" s="32">
        <v>0</v>
      </c>
      <c r="BO13" s="32">
        <v>0</v>
      </c>
      <c r="BP13" s="32">
        <v>0</v>
      </c>
      <c r="BQ13" s="32">
        <v>0</v>
      </c>
      <c r="BR13" s="32">
        <v>0</v>
      </c>
      <c r="BS13" s="32">
        <v>0</v>
      </c>
      <c r="BT13" s="32">
        <v>0</v>
      </c>
      <c r="BU13" s="32">
        <v>0</v>
      </c>
      <c r="BV13" s="32">
        <v>0</v>
      </c>
      <c r="BW13" s="32">
        <v>0</v>
      </c>
      <c r="BX13" s="32">
        <v>0</v>
      </c>
      <c r="BY13" s="32">
        <v>0</v>
      </c>
      <c r="BZ13" s="32">
        <v>0</v>
      </c>
      <c r="CA13" s="32">
        <v>0</v>
      </c>
      <c r="CB13" s="32">
        <v>0</v>
      </c>
      <c r="CC13" s="32">
        <v>0</v>
      </c>
      <c r="CD13" s="32">
        <v>0.2</v>
      </c>
      <c r="CE13" s="32">
        <v>0.2</v>
      </c>
      <c r="CF13" s="32">
        <v>0.2</v>
      </c>
      <c r="CG13" s="32">
        <v>0.2</v>
      </c>
      <c r="CH13" s="32">
        <v>0.2</v>
      </c>
      <c r="CI13" s="32">
        <v>0.2</v>
      </c>
      <c r="CJ13" s="32">
        <v>0.2</v>
      </c>
      <c r="CK13" s="32">
        <v>0.2</v>
      </c>
      <c r="CL13" s="32">
        <v>0.2</v>
      </c>
      <c r="CM13" s="32">
        <v>0.2</v>
      </c>
      <c r="CN13" s="32">
        <v>0.2</v>
      </c>
      <c r="CO13" s="32">
        <v>0.2</v>
      </c>
      <c r="CP13" s="32">
        <v>0</v>
      </c>
      <c r="CQ13" s="32">
        <v>0</v>
      </c>
      <c r="CR13" s="33">
        <f t="shared" si="6"/>
        <v>0</v>
      </c>
      <c r="CS13" s="33">
        <f t="shared" si="7"/>
        <v>0</v>
      </c>
      <c r="CT13" s="33">
        <f t="shared" si="8"/>
        <v>0</v>
      </c>
      <c r="CU13" s="33">
        <f t="shared" si="9"/>
        <v>0</v>
      </c>
      <c r="CV13" s="33">
        <f t="shared" si="10"/>
        <v>0</v>
      </c>
      <c r="CW13" s="33">
        <f t="shared" si="11"/>
        <v>0</v>
      </c>
      <c r="CX13" s="33">
        <f t="shared" si="12"/>
        <v>0</v>
      </c>
      <c r="CY13" s="33">
        <f t="shared" si="13"/>
        <v>0</v>
      </c>
      <c r="CZ13" s="33">
        <f t="shared" si="14"/>
        <v>0</v>
      </c>
      <c r="DA13" s="33">
        <f t="shared" si="15"/>
        <v>0</v>
      </c>
      <c r="DB13" s="33">
        <f t="shared" si="16"/>
        <v>0</v>
      </c>
      <c r="DC13" s="33">
        <f t="shared" si="17"/>
        <v>0</v>
      </c>
      <c r="DD13" s="33">
        <f t="shared" si="18"/>
        <v>0</v>
      </c>
      <c r="DE13" s="33">
        <f t="shared" si="19"/>
        <v>0</v>
      </c>
      <c r="DF13" s="33">
        <f t="shared" si="20"/>
        <v>0</v>
      </c>
      <c r="DG13" s="33">
        <f t="shared" si="21"/>
        <v>0</v>
      </c>
      <c r="DH13" s="33">
        <f t="shared" si="22"/>
        <v>0</v>
      </c>
      <c r="DI13" s="33">
        <f t="shared" si="23"/>
        <v>0</v>
      </c>
      <c r="DJ13" s="33">
        <f t="shared" si="24"/>
        <v>0</v>
      </c>
      <c r="DK13" s="33">
        <f t="shared" si="25"/>
        <v>0</v>
      </c>
      <c r="DL13" s="33">
        <f t="shared" si="26"/>
        <v>0</v>
      </c>
      <c r="DM13" s="33">
        <f t="shared" si="27"/>
        <v>0</v>
      </c>
      <c r="DN13" s="33">
        <f t="shared" si="28"/>
        <v>1.25</v>
      </c>
      <c r="DO13" s="33">
        <f t="shared" si="29"/>
        <v>0</v>
      </c>
      <c r="DP13" s="33">
        <f t="shared" si="30"/>
        <v>0</v>
      </c>
      <c r="DQ13" s="33">
        <f t="shared" si="31"/>
        <v>0</v>
      </c>
      <c r="DR13" s="33">
        <f t="shared" si="32"/>
        <v>0</v>
      </c>
      <c r="DS13" s="33">
        <f t="shared" si="33"/>
        <v>0</v>
      </c>
      <c r="DT13" s="33">
        <f t="shared" si="34"/>
        <v>0</v>
      </c>
      <c r="DU13" s="33">
        <f t="shared" si="35"/>
        <v>0</v>
      </c>
      <c r="DV13" s="33">
        <f t="shared" si="36"/>
        <v>0</v>
      </c>
      <c r="DW13" s="33">
        <f t="shared" si="37"/>
        <v>0</v>
      </c>
      <c r="DX13" s="33">
        <f t="shared" si="38"/>
        <v>0</v>
      </c>
      <c r="DY13" s="33">
        <f t="shared" si="39"/>
        <v>0</v>
      </c>
      <c r="DZ13" s="33">
        <f t="shared" si="40"/>
        <v>0</v>
      </c>
      <c r="EA13" s="33">
        <f t="shared" si="41"/>
        <v>0</v>
      </c>
      <c r="EB13" s="33">
        <f t="shared" si="42"/>
        <v>0</v>
      </c>
      <c r="EC13" s="33">
        <f t="shared" si="43"/>
        <v>0</v>
      </c>
      <c r="ED13" s="33">
        <f t="shared" si="44"/>
        <v>0</v>
      </c>
      <c r="EE13" s="33">
        <f t="shared" si="45"/>
        <v>0</v>
      </c>
      <c r="EF13" s="33">
        <f t="shared" si="46"/>
        <v>0</v>
      </c>
      <c r="EG13" s="33">
        <f t="shared" si="47"/>
        <v>0</v>
      </c>
      <c r="EH13" s="33">
        <f t="shared" si="48"/>
        <v>0</v>
      </c>
      <c r="EI13" s="33">
        <f t="shared" si="49"/>
        <v>0</v>
      </c>
      <c r="EJ13" s="33">
        <f t="shared" si="50"/>
        <v>0</v>
      </c>
      <c r="EK13" s="33">
        <f t="shared" si="51"/>
        <v>0</v>
      </c>
      <c r="EL13" s="33">
        <f t="shared" si="52"/>
        <v>0</v>
      </c>
      <c r="EM13" s="33">
        <f t="shared" si="53"/>
        <v>0</v>
      </c>
      <c r="EN13" s="33">
        <f t="shared" si="54"/>
        <v>0</v>
      </c>
      <c r="EO13" s="33">
        <f t="shared" si="55"/>
        <v>0</v>
      </c>
      <c r="EP13" s="33">
        <f t="shared" si="56"/>
        <v>0</v>
      </c>
      <c r="EQ13" s="33">
        <f t="shared" si="57"/>
        <v>0</v>
      </c>
      <c r="ER13" s="33">
        <f t="shared" si="58"/>
        <v>0</v>
      </c>
      <c r="ES13" s="33">
        <f t="shared" si="59"/>
        <v>0</v>
      </c>
      <c r="ET13" s="33">
        <f t="shared" si="60"/>
        <v>0</v>
      </c>
      <c r="EU13" s="33">
        <f t="shared" si="61"/>
        <v>0</v>
      </c>
      <c r="EV13" s="33">
        <f t="shared" si="62"/>
        <v>0</v>
      </c>
      <c r="EW13" s="33">
        <f t="shared" si="63"/>
        <v>0</v>
      </c>
      <c r="EX13" s="33">
        <f t="shared" si="64"/>
        <v>0</v>
      </c>
      <c r="EY13" s="33">
        <f t="shared" si="65"/>
        <v>0</v>
      </c>
      <c r="EZ13" s="33">
        <f t="shared" si="66"/>
        <v>0</v>
      </c>
      <c r="FA13" s="33">
        <f t="shared" si="67"/>
        <v>0</v>
      </c>
      <c r="FB13" s="33">
        <f t="shared" si="68"/>
        <v>0</v>
      </c>
      <c r="FC13" s="33">
        <f t="shared" si="69"/>
        <v>0</v>
      </c>
      <c r="FD13" s="33">
        <f t="shared" si="70"/>
        <v>1</v>
      </c>
      <c r="FE13" s="33">
        <f t="shared" si="71"/>
        <v>0</v>
      </c>
      <c r="FF13" s="33">
        <f t="shared" si="72"/>
        <v>0</v>
      </c>
      <c r="FG13" s="33">
        <f t="shared" si="73"/>
        <v>0</v>
      </c>
      <c r="FH13" s="33">
        <f t="shared" si="74"/>
        <v>0</v>
      </c>
      <c r="FI13" s="33">
        <f t="shared" si="75"/>
        <v>0</v>
      </c>
      <c r="FJ13" s="33">
        <f t="shared" si="76"/>
        <v>0</v>
      </c>
      <c r="FK13" s="33">
        <f t="shared" si="77"/>
        <v>0</v>
      </c>
      <c r="FL13" s="33">
        <f t="shared" si="78"/>
        <v>0</v>
      </c>
      <c r="FM13" s="33">
        <f t="shared" si="79"/>
        <v>1.2000000000000002</v>
      </c>
      <c r="FN13" s="33">
        <f t="shared" si="80"/>
        <v>0</v>
      </c>
      <c r="FO13" s="33">
        <f t="shared" si="81"/>
        <v>0</v>
      </c>
      <c r="FP13" s="33">
        <f t="shared" si="82"/>
        <v>0</v>
      </c>
      <c r="FQ13" s="33">
        <f t="shared" si="83"/>
        <v>0</v>
      </c>
      <c r="FR13" s="34">
        <f t="shared" si="84"/>
        <v>3.45</v>
      </c>
    </row>
    <row r="14" spans="1:174" hidden="1" x14ac:dyDescent="0.2">
      <c r="A14" t="s">
        <v>962</v>
      </c>
      <c r="B14" t="s">
        <v>377</v>
      </c>
      <c r="C14" t="s">
        <v>897</v>
      </c>
      <c r="D14">
        <v>100</v>
      </c>
      <c r="F14" t="s">
        <v>314</v>
      </c>
      <c r="H14">
        <v>100</v>
      </c>
      <c r="I14" s="9">
        <f t="shared" si="0"/>
        <v>0</v>
      </c>
      <c r="J14" s="9">
        <f t="shared" si="1"/>
        <v>100</v>
      </c>
      <c r="K14" s="9">
        <f t="shared" si="2"/>
        <v>100</v>
      </c>
      <c r="L14" t="e">
        <f t="shared" si="3"/>
        <v>#N/A</v>
      </c>
      <c r="M14" t="s">
        <v>443</v>
      </c>
      <c r="Q14" t="s">
        <v>538</v>
      </c>
      <c r="R14" s="32">
        <v>0.12</v>
      </c>
      <c r="S14" s="32">
        <v>0.12</v>
      </c>
      <c r="T14" s="32">
        <v>0.12</v>
      </c>
      <c r="U14" s="32">
        <v>0.12</v>
      </c>
      <c r="V14" s="32">
        <v>0.12</v>
      </c>
      <c r="W14" s="32">
        <v>0.12</v>
      </c>
      <c r="X14" s="32">
        <v>0.12</v>
      </c>
      <c r="Y14" s="32">
        <v>0.12</v>
      </c>
      <c r="Z14" s="32">
        <v>0.12</v>
      </c>
      <c r="AA14" s="32">
        <v>0.12</v>
      </c>
      <c r="AB14" s="32">
        <v>0</v>
      </c>
      <c r="AC14" s="32">
        <v>0</v>
      </c>
      <c r="AD14" s="32">
        <v>0</v>
      </c>
      <c r="AE14" s="32">
        <v>0</v>
      </c>
      <c r="AF14" s="32">
        <v>0</v>
      </c>
      <c r="AG14" s="32">
        <v>0</v>
      </c>
      <c r="AH14" s="32">
        <v>0</v>
      </c>
      <c r="AI14" s="32">
        <v>0</v>
      </c>
      <c r="AJ14" s="32">
        <v>0</v>
      </c>
      <c r="AK14" s="32">
        <v>0</v>
      </c>
      <c r="AL14" s="32">
        <v>0</v>
      </c>
      <c r="AM14" s="32">
        <v>0</v>
      </c>
      <c r="AN14" s="32">
        <v>0</v>
      </c>
      <c r="AO14" s="32">
        <v>0</v>
      </c>
      <c r="AP14" s="32">
        <v>0</v>
      </c>
      <c r="AQ14" s="32">
        <v>0</v>
      </c>
      <c r="AR14" s="32">
        <v>0</v>
      </c>
      <c r="AS14" s="32">
        <v>0</v>
      </c>
      <c r="AT14" s="32">
        <v>0</v>
      </c>
      <c r="AU14" s="32">
        <v>0</v>
      </c>
      <c r="AV14" s="32">
        <v>0</v>
      </c>
      <c r="AW14" s="32">
        <v>0</v>
      </c>
      <c r="AX14" s="32">
        <v>0</v>
      </c>
      <c r="AY14" s="32">
        <v>0</v>
      </c>
      <c r="AZ14" s="32">
        <v>0</v>
      </c>
      <c r="BA14" s="32">
        <v>0</v>
      </c>
      <c r="BB14" s="32">
        <v>0</v>
      </c>
      <c r="BC14" s="32">
        <v>0</v>
      </c>
      <c r="BD14" s="32">
        <v>0</v>
      </c>
      <c r="BE14" s="32">
        <v>0</v>
      </c>
      <c r="BF14" s="32">
        <v>0</v>
      </c>
      <c r="BG14" s="32">
        <v>0</v>
      </c>
      <c r="BH14" s="32">
        <v>0</v>
      </c>
      <c r="BI14" s="32">
        <v>0</v>
      </c>
      <c r="BJ14" s="32">
        <v>0</v>
      </c>
      <c r="BK14" s="32">
        <v>0</v>
      </c>
      <c r="BL14" s="32">
        <v>0</v>
      </c>
      <c r="BM14" s="32">
        <v>0</v>
      </c>
      <c r="BN14" s="32">
        <v>0</v>
      </c>
      <c r="BO14" s="32">
        <v>0</v>
      </c>
      <c r="BP14" s="32">
        <v>0</v>
      </c>
      <c r="BQ14" s="32">
        <v>0</v>
      </c>
      <c r="BR14" s="32">
        <v>0</v>
      </c>
      <c r="BS14" s="32">
        <v>0</v>
      </c>
      <c r="BT14" s="32">
        <v>0</v>
      </c>
      <c r="BU14" s="32">
        <v>0</v>
      </c>
      <c r="BV14" s="32">
        <v>0</v>
      </c>
      <c r="BW14" s="32">
        <v>0</v>
      </c>
      <c r="BX14" s="32">
        <v>0</v>
      </c>
      <c r="BY14" s="32">
        <v>0</v>
      </c>
      <c r="BZ14" s="32">
        <v>0</v>
      </c>
      <c r="CA14" s="32">
        <v>0</v>
      </c>
      <c r="CB14" s="32">
        <v>0</v>
      </c>
      <c r="CC14" s="32">
        <v>0</v>
      </c>
      <c r="CD14" s="32">
        <v>0</v>
      </c>
      <c r="CE14" s="32">
        <v>0</v>
      </c>
      <c r="CF14" s="32">
        <v>0</v>
      </c>
      <c r="CG14" s="32">
        <v>0</v>
      </c>
      <c r="CH14" s="32">
        <v>0</v>
      </c>
      <c r="CI14" s="32">
        <v>0</v>
      </c>
      <c r="CJ14" s="32">
        <v>0</v>
      </c>
      <c r="CK14" s="32">
        <v>0</v>
      </c>
      <c r="CL14" s="32">
        <v>0</v>
      </c>
      <c r="CM14" s="32">
        <v>0</v>
      </c>
      <c r="CN14" s="32">
        <v>0</v>
      </c>
      <c r="CO14" s="32">
        <v>0</v>
      </c>
      <c r="CP14" s="32">
        <v>0</v>
      </c>
      <c r="CQ14" s="32">
        <v>0</v>
      </c>
      <c r="CR14" s="33">
        <f t="shared" si="6"/>
        <v>0</v>
      </c>
      <c r="CS14" s="33">
        <f t="shared" si="7"/>
        <v>0</v>
      </c>
      <c r="CT14" s="33">
        <f t="shared" si="8"/>
        <v>1.08</v>
      </c>
      <c r="CU14" s="33">
        <f t="shared" si="9"/>
        <v>0</v>
      </c>
      <c r="CV14" s="33">
        <f t="shared" si="10"/>
        <v>0</v>
      </c>
      <c r="CW14" s="33">
        <f t="shared" si="11"/>
        <v>0</v>
      </c>
      <c r="CX14" s="33">
        <f t="shared" si="12"/>
        <v>0</v>
      </c>
      <c r="CY14" s="33">
        <f t="shared" si="13"/>
        <v>0</v>
      </c>
      <c r="CZ14" s="33">
        <f t="shared" si="14"/>
        <v>0</v>
      </c>
      <c r="DA14" s="33">
        <f t="shared" si="15"/>
        <v>0</v>
      </c>
      <c r="DB14" s="33">
        <f t="shared" si="16"/>
        <v>0</v>
      </c>
      <c r="DC14" s="33">
        <f t="shared" si="17"/>
        <v>0</v>
      </c>
      <c r="DD14" s="33">
        <f t="shared" si="18"/>
        <v>0</v>
      </c>
      <c r="DE14" s="33">
        <f t="shared" si="19"/>
        <v>0</v>
      </c>
      <c r="DF14" s="33">
        <f t="shared" si="20"/>
        <v>0</v>
      </c>
      <c r="DG14" s="33">
        <f t="shared" si="21"/>
        <v>0</v>
      </c>
      <c r="DH14" s="33">
        <f t="shared" si="22"/>
        <v>0</v>
      </c>
      <c r="DI14" s="33">
        <f t="shared" si="23"/>
        <v>0</v>
      </c>
      <c r="DJ14" s="33">
        <f t="shared" si="24"/>
        <v>0</v>
      </c>
      <c r="DK14" s="33">
        <f t="shared" si="25"/>
        <v>0</v>
      </c>
      <c r="DL14" s="33">
        <f t="shared" si="26"/>
        <v>0</v>
      </c>
      <c r="DM14" s="33">
        <f t="shared" si="27"/>
        <v>0</v>
      </c>
      <c r="DN14" s="33">
        <f t="shared" si="28"/>
        <v>0</v>
      </c>
      <c r="DO14" s="33">
        <f t="shared" si="29"/>
        <v>0</v>
      </c>
      <c r="DP14" s="33">
        <f t="shared" si="30"/>
        <v>0</v>
      </c>
      <c r="DQ14" s="33">
        <f t="shared" si="31"/>
        <v>0</v>
      </c>
      <c r="DR14" s="33">
        <f t="shared" si="32"/>
        <v>0</v>
      </c>
      <c r="DS14" s="33">
        <f t="shared" si="33"/>
        <v>0</v>
      </c>
      <c r="DT14" s="33">
        <f t="shared" si="34"/>
        <v>0</v>
      </c>
      <c r="DU14" s="33">
        <f t="shared" si="35"/>
        <v>0</v>
      </c>
      <c r="DV14" s="33">
        <f t="shared" si="36"/>
        <v>0</v>
      </c>
      <c r="DW14" s="33">
        <f t="shared" si="37"/>
        <v>0</v>
      </c>
      <c r="DX14" s="33">
        <f t="shared" si="38"/>
        <v>0</v>
      </c>
      <c r="DY14" s="33">
        <f t="shared" si="39"/>
        <v>0</v>
      </c>
      <c r="DZ14" s="33">
        <f t="shared" si="40"/>
        <v>0</v>
      </c>
      <c r="EA14" s="33">
        <f t="shared" si="41"/>
        <v>0</v>
      </c>
      <c r="EB14" s="33">
        <f t="shared" si="42"/>
        <v>0</v>
      </c>
      <c r="EC14" s="33">
        <f t="shared" si="43"/>
        <v>0</v>
      </c>
      <c r="ED14" s="33">
        <f t="shared" si="44"/>
        <v>0</v>
      </c>
      <c r="EE14" s="33">
        <f t="shared" si="45"/>
        <v>0</v>
      </c>
      <c r="EF14" s="33">
        <f t="shared" si="46"/>
        <v>0</v>
      </c>
      <c r="EG14" s="33">
        <f t="shared" si="47"/>
        <v>0</v>
      </c>
      <c r="EH14" s="33">
        <f t="shared" si="48"/>
        <v>0</v>
      </c>
      <c r="EI14" s="33">
        <f t="shared" si="49"/>
        <v>0</v>
      </c>
      <c r="EJ14" s="33">
        <f t="shared" si="50"/>
        <v>0</v>
      </c>
      <c r="EK14" s="33">
        <f t="shared" si="51"/>
        <v>0</v>
      </c>
      <c r="EL14" s="33">
        <f t="shared" si="52"/>
        <v>0</v>
      </c>
      <c r="EM14" s="33">
        <f t="shared" si="53"/>
        <v>0</v>
      </c>
      <c r="EN14" s="33">
        <f t="shared" si="54"/>
        <v>0</v>
      </c>
      <c r="EO14" s="33">
        <f t="shared" si="55"/>
        <v>0</v>
      </c>
      <c r="EP14" s="33">
        <f t="shared" si="56"/>
        <v>0</v>
      </c>
      <c r="EQ14" s="33">
        <f t="shared" si="57"/>
        <v>0</v>
      </c>
      <c r="ER14" s="33">
        <f t="shared" si="58"/>
        <v>0</v>
      </c>
      <c r="ES14" s="33">
        <f t="shared" si="59"/>
        <v>0</v>
      </c>
      <c r="ET14" s="33">
        <f t="shared" si="60"/>
        <v>0</v>
      </c>
      <c r="EU14" s="33">
        <f t="shared" si="61"/>
        <v>0</v>
      </c>
      <c r="EV14" s="33">
        <f t="shared" si="62"/>
        <v>0</v>
      </c>
      <c r="EW14" s="33">
        <f t="shared" si="63"/>
        <v>0</v>
      </c>
      <c r="EX14" s="33">
        <f t="shared" si="64"/>
        <v>0</v>
      </c>
      <c r="EY14" s="33">
        <f t="shared" si="65"/>
        <v>0</v>
      </c>
      <c r="EZ14" s="33">
        <f t="shared" si="66"/>
        <v>0</v>
      </c>
      <c r="FA14" s="33">
        <f t="shared" si="67"/>
        <v>0</v>
      </c>
      <c r="FB14" s="33">
        <f t="shared" si="68"/>
        <v>0</v>
      </c>
      <c r="FC14" s="33">
        <f t="shared" si="69"/>
        <v>0</v>
      </c>
      <c r="FD14" s="33">
        <f t="shared" si="70"/>
        <v>0</v>
      </c>
      <c r="FE14" s="33">
        <f t="shared" si="71"/>
        <v>0</v>
      </c>
      <c r="FF14" s="33">
        <f t="shared" si="72"/>
        <v>0</v>
      </c>
      <c r="FG14" s="33">
        <f t="shared" si="73"/>
        <v>0</v>
      </c>
      <c r="FH14" s="33">
        <f t="shared" si="74"/>
        <v>0</v>
      </c>
      <c r="FI14" s="33">
        <f t="shared" si="75"/>
        <v>0</v>
      </c>
      <c r="FJ14" s="33">
        <f t="shared" si="76"/>
        <v>0</v>
      </c>
      <c r="FK14" s="33">
        <f t="shared" si="77"/>
        <v>0</v>
      </c>
      <c r="FL14" s="33">
        <f t="shared" si="78"/>
        <v>0</v>
      </c>
      <c r="FM14" s="33">
        <f t="shared" si="79"/>
        <v>0</v>
      </c>
      <c r="FN14" s="33">
        <f t="shared" si="80"/>
        <v>0</v>
      </c>
      <c r="FO14" s="33">
        <f t="shared" si="81"/>
        <v>0</v>
      </c>
      <c r="FP14" s="33">
        <f t="shared" si="82"/>
        <v>0</v>
      </c>
      <c r="FQ14" s="33">
        <f t="shared" si="83"/>
        <v>0</v>
      </c>
      <c r="FR14" s="34">
        <f t="shared" si="84"/>
        <v>1.08</v>
      </c>
    </row>
    <row r="15" spans="1:174" hidden="1" x14ac:dyDescent="0.2">
      <c r="A15" t="s">
        <v>962</v>
      </c>
      <c r="B15" t="s">
        <v>378</v>
      </c>
      <c r="C15" t="s">
        <v>898</v>
      </c>
      <c r="D15">
        <v>30</v>
      </c>
      <c r="F15" t="s">
        <v>314</v>
      </c>
      <c r="H15">
        <v>30</v>
      </c>
      <c r="I15" s="9">
        <f t="shared" si="0"/>
        <v>0</v>
      </c>
      <c r="J15" s="9">
        <f t="shared" si="1"/>
        <v>30</v>
      </c>
      <c r="K15" s="9">
        <f t="shared" si="2"/>
        <v>30</v>
      </c>
      <c r="L15" t="e">
        <f t="shared" si="3"/>
        <v>#N/A</v>
      </c>
      <c r="M15" t="s">
        <v>668</v>
      </c>
      <c r="Q15" t="s">
        <v>539</v>
      </c>
      <c r="R15" s="32">
        <v>0</v>
      </c>
      <c r="S15" s="32">
        <v>0</v>
      </c>
      <c r="T15" s="32">
        <v>0</v>
      </c>
      <c r="U15" s="32">
        <v>0</v>
      </c>
      <c r="V15" s="32">
        <v>0</v>
      </c>
      <c r="W15" s="32">
        <v>0</v>
      </c>
      <c r="X15" s="32">
        <v>0.8</v>
      </c>
      <c r="Y15" s="32">
        <v>0</v>
      </c>
      <c r="Z15" s="32">
        <v>0</v>
      </c>
      <c r="AA15" s="32">
        <v>0.7</v>
      </c>
      <c r="AB15" s="32">
        <v>0</v>
      </c>
      <c r="AC15" s="32">
        <v>0</v>
      </c>
      <c r="AD15" s="32">
        <v>0</v>
      </c>
      <c r="AE15" s="32">
        <v>0</v>
      </c>
      <c r="AF15" s="32">
        <v>0</v>
      </c>
      <c r="AG15" s="32">
        <v>0</v>
      </c>
      <c r="AH15" s="32">
        <v>0</v>
      </c>
      <c r="AI15" s="32">
        <v>0</v>
      </c>
      <c r="AJ15" s="32">
        <v>0</v>
      </c>
      <c r="AK15" s="32">
        <v>0</v>
      </c>
      <c r="AL15" s="32">
        <v>0</v>
      </c>
      <c r="AM15" s="32">
        <v>0</v>
      </c>
      <c r="AN15" s="32">
        <v>0</v>
      </c>
      <c r="AO15" s="32">
        <v>0</v>
      </c>
      <c r="AP15" s="32">
        <v>0</v>
      </c>
      <c r="AQ15" s="32">
        <v>0</v>
      </c>
      <c r="AR15" s="32">
        <v>0</v>
      </c>
      <c r="AS15" s="32">
        <v>0</v>
      </c>
      <c r="AT15" s="32">
        <v>0</v>
      </c>
      <c r="AU15" s="32">
        <v>0</v>
      </c>
      <c r="AV15" s="32">
        <v>0</v>
      </c>
      <c r="AW15" s="32">
        <v>0</v>
      </c>
      <c r="AX15" s="32">
        <v>0</v>
      </c>
      <c r="AY15" s="32">
        <v>0</v>
      </c>
      <c r="AZ15" s="32">
        <v>0</v>
      </c>
      <c r="BA15" s="32">
        <v>0</v>
      </c>
      <c r="BB15" s="32">
        <v>0</v>
      </c>
      <c r="BC15" s="32">
        <v>0</v>
      </c>
      <c r="BD15" s="32">
        <v>0</v>
      </c>
      <c r="BE15" s="32">
        <v>0</v>
      </c>
      <c r="BF15" s="32">
        <v>0</v>
      </c>
      <c r="BG15" s="32">
        <v>0</v>
      </c>
      <c r="BH15" s="32">
        <v>0</v>
      </c>
      <c r="BI15" s="32">
        <v>0</v>
      </c>
      <c r="BJ15" s="32">
        <v>0</v>
      </c>
      <c r="BK15" s="32">
        <v>0</v>
      </c>
      <c r="BL15" s="32">
        <v>0</v>
      </c>
      <c r="BM15" s="32">
        <v>0</v>
      </c>
      <c r="BN15" s="32">
        <v>0</v>
      </c>
      <c r="BO15" s="32">
        <v>0</v>
      </c>
      <c r="BP15" s="32">
        <v>0</v>
      </c>
      <c r="BQ15" s="32">
        <v>0</v>
      </c>
      <c r="BR15" s="32">
        <v>0</v>
      </c>
      <c r="BS15" s="32">
        <v>0</v>
      </c>
      <c r="BT15" s="32">
        <v>0.6</v>
      </c>
      <c r="BU15" s="32">
        <v>0</v>
      </c>
      <c r="BV15" s="32">
        <v>0.6</v>
      </c>
      <c r="BW15" s="32">
        <v>0</v>
      </c>
      <c r="BX15" s="32">
        <v>0</v>
      </c>
      <c r="BY15" s="32">
        <v>0</v>
      </c>
      <c r="BZ15" s="32">
        <v>0</v>
      </c>
      <c r="CA15" s="32">
        <v>0</v>
      </c>
      <c r="CB15" s="32">
        <v>0</v>
      </c>
      <c r="CC15" s="32">
        <v>0</v>
      </c>
      <c r="CD15" s="32">
        <v>1.35</v>
      </c>
      <c r="CE15" s="32">
        <v>1.35</v>
      </c>
      <c r="CF15" s="32">
        <v>0</v>
      </c>
      <c r="CG15" s="32">
        <v>0</v>
      </c>
      <c r="CH15" s="32">
        <v>0</v>
      </c>
      <c r="CI15" s="32">
        <v>0</v>
      </c>
      <c r="CJ15" s="32">
        <v>0</v>
      </c>
      <c r="CK15" s="32">
        <v>0</v>
      </c>
      <c r="CL15" s="32">
        <v>0</v>
      </c>
      <c r="CM15" s="32">
        <v>0</v>
      </c>
      <c r="CN15" s="32">
        <v>1.35</v>
      </c>
      <c r="CO15" s="32">
        <v>0</v>
      </c>
      <c r="CP15" s="32">
        <v>0</v>
      </c>
      <c r="CQ15" s="32">
        <v>0</v>
      </c>
      <c r="CR15" s="33">
        <f t="shared" si="6"/>
        <v>0</v>
      </c>
      <c r="CS15" s="33">
        <f t="shared" si="7"/>
        <v>0</v>
      </c>
      <c r="CT15" s="33">
        <f t="shared" si="8"/>
        <v>0</v>
      </c>
      <c r="CU15" s="33">
        <f t="shared" si="9"/>
        <v>0</v>
      </c>
      <c r="CV15" s="33">
        <f t="shared" si="10"/>
        <v>0</v>
      </c>
      <c r="CW15" s="33">
        <f t="shared" si="11"/>
        <v>0</v>
      </c>
      <c r="CX15" s="33">
        <f t="shared" si="12"/>
        <v>0</v>
      </c>
      <c r="CY15" s="33">
        <f t="shared" si="13"/>
        <v>0</v>
      </c>
      <c r="CZ15" s="33">
        <f t="shared" si="14"/>
        <v>0</v>
      </c>
      <c r="DA15" s="33">
        <f t="shared" si="15"/>
        <v>0</v>
      </c>
      <c r="DB15" s="33">
        <f t="shared" si="16"/>
        <v>0</v>
      </c>
      <c r="DC15" s="33">
        <f t="shared" si="17"/>
        <v>0</v>
      </c>
      <c r="DD15" s="33">
        <f t="shared" si="18"/>
        <v>0</v>
      </c>
      <c r="DE15" s="33">
        <f t="shared" si="19"/>
        <v>0</v>
      </c>
      <c r="DF15" s="33">
        <f t="shared" si="20"/>
        <v>0</v>
      </c>
      <c r="DG15" s="33">
        <f t="shared" si="21"/>
        <v>0</v>
      </c>
      <c r="DH15" s="33">
        <f t="shared" si="22"/>
        <v>0</v>
      </c>
      <c r="DI15" s="33">
        <f t="shared" si="23"/>
        <v>0</v>
      </c>
      <c r="DJ15" s="33">
        <f t="shared" si="24"/>
        <v>0</v>
      </c>
      <c r="DK15" s="33">
        <f t="shared" si="25"/>
        <v>0</v>
      </c>
      <c r="DL15" s="33">
        <f t="shared" si="26"/>
        <v>0</v>
      </c>
      <c r="DM15" s="33">
        <f t="shared" si="27"/>
        <v>0</v>
      </c>
      <c r="DN15" s="33">
        <f t="shared" si="28"/>
        <v>0</v>
      </c>
      <c r="DO15" s="33">
        <f t="shared" si="29"/>
        <v>0</v>
      </c>
      <c r="DP15" s="33">
        <f t="shared" si="30"/>
        <v>0</v>
      </c>
      <c r="DQ15" s="33">
        <f t="shared" si="31"/>
        <v>0</v>
      </c>
      <c r="DR15" s="33">
        <f t="shared" si="32"/>
        <v>0</v>
      </c>
      <c r="DS15" s="33">
        <f t="shared" si="33"/>
        <v>0</v>
      </c>
      <c r="DT15" s="33">
        <f t="shared" si="34"/>
        <v>0</v>
      </c>
      <c r="DU15" s="33">
        <f t="shared" si="35"/>
        <v>0</v>
      </c>
      <c r="DV15" s="33">
        <f t="shared" si="36"/>
        <v>0</v>
      </c>
      <c r="DW15" s="33">
        <f t="shared" si="37"/>
        <v>0</v>
      </c>
      <c r="DX15" s="33">
        <f t="shared" si="38"/>
        <v>0</v>
      </c>
      <c r="DY15" s="33">
        <f t="shared" si="39"/>
        <v>0</v>
      </c>
      <c r="DZ15" s="33">
        <f t="shared" si="40"/>
        <v>0</v>
      </c>
      <c r="EA15" s="33">
        <f t="shared" si="41"/>
        <v>0</v>
      </c>
      <c r="EB15" s="33">
        <f t="shared" si="42"/>
        <v>0</v>
      </c>
      <c r="EC15" s="33">
        <f t="shared" si="43"/>
        <v>0</v>
      </c>
      <c r="ED15" s="33">
        <f t="shared" si="44"/>
        <v>0</v>
      </c>
      <c r="EE15" s="33">
        <f t="shared" si="45"/>
        <v>0</v>
      </c>
      <c r="EF15" s="33">
        <f t="shared" si="46"/>
        <v>0</v>
      </c>
      <c r="EG15" s="33">
        <f t="shared" si="47"/>
        <v>0</v>
      </c>
      <c r="EH15" s="33">
        <f t="shared" si="48"/>
        <v>0</v>
      </c>
      <c r="EI15" s="33">
        <f t="shared" si="49"/>
        <v>0</v>
      </c>
      <c r="EJ15" s="33">
        <f t="shared" si="50"/>
        <v>0</v>
      </c>
      <c r="EK15" s="33">
        <f t="shared" si="51"/>
        <v>0</v>
      </c>
      <c r="EL15" s="33">
        <f t="shared" si="52"/>
        <v>0</v>
      </c>
      <c r="EM15" s="33">
        <f t="shared" si="53"/>
        <v>0</v>
      </c>
      <c r="EN15" s="33">
        <f t="shared" si="54"/>
        <v>0</v>
      </c>
      <c r="EO15" s="33">
        <f t="shared" si="55"/>
        <v>0</v>
      </c>
      <c r="EP15" s="33">
        <f t="shared" si="56"/>
        <v>0</v>
      </c>
      <c r="EQ15" s="33">
        <f t="shared" si="57"/>
        <v>0</v>
      </c>
      <c r="ER15" s="33">
        <f t="shared" si="58"/>
        <v>0</v>
      </c>
      <c r="ES15" s="33">
        <f t="shared" si="59"/>
        <v>0</v>
      </c>
      <c r="ET15" s="33">
        <f t="shared" si="60"/>
        <v>0</v>
      </c>
      <c r="EU15" s="33">
        <f t="shared" si="61"/>
        <v>0</v>
      </c>
      <c r="EV15" s="33">
        <f t="shared" si="62"/>
        <v>0</v>
      </c>
      <c r="EW15" s="33">
        <f t="shared" si="63"/>
        <v>0</v>
      </c>
      <c r="EX15" s="33">
        <f t="shared" si="64"/>
        <v>0</v>
      </c>
      <c r="EY15" s="33">
        <f t="shared" si="65"/>
        <v>0</v>
      </c>
      <c r="EZ15" s="33">
        <f t="shared" si="66"/>
        <v>0</v>
      </c>
      <c r="FA15" s="33">
        <f t="shared" si="67"/>
        <v>0</v>
      </c>
      <c r="FB15" s="33">
        <f t="shared" si="68"/>
        <v>0</v>
      </c>
      <c r="FC15" s="33">
        <f t="shared" si="69"/>
        <v>0</v>
      </c>
      <c r="FD15" s="33">
        <f t="shared" si="70"/>
        <v>6.75</v>
      </c>
      <c r="FE15" s="33">
        <f t="shared" si="71"/>
        <v>0</v>
      </c>
      <c r="FF15" s="33">
        <f t="shared" si="72"/>
        <v>0</v>
      </c>
      <c r="FG15" s="33">
        <f t="shared" si="73"/>
        <v>0</v>
      </c>
      <c r="FH15" s="33">
        <f t="shared" si="74"/>
        <v>0</v>
      </c>
      <c r="FI15" s="33">
        <f t="shared" si="75"/>
        <v>0</v>
      </c>
      <c r="FJ15" s="33">
        <f t="shared" si="76"/>
        <v>0</v>
      </c>
      <c r="FK15" s="33">
        <f t="shared" si="77"/>
        <v>0</v>
      </c>
      <c r="FL15" s="33">
        <f t="shared" si="78"/>
        <v>0</v>
      </c>
      <c r="FM15" s="33">
        <f t="shared" si="79"/>
        <v>0</v>
      </c>
      <c r="FN15" s="33">
        <f t="shared" si="80"/>
        <v>0</v>
      </c>
      <c r="FO15" s="33">
        <f t="shared" si="81"/>
        <v>0</v>
      </c>
      <c r="FP15" s="33">
        <f t="shared" si="82"/>
        <v>0</v>
      </c>
      <c r="FQ15" s="33">
        <f t="shared" si="83"/>
        <v>0</v>
      </c>
      <c r="FR15" s="34">
        <f t="shared" si="84"/>
        <v>6.75</v>
      </c>
    </row>
    <row r="16" spans="1:174" hidden="1" x14ac:dyDescent="0.2">
      <c r="A16" t="s">
        <v>962</v>
      </c>
      <c r="B16" t="s">
        <v>379</v>
      </c>
      <c r="C16" t="s">
        <v>35</v>
      </c>
      <c r="D16">
        <v>100</v>
      </c>
      <c r="F16" t="s">
        <v>314</v>
      </c>
      <c r="H16">
        <v>100</v>
      </c>
      <c r="I16" s="9">
        <f t="shared" si="0"/>
        <v>0</v>
      </c>
      <c r="J16" s="9">
        <f t="shared" si="1"/>
        <v>100</v>
      </c>
      <c r="K16" s="9">
        <f t="shared" si="2"/>
        <v>100</v>
      </c>
      <c r="L16" t="e">
        <f t="shared" si="3"/>
        <v>#N/A</v>
      </c>
      <c r="M16" t="s">
        <v>697</v>
      </c>
      <c r="Q16" t="s">
        <v>540</v>
      </c>
      <c r="R16" s="32">
        <v>0</v>
      </c>
      <c r="S16" s="32">
        <v>0</v>
      </c>
      <c r="T16" s="32">
        <v>0</v>
      </c>
      <c r="U16" s="32">
        <v>0</v>
      </c>
      <c r="V16" s="32">
        <v>0</v>
      </c>
      <c r="W16" s="32">
        <v>0</v>
      </c>
      <c r="X16" s="32">
        <v>0</v>
      </c>
      <c r="Y16" s="32">
        <v>0</v>
      </c>
      <c r="Z16" s="32">
        <v>0</v>
      </c>
      <c r="AA16" s="32">
        <v>0</v>
      </c>
      <c r="AB16" s="32">
        <v>0.9</v>
      </c>
      <c r="AC16" s="32">
        <v>0</v>
      </c>
      <c r="AD16" s="32">
        <v>1.2</v>
      </c>
      <c r="AE16" s="32">
        <v>1.2</v>
      </c>
      <c r="AF16" s="32">
        <v>1.2</v>
      </c>
      <c r="AG16" s="32">
        <v>0</v>
      </c>
      <c r="AH16" s="32">
        <v>0</v>
      </c>
      <c r="AI16" s="32">
        <v>1.2</v>
      </c>
      <c r="AJ16" s="32">
        <v>1.2</v>
      </c>
      <c r="AK16" s="32">
        <v>1.2</v>
      </c>
      <c r="AL16" s="32">
        <v>1.2</v>
      </c>
      <c r="AM16" s="32">
        <v>0</v>
      </c>
      <c r="AN16" s="32">
        <v>0</v>
      </c>
      <c r="AO16" s="32">
        <v>0</v>
      </c>
      <c r="AP16" s="32">
        <v>0</v>
      </c>
      <c r="AQ16" s="32">
        <v>0</v>
      </c>
      <c r="AR16" s="32">
        <v>0</v>
      </c>
      <c r="AS16" s="32">
        <v>0</v>
      </c>
      <c r="AT16" s="32">
        <v>0</v>
      </c>
      <c r="AU16" s="32">
        <v>0</v>
      </c>
      <c r="AV16" s="32">
        <v>0</v>
      </c>
      <c r="AW16" s="32">
        <v>0</v>
      </c>
      <c r="AX16" s="32">
        <v>0</v>
      </c>
      <c r="AY16" s="32">
        <v>0</v>
      </c>
      <c r="AZ16" s="32">
        <v>0.9</v>
      </c>
      <c r="BA16" s="32">
        <v>0.9</v>
      </c>
      <c r="BB16" s="32">
        <v>0.9</v>
      </c>
      <c r="BC16" s="32">
        <v>0.9</v>
      </c>
      <c r="BD16" s="32">
        <v>0.9</v>
      </c>
      <c r="BE16" s="32">
        <v>0.9</v>
      </c>
      <c r="BF16" s="32">
        <v>0.9</v>
      </c>
      <c r="BG16" s="32">
        <v>0.9</v>
      </c>
      <c r="BH16" s="32">
        <v>0.9</v>
      </c>
      <c r="BI16" s="32">
        <v>0.9</v>
      </c>
      <c r="BJ16" s="32">
        <v>0.95</v>
      </c>
      <c r="BK16" s="32">
        <v>0.95</v>
      </c>
      <c r="BL16" s="32">
        <v>0.95</v>
      </c>
      <c r="BM16" s="32">
        <v>0.95</v>
      </c>
      <c r="BN16" s="32">
        <v>0.95</v>
      </c>
      <c r="BO16" s="32">
        <v>0.95</v>
      </c>
      <c r="BP16" s="32">
        <v>0.95</v>
      </c>
      <c r="BQ16" s="32">
        <v>0.95</v>
      </c>
      <c r="BR16" s="32">
        <v>0.95</v>
      </c>
      <c r="BS16" s="32">
        <v>0.95</v>
      </c>
      <c r="BT16" s="32">
        <v>0</v>
      </c>
      <c r="BU16" s="32">
        <v>0</v>
      </c>
      <c r="BV16" s="32">
        <v>0</v>
      </c>
      <c r="BW16" s="32">
        <v>0</v>
      </c>
      <c r="BX16" s="32">
        <v>1</v>
      </c>
      <c r="BY16" s="32">
        <v>1</v>
      </c>
      <c r="BZ16" s="32">
        <v>1</v>
      </c>
      <c r="CA16" s="32">
        <v>1</v>
      </c>
      <c r="CB16" s="32">
        <v>1</v>
      </c>
      <c r="CC16" s="32">
        <v>1</v>
      </c>
      <c r="CD16" s="32">
        <v>0</v>
      </c>
      <c r="CE16" s="32">
        <v>0</v>
      </c>
      <c r="CF16" s="32">
        <v>1.35</v>
      </c>
      <c r="CG16" s="32">
        <v>1.35</v>
      </c>
      <c r="CH16" s="32">
        <v>0</v>
      </c>
      <c r="CI16" s="32">
        <v>1.35</v>
      </c>
      <c r="CJ16" s="32">
        <v>1.35</v>
      </c>
      <c r="CK16" s="32">
        <v>1.25</v>
      </c>
      <c r="CL16" s="32">
        <v>1.35</v>
      </c>
      <c r="CM16" s="32">
        <v>0</v>
      </c>
      <c r="CN16" s="32">
        <v>0</v>
      </c>
      <c r="CO16" s="32">
        <v>0</v>
      </c>
      <c r="CP16" s="32">
        <v>1</v>
      </c>
      <c r="CQ16" s="32">
        <v>1</v>
      </c>
      <c r="CR16" s="33">
        <f t="shared" si="6"/>
        <v>0</v>
      </c>
      <c r="CS16" s="33">
        <f t="shared" si="7"/>
        <v>0</v>
      </c>
      <c r="CT16" s="33">
        <f t="shared" si="8"/>
        <v>0</v>
      </c>
      <c r="CU16" s="33">
        <f t="shared" si="9"/>
        <v>0</v>
      </c>
      <c r="CV16" s="33">
        <f t="shared" si="10"/>
        <v>0</v>
      </c>
      <c r="CW16" s="33">
        <f t="shared" si="11"/>
        <v>0</v>
      </c>
      <c r="CX16" s="33">
        <f t="shared" si="12"/>
        <v>0</v>
      </c>
      <c r="CY16" s="33">
        <f t="shared" si="13"/>
        <v>0</v>
      </c>
      <c r="CZ16" s="33">
        <f t="shared" si="14"/>
        <v>0</v>
      </c>
      <c r="DA16" s="33">
        <f t="shared" si="15"/>
        <v>0</v>
      </c>
      <c r="DB16" s="33">
        <f t="shared" si="16"/>
        <v>0</v>
      </c>
      <c r="DC16" s="33">
        <f t="shared" si="17"/>
        <v>0</v>
      </c>
      <c r="DD16" s="33">
        <f t="shared" si="18"/>
        <v>12</v>
      </c>
      <c r="DE16" s="33">
        <f t="shared" si="19"/>
        <v>0</v>
      </c>
      <c r="DF16" s="33">
        <f t="shared" si="20"/>
        <v>24</v>
      </c>
      <c r="DG16" s="33">
        <f t="shared" si="21"/>
        <v>0</v>
      </c>
      <c r="DH16" s="33">
        <f t="shared" si="22"/>
        <v>0</v>
      </c>
      <c r="DI16" s="33">
        <f t="shared" si="23"/>
        <v>0</v>
      </c>
      <c r="DJ16" s="33">
        <f t="shared" si="24"/>
        <v>0</v>
      </c>
      <c r="DK16" s="33">
        <f t="shared" si="25"/>
        <v>0</v>
      </c>
      <c r="DL16" s="33">
        <f t="shared" si="26"/>
        <v>7.1999999999999993</v>
      </c>
      <c r="DM16" s="33">
        <f t="shared" si="27"/>
        <v>0</v>
      </c>
      <c r="DN16" s="33">
        <f t="shared" si="28"/>
        <v>0</v>
      </c>
      <c r="DO16" s="33">
        <f t="shared" si="29"/>
        <v>0</v>
      </c>
      <c r="DP16" s="33">
        <f t="shared" si="30"/>
        <v>0</v>
      </c>
      <c r="DQ16" s="33">
        <f t="shared" si="31"/>
        <v>0</v>
      </c>
      <c r="DR16" s="33">
        <f t="shared" si="32"/>
        <v>0</v>
      </c>
      <c r="DS16" s="33">
        <f t="shared" si="33"/>
        <v>0</v>
      </c>
      <c r="DT16" s="33">
        <f t="shared" si="34"/>
        <v>0</v>
      </c>
      <c r="DU16" s="33">
        <f t="shared" si="35"/>
        <v>0</v>
      </c>
      <c r="DV16" s="33">
        <f t="shared" si="36"/>
        <v>0</v>
      </c>
      <c r="DW16" s="33">
        <f t="shared" si="37"/>
        <v>0</v>
      </c>
      <c r="DX16" s="33">
        <f t="shared" si="38"/>
        <v>0</v>
      </c>
      <c r="DY16" s="33">
        <f t="shared" si="39"/>
        <v>0</v>
      </c>
      <c r="DZ16" s="33">
        <f t="shared" si="40"/>
        <v>0</v>
      </c>
      <c r="EA16" s="33">
        <f t="shared" si="41"/>
        <v>0</v>
      </c>
      <c r="EB16" s="33">
        <f t="shared" si="42"/>
        <v>0</v>
      </c>
      <c r="EC16" s="33">
        <f t="shared" si="43"/>
        <v>0</v>
      </c>
      <c r="ED16" s="33">
        <f t="shared" si="44"/>
        <v>0</v>
      </c>
      <c r="EE16" s="33">
        <f t="shared" si="45"/>
        <v>0</v>
      </c>
      <c r="EF16" s="33">
        <f t="shared" si="46"/>
        <v>2.7</v>
      </c>
      <c r="EG16" s="33">
        <f t="shared" si="47"/>
        <v>1.8</v>
      </c>
      <c r="EH16" s="33">
        <f t="shared" si="48"/>
        <v>0</v>
      </c>
      <c r="EI16" s="33">
        <f t="shared" si="49"/>
        <v>0</v>
      </c>
      <c r="EJ16" s="33">
        <f t="shared" si="50"/>
        <v>0</v>
      </c>
      <c r="EK16" s="33">
        <f t="shared" si="51"/>
        <v>0</v>
      </c>
      <c r="EL16" s="33">
        <f t="shared" si="52"/>
        <v>7.6</v>
      </c>
      <c r="EM16" s="33">
        <f t="shared" si="53"/>
        <v>0</v>
      </c>
      <c r="EN16" s="33">
        <f t="shared" si="54"/>
        <v>0</v>
      </c>
      <c r="EO16" s="33">
        <f t="shared" si="55"/>
        <v>0</v>
      </c>
      <c r="EP16" s="33">
        <f t="shared" si="56"/>
        <v>0</v>
      </c>
      <c r="EQ16" s="33">
        <f t="shared" si="57"/>
        <v>0</v>
      </c>
      <c r="ER16" s="33">
        <f t="shared" si="58"/>
        <v>0</v>
      </c>
      <c r="ES16" s="33">
        <f t="shared" si="59"/>
        <v>0</v>
      </c>
      <c r="ET16" s="33">
        <f t="shared" si="60"/>
        <v>0</v>
      </c>
      <c r="EU16" s="33">
        <f t="shared" si="61"/>
        <v>0</v>
      </c>
      <c r="EV16" s="33">
        <f t="shared" si="62"/>
        <v>0</v>
      </c>
      <c r="EW16" s="33">
        <f t="shared" si="63"/>
        <v>0</v>
      </c>
      <c r="EX16" s="33">
        <f t="shared" si="64"/>
        <v>0</v>
      </c>
      <c r="EY16" s="33">
        <f t="shared" si="65"/>
        <v>0</v>
      </c>
      <c r="EZ16" s="33">
        <f t="shared" si="66"/>
        <v>0</v>
      </c>
      <c r="FA16" s="33">
        <f t="shared" si="67"/>
        <v>0</v>
      </c>
      <c r="FB16" s="33">
        <f t="shared" si="68"/>
        <v>0</v>
      </c>
      <c r="FC16" s="33">
        <f t="shared" si="69"/>
        <v>0</v>
      </c>
      <c r="FD16" s="33">
        <f t="shared" si="70"/>
        <v>0</v>
      </c>
      <c r="FE16" s="33">
        <f t="shared" si="71"/>
        <v>0</v>
      </c>
      <c r="FF16" s="33">
        <f t="shared" si="72"/>
        <v>0</v>
      </c>
      <c r="FG16" s="33">
        <f t="shared" si="73"/>
        <v>0</v>
      </c>
      <c r="FH16" s="33">
        <f t="shared" si="74"/>
        <v>0</v>
      </c>
      <c r="FI16" s="33">
        <f t="shared" si="75"/>
        <v>0</v>
      </c>
      <c r="FJ16" s="33">
        <f t="shared" si="76"/>
        <v>0</v>
      </c>
      <c r="FK16" s="33">
        <f t="shared" si="77"/>
        <v>0</v>
      </c>
      <c r="FL16" s="33">
        <f t="shared" si="78"/>
        <v>0</v>
      </c>
      <c r="FM16" s="33">
        <f t="shared" si="79"/>
        <v>0</v>
      </c>
      <c r="FN16" s="33">
        <f t="shared" si="80"/>
        <v>0</v>
      </c>
      <c r="FO16" s="33">
        <f t="shared" si="81"/>
        <v>0</v>
      </c>
      <c r="FP16" s="33">
        <f t="shared" si="82"/>
        <v>0</v>
      </c>
      <c r="FQ16" s="33">
        <f t="shared" si="83"/>
        <v>4</v>
      </c>
      <c r="FR16" s="34">
        <f t="shared" si="84"/>
        <v>59.300000000000004</v>
      </c>
    </row>
    <row r="17" spans="1:174" hidden="1" x14ac:dyDescent="0.2">
      <c r="A17" t="s">
        <v>962</v>
      </c>
      <c r="B17" t="s">
        <v>380</v>
      </c>
      <c r="C17" t="s">
        <v>899</v>
      </c>
      <c r="D17">
        <v>50</v>
      </c>
      <c r="F17" t="s">
        <v>314</v>
      </c>
      <c r="H17">
        <v>50</v>
      </c>
      <c r="I17" s="9">
        <f t="shared" si="0"/>
        <v>0</v>
      </c>
      <c r="J17" s="9">
        <f t="shared" si="1"/>
        <v>50</v>
      </c>
      <c r="K17" s="9">
        <f t="shared" si="2"/>
        <v>50</v>
      </c>
      <c r="L17" t="e">
        <f t="shared" si="3"/>
        <v>#N/A</v>
      </c>
      <c r="M17" t="s">
        <v>698</v>
      </c>
      <c r="Q17" t="s">
        <v>541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0</v>
      </c>
      <c r="AM17" s="32">
        <v>1.35</v>
      </c>
      <c r="AN17" s="32">
        <v>1.35</v>
      </c>
      <c r="AO17" s="32">
        <v>1.35</v>
      </c>
      <c r="AP17" s="32">
        <v>0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0</v>
      </c>
      <c r="AW17" s="32">
        <v>0</v>
      </c>
      <c r="AX17" s="32">
        <v>0.95</v>
      </c>
      <c r="AY17" s="32">
        <v>0</v>
      </c>
      <c r="AZ17" s="32">
        <v>0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0</v>
      </c>
      <c r="BG17" s="32">
        <v>0</v>
      </c>
      <c r="BH17" s="32">
        <v>0</v>
      </c>
      <c r="BI17" s="32">
        <v>0</v>
      </c>
      <c r="BJ17" s="32">
        <v>0</v>
      </c>
      <c r="BK17" s="32">
        <v>0</v>
      </c>
      <c r="BL17" s="32">
        <v>0</v>
      </c>
      <c r="BM17" s="32">
        <v>0</v>
      </c>
      <c r="BN17" s="32">
        <v>0</v>
      </c>
      <c r="BO17" s="32">
        <v>0</v>
      </c>
      <c r="BP17" s="32">
        <v>0</v>
      </c>
      <c r="BQ17" s="32">
        <v>0</v>
      </c>
      <c r="BR17" s="32">
        <v>0</v>
      </c>
      <c r="BS17" s="32">
        <v>0</v>
      </c>
      <c r="BT17" s="32">
        <v>0</v>
      </c>
      <c r="BU17" s="32">
        <v>0</v>
      </c>
      <c r="BV17" s="32">
        <v>0</v>
      </c>
      <c r="BW17" s="32">
        <v>0</v>
      </c>
      <c r="BX17" s="32">
        <v>0</v>
      </c>
      <c r="BY17" s="32">
        <v>0</v>
      </c>
      <c r="BZ17" s="32">
        <v>0</v>
      </c>
      <c r="CA17" s="32">
        <v>0</v>
      </c>
      <c r="CB17" s="32">
        <v>0</v>
      </c>
      <c r="CC17" s="32">
        <v>0</v>
      </c>
      <c r="CD17" s="32">
        <v>0</v>
      </c>
      <c r="CE17" s="32">
        <v>0</v>
      </c>
      <c r="CF17" s="32">
        <v>0</v>
      </c>
      <c r="CG17" s="32">
        <v>0</v>
      </c>
      <c r="CH17" s="32">
        <v>1.35</v>
      </c>
      <c r="CI17" s="32">
        <v>0</v>
      </c>
      <c r="CJ17" s="32">
        <v>0</v>
      </c>
      <c r="CK17" s="32">
        <v>0</v>
      </c>
      <c r="CL17" s="32">
        <v>0</v>
      </c>
      <c r="CM17" s="32">
        <v>0</v>
      </c>
      <c r="CN17" s="32">
        <v>0</v>
      </c>
      <c r="CO17" s="32">
        <v>0</v>
      </c>
      <c r="CP17" s="32">
        <v>0</v>
      </c>
      <c r="CQ17" s="32">
        <v>0</v>
      </c>
      <c r="CR17" s="33">
        <f t="shared" si="6"/>
        <v>0</v>
      </c>
      <c r="CS17" s="33">
        <f t="shared" si="7"/>
        <v>0</v>
      </c>
      <c r="CT17" s="33">
        <f t="shared" si="8"/>
        <v>0</v>
      </c>
      <c r="CU17" s="33">
        <f t="shared" si="9"/>
        <v>0</v>
      </c>
      <c r="CV17" s="33">
        <f t="shared" si="10"/>
        <v>0</v>
      </c>
      <c r="CW17" s="33">
        <f t="shared" si="11"/>
        <v>0</v>
      </c>
      <c r="CX17" s="33">
        <f t="shared" si="12"/>
        <v>0</v>
      </c>
      <c r="CY17" s="33">
        <f t="shared" si="13"/>
        <v>0</v>
      </c>
      <c r="CZ17" s="33">
        <f t="shared" si="14"/>
        <v>0</v>
      </c>
      <c r="DA17" s="33">
        <f t="shared" si="15"/>
        <v>0</v>
      </c>
      <c r="DB17" s="33">
        <f t="shared" si="16"/>
        <v>0</v>
      </c>
      <c r="DC17" s="33">
        <f t="shared" si="17"/>
        <v>0</v>
      </c>
      <c r="DD17" s="33">
        <f t="shared" si="18"/>
        <v>0</v>
      </c>
      <c r="DE17" s="33">
        <f t="shared" si="19"/>
        <v>0</v>
      </c>
      <c r="DF17" s="33">
        <f t="shared" si="20"/>
        <v>0</v>
      </c>
      <c r="DG17" s="33">
        <f t="shared" si="21"/>
        <v>0</v>
      </c>
      <c r="DH17" s="33">
        <f t="shared" si="22"/>
        <v>0</v>
      </c>
      <c r="DI17" s="33">
        <f t="shared" si="23"/>
        <v>0</v>
      </c>
      <c r="DJ17" s="33">
        <f t="shared" si="24"/>
        <v>0</v>
      </c>
      <c r="DK17" s="33">
        <f t="shared" si="25"/>
        <v>0</v>
      </c>
      <c r="DL17" s="33">
        <f t="shared" si="26"/>
        <v>0</v>
      </c>
      <c r="DM17" s="33">
        <f t="shared" si="27"/>
        <v>0</v>
      </c>
      <c r="DN17" s="33">
        <f t="shared" si="28"/>
        <v>6.75</v>
      </c>
      <c r="DO17" s="33">
        <f t="shared" si="29"/>
        <v>0</v>
      </c>
      <c r="DP17" s="33">
        <f t="shared" si="30"/>
        <v>0</v>
      </c>
      <c r="DQ17" s="33">
        <f t="shared" si="31"/>
        <v>0</v>
      </c>
      <c r="DR17" s="33">
        <f t="shared" si="32"/>
        <v>0</v>
      </c>
      <c r="DS17" s="33">
        <f t="shared" si="33"/>
        <v>0</v>
      </c>
      <c r="DT17" s="33">
        <f t="shared" si="34"/>
        <v>0</v>
      </c>
      <c r="DU17" s="33">
        <f t="shared" si="35"/>
        <v>0</v>
      </c>
      <c r="DV17" s="33">
        <f t="shared" si="36"/>
        <v>0</v>
      </c>
      <c r="DW17" s="33">
        <f t="shared" si="37"/>
        <v>0</v>
      </c>
      <c r="DX17" s="33">
        <f t="shared" si="38"/>
        <v>0</v>
      </c>
      <c r="DY17" s="33">
        <f t="shared" si="39"/>
        <v>0</v>
      </c>
      <c r="DZ17" s="33">
        <f t="shared" si="40"/>
        <v>0</v>
      </c>
      <c r="EA17" s="33">
        <f t="shared" si="41"/>
        <v>0</v>
      </c>
      <c r="EB17" s="33">
        <f t="shared" si="42"/>
        <v>0</v>
      </c>
      <c r="EC17" s="33">
        <f t="shared" si="43"/>
        <v>0</v>
      </c>
      <c r="ED17" s="33">
        <f t="shared" si="44"/>
        <v>0</v>
      </c>
      <c r="EE17" s="33">
        <f t="shared" si="45"/>
        <v>0</v>
      </c>
      <c r="EF17" s="33">
        <f t="shared" si="46"/>
        <v>0</v>
      </c>
      <c r="EG17" s="33">
        <f t="shared" si="47"/>
        <v>0</v>
      </c>
      <c r="EH17" s="33">
        <f t="shared" si="48"/>
        <v>0</v>
      </c>
      <c r="EI17" s="33">
        <f t="shared" si="49"/>
        <v>0</v>
      </c>
      <c r="EJ17" s="33">
        <f t="shared" si="50"/>
        <v>0</v>
      </c>
      <c r="EK17" s="33">
        <f t="shared" si="51"/>
        <v>0</v>
      </c>
      <c r="EL17" s="33">
        <f t="shared" si="52"/>
        <v>0</v>
      </c>
      <c r="EM17" s="33">
        <f t="shared" si="53"/>
        <v>0</v>
      </c>
      <c r="EN17" s="33">
        <f t="shared" si="54"/>
        <v>0</v>
      </c>
      <c r="EO17" s="33">
        <f t="shared" si="55"/>
        <v>0</v>
      </c>
      <c r="EP17" s="33">
        <f t="shared" si="56"/>
        <v>0</v>
      </c>
      <c r="EQ17" s="33">
        <f t="shared" si="57"/>
        <v>0</v>
      </c>
      <c r="ER17" s="33">
        <f t="shared" si="58"/>
        <v>0</v>
      </c>
      <c r="ES17" s="33">
        <f t="shared" si="59"/>
        <v>0</v>
      </c>
      <c r="ET17" s="33">
        <f t="shared" si="60"/>
        <v>0</v>
      </c>
      <c r="EU17" s="33">
        <f t="shared" si="61"/>
        <v>0</v>
      </c>
      <c r="EV17" s="33">
        <f t="shared" si="62"/>
        <v>0</v>
      </c>
      <c r="EW17" s="33">
        <f t="shared" si="63"/>
        <v>0</v>
      </c>
      <c r="EX17" s="33">
        <f t="shared" si="64"/>
        <v>0</v>
      </c>
      <c r="EY17" s="33">
        <f t="shared" si="65"/>
        <v>0</v>
      </c>
      <c r="EZ17" s="33">
        <f t="shared" si="66"/>
        <v>0</v>
      </c>
      <c r="FA17" s="33">
        <f t="shared" si="67"/>
        <v>0</v>
      </c>
      <c r="FB17" s="33">
        <f t="shared" si="68"/>
        <v>0</v>
      </c>
      <c r="FC17" s="33">
        <f t="shared" si="69"/>
        <v>0</v>
      </c>
      <c r="FD17" s="33">
        <f t="shared" si="70"/>
        <v>0</v>
      </c>
      <c r="FE17" s="33">
        <f t="shared" si="71"/>
        <v>0</v>
      </c>
      <c r="FF17" s="33">
        <f t="shared" si="72"/>
        <v>0</v>
      </c>
      <c r="FG17" s="33">
        <f t="shared" si="73"/>
        <v>0</v>
      </c>
      <c r="FH17" s="33">
        <f t="shared" si="74"/>
        <v>0</v>
      </c>
      <c r="FI17" s="33">
        <f t="shared" si="75"/>
        <v>0</v>
      </c>
      <c r="FJ17" s="33">
        <f t="shared" si="76"/>
        <v>0</v>
      </c>
      <c r="FK17" s="33">
        <f t="shared" si="77"/>
        <v>0</v>
      </c>
      <c r="FL17" s="33">
        <f t="shared" si="78"/>
        <v>0</v>
      </c>
      <c r="FM17" s="33">
        <f t="shared" si="79"/>
        <v>0</v>
      </c>
      <c r="FN17" s="33">
        <f t="shared" si="80"/>
        <v>0</v>
      </c>
      <c r="FO17" s="33">
        <f t="shared" si="81"/>
        <v>0</v>
      </c>
      <c r="FP17" s="33">
        <f t="shared" si="82"/>
        <v>0</v>
      </c>
      <c r="FQ17" s="33">
        <f t="shared" si="83"/>
        <v>0</v>
      </c>
      <c r="FR17" s="34">
        <f t="shared" si="84"/>
        <v>6.75</v>
      </c>
    </row>
    <row r="18" spans="1:174" hidden="1" x14ac:dyDescent="0.2">
      <c r="A18" t="s">
        <v>962</v>
      </c>
      <c r="B18" t="s">
        <v>381</v>
      </c>
      <c r="C18" t="s">
        <v>900</v>
      </c>
      <c r="D18">
        <v>10</v>
      </c>
      <c r="F18" t="s">
        <v>314</v>
      </c>
      <c r="H18">
        <v>10</v>
      </c>
      <c r="I18" s="9">
        <f t="shared" si="0"/>
        <v>0</v>
      </c>
      <c r="J18" s="9">
        <f t="shared" si="1"/>
        <v>10</v>
      </c>
      <c r="K18" s="9">
        <f t="shared" si="2"/>
        <v>10</v>
      </c>
      <c r="L18" t="e">
        <f t="shared" si="3"/>
        <v>#N/A</v>
      </c>
      <c r="M18" t="s">
        <v>366</v>
      </c>
      <c r="Q18" t="s">
        <v>542</v>
      </c>
      <c r="R18" s="32">
        <v>0</v>
      </c>
      <c r="S18" s="32">
        <v>0</v>
      </c>
      <c r="T18" s="32">
        <v>0</v>
      </c>
      <c r="U18" s="32">
        <v>0</v>
      </c>
      <c r="V18" s="32">
        <v>0</v>
      </c>
      <c r="W18" s="32">
        <v>0</v>
      </c>
      <c r="X18" s="32">
        <v>0</v>
      </c>
      <c r="Y18" s="32">
        <v>0</v>
      </c>
      <c r="Z18" s="32">
        <v>0</v>
      </c>
      <c r="AA18" s="32">
        <v>0</v>
      </c>
      <c r="AB18" s="32">
        <v>0</v>
      </c>
      <c r="AC18" s="32">
        <v>0</v>
      </c>
      <c r="AD18" s="32">
        <v>0</v>
      </c>
      <c r="AE18" s="32">
        <v>0</v>
      </c>
      <c r="AF18" s="32">
        <v>0</v>
      </c>
      <c r="AG18" s="32">
        <v>0</v>
      </c>
      <c r="AH18" s="32">
        <v>0</v>
      </c>
      <c r="AI18" s="32">
        <v>0</v>
      </c>
      <c r="AJ18" s="32">
        <v>0</v>
      </c>
      <c r="AK18" s="32">
        <v>0</v>
      </c>
      <c r="AL18" s="32">
        <v>0</v>
      </c>
      <c r="AM18" s="32">
        <v>0</v>
      </c>
      <c r="AN18" s="32">
        <v>0</v>
      </c>
      <c r="AO18" s="32">
        <v>0</v>
      </c>
      <c r="AP18" s="32">
        <v>0</v>
      </c>
      <c r="AQ18" s="32">
        <v>0</v>
      </c>
      <c r="AR18" s="32">
        <v>0.9</v>
      </c>
      <c r="AS18" s="32">
        <v>0</v>
      </c>
      <c r="AT18" s="32">
        <v>0</v>
      </c>
      <c r="AU18" s="32">
        <v>0.9</v>
      </c>
      <c r="AV18" s="32">
        <v>0</v>
      </c>
      <c r="AW18" s="32">
        <v>0</v>
      </c>
      <c r="AX18" s="32">
        <v>0</v>
      </c>
      <c r="AY18" s="32">
        <v>0</v>
      </c>
      <c r="AZ18" s="32">
        <v>0</v>
      </c>
      <c r="BA18" s="32">
        <v>0</v>
      </c>
      <c r="BB18" s="32">
        <v>0</v>
      </c>
      <c r="BC18" s="32">
        <v>0</v>
      </c>
      <c r="BD18" s="32">
        <v>0</v>
      </c>
      <c r="BE18" s="32">
        <v>0</v>
      </c>
      <c r="BF18" s="32">
        <v>0</v>
      </c>
      <c r="BG18" s="32">
        <v>0</v>
      </c>
      <c r="BH18" s="32">
        <v>0</v>
      </c>
      <c r="BI18" s="32">
        <v>0</v>
      </c>
      <c r="BJ18" s="32">
        <v>0</v>
      </c>
      <c r="BK18" s="32">
        <v>0</v>
      </c>
      <c r="BL18" s="32">
        <v>0</v>
      </c>
      <c r="BM18" s="32">
        <v>0</v>
      </c>
      <c r="BN18" s="32">
        <v>0</v>
      </c>
      <c r="BO18" s="32">
        <v>0</v>
      </c>
      <c r="BP18" s="32">
        <v>0</v>
      </c>
      <c r="BQ18" s="32">
        <v>0</v>
      </c>
      <c r="BR18" s="32">
        <v>0</v>
      </c>
      <c r="BS18" s="32">
        <v>0</v>
      </c>
      <c r="BT18" s="32">
        <v>0</v>
      </c>
      <c r="BU18" s="32">
        <v>0</v>
      </c>
      <c r="BV18" s="32">
        <v>0</v>
      </c>
      <c r="BW18" s="32">
        <v>0</v>
      </c>
      <c r="BX18" s="32">
        <v>0</v>
      </c>
      <c r="BY18" s="32">
        <v>0</v>
      </c>
      <c r="BZ18" s="32">
        <v>0</v>
      </c>
      <c r="CA18" s="32">
        <v>0</v>
      </c>
      <c r="CB18" s="32">
        <v>0</v>
      </c>
      <c r="CC18" s="32">
        <v>0</v>
      </c>
      <c r="CD18" s="32">
        <v>0</v>
      </c>
      <c r="CE18" s="32">
        <v>0</v>
      </c>
      <c r="CF18" s="32">
        <v>0</v>
      </c>
      <c r="CG18" s="32">
        <v>0</v>
      </c>
      <c r="CH18" s="32">
        <v>0</v>
      </c>
      <c r="CI18" s="32">
        <v>0</v>
      </c>
      <c r="CJ18" s="32">
        <v>0</v>
      </c>
      <c r="CK18" s="32">
        <v>0</v>
      </c>
      <c r="CL18" s="32">
        <v>0</v>
      </c>
      <c r="CM18" s="32">
        <v>1.35</v>
      </c>
      <c r="CN18" s="32">
        <v>0</v>
      </c>
      <c r="CO18" s="32">
        <v>0</v>
      </c>
      <c r="CP18" s="32">
        <v>0</v>
      </c>
      <c r="CQ18" s="32">
        <v>0</v>
      </c>
      <c r="CR18" s="33">
        <f t="shared" si="6"/>
        <v>0</v>
      </c>
      <c r="CS18" s="33">
        <f t="shared" si="7"/>
        <v>0</v>
      </c>
      <c r="CT18" s="33">
        <f t="shared" si="8"/>
        <v>0</v>
      </c>
      <c r="CU18" s="33">
        <f t="shared" si="9"/>
        <v>0</v>
      </c>
      <c r="CV18" s="33">
        <f t="shared" si="10"/>
        <v>0</v>
      </c>
      <c r="CW18" s="33">
        <f t="shared" si="11"/>
        <v>0</v>
      </c>
      <c r="CX18" s="33">
        <f t="shared" si="12"/>
        <v>0</v>
      </c>
      <c r="CY18" s="33">
        <f t="shared" si="13"/>
        <v>0</v>
      </c>
      <c r="CZ18" s="33">
        <f t="shared" si="14"/>
        <v>0</v>
      </c>
      <c r="DA18" s="33">
        <f t="shared" si="15"/>
        <v>0</v>
      </c>
      <c r="DB18" s="33">
        <f t="shared" si="16"/>
        <v>0</v>
      </c>
      <c r="DC18" s="33">
        <f t="shared" si="17"/>
        <v>0</v>
      </c>
      <c r="DD18" s="33">
        <f t="shared" si="18"/>
        <v>0</v>
      </c>
      <c r="DE18" s="33">
        <f t="shared" si="19"/>
        <v>0</v>
      </c>
      <c r="DF18" s="33">
        <f t="shared" si="20"/>
        <v>0</v>
      </c>
      <c r="DG18" s="33">
        <f t="shared" si="21"/>
        <v>0</v>
      </c>
      <c r="DH18" s="33">
        <f t="shared" si="22"/>
        <v>0</v>
      </c>
      <c r="DI18" s="33">
        <f t="shared" si="23"/>
        <v>0</v>
      </c>
      <c r="DJ18" s="33">
        <f t="shared" si="24"/>
        <v>0</v>
      </c>
      <c r="DK18" s="33">
        <f t="shared" si="25"/>
        <v>0</v>
      </c>
      <c r="DL18" s="33">
        <f t="shared" si="26"/>
        <v>0</v>
      </c>
      <c r="DM18" s="33">
        <f t="shared" si="27"/>
        <v>0</v>
      </c>
      <c r="DN18" s="33">
        <f t="shared" si="28"/>
        <v>0</v>
      </c>
      <c r="DO18" s="33">
        <f t="shared" si="29"/>
        <v>0</v>
      </c>
      <c r="DP18" s="33">
        <f t="shared" si="30"/>
        <v>0</v>
      </c>
      <c r="DQ18" s="33">
        <f t="shared" si="31"/>
        <v>0</v>
      </c>
      <c r="DR18" s="33">
        <f t="shared" si="32"/>
        <v>0</v>
      </c>
      <c r="DS18" s="33">
        <f t="shared" si="33"/>
        <v>0</v>
      </c>
      <c r="DT18" s="33">
        <f t="shared" si="34"/>
        <v>0</v>
      </c>
      <c r="DU18" s="33">
        <f t="shared" si="35"/>
        <v>0</v>
      </c>
      <c r="DV18" s="33">
        <f t="shared" si="36"/>
        <v>0</v>
      </c>
      <c r="DW18" s="33">
        <f t="shared" si="37"/>
        <v>0</v>
      </c>
      <c r="DX18" s="33">
        <f t="shared" si="38"/>
        <v>0</v>
      </c>
      <c r="DY18" s="33">
        <f t="shared" si="39"/>
        <v>0</v>
      </c>
      <c r="DZ18" s="33">
        <f t="shared" si="40"/>
        <v>0</v>
      </c>
      <c r="EA18" s="33">
        <f t="shared" si="41"/>
        <v>0</v>
      </c>
      <c r="EB18" s="33">
        <f t="shared" si="42"/>
        <v>0</v>
      </c>
      <c r="EC18" s="33">
        <f t="shared" si="43"/>
        <v>0</v>
      </c>
      <c r="ED18" s="33">
        <f t="shared" si="44"/>
        <v>0</v>
      </c>
      <c r="EE18" s="33">
        <f t="shared" si="45"/>
        <v>0</v>
      </c>
      <c r="EF18" s="33">
        <f t="shared" si="46"/>
        <v>0</v>
      </c>
      <c r="EG18" s="33">
        <f t="shared" si="47"/>
        <v>0</v>
      </c>
      <c r="EH18" s="33">
        <f t="shared" si="48"/>
        <v>0</v>
      </c>
      <c r="EI18" s="33">
        <f t="shared" si="49"/>
        <v>0</v>
      </c>
      <c r="EJ18" s="33">
        <f t="shared" si="50"/>
        <v>0</v>
      </c>
      <c r="EK18" s="33">
        <f t="shared" si="51"/>
        <v>0</v>
      </c>
      <c r="EL18" s="33">
        <f t="shared" si="52"/>
        <v>0</v>
      </c>
      <c r="EM18" s="33">
        <f t="shared" si="53"/>
        <v>0</v>
      </c>
      <c r="EN18" s="33">
        <f t="shared" si="54"/>
        <v>0</v>
      </c>
      <c r="EO18" s="33">
        <f t="shared" si="55"/>
        <v>0</v>
      </c>
      <c r="EP18" s="33">
        <f t="shared" si="56"/>
        <v>0</v>
      </c>
      <c r="EQ18" s="33">
        <f t="shared" si="57"/>
        <v>0</v>
      </c>
      <c r="ER18" s="33">
        <f t="shared" si="58"/>
        <v>0</v>
      </c>
      <c r="ES18" s="33">
        <f t="shared" si="59"/>
        <v>0</v>
      </c>
      <c r="ET18" s="33">
        <f t="shared" si="60"/>
        <v>0</v>
      </c>
      <c r="EU18" s="33">
        <f t="shared" si="61"/>
        <v>0</v>
      </c>
      <c r="EV18" s="33">
        <f t="shared" si="62"/>
        <v>0</v>
      </c>
      <c r="EW18" s="33">
        <f t="shared" si="63"/>
        <v>0</v>
      </c>
      <c r="EX18" s="33">
        <f t="shared" si="64"/>
        <v>0</v>
      </c>
      <c r="EY18" s="33">
        <f t="shared" si="65"/>
        <v>0</v>
      </c>
      <c r="EZ18" s="33">
        <f t="shared" si="66"/>
        <v>0</v>
      </c>
      <c r="FA18" s="33">
        <f t="shared" si="67"/>
        <v>0</v>
      </c>
      <c r="FB18" s="33">
        <f t="shared" si="68"/>
        <v>0</v>
      </c>
      <c r="FC18" s="33">
        <f t="shared" si="69"/>
        <v>0</v>
      </c>
      <c r="FD18" s="33">
        <f t="shared" si="70"/>
        <v>0</v>
      </c>
      <c r="FE18" s="33">
        <f t="shared" si="71"/>
        <v>0</v>
      </c>
      <c r="FF18" s="33">
        <f t="shared" si="72"/>
        <v>0</v>
      </c>
      <c r="FG18" s="33">
        <f t="shared" si="73"/>
        <v>0</v>
      </c>
      <c r="FH18" s="33">
        <f t="shared" si="74"/>
        <v>0</v>
      </c>
      <c r="FI18" s="33">
        <f t="shared" si="75"/>
        <v>0</v>
      </c>
      <c r="FJ18" s="33">
        <f t="shared" si="76"/>
        <v>0</v>
      </c>
      <c r="FK18" s="33">
        <f t="shared" si="77"/>
        <v>0</v>
      </c>
      <c r="FL18" s="33">
        <f t="shared" si="78"/>
        <v>0</v>
      </c>
      <c r="FM18" s="33">
        <f t="shared" si="79"/>
        <v>8.1000000000000014</v>
      </c>
      <c r="FN18" s="33">
        <f t="shared" si="80"/>
        <v>0</v>
      </c>
      <c r="FO18" s="33">
        <f t="shared" si="81"/>
        <v>0</v>
      </c>
      <c r="FP18" s="33">
        <f t="shared" si="82"/>
        <v>0</v>
      </c>
      <c r="FQ18" s="33">
        <f t="shared" si="83"/>
        <v>0</v>
      </c>
      <c r="FR18" s="34">
        <f t="shared" si="84"/>
        <v>8.1000000000000014</v>
      </c>
    </row>
    <row r="19" spans="1:174" hidden="1" x14ac:dyDescent="0.2">
      <c r="A19" t="s">
        <v>962</v>
      </c>
      <c r="B19" t="s">
        <v>382</v>
      </c>
      <c r="C19" t="s">
        <v>901</v>
      </c>
      <c r="D19">
        <v>50</v>
      </c>
      <c r="F19" t="s">
        <v>314</v>
      </c>
      <c r="H19">
        <v>50</v>
      </c>
      <c r="I19" s="9">
        <f t="shared" si="0"/>
        <v>0</v>
      </c>
      <c r="J19" s="9">
        <f t="shared" si="1"/>
        <v>50</v>
      </c>
      <c r="K19" s="9">
        <f t="shared" si="2"/>
        <v>50</v>
      </c>
      <c r="L19" t="e">
        <f t="shared" si="3"/>
        <v>#N/A</v>
      </c>
      <c r="M19" t="s">
        <v>678</v>
      </c>
      <c r="Q19" t="s">
        <v>545</v>
      </c>
      <c r="R19" s="32">
        <v>0.7</v>
      </c>
      <c r="S19" s="32">
        <v>0.7</v>
      </c>
      <c r="T19" s="32">
        <v>0.8</v>
      </c>
      <c r="U19" s="32">
        <v>0.8</v>
      </c>
      <c r="V19" s="32">
        <v>0.8</v>
      </c>
      <c r="W19" s="32">
        <v>0</v>
      </c>
      <c r="X19" s="32">
        <v>0</v>
      </c>
      <c r="Y19" s="32">
        <v>0.7</v>
      </c>
      <c r="Z19" s="32">
        <v>0</v>
      </c>
      <c r="AA19" s="32">
        <v>0</v>
      </c>
      <c r="AB19" s="32">
        <v>0</v>
      </c>
      <c r="AC19" s="32">
        <v>0</v>
      </c>
      <c r="AD19" s="32">
        <v>0</v>
      </c>
      <c r="AE19" s="32">
        <v>0</v>
      </c>
      <c r="AF19" s="32">
        <v>0</v>
      </c>
      <c r="AG19" s="32">
        <v>0</v>
      </c>
      <c r="AH19" s="32">
        <v>0</v>
      </c>
      <c r="AI19" s="32">
        <v>0</v>
      </c>
      <c r="AJ19" s="32">
        <v>0</v>
      </c>
      <c r="AK19" s="32">
        <v>0</v>
      </c>
      <c r="AL19" s="32">
        <v>0</v>
      </c>
      <c r="AM19" s="32">
        <v>0</v>
      </c>
      <c r="AN19" s="32">
        <v>0</v>
      </c>
      <c r="AO19" s="32">
        <v>0</v>
      </c>
      <c r="AP19" s="32">
        <v>0.3</v>
      </c>
      <c r="AQ19" s="32">
        <v>0.3</v>
      </c>
      <c r="AR19" s="32">
        <v>0</v>
      </c>
      <c r="AS19" s="32">
        <v>0</v>
      </c>
      <c r="AT19" s="32">
        <v>0</v>
      </c>
      <c r="AU19" s="32">
        <v>0</v>
      </c>
      <c r="AV19" s="32">
        <v>0</v>
      </c>
      <c r="AW19" s="32">
        <v>0</v>
      </c>
      <c r="AX19" s="32">
        <v>0</v>
      </c>
      <c r="AY19" s="32">
        <v>0</v>
      </c>
      <c r="AZ19" s="32">
        <v>0</v>
      </c>
      <c r="BA19" s="32">
        <v>0</v>
      </c>
      <c r="BB19" s="32">
        <v>0</v>
      </c>
      <c r="BC19" s="32">
        <v>0</v>
      </c>
      <c r="BD19" s="32">
        <v>0</v>
      </c>
      <c r="BE19" s="32">
        <v>0</v>
      </c>
      <c r="BF19" s="32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  <c r="BL19" s="32">
        <v>0</v>
      </c>
      <c r="BM19" s="32">
        <v>0</v>
      </c>
      <c r="BN19" s="32">
        <v>0</v>
      </c>
      <c r="BO19" s="32">
        <v>0</v>
      </c>
      <c r="BP19" s="32">
        <v>0</v>
      </c>
      <c r="BQ19" s="32">
        <v>0</v>
      </c>
      <c r="BR19" s="32">
        <v>0</v>
      </c>
      <c r="BS19" s="32">
        <v>0</v>
      </c>
      <c r="BT19" s="32">
        <v>0</v>
      </c>
      <c r="BU19" s="32">
        <v>0.6</v>
      </c>
      <c r="BV19" s="32">
        <v>0</v>
      </c>
      <c r="BW19" s="32">
        <v>0</v>
      </c>
      <c r="BX19" s="32">
        <v>0</v>
      </c>
      <c r="BY19" s="32">
        <v>0</v>
      </c>
      <c r="BZ19" s="32">
        <v>0</v>
      </c>
      <c r="CA19" s="32">
        <v>0</v>
      </c>
      <c r="CB19" s="32">
        <v>0</v>
      </c>
      <c r="CC19" s="32">
        <v>0</v>
      </c>
      <c r="CD19" s="32">
        <v>0</v>
      </c>
      <c r="CE19" s="32">
        <v>0</v>
      </c>
      <c r="CF19" s="32">
        <v>0</v>
      </c>
      <c r="CG19" s="32">
        <v>0</v>
      </c>
      <c r="CH19" s="32">
        <v>0</v>
      </c>
      <c r="CI19" s="32">
        <v>0</v>
      </c>
      <c r="CJ19" s="32">
        <v>0</v>
      </c>
      <c r="CK19" s="32">
        <v>0</v>
      </c>
      <c r="CL19" s="32">
        <v>0</v>
      </c>
      <c r="CM19" s="32">
        <v>0</v>
      </c>
      <c r="CN19" s="32">
        <v>0</v>
      </c>
      <c r="CO19" s="32">
        <v>1.35</v>
      </c>
      <c r="CP19" s="32">
        <v>0</v>
      </c>
      <c r="CQ19" s="32">
        <v>0</v>
      </c>
      <c r="CR19" s="33">
        <f t="shared" si="6"/>
        <v>0</v>
      </c>
      <c r="CS19" s="33">
        <f t="shared" si="7"/>
        <v>0</v>
      </c>
      <c r="CT19" s="33">
        <f t="shared" si="8"/>
        <v>7.2</v>
      </c>
      <c r="CU19" s="33">
        <f t="shared" si="9"/>
        <v>0</v>
      </c>
      <c r="CV19" s="33">
        <f t="shared" si="10"/>
        <v>0</v>
      </c>
      <c r="CW19" s="33">
        <f t="shared" si="11"/>
        <v>0</v>
      </c>
      <c r="CX19" s="33">
        <f t="shared" si="12"/>
        <v>0</v>
      </c>
      <c r="CY19" s="33">
        <f t="shared" si="13"/>
        <v>0</v>
      </c>
      <c r="CZ19" s="33">
        <f t="shared" si="14"/>
        <v>0</v>
      </c>
      <c r="DA19" s="33">
        <f t="shared" si="15"/>
        <v>0</v>
      </c>
      <c r="DB19" s="33">
        <f t="shared" si="16"/>
        <v>0</v>
      </c>
      <c r="DC19" s="33">
        <f t="shared" si="17"/>
        <v>0</v>
      </c>
      <c r="DD19" s="33">
        <f t="shared" si="18"/>
        <v>0</v>
      </c>
      <c r="DE19" s="33">
        <f t="shared" si="19"/>
        <v>0</v>
      </c>
      <c r="DF19" s="33">
        <f t="shared" si="20"/>
        <v>0</v>
      </c>
      <c r="DG19" s="33">
        <f t="shared" si="21"/>
        <v>0</v>
      </c>
      <c r="DH19" s="33">
        <f t="shared" si="22"/>
        <v>0</v>
      </c>
      <c r="DI19" s="33">
        <f t="shared" si="23"/>
        <v>0</v>
      </c>
      <c r="DJ19" s="33">
        <f t="shared" si="24"/>
        <v>0</v>
      </c>
      <c r="DK19" s="33">
        <f t="shared" si="25"/>
        <v>0</v>
      </c>
      <c r="DL19" s="33">
        <f t="shared" si="26"/>
        <v>0</v>
      </c>
      <c r="DM19" s="33">
        <f t="shared" si="27"/>
        <v>0</v>
      </c>
      <c r="DN19" s="33">
        <f t="shared" si="28"/>
        <v>0</v>
      </c>
      <c r="DO19" s="33">
        <f t="shared" si="29"/>
        <v>0</v>
      </c>
      <c r="DP19" s="33">
        <f t="shared" si="30"/>
        <v>1.5</v>
      </c>
      <c r="DQ19" s="33">
        <f t="shared" si="31"/>
        <v>0</v>
      </c>
      <c r="DR19" s="33">
        <f t="shared" si="32"/>
        <v>0</v>
      </c>
      <c r="DS19" s="33">
        <f t="shared" si="33"/>
        <v>0</v>
      </c>
      <c r="DT19" s="33">
        <f t="shared" si="34"/>
        <v>0</v>
      </c>
      <c r="DU19" s="33">
        <f t="shared" si="35"/>
        <v>0</v>
      </c>
      <c r="DV19" s="33">
        <f t="shared" si="36"/>
        <v>0</v>
      </c>
      <c r="DW19" s="33">
        <f t="shared" si="37"/>
        <v>0</v>
      </c>
      <c r="DX19" s="33">
        <f t="shared" si="38"/>
        <v>0</v>
      </c>
      <c r="DY19" s="33">
        <f t="shared" si="39"/>
        <v>0</v>
      </c>
      <c r="DZ19" s="33">
        <f t="shared" si="40"/>
        <v>0</v>
      </c>
      <c r="EA19" s="33">
        <f t="shared" si="41"/>
        <v>0</v>
      </c>
      <c r="EB19" s="33">
        <f t="shared" si="42"/>
        <v>0</v>
      </c>
      <c r="EC19" s="33">
        <f t="shared" si="43"/>
        <v>0</v>
      </c>
      <c r="ED19" s="33">
        <f t="shared" si="44"/>
        <v>0</v>
      </c>
      <c r="EE19" s="33">
        <f t="shared" si="45"/>
        <v>0</v>
      </c>
      <c r="EF19" s="33">
        <f t="shared" si="46"/>
        <v>0</v>
      </c>
      <c r="EG19" s="33">
        <f t="shared" si="47"/>
        <v>0</v>
      </c>
      <c r="EH19" s="33">
        <f t="shared" si="48"/>
        <v>0</v>
      </c>
      <c r="EI19" s="33">
        <f t="shared" si="49"/>
        <v>0</v>
      </c>
      <c r="EJ19" s="33">
        <f t="shared" si="50"/>
        <v>0</v>
      </c>
      <c r="EK19" s="33">
        <f t="shared" si="51"/>
        <v>0</v>
      </c>
      <c r="EL19" s="33">
        <f t="shared" si="52"/>
        <v>0</v>
      </c>
      <c r="EM19" s="33">
        <f t="shared" si="53"/>
        <v>0</v>
      </c>
      <c r="EN19" s="33">
        <f t="shared" si="54"/>
        <v>0</v>
      </c>
      <c r="EO19" s="33">
        <f t="shared" si="55"/>
        <v>0</v>
      </c>
      <c r="EP19" s="33">
        <f t="shared" si="56"/>
        <v>0</v>
      </c>
      <c r="EQ19" s="33">
        <f t="shared" si="57"/>
        <v>0</v>
      </c>
      <c r="ER19" s="33">
        <f t="shared" si="58"/>
        <v>0</v>
      </c>
      <c r="ES19" s="33">
        <f t="shared" si="59"/>
        <v>0</v>
      </c>
      <c r="ET19" s="33">
        <f t="shared" si="60"/>
        <v>0</v>
      </c>
      <c r="EU19" s="33">
        <f t="shared" si="61"/>
        <v>0</v>
      </c>
      <c r="EV19" s="33">
        <f t="shared" si="62"/>
        <v>0</v>
      </c>
      <c r="EW19" s="33">
        <f t="shared" si="63"/>
        <v>0</v>
      </c>
      <c r="EX19" s="33">
        <f t="shared" si="64"/>
        <v>0</v>
      </c>
      <c r="EY19" s="33">
        <f t="shared" si="65"/>
        <v>0</v>
      </c>
      <c r="EZ19" s="33">
        <f t="shared" si="66"/>
        <v>0</v>
      </c>
      <c r="FA19" s="33">
        <f t="shared" si="67"/>
        <v>0</v>
      </c>
      <c r="FB19" s="33">
        <f t="shared" si="68"/>
        <v>0</v>
      </c>
      <c r="FC19" s="33">
        <f t="shared" si="69"/>
        <v>0</v>
      </c>
      <c r="FD19" s="33">
        <f t="shared" si="70"/>
        <v>0</v>
      </c>
      <c r="FE19" s="33">
        <f t="shared" si="71"/>
        <v>0</v>
      </c>
      <c r="FF19" s="33">
        <f t="shared" si="72"/>
        <v>0</v>
      </c>
      <c r="FG19" s="33">
        <f t="shared" si="73"/>
        <v>0</v>
      </c>
      <c r="FH19" s="33">
        <f t="shared" si="74"/>
        <v>0</v>
      </c>
      <c r="FI19" s="33">
        <f t="shared" si="75"/>
        <v>0</v>
      </c>
      <c r="FJ19" s="33">
        <f t="shared" si="76"/>
        <v>0</v>
      </c>
      <c r="FK19" s="33">
        <f t="shared" si="77"/>
        <v>0</v>
      </c>
      <c r="FL19" s="33">
        <f t="shared" si="78"/>
        <v>0</v>
      </c>
      <c r="FM19" s="33">
        <f t="shared" si="79"/>
        <v>0</v>
      </c>
      <c r="FN19" s="33">
        <f t="shared" si="80"/>
        <v>0</v>
      </c>
      <c r="FO19" s="33">
        <f t="shared" si="81"/>
        <v>0</v>
      </c>
      <c r="FP19" s="33">
        <f t="shared" si="82"/>
        <v>0</v>
      </c>
      <c r="FQ19" s="33">
        <f t="shared" si="83"/>
        <v>0</v>
      </c>
      <c r="FR19" s="34">
        <f t="shared" si="84"/>
        <v>8.6999999999999993</v>
      </c>
    </row>
    <row r="20" spans="1:174" hidden="1" x14ac:dyDescent="0.2">
      <c r="A20" t="s">
        <v>962</v>
      </c>
      <c r="B20" t="s">
        <v>383</v>
      </c>
      <c r="C20" t="s">
        <v>36</v>
      </c>
      <c r="D20">
        <v>350</v>
      </c>
      <c r="F20" t="s">
        <v>314</v>
      </c>
      <c r="H20">
        <v>350</v>
      </c>
      <c r="I20" s="9">
        <f t="shared" si="0"/>
        <v>0</v>
      </c>
      <c r="J20" s="9">
        <f t="shared" si="1"/>
        <v>350</v>
      </c>
      <c r="K20" s="9">
        <f t="shared" si="2"/>
        <v>350</v>
      </c>
      <c r="L20" t="e">
        <f t="shared" si="3"/>
        <v>#N/A</v>
      </c>
      <c r="M20" t="s">
        <v>685</v>
      </c>
      <c r="Q20" t="s">
        <v>549</v>
      </c>
      <c r="R20" s="32">
        <v>0</v>
      </c>
      <c r="S20" s="32">
        <v>0</v>
      </c>
      <c r="T20" s="32">
        <v>0</v>
      </c>
      <c r="U20" s="32">
        <v>0</v>
      </c>
      <c r="V20" s="32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2">
        <v>0</v>
      </c>
      <c r="AC20" s="32">
        <v>0.9</v>
      </c>
      <c r="AD20" s="32">
        <v>0</v>
      </c>
      <c r="AE20" s="32">
        <v>0</v>
      </c>
      <c r="AF20" s="32">
        <v>0</v>
      </c>
      <c r="AG20" s="32">
        <v>0</v>
      </c>
      <c r="AH20" s="32">
        <v>0</v>
      </c>
      <c r="AI20" s="32">
        <v>0</v>
      </c>
      <c r="AJ20" s="32">
        <v>0</v>
      </c>
      <c r="AK20" s="32">
        <v>0</v>
      </c>
      <c r="AL20" s="32">
        <v>0</v>
      </c>
      <c r="AM20" s="32">
        <v>0</v>
      </c>
      <c r="AN20" s="32">
        <v>0</v>
      </c>
      <c r="AO20" s="32">
        <v>0</v>
      </c>
      <c r="AP20" s="32">
        <v>0</v>
      </c>
      <c r="AQ20" s="32">
        <v>0</v>
      </c>
      <c r="AR20" s="32">
        <v>0</v>
      </c>
      <c r="AS20" s="32">
        <v>0</v>
      </c>
      <c r="AT20" s="32">
        <v>0</v>
      </c>
      <c r="AU20" s="32">
        <v>0</v>
      </c>
      <c r="AV20" s="32">
        <v>0</v>
      </c>
      <c r="AW20" s="32">
        <v>0</v>
      </c>
      <c r="AX20" s="32">
        <v>0</v>
      </c>
      <c r="AY20" s="32">
        <v>0</v>
      </c>
      <c r="AZ20" s="32">
        <v>0</v>
      </c>
      <c r="BA20" s="32">
        <v>0</v>
      </c>
      <c r="BB20" s="32">
        <v>0</v>
      </c>
      <c r="BC20" s="32">
        <v>0</v>
      </c>
      <c r="BD20" s="32">
        <v>0</v>
      </c>
      <c r="BE20" s="32">
        <v>0</v>
      </c>
      <c r="BF20" s="32">
        <v>0</v>
      </c>
      <c r="BG20" s="32">
        <v>0</v>
      </c>
      <c r="BH20" s="32">
        <v>0</v>
      </c>
      <c r="BI20" s="32">
        <v>0</v>
      </c>
      <c r="BJ20" s="32">
        <v>0</v>
      </c>
      <c r="BK20" s="32">
        <v>0</v>
      </c>
      <c r="BL20" s="32">
        <v>0</v>
      </c>
      <c r="BM20" s="32">
        <v>0</v>
      </c>
      <c r="BN20" s="32">
        <v>0</v>
      </c>
      <c r="BO20" s="32">
        <v>0</v>
      </c>
      <c r="BP20" s="32">
        <v>0</v>
      </c>
      <c r="BQ20" s="32">
        <v>0</v>
      </c>
      <c r="BR20" s="32">
        <v>0</v>
      </c>
      <c r="BS20" s="32">
        <v>0</v>
      </c>
      <c r="BT20" s="32">
        <v>0</v>
      </c>
      <c r="BU20" s="32">
        <v>0</v>
      </c>
      <c r="BV20" s="32">
        <v>0</v>
      </c>
      <c r="BW20" s="32">
        <v>0</v>
      </c>
      <c r="BX20" s="32">
        <v>0</v>
      </c>
      <c r="BY20" s="32">
        <v>0</v>
      </c>
      <c r="BZ20" s="32">
        <v>0</v>
      </c>
      <c r="CA20" s="32">
        <v>0</v>
      </c>
      <c r="CB20" s="32">
        <v>0</v>
      </c>
      <c r="CC20" s="32">
        <v>0</v>
      </c>
      <c r="CD20" s="32">
        <v>0</v>
      </c>
      <c r="CE20" s="32">
        <v>0</v>
      </c>
      <c r="CF20" s="32">
        <v>0</v>
      </c>
      <c r="CG20" s="32">
        <v>0</v>
      </c>
      <c r="CH20" s="32">
        <v>0</v>
      </c>
      <c r="CI20" s="32">
        <v>0</v>
      </c>
      <c r="CJ20" s="32">
        <v>0</v>
      </c>
      <c r="CK20" s="32">
        <v>0</v>
      </c>
      <c r="CL20" s="32">
        <v>0</v>
      </c>
      <c r="CM20" s="32">
        <v>0</v>
      </c>
      <c r="CN20" s="32">
        <v>0</v>
      </c>
      <c r="CO20" s="32">
        <v>0</v>
      </c>
      <c r="CP20" s="32">
        <v>0</v>
      </c>
      <c r="CQ20" s="32">
        <v>0</v>
      </c>
      <c r="CR20" s="33">
        <f t="shared" si="6"/>
        <v>0</v>
      </c>
      <c r="CS20" s="33">
        <f t="shared" si="7"/>
        <v>0</v>
      </c>
      <c r="CT20" s="33">
        <f t="shared" si="8"/>
        <v>0</v>
      </c>
      <c r="CU20" s="33">
        <f t="shared" si="9"/>
        <v>0</v>
      </c>
      <c r="CV20" s="33">
        <f t="shared" si="10"/>
        <v>0</v>
      </c>
      <c r="CW20" s="33">
        <f t="shared" si="11"/>
        <v>0</v>
      </c>
      <c r="CX20" s="33">
        <f t="shared" si="12"/>
        <v>0</v>
      </c>
      <c r="CY20" s="33">
        <f t="shared" si="13"/>
        <v>0</v>
      </c>
      <c r="CZ20" s="33">
        <f t="shared" si="14"/>
        <v>0</v>
      </c>
      <c r="DA20" s="33">
        <f t="shared" si="15"/>
        <v>0</v>
      </c>
      <c r="DB20" s="33">
        <f t="shared" si="16"/>
        <v>0</v>
      </c>
      <c r="DC20" s="33">
        <f t="shared" si="17"/>
        <v>0</v>
      </c>
      <c r="DD20" s="33">
        <f t="shared" si="18"/>
        <v>0</v>
      </c>
      <c r="DE20" s="33">
        <f t="shared" si="19"/>
        <v>0</v>
      </c>
      <c r="DF20" s="33">
        <f t="shared" si="20"/>
        <v>0</v>
      </c>
      <c r="DG20" s="33">
        <f t="shared" si="21"/>
        <v>0</v>
      </c>
      <c r="DH20" s="33">
        <f t="shared" si="22"/>
        <v>0</v>
      </c>
      <c r="DI20" s="33">
        <f t="shared" si="23"/>
        <v>0</v>
      </c>
      <c r="DJ20" s="33">
        <f t="shared" si="24"/>
        <v>0</v>
      </c>
      <c r="DK20" s="33">
        <f t="shared" si="25"/>
        <v>0</v>
      </c>
      <c r="DL20" s="33">
        <f t="shared" si="26"/>
        <v>0</v>
      </c>
      <c r="DM20" s="33">
        <f t="shared" si="27"/>
        <v>0</v>
      </c>
      <c r="DN20" s="33">
        <f t="shared" si="28"/>
        <v>0</v>
      </c>
      <c r="DO20" s="33">
        <f t="shared" si="29"/>
        <v>0</v>
      </c>
      <c r="DP20" s="33">
        <f t="shared" si="30"/>
        <v>0</v>
      </c>
      <c r="DQ20" s="33">
        <f t="shared" si="31"/>
        <v>0</v>
      </c>
      <c r="DR20" s="33">
        <f t="shared" si="32"/>
        <v>0</v>
      </c>
      <c r="DS20" s="33">
        <f t="shared" si="33"/>
        <v>0</v>
      </c>
      <c r="DT20" s="33">
        <f t="shared" si="34"/>
        <v>0</v>
      </c>
      <c r="DU20" s="33">
        <f t="shared" si="35"/>
        <v>0</v>
      </c>
      <c r="DV20" s="33">
        <f t="shared" si="36"/>
        <v>0</v>
      </c>
      <c r="DW20" s="33">
        <f t="shared" si="37"/>
        <v>0</v>
      </c>
      <c r="DX20" s="33">
        <f t="shared" si="38"/>
        <v>0</v>
      </c>
      <c r="DY20" s="33">
        <f t="shared" si="39"/>
        <v>0</v>
      </c>
      <c r="DZ20" s="33">
        <f t="shared" si="40"/>
        <v>0</v>
      </c>
      <c r="EA20" s="33">
        <f t="shared" si="41"/>
        <v>0</v>
      </c>
      <c r="EB20" s="33">
        <f t="shared" si="42"/>
        <v>0</v>
      </c>
      <c r="EC20" s="33">
        <f t="shared" si="43"/>
        <v>0</v>
      </c>
      <c r="ED20" s="33">
        <f t="shared" si="44"/>
        <v>0</v>
      </c>
      <c r="EE20" s="33">
        <f t="shared" si="45"/>
        <v>0</v>
      </c>
      <c r="EF20" s="33">
        <f t="shared" si="46"/>
        <v>0</v>
      </c>
      <c r="EG20" s="33">
        <f t="shared" si="47"/>
        <v>0</v>
      </c>
      <c r="EH20" s="33">
        <f t="shared" si="48"/>
        <v>0</v>
      </c>
      <c r="EI20" s="33">
        <f t="shared" si="49"/>
        <v>0</v>
      </c>
      <c r="EJ20" s="33">
        <f t="shared" si="50"/>
        <v>0</v>
      </c>
      <c r="EK20" s="33">
        <f t="shared" si="51"/>
        <v>0</v>
      </c>
      <c r="EL20" s="33">
        <f t="shared" si="52"/>
        <v>0</v>
      </c>
      <c r="EM20" s="33">
        <f t="shared" si="53"/>
        <v>0</v>
      </c>
      <c r="EN20" s="33">
        <f t="shared" si="54"/>
        <v>0</v>
      </c>
      <c r="EO20" s="33">
        <f t="shared" si="55"/>
        <v>0</v>
      </c>
      <c r="EP20" s="33">
        <f t="shared" si="56"/>
        <v>0</v>
      </c>
      <c r="EQ20" s="33">
        <f t="shared" si="57"/>
        <v>0</v>
      </c>
      <c r="ER20" s="33">
        <f t="shared" si="58"/>
        <v>0</v>
      </c>
      <c r="ES20" s="33">
        <f t="shared" si="59"/>
        <v>0</v>
      </c>
      <c r="ET20" s="33">
        <f t="shared" si="60"/>
        <v>0</v>
      </c>
      <c r="EU20" s="33">
        <f t="shared" si="61"/>
        <v>0</v>
      </c>
      <c r="EV20" s="33">
        <f t="shared" si="62"/>
        <v>0</v>
      </c>
      <c r="EW20" s="33">
        <f t="shared" si="63"/>
        <v>0</v>
      </c>
      <c r="EX20" s="33">
        <f t="shared" si="64"/>
        <v>0</v>
      </c>
      <c r="EY20" s="33">
        <f t="shared" si="65"/>
        <v>0</v>
      </c>
      <c r="EZ20" s="33">
        <f t="shared" si="66"/>
        <v>0</v>
      </c>
      <c r="FA20" s="33">
        <f t="shared" si="67"/>
        <v>0</v>
      </c>
      <c r="FB20" s="33">
        <f t="shared" si="68"/>
        <v>0</v>
      </c>
      <c r="FC20" s="33">
        <f t="shared" si="69"/>
        <v>0</v>
      </c>
      <c r="FD20" s="33">
        <f t="shared" si="70"/>
        <v>0</v>
      </c>
      <c r="FE20" s="33">
        <f t="shared" si="71"/>
        <v>0</v>
      </c>
      <c r="FF20" s="33">
        <f t="shared" si="72"/>
        <v>0</v>
      </c>
      <c r="FG20" s="33">
        <f t="shared" si="73"/>
        <v>0</v>
      </c>
      <c r="FH20" s="33">
        <f t="shared" si="74"/>
        <v>0</v>
      </c>
      <c r="FI20" s="33">
        <f t="shared" si="75"/>
        <v>0</v>
      </c>
      <c r="FJ20" s="33">
        <f t="shared" si="76"/>
        <v>0</v>
      </c>
      <c r="FK20" s="33">
        <f t="shared" si="77"/>
        <v>0</v>
      </c>
      <c r="FL20" s="33">
        <f t="shared" si="78"/>
        <v>0</v>
      </c>
      <c r="FM20" s="33">
        <f t="shared" si="79"/>
        <v>0</v>
      </c>
      <c r="FN20" s="33">
        <f t="shared" si="80"/>
        <v>0</v>
      </c>
      <c r="FO20" s="33">
        <f t="shared" si="81"/>
        <v>0</v>
      </c>
      <c r="FP20" s="33">
        <f t="shared" si="82"/>
        <v>0</v>
      </c>
      <c r="FQ20" s="33">
        <f t="shared" si="83"/>
        <v>0</v>
      </c>
      <c r="FR20" s="34">
        <f t="shared" si="84"/>
        <v>0</v>
      </c>
    </row>
    <row r="21" spans="1:174" hidden="1" x14ac:dyDescent="0.2">
      <c r="A21" t="s">
        <v>962</v>
      </c>
      <c r="B21" t="s">
        <v>384</v>
      </c>
      <c r="C21" t="s">
        <v>902</v>
      </c>
      <c r="D21">
        <v>50</v>
      </c>
      <c r="F21" t="s">
        <v>314</v>
      </c>
      <c r="H21">
        <v>50</v>
      </c>
      <c r="I21" s="9">
        <f t="shared" si="0"/>
        <v>0</v>
      </c>
      <c r="J21" s="9">
        <f t="shared" si="1"/>
        <v>50</v>
      </c>
      <c r="K21" s="9">
        <f t="shared" si="2"/>
        <v>50</v>
      </c>
      <c r="L21" t="e">
        <f t="shared" si="3"/>
        <v>#N/A</v>
      </c>
      <c r="Q21" t="s">
        <v>551</v>
      </c>
      <c r="R21" s="32">
        <v>0</v>
      </c>
      <c r="S21" s="32">
        <v>0</v>
      </c>
      <c r="T21" s="32">
        <v>0</v>
      </c>
      <c r="U21" s="32">
        <v>0</v>
      </c>
      <c r="V21" s="32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1.1000000000000001</v>
      </c>
      <c r="AQ21" s="32">
        <v>1.1000000000000001</v>
      </c>
      <c r="AR21" s="32">
        <v>0</v>
      </c>
      <c r="AS21" s="32">
        <v>0</v>
      </c>
      <c r="AT21" s="32">
        <v>0</v>
      </c>
      <c r="AU21" s="32">
        <v>0</v>
      </c>
      <c r="AV21" s="32">
        <v>0</v>
      </c>
      <c r="AW21" s="32">
        <v>0</v>
      </c>
      <c r="AX21" s="32">
        <v>0</v>
      </c>
      <c r="AY21" s="32">
        <v>0</v>
      </c>
      <c r="AZ21" s="32">
        <v>0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0</v>
      </c>
      <c r="BG21" s="32">
        <v>0</v>
      </c>
      <c r="BH21" s="32">
        <v>0</v>
      </c>
      <c r="BI21" s="32">
        <v>0</v>
      </c>
      <c r="BJ21" s="32">
        <v>0</v>
      </c>
      <c r="BK21" s="32">
        <v>0</v>
      </c>
      <c r="BL21" s="32">
        <v>0</v>
      </c>
      <c r="BM21" s="32">
        <v>0</v>
      </c>
      <c r="BN21" s="32">
        <v>0</v>
      </c>
      <c r="BO21" s="32">
        <v>0</v>
      </c>
      <c r="BP21" s="32">
        <v>0</v>
      </c>
      <c r="BQ21" s="32">
        <v>0</v>
      </c>
      <c r="BR21" s="32">
        <v>0</v>
      </c>
      <c r="BS21" s="32">
        <v>0</v>
      </c>
      <c r="BT21" s="32">
        <v>0</v>
      </c>
      <c r="BU21" s="32">
        <v>0</v>
      </c>
      <c r="BV21" s="32">
        <v>0</v>
      </c>
      <c r="BW21" s="32">
        <v>0</v>
      </c>
      <c r="BX21" s="32">
        <v>0</v>
      </c>
      <c r="BY21" s="32">
        <v>0</v>
      </c>
      <c r="BZ21" s="32">
        <v>0</v>
      </c>
      <c r="CA21" s="32">
        <v>0</v>
      </c>
      <c r="CB21" s="32">
        <v>0</v>
      </c>
      <c r="CC21" s="32">
        <v>0</v>
      </c>
      <c r="CD21" s="32">
        <v>0</v>
      </c>
      <c r="CE21" s="32">
        <v>0</v>
      </c>
      <c r="CF21" s="32">
        <v>0</v>
      </c>
      <c r="CG21" s="32">
        <v>0</v>
      </c>
      <c r="CH21" s="32">
        <v>0</v>
      </c>
      <c r="CI21" s="32">
        <v>0</v>
      </c>
      <c r="CJ21" s="32">
        <v>0</v>
      </c>
      <c r="CK21" s="32">
        <v>0</v>
      </c>
      <c r="CL21" s="32">
        <v>0</v>
      </c>
      <c r="CM21" s="32">
        <v>0</v>
      </c>
      <c r="CN21" s="32">
        <v>0</v>
      </c>
      <c r="CO21" s="32">
        <v>0</v>
      </c>
      <c r="CP21" s="32">
        <v>0</v>
      </c>
      <c r="CQ21" s="32">
        <v>0</v>
      </c>
      <c r="CR21" s="33">
        <f t="shared" si="6"/>
        <v>0</v>
      </c>
      <c r="CS21" s="33">
        <f t="shared" si="7"/>
        <v>0</v>
      </c>
      <c r="CT21" s="33">
        <f t="shared" si="8"/>
        <v>0</v>
      </c>
      <c r="CU21" s="33">
        <f t="shared" si="9"/>
        <v>0</v>
      </c>
      <c r="CV21" s="33">
        <f t="shared" si="10"/>
        <v>0</v>
      </c>
      <c r="CW21" s="33">
        <f t="shared" si="11"/>
        <v>0</v>
      </c>
      <c r="CX21" s="33">
        <f t="shared" si="12"/>
        <v>0</v>
      </c>
      <c r="CY21" s="33">
        <f t="shared" si="13"/>
        <v>0</v>
      </c>
      <c r="CZ21" s="33">
        <f t="shared" si="14"/>
        <v>0</v>
      </c>
      <c r="DA21" s="33">
        <f t="shared" si="15"/>
        <v>0</v>
      </c>
      <c r="DB21" s="33">
        <f t="shared" si="16"/>
        <v>0</v>
      </c>
      <c r="DC21" s="33">
        <f t="shared" si="17"/>
        <v>0</v>
      </c>
      <c r="DD21" s="33">
        <f t="shared" si="18"/>
        <v>0</v>
      </c>
      <c r="DE21" s="33">
        <f t="shared" si="19"/>
        <v>0</v>
      </c>
      <c r="DF21" s="33">
        <f t="shared" si="20"/>
        <v>0</v>
      </c>
      <c r="DG21" s="33">
        <f t="shared" si="21"/>
        <v>0</v>
      </c>
      <c r="DH21" s="33">
        <f t="shared" si="22"/>
        <v>0</v>
      </c>
      <c r="DI21" s="33">
        <f t="shared" si="23"/>
        <v>0</v>
      </c>
      <c r="DJ21" s="33">
        <f t="shared" si="24"/>
        <v>0</v>
      </c>
      <c r="DK21" s="33">
        <f t="shared" si="25"/>
        <v>0</v>
      </c>
      <c r="DL21" s="33">
        <f t="shared" si="26"/>
        <v>0</v>
      </c>
      <c r="DM21" s="33">
        <f t="shared" si="27"/>
        <v>0</v>
      </c>
      <c r="DN21" s="33">
        <f t="shared" si="28"/>
        <v>0</v>
      </c>
      <c r="DO21" s="33">
        <f t="shared" si="29"/>
        <v>0</v>
      </c>
      <c r="DP21" s="33">
        <f t="shared" si="30"/>
        <v>5.5</v>
      </c>
      <c r="DQ21" s="33">
        <f t="shared" si="31"/>
        <v>0</v>
      </c>
      <c r="DR21" s="33">
        <f t="shared" si="32"/>
        <v>0</v>
      </c>
      <c r="DS21" s="33">
        <f t="shared" si="33"/>
        <v>0</v>
      </c>
      <c r="DT21" s="33">
        <f t="shared" si="34"/>
        <v>0</v>
      </c>
      <c r="DU21" s="33">
        <f t="shared" si="35"/>
        <v>0</v>
      </c>
      <c r="DV21" s="33">
        <f t="shared" si="36"/>
        <v>0</v>
      </c>
      <c r="DW21" s="33">
        <f t="shared" si="37"/>
        <v>0</v>
      </c>
      <c r="DX21" s="33">
        <f t="shared" si="38"/>
        <v>0</v>
      </c>
      <c r="DY21" s="33">
        <f t="shared" si="39"/>
        <v>0</v>
      </c>
      <c r="DZ21" s="33">
        <f t="shared" si="40"/>
        <v>0</v>
      </c>
      <c r="EA21" s="33">
        <f t="shared" si="41"/>
        <v>0</v>
      </c>
      <c r="EB21" s="33">
        <f t="shared" si="42"/>
        <v>0</v>
      </c>
      <c r="EC21" s="33">
        <f t="shared" si="43"/>
        <v>0</v>
      </c>
      <c r="ED21" s="33">
        <f t="shared" si="44"/>
        <v>0</v>
      </c>
      <c r="EE21" s="33">
        <f t="shared" si="45"/>
        <v>0</v>
      </c>
      <c r="EF21" s="33">
        <f t="shared" si="46"/>
        <v>0</v>
      </c>
      <c r="EG21" s="33">
        <f t="shared" si="47"/>
        <v>0</v>
      </c>
      <c r="EH21" s="33">
        <f t="shared" si="48"/>
        <v>0</v>
      </c>
      <c r="EI21" s="33">
        <f t="shared" si="49"/>
        <v>0</v>
      </c>
      <c r="EJ21" s="33">
        <f t="shared" si="50"/>
        <v>0</v>
      </c>
      <c r="EK21" s="33">
        <f t="shared" si="51"/>
        <v>0</v>
      </c>
      <c r="EL21" s="33">
        <f t="shared" si="52"/>
        <v>0</v>
      </c>
      <c r="EM21" s="33">
        <f t="shared" si="53"/>
        <v>0</v>
      </c>
      <c r="EN21" s="33">
        <f t="shared" si="54"/>
        <v>0</v>
      </c>
      <c r="EO21" s="33">
        <f t="shared" si="55"/>
        <v>0</v>
      </c>
      <c r="EP21" s="33">
        <f t="shared" si="56"/>
        <v>0</v>
      </c>
      <c r="EQ21" s="33">
        <f t="shared" si="57"/>
        <v>0</v>
      </c>
      <c r="ER21" s="33">
        <f t="shared" si="58"/>
        <v>0</v>
      </c>
      <c r="ES21" s="33">
        <f t="shared" si="59"/>
        <v>0</v>
      </c>
      <c r="ET21" s="33">
        <f t="shared" si="60"/>
        <v>0</v>
      </c>
      <c r="EU21" s="33">
        <f t="shared" si="61"/>
        <v>0</v>
      </c>
      <c r="EV21" s="33">
        <f t="shared" si="62"/>
        <v>0</v>
      </c>
      <c r="EW21" s="33">
        <f t="shared" si="63"/>
        <v>0</v>
      </c>
      <c r="EX21" s="33">
        <f t="shared" si="64"/>
        <v>0</v>
      </c>
      <c r="EY21" s="33">
        <f t="shared" si="65"/>
        <v>0</v>
      </c>
      <c r="EZ21" s="33">
        <f t="shared" si="66"/>
        <v>0</v>
      </c>
      <c r="FA21" s="33">
        <f t="shared" si="67"/>
        <v>0</v>
      </c>
      <c r="FB21" s="33">
        <f t="shared" si="68"/>
        <v>0</v>
      </c>
      <c r="FC21" s="33">
        <f t="shared" si="69"/>
        <v>0</v>
      </c>
      <c r="FD21" s="33">
        <f t="shared" si="70"/>
        <v>0</v>
      </c>
      <c r="FE21" s="33">
        <f t="shared" si="71"/>
        <v>0</v>
      </c>
      <c r="FF21" s="33">
        <f t="shared" si="72"/>
        <v>0</v>
      </c>
      <c r="FG21" s="33">
        <f t="shared" si="73"/>
        <v>0</v>
      </c>
      <c r="FH21" s="33">
        <f t="shared" si="74"/>
        <v>0</v>
      </c>
      <c r="FI21" s="33">
        <f t="shared" si="75"/>
        <v>0</v>
      </c>
      <c r="FJ21" s="33">
        <f t="shared" si="76"/>
        <v>0</v>
      </c>
      <c r="FK21" s="33">
        <f t="shared" si="77"/>
        <v>0</v>
      </c>
      <c r="FL21" s="33">
        <f t="shared" si="78"/>
        <v>0</v>
      </c>
      <c r="FM21" s="33">
        <f t="shared" si="79"/>
        <v>0</v>
      </c>
      <c r="FN21" s="33">
        <f t="shared" si="80"/>
        <v>0</v>
      </c>
      <c r="FO21" s="33">
        <f t="shared" si="81"/>
        <v>0</v>
      </c>
      <c r="FP21" s="33">
        <f t="shared" si="82"/>
        <v>0</v>
      </c>
      <c r="FQ21" s="33">
        <f t="shared" si="83"/>
        <v>0</v>
      </c>
      <c r="FR21" s="34">
        <f t="shared" si="84"/>
        <v>5.5</v>
      </c>
    </row>
    <row r="22" spans="1:174" hidden="1" x14ac:dyDescent="0.2">
      <c r="A22" t="s">
        <v>962</v>
      </c>
      <c r="B22" t="s">
        <v>385</v>
      </c>
      <c r="C22" t="s">
        <v>903</v>
      </c>
      <c r="D22">
        <v>50</v>
      </c>
      <c r="F22" t="s">
        <v>314</v>
      </c>
      <c r="H22">
        <v>50</v>
      </c>
      <c r="I22" s="9">
        <f t="shared" si="0"/>
        <v>0</v>
      </c>
      <c r="J22" s="9">
        <f t="shared" si="1"/>
        <v>50</v>
      </c>
      <c r="K22" s="9">
        <f t="shared" si="2"/>
        <v>50</v>
      </c>
      <c r="L22" t="e">
        <f t="shared" si="3"/>
        <v>#N/A</v>
      </c>
      <c r="Q22" t="s">
        <v>559</v>
      </c>
      <c r="R22" s="32">
        <v>0</v>
      </c>
      <c r="S22" s="32">
        <v>0</v>
      </c>
      <c r="T22" s="32">
        <v>0</v>
      </c>
      <c r="U22" s="32">
        <v>0</v>
      </c>
      <c r="V22" s="32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</v>
      </c>
      <c r="AC22" s="32">
        <v>0</v>
      </c>
      <c r="AD22" s="32">
        <v>0</v>
      </c>
      <c r="AE22" s="32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0.9</v>
      </c>
      <c r="AU22" s="32">
        <v>0</v>
      </c>
      <c r="AV22" s="32">
        <v>0</v>
      </c>
      <c r="AW22" s="32">
        <v>0</v>
      </c>
      <c r="AX22" s="32">
        <v>0</v>
      </c>
      <c r="AY22" s="32">
        <v>0</v>
      </c>
      <c r="AZ22" s="32">
        <v>0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0</v>
      </c>
      <c r="BG22" s="32">
        <v>0</v>
      </c>
      <c r="BH22" s="32">
        <v>0</v>
      </c>
      <c r="BI22" s="32">
        <v>0</v>
      </c>
      <c r="BJ22" s="32">
        <v>0</v>
      </c>
      <c r="BK22" s="32">
        <v>0</v>
      </c>
      <c r="BL22" s="32">
        <v>0</v>
      </c>
      <c r="BM22" s="32">
        <v>0</v>
      </c>
      <c r="BN22" s="32">
        <v>0</v>
      </c>
      <c r="BO22" s="32">
        <v>0</v>
      </c>
      <c r="BP22" s="32">
        <v>0</v>
      </c>
      <c r="BQ22" s="32">
        <v>0</v>
      </c>
      <c r="BR22" s="32">
        <v>0</v>
      </c>
      <c r="BS22" s="32">
        <v>0</v>
      </c>
      <c r="BT22" s="32">
        <v>0</v>
      </c>
      <c r="BU22" s="32">
        <v>0</v>
      </c>
      <c r="BV22" s="32">
        <v>0</v>
      </c>
      <c r="BW22" s="32">
        <v>0</v>
      </c>
      <c r="BX22" s="32">
        <v>0</v>
      </c>
      <c r="BY22" s="32">
        <v>0</v>
      </c>
      <c r="BZ22" s="32">
        <v>0</v>
      </c>
      <c r="CA22" s="32">
        <v>0</v>
      </c>
      <c r="CB22" s="32">
        <v>0</v>
      </c>
      <c r="CC22" s="32">
        <v>0</v>
      </c>
      <c r="CD22" s="32">
        <v>0</v>
      </c>
      <c r="CE22" s="32">
        <v>0</v>
      </c>
      <c r="CF22" s="32">
        <v>0</v>
      </c>
      <c r="CG22" s="32">
        <v>0</v>
      </c>
      <c r="CH22" s="32">
        <v>0</v>
      </c>
      <c r="CI22" s="32">
        <v>0</v>
      </c>
      <c r="CJ22" s="32">
        <v>0</v>
      </c>
      <c r="CK22" s="32">
        <v>0</v>
      </c>
      <c r="CL22" s="32">
        <v>0</v>
      </c>
      <c r="CM22" s="32">
        <v>0</v>
      </c>
      <c r="CN22" s="32">
        <v>0</v>
      </c>
      <c r="CO22" s="32">
        <v>0</v>
      </c>
      <c r="CP22" s="32">
        <v>0</v>
      </c>
      <c r="CQ22" s="32">
        <v>0</v>
      </c>
      <c r="CR22" s="33">
        <f t="shared" si="6"/>
        <v>0</v>
      </c>
      <c r="CS22" s="33">
        <f t="shared" si="7"/>
        <v>0</v>
      </c>
      <c r="CT22" s="33">
        <f t="shared" si="8"/>
        <v>0</v>
      </c>
      <c r="CU22" s="33">
        <f t="shared" si="9"/>
        <v>0</v>
      </c>
      <c r="CV22" s="33">
        <f t="shared" si="10"/>
        <v>0</v>
      </c>
      <c r="CW22" s="33">
        <f t="shared" si="11"/>
        <v>0</v>
      </c>
      <c r="CX22" s="33">
        <f t="shared" si="12"/>
        <v>0</v>
      </c>
      <c r="CY22" s="33">
        <f t="shared" si="13"/>
        <v>0</v>
      </c>
      <c r="CZ22" s="33">
        <f t="shared" si="14"/>
        <v>0</v>
      </c>
      <c r="DA22" s="33">
        <f t="shared" si="15"/>
        <v>0</v>
      </c>
      <c r="DB22" s="33">
        <f t="shared" si="16"/>
        <v>0</v>
      </c>
      <c r="DC22" s="33">
        <f t="shared" si="17"/>
        <v>0</v>
      </c>
      <c r="DD22" s="33">
        <f t="shared" si="18"/>
        <v>0</v>
      </c>
      <c r="DE22" s="33">
        <f t="shared" si="19"/>
        <v>0</v>
      </c>
      <c r="DF22" s="33">
        <f t="shared" si="20"/>
        <v>0</v>
      </c>
      <c r="DG22" s="33">
        <f t="shared" si="21"/>
        <v>0</v>
      </c>
      <c r="DH22" s="33">
        <f t="shared" si="22"/>
        <v>0</v>
      </c>
      <c r="DI22" s="33">
        <f t="shared" si="23"/>
        <v>0</v>
      </c>
      <c r="DJ22" s="33">
        <f t="shared" si="24"/>
        <v>0</v>
      </c>
      <c r="DK22" s="33">
        <f t="shared" si="25"/>
        <v>0</v>
      </c>
      <c r="DL22" s="33">
        <f t="shared" si="26"/>
        <v>0</v>
      </c>
      <c r="DM22" s="33">
        <f t="shared" si="27"/>
        <v>0</v>
      </c>
      <c r="DN22" s="33">
        <f t="shared" si="28"/>
        <v>0</v>
      </c>
      <c r="DO22" s="33">
        <f t="shared" si="29"/>
        <v>0</v>
      </c>
      <c r="DP22" s="33">
        <f t="shared" si="30"/>
        <v>0</v>
      </c>
      <c r="DQ22" s="33">
        <f t="shared" si="31"/>
        <v>0</v>
      </c>
      <c r="DR22" s="33">
        <f t="shared" si="32"/>
        <v>0</v>
      </c>
      <c r="DS22" s="33">
        <f t="shared" si="33"/>
        <v>0</v>
      </c>
      <c r="DT22" s="33">
        <f t="shared" si="34"/>
        <v>0</v>
      </c>
      <c r="DU22" s="33">
        <f t="shared" si="35"/>
        <v>0</v>
      </c>
      <c r="DV22" s="33">
        <f t="shared" si="36"/>
        <v>0</v>
      </c>
      <c r="DW22" s="33">
        <f t="shared" si="37"/>
        <v>0</v>
      </c>
      <c r="DX22" s="33">
        <f t="shared" si="38"/>
        <v>0</v>
      </c>
      <c r="DY22" s="33">
        <f t="shared" si="39"/>
        <v>0</v>
      </c>
      <c r="DZ22" s="33">
        <f t="shared" si="40"/>
        <v>0</v>
      </c>
      <c r="EA22" s="33">
        <f t="shared" si="41"/>
        <v>0</v>
      </c>
      <c r="EB22" s="33">
        <f t="shared" si="42"/>
        <v>0</v>
      </c>
      <c r="EC22" s="33">
        <f t="shared" si="43"/>
        <v>0</v>
      </c>
      <c r="ED22" s="33">
        <f t="shared" si="44"/>
        <v>0</v>
      </c>
      <c r="EE22" s="33">
        <f t="shared" si="45"/>
        <v>0</v>
      </c>
      <c r="EF22" s="33">
        <f t="shared" si="46"/>
        <v>0</v>
      </c>
      <c r="EG22" s="33">
        <f t="shared" si="47"/>
        <v>0</v>
      </c>
      <c r="EH22" s="33">
        <f t="shared" si="48"/>
        <v>0</v>
      </c>
      <c r="EI22" s="33">
        <f t="shared" si="49"/>
        <v>0</v>
      </c>
      <c r="EJ22" s="33">
        <f t="shared" si="50"/>
        <v>0</v>
      </c>
      <c r="EK22" s="33">
        <f t="shared" si="51"/>
        <v>0</v>
      </c>
      <c r="EL22" s="33">
        <f t="shared" si="52"/>
        <v>0</v>
      </c>
      <c r="EM22" s="33">
        <f t="shared" si="53"/>
        <v>0</v>
      </c>
      <c r="EN22" s="33">
        <f t="shared" si="54"/>
        <v>0</v>
      </c>
      <c r="EO22" s="33">
        <f t="shared" si="55"/>
        <v>0</v>
      </c>
      <c r="EP22" s="33">
        <f t="shared" si="56"/>
        <v>0</v>
      </c>
      <c r="EQ22" s="33">
        <f t="shared" si="57"/>
        <v>0</v>
      </c>
      <c r="ER22" s="33">
        <f t="shared" si="58"/>
        <v>0</v>
      </c>
      <c r="ES22" s="33">
        <f t="shared" si="59"/>
        <v>0</v>
      </c>
      <c r="ET22" s="33">
        <f t="shared" si="60"/>
        <v>0</v>
      </c>
      <c r="EU22" s="33">
        <f t="shared" si="61"/>
        <v>0</v>
      </c>
      <c r="EV22" s="33">
        <f t="shared" si="62"/>
        <v>0</v>
      </c>
      <c r="EW22" s="33">
        <f t="shared" si="63"/>
        <v>0</v>
      </c>
      <c r="EX22" s="33">
        <f t="shared" si="64"/>
        <v>0</v>
      </c>
      <c r="EY22" s="33">
        <f t="shared" si="65"/>
        <v>0</v>
      </c>
      <c r="EZ22" s="33">
        <f t="shared" si="66"/>
        <v>0</v>
      </c>
      <c r="FA22" s="33">
        <f t="shared" si="67"/>
        <v>0</v>
      </c>
      <c r="FB22" s="33">
        <f t="shared" si="68"/>
        <v>0</v>
      </c>
      <c r="FC22" s="33">
        <f t="shared" si="69"/>
        <v>0</v>
      </c>
      <c r="FD22" s="33">
        <f t="shared" si="70"/>
        <v>0</v>
      </c>
      <c r="FE22" s="33">
        <f t="shared" si="71"/>
        <v>0</v>
      </c>
      <c r="FF22" s="33">
        <f t="shared" si="72"/>
        <v>0</v>
      </c>
      <c r="FG22" s="33">
        <f t="shared" si="73"/>
        <v>0</v>
      </c>
      <c r="FH22" s="33">
        <f t="shared" si="74"/>
        <v>0</v>
      </c>
      <c r="FI22" s="33">
        <f t="shared" si="75"/>
        <v>0</v>
      </c>
      <c r="FJ22" s="33">
        <f t="shared" si="76"/>
        <v>0</v>
      </c>
      <c r="FK22" s="33">
        <f t="shared" si="77"/>
        <v>0</v>
      </c>
      <c r="FL22" s="33">
        <f t="shared" si="78"/>
        <v>0</v>
      </c>
      <c r="FM22" s="33">
        <f t="shared" si="79"/>
        <v>0</v>
      </c>
      <c r="FN22" s="33">
        <f t="shared" si="80"/>
        <v>0</v>
      </c>
      <c r="FO22" s="33">
        <f t="shared" si="81"/>
        <v>0</v>
      </c>
      <c r="FP22" s="33">
        <f t="shared" si="82"/>
        <v>0</v>
      </c>
      <c r="FQ22" s="33">
        <f t="shared" si="83"/>
        <v>0</v>
      </c>
      <c r="FR22" s="34">
        <f t="shared" si="84"/>
        <v>0</v>
      </c>
    </row>
    <row r="23" spans="1:174" hidden="1" x14ac:dyDescent="0.2">
      <c r="A23" t="s">
        <v>962</v>
      </c>
      <c r="B23" t="s">
        <v>386</v>
      </c>
      <c r="C23" t="s">
        <v>37</v>
      </c>
      <c r="D23">
        <v>450</v>
      </c>
      <c r="F23" t="s">
        <v>314</v>
      </c>
      <c r="H23">
        <v>450</v>
      </c>
      <c r="I23" s="9">
        <f t="shared" si="0"/>
        <v>0</v>
      </c>
      <c r="J23" s="9">
        <f t="shared" si="1"/>
        <v>450</v>
      </c>
      <c r="K23" s="9">
        <f t="shared" si="2"/>
        <v>450</v>
      </c>
      <c r="L23" t="e">
        <f t="shared" si="3"/>
        <v>#N/A</v>
      </c>
      <c r="Q23" t="s">
        <v>565</v>
      </c>
      <c r="R23" s="32">
        <v>0</v>
      </c>
      <c r="S23" s="32">
        <v>0</v>
      </c>
      <c r="T23" s="32">
        <v>0</v>
      </c>
      <c r="U23" s="32">
        <v>0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0</v>
      </c>
      <c r="AC23" s="32">
        <v>0.2</v>
      </c>
      <c r="AD23" s="32">
        <v>0.2</v>
      </c>
      <c r="AE23" s="32">
        <v>0.2</v>
      </c>
      <c r="AF23" s="32">
        <v>0.2</v>
      </c>
      <c r="AG23" s="32">
        <v>0.2</v>
      </c>
      <c r="AH23" s="32">
        <v>0.2</v>
      </c>
      <c r="AI23" s="32">
        <v>0.2</v>
      </c>
      <c r="AJ23" s="32">
        <v>0.2</v>
      </c>
      <c r="AK23" s="32">
        <v>0.2</v>
      </c>
      <c r="AL23" s="32">
        <v>0.2</v>
      </c>
      <c r="AM23" s="32">
        <v>0.02</v>
      </c>
      <c r="AN23" s="32">
        <v>0.02</v>
      </c>
      <c r="AO23" s="32">
        <v>0.02</v>
      </c>
      <c r="AP23" s="32">
        <v>0.25</v>
      </c>
      <c r="AQ23" s="32">
        <v>0.25</v>
      </c>
      <c r="AR23" s="32">
        <v>0</v>
      </c>
      <c r="AS23" s="32">
        <v>0</v>
      </c>
      <c r="AT23" s="32">
        <v>0</v>
      </c>
      <c r="AU23" s="32">
        <v>0</v>
      </c>
      <c r="AV23" s="32">
        <v>0</v>
      </c>
      <c r="AW23" s="32">
        <v>0</v>
      </c>
      <c r="AX23" s="32">
        <v>0</v>
      </c>
      <c r="AY23" s="32">
        <v>0</v>
      </c>
      <c r="AZ23" s="32">
        <v>0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0</v>
      </c>
      <c r="BG23" s="32">
        <v>0</v>
      </c>
      <c r="BH23" s="32">
        <v>0</v>
      </c>
      <c r="BI23" s="32">
        <v>0</v>
      </c>
      <c r="BJ23" s="32">
        <v>0</v>
      </c>
      <c r="BK23" s="32">
        <v>0</v>
      </c>
      <c r="BL23" s="32">
        <v>0</v>
      </c>
      <c r="BM23" s="32">
        <v>0</v>
      </c>
      <c r="BN23" s="32">
        <v>0</v>
      </c>
      <c r="BO23" s="32">
        <v>0</v>
      </c>
      <c r="BP23" s="32">
        <v>0</v>
      </c>
      <c r="BQ23" s="32">
        <v>0</v>
      </c>
      <c r="BR23" s="32">
        <v>0</v>
      </c>
      <c r="BS23" s="32">
        <v>0</v>
      </c>
      <c r="BT23" s="32">
        <v>0</v>
      </c>
      <c r="BU23" s="32">
        <v>0</v>
      </c>
      <c r="BV23" s="32">
        <v>0</v>
      </c>
      <c r="BW23" s="32">
        <v>0.35</v>
      </c>
      <c r="BX23" s="32">
        <v>0.35</v>
      </c>
      <c r="BY23" s="32">
        <v>0.35</v>
      </c>
      <c r="BZ23" s="32">
        <v>0.35</v>
      </c>
      <c r="CA23" s="32">
        <v>0.35</v>
      </c>
      <c r="CB23" s="32">
        <v>0.35</v>
      </c>
      <c r="CC23" s="32">
        <v>0.35</v>
      </c>
      <c r="CD23" s="32">
        <v>0.02</v>
      </c>
      <c r="CE23" s="32">
        <v>0.02</v>
      </c>
      <c r="CF23" s="32">
        <v>0.02</v>
      </c>
      <c r="CG23" s="32">
        <v>0.02</v>
      </c>
      <c r="CH23" s="32">
        <v>0.02</v>
      </c>
      <c r="CI23" s="32">
        <v>0.02</v>
      </c>
      <c r="CJ23" s="32">
        <v>0.02</v>
      </c>
      <c r="CK23" s="32">
        <v>0.02</v>
      </c>
      <c r="CL23" s="32">
        <v>0.02</v>
      </c>
      <c r="CM23" s="32">
        <v>0.02</v>
      </c>
      <c r="CN23" s="32">
        <v>0.02</v>
      </c>
      <c r="CO23" s="32">
        <v>0.02</v>
      </c>
      <c r="CP23" s="32">
        <v>0.35</v>
      </c>
      <c r="CQ23" s="32">
        <v>0.35</v>
      </c>
      <c r="CR23" s="33">
        <f t="shared" si="6"/>
        <v>0</v>
      </c>
      <c r="CS23" s="33">
        <f t="shared" si="7"/>
        <v>0</v>
      </c>
      <c r="CT23" s="33">
        <f t="shared" si="8"/>
        <v>0</v>
      </c>
      <c r="CU23" s="33">
        <f t="shared" si="9"/>
        <v>0</v>
      </c>
      <c r="CV23" s="33">
        <f t="shared" si="10"/>
        <v>0</v>
      </c>
      <c r="CW23" s="33">
        <f t="shared" si="11"/>
        <v>0</v>
      </c>
      <c r="CX23" s="33">
        <f t="shared" si="12"/>
        <v>0</v>
      </c>
      <c r="CY23" s="33">
        <f t="shared" si="13"/>
        <v>0</v>
      </c>
      <c r="CZ23" s="33">
        <f t="shared" si="14"/>
        <v>0</v>
      </c>
      <c r="DA23" s="33">
        <f t="shared" si="15"/>
        <v>0</v>
      </c>
      <c r="DB23" s="33">
        <f t="shared" si="16"/>
        <v>0</v>
      </c>
      <c r="DC23" s="33">
        <f t="shared" si="17"/>
        <v>0</v>
      </c>
      <c r="DD23" s="33">
        <f t="shared" si="18"/>
        <v>2</v>
      </c>
      <c r="DE23" s="33">
        <f t="shared" si="19"/>
        <v>0</v>
      </c>
      <c r="DF23" s="33">
        <f t="shared" si="20"/>
        <v>4</v>
      </c>
      <c r="DG23" s="33">
        <f t="shared" si="21"/>
        <v>0</v>
      </c>
      <c r="DH23" s="33">
        <f t="shared" si="22"/>
        <v>0</v>
      </c>
      <c r="DI23" s="33">
        <f t="shared" si="23"/>
        <v>0</v>
      </c>
      <c r="DJ23" s="33">
        <f t="shared" si="24"/>
        <v>0</v>
      </c>
      <c r="DK23" s="33">
        <f t="shared" si="25"/>
        <v>0</v>
      </c>
      <c r="DL23" s="33">
        <f t="shared" si="26"/>
        <v>1.2000000000000002</v>
      </c>
      <c r="DM23" s="33">
        <f t="shared" si="27"/>
        <v>0</v>
      </c>
      <c r="DN23" s="33">
        <f t="shared" si="28"/>
        <v>0.1</v>
      </c>
      <c r="DO23" s="33">
        <f t="shared" si="29"/>
        <v>0</v>
      </c>
      <c r="DP23" s="33">
        <f t="shared" si="30"/>
        <v>1.25</v>
      </c>
      <c r="DQ23" s="33">
        <f t="shared" si="31"/>
        <v>0</v>
      </c>
      <c r="DR23" s="33">
        <f t="shared" si="32"/>
        <v>0</v>
      </c>
      <c r="DS23" s="33">
        <f t="shared" si="33"/>
        <v>0</v>
      </c>
      <c r="DT23" s="33">
        <f t="shared" si="34"/>
        <v>0</v>
      </c>
      <c r="DU23" s="33">
        <f t="shared" si="35"/>
        <v>0</v>
      </c>
      <c r="DV23" s="33">
        <f t="shared" si="36"/>
        <v>0</v>
      </c>
      <c r="DW23" s="33">
        <f t="shared" si="37"/>
        <v>0</v>
      </c>
      <c r="DX23" s="33">
        <f t="shared" si="38"/>
        <v>0</v>
      </c>
      <c r="DY23" s="33">
        <f t="shared" si="39"/>
        <v>0</v>
      </c>
      <c r="DZ23" s="33">
        <f t="shared" si="40"/>
        <v>0</v>
      </c>
      <c r="EA23" s="33">
        <f t="shared" si="41"/>
        <v>0</v>
      </c>
      <c r="EB23" s="33">
        <f t="shared" si="42"/>
        <v>0</v>
      </c>
      <c r="EC23" s="33">
        <f t="shared" si="43"/>
        <v>0</v>
      </c>
      <c r="ED23" s="33">
        <f t="shared" si="44"/>
        <v>0</v>
      </c>
      <c r="EE23" s="33">
        <f t="shared" si="45"/>
        <v>0</v>
      </c>
      <c r="EF23" s="33">
        <f t="shared" si="46"/>
        <v>0</v>
      </c>
      <c r="EG23" s="33">
        <f t="shared" si="47"/>
        <v>0</v>
      </c>
      <c r="EH23" s="33">
        <f t="shared" si="48"/>
        <v>0</v>
      </c>
      <c r="EI23" s="33">
        <f t="shared" si="49"/>
        <v>0</v>
      </c>
      <c r="EJ23" s="33">
        <f t="shared" si="50"/>
        <v>0</v>
      </c>
      <c r="EK23" s="33">
        <f t="shared" si="51"/>
        <v>0</v>
      </c>
      <c r="EL23" s="33">
        <f t="shared" si="52"/>
        <v>0</v>
      </c>
      <c r="EM23" s="33">
        <f t="shared" si="53"/>
        <v>0</v>
      </c>
      <c r="EN23" s="33">
        <f t="shared" si="54"/>
        <v>0</v>
      </c>
      <c r="EO23" s="33">
        <f t="shared" si="55"/>
        <v>0</v>
      </c>
      <c r="EP23" s="33">
        <f t="shared" si="56"/>
        <v>0</v>
      </c>
      <c r="EQ23" s="33">
        <f t="shared" si="57"/>
        <v>0</v>
      </c>
      <c r="ER23" s="33">
        <f t="shared" si="58"/>
        <v>0</v>
      </c>
      <c r="ES23" s="33">
        <f t="shared" si="59"/>
        <v>0</v>
      </c>
      <c r="ET23" s="33">
        <f t="shared" si="60"/>
        <v>0</v>
      </c>
      <c r="EU23" s="33">
        <f t="shared" si="61"/>
        <v>0</v>
      </c>
      <c r="EV23" s="33">
        <f t="shared" si="62"/>
        <v>0</v>
      </c>
      <c r="EW23" s="33">
        <f t="shared" si="63"/>
        <v>1.75</v>
      </c>
      <c r="EX23" s="33">
        <f t="shared" si="64"/>
        <v>0</v>
      </c>
      <c r="EY23" s="33">
        <f t="shared" si="65"/>
        <v>0</v>
      </c>
      <c r="EZ23" s="33">
        <f t="shared" si="66"/>
        <v>0</v>
      </c>
      <c r="FA23" s="33">
        <f t="shared" si="67"/>
        <v>0</v>
      </c>
      <c r="FB23" s="33">
        <f t="shared" si="68"/>
        <v>0</v>
      </c>
      <c r="FC23" s="33">
        <f t="shared" si="69"/>
        <v>0</v>
      </c>
      <c r="FD23" s="33">
        <f t="shared" si="70"/>
        <v>0.1</v>
      </c>
      <c r="FE23" s="33">
        <f t="shared" si="71"/>
        <v>0</v>
      </c>
      <c r="FF23" s="33">
        <f t="shared" si="72"/>
        <v>0</v>
      </c>
      <c r="FG23" s="33">
        <f t="shared" si="73"/>
        <v>0</v>
      </c>
      <c r="FH23" s="33">
        <f t="shared" si="74"/>
        <v>0</v>
      </c>
      <c r="FI23" s="33">
        <f t="shared" si="75"/>
        <v>0</v>
      </c>
      <c r="FJ23" s="33">
        <f t="shared" si="76"/>
        <v>0</v>
      </c>
      <c r="FK23" s="33">
        <f t="shared" si="77"/>
        <v>0</v>
      </c>
      <c r="FL23" s="33">
        <f t="shared" si="78"/>
        <v>0</v>
      </c>
      <c r="FM23" s="33">
        <f t="shared" si="79"/>
        <v>0.12</v>
      </c>
      <c r="FN23" s="33">
        <f t="shared" si="80"/>
        <v>0</v>
      </c>
      <c r="FO23" s="33">
        <f t="shared" si="81"/>
        <v>0</v>
      </c>
      <c r="FP23" s="33">
        <f t="shared" si="82"/>
        <v>0</v>
      </c>
      <c r="FQ23" s="33">
        <f t="shared" si="83"/>
        <v>1.4</v>
      </c>
      <c r="FR23" s="34">
        <f t="shared" si="84"/>
        <v>11.92</v>
      </c>
    </row>
    <row r="24" spans="1:174" hidden="1" x14ac:dyDescent="0.2">
      <c r="A24" t="s">
        <v>962</v>
      </c>
      <c r="B24" t="s">
        <v>387</v>
      </c>
      <c r="C24" t="s">
        <v>38</v>
      </c>
      <c r="D24">
        <v>50</v>
      </c>
      <c r="F24" t="s">
        <v>314</v>
      </c>
      <c r="H24">
        <v>50</v>
      </c>
      <c r="I24" s="9">
        <f t="shared" si="0"/>
        <v>0</v>
      </c>
      <c r="J24" s="9">
        <f t="shared" si="1"/>
        <v>50</v>
      </c>
      <c r="K24" s="9">
        <f t="shared" si="2"/>
        <v>50</v>
      </c>
      <c r="L24" t="e">
        <f t="shared" si="3"/>
        <v>#N/A</v>
      </c>
      <c r="Q24" t="s">
        <v>580</v>
      </c>
      <c r="R24" s="32">
        <v>0</v>
      </c>
      <c r="S24" s="32">
        <v>0</v>
      </c>
      <c r="T24" s="32">
        <v>0</v>
      </c>
      <c r="U24" s="32">
        <v>0</v>
      </c>
      <c r="V24" s="32">
        <v>0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0</v>
      </c>
      <c r="AC24" s="32">
        <v>0</v>
      </c>
      <c r="AD24" s="32">
        <v>0.2</v>
      </c>
      <c r="AE24" s="32">
        <v>0.2</v>
      </c>
      <c r="AF24" s="32">
        <v>0.85</v>
      </c>
      <c r="AG24" s="32">
        <v>0</v>
      </c>
      <c r="AH24" s="32">
        <v>0</v>
      </c>
      <c r="AI24" s="32">
        <v>0.2</v>
      </c>
      <c r="AJ24" s="32">
        <v>0.2</v>
      </c>
      <c r="AK24" s="32">
        <v>0.2</v>
      </c>
      <c r="AL24" s="32">
        <v>0.2</v>
      </c>
      <c r="AM24" s="32">
        <v>1</v>
      </c>
      <c r="AN24" s="32">
        <v>0.2</v>
      </c>
      <c r="AO24" s="32">
        <v>0.2</v>
      </c>
      <c r="AP24" s="32">
        <v>0.8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0.9</v>
      </c>
      <c r="AW24" s="32">
        <v>0.14000000000000001</v>
      </c>
      <c r="AX24" s="32">
        <v>0.95</v>
      </c>
      <c r="AY24" s="32">
        <v>0.14000000000000001</v>
      </c>
      <c r="AZ24" s="32">
        <v>0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0</v>
      </c>
      <c r="BG24" s="32">
        <v>0</v>
      </c>
      <c r="BH24" s="32">
        <v>0</v>
      </c>
      <c r="BI24" s="32">
        <v>0</v>
      </c>
      <c r="BJ24" s="32">
        <v>0</v>
      </c>
      <c r="BK24" s="32">
        <v>0.9</v>
      </c>
      <c r="BL24" s="32">
        <v>0</v>
      </c>
      <c r="BM24" s="32">
        <v>0</v>
      </c>
      <c r="BN24" s="32">
        <v>0</v>
      </c>
      <c r="BO24" s="32">
        <v>0.9</v>
      </c>
      <c r="BP24" s="32">
        <v>0</v>
      </c>
      <c r="BQ24" s="32">
        <v>0</v>
      </c>
      <c r="BR24" s="32">
        <v>0</v>
      </c>
      <c r="BS24" s="32">
        <v>0.9</v>
      </c>
      <c r="BT24" s="32">
        <v>0</v>
      </c>
      <c r="BU24" s="32">
        <v>0</v>
      </c>
      <c r="BV24" s="32">
        <v>0</v>
      </c>
      <c r="BW24" s="32">
        <v>0.75</v>
      </c>
      <c r="BX24" s="32">
        <v>0.15</v>
      </c>
      <c r="BY24" s="32">
        <v>0.15</v>
      </c>
      <c r="BZ24" s="32">
        <v>0.15</v>
      </c>
      <c r="CA24" s="32">
        <v>0.15</v>
      </c>
      <c r="CB24" s="32">
        <v>0.15</v>
      </c>
      <c r="CC24" s="32">
        <v>0.15</v>
      </c>
      <c r="CD24" s="32">
        <v>1</v>
      </c>
      <c r="CE24" s="32">
        <v>1</v>
      </c>
      <c r="CF24" s="32">
        <v>0.2</v>
      </c>
      <c r="CG24" s="32">
        <v>0.2</v>
      </c>
      <c r="CH24" s="32">
        <v>0</v>
      </c>
      <c r="CI24" s="32">
        <v>0.2</v>
      </c>
      <c r="CJ24" s="32">
        <v>0.2</v>
      </c>
      <c r="CK24" s="32">
        <v>0.2</v>
      </c>
      <c r="CL24" s="32">
        <v>0</v>
      </c>
      <c r="CM24" s="32">
        <v>0</v>
      </c>
      <c r="CN24" s="32">
        <v>0</v>
      </c>
      <c r="CO24" s="32">
        <v>0</v>
      </c>
      <c r="CP24" s="32">
        <v>0.15</v>
      </c>
      <c r="CQ24" s="32">
        <v>0.15</v>
      </c>
      <c r="CR24" s="33">
        <f t="shared" si="6"/>
        <v>0</v>
      </c>
      <c r="CS24" s="33">
        <f t="shared" si="7"/>
        <v>0</v>
      </c>
      <c r="CT24" s="33">
        <f t="shared" si="8"/>
        <v>0</v>
      </c>
      <c r="CU24" s="33">
        <f t="shared" si="9"/>
        <v>0</v>
      </c>
      <c r="CV24" s="33">
        <f t="shared" si="10"/>
        <v>0</v>
      </c>
      <c r="CW24" s="33">
        <f t="shared" si="11"/>
        <v>0</v>
      </c>
      <c r="CX24" s="33">
        <f t="shared" si="12"/>
        <v>0</v>
      </c>
      <c r="CY24" s="33">
        <f t="shared" si="13"/>
        <v>0</v>
      </c>
      <c r="CZ24" s="33">
        <f t="shared" si="14"/>
        <v>0</v>
      </c>
      <c r="DA24" s="33">
        <f t="shared" si="15"/>
        <v>0</v>
      </c>
      <c r="DB24" s="33">
        <f t="shared" si="16"/>
        <v>0</v>
      </c>
      <c r="DC24" s="33">
        <f t="shared" si="17"/>
        <v>0</v>
      </c>
      <c r="DD24" s="33">
        <f t="shared" si="18"/>
        <v>2</v>
      </c>
      <c r="DE24" s="33">
        <f t="shared" si="19"/>
        <v>0</v>
      </c>
      <c r="DF24" s="33">
        <f t="shared" si="20"/>
        <v>17</v>
      </c>
      <c r="DG24" s="33">
        <f t="shared" si="21"/>
        <v>0</v>
      </c>
      <c r="DH24" s="33">
        <f t="shared" si="22"/>
        <v>0</v>
      </c>
      <c r="DI24" s="33">
        <f t="shared" si="23"/>
        <v>0</v>
      </c>
      <c r="DJ24" s="33">
        <f t="shared" si="24"/>
        <v>0</v>
      </c>
      <c r="DK24" s="33">
        <f t="shared" si="25"/>
        <v>0</v>
      </c>
      <c r="DL24" s="33">
        <f t="shared" si="26"/>
        <v>1.2000000000000002</v>
      </c>
      <c r="DM24" s="33">
        <f t="shared" si="27"/>
        <v>0</v>
      </c>
      <c r="DN24" s="33">
        <f t="shared" si="28"/>
        <v>1</v>
      </c>
      <c r="DO24" s="33">
        <f t="shared" si="29"/>
        <v>0</v>
      </c>
      <c r="DP24" s="33">
        <f t="shared" si="30"/>
        <v>4</v>
      </c>
      <c r="DQ24" s="33">
        <f t="shared" si="31"/>
        <v>0</v>
      </c>
      <c r="DR24" s="33">
        <f t="shared" si="32"/>
        <v>0</v>
      </c>
      <c r="DS24" s="33">
        <f t="shared" si="33"/>
        <v>0</v>
      </c>
      <c r="DT24" s="33">
        <f t="shared" si="34"/>
        <v>0</v>
      </c>
      <c r="DU24" s="33">
        <f t="shared" si="35"/>
        <v>0</v>
      </c>
      <c r="DV24" s="33">
        <f t="shared" si="36"/>
        <v>0</v>
      </c>
      <c r="DW24" s="33">
        <f t="shared" si="37"/>
        <v>0</v>
      </c>
      <c r="DX24" s="33">
        <f t="shared" si="38"/>
        <v>0</v>
      </c>
      <c r="DY24" s="33">
        <f t="shared" si="39"/>
        <v>0</v>
      </c>
      <c r="DZ24" s="33">
        <f t="shared" si="40"/>
        <v>0</v>
      </c>
      <c r="EA24" s="33">
        <f t="shared" si="41"/>
        <v>0</v>
      </c>
      <c r="EB24" s="33">
        <f t="shared" si="42"/>
        <v>0</v>
      </c>
      <c r="EC24" s="33">
        <f t="shared" si="43"/>
        <v>0</v>
      </c>
      <c r="ED24" s="33">
        <f t="shared" si="44"/>
        <v>0</v>
      </c>
      <c r="EE24" s="33">
        <f t="shared" si="45"/>
        <v>0</v>
      </c>
      <c r="EF24" s="33">
        <f t="shared" si="46"/>
        <v>0</v>
      </c>
      <c r="EG24" s="33">
        <f t="shared" si="47"/>
        <v>0</v>
      </c>
      <c r="EH24" s="33">
        <f t="shared" si="48"/>
        <v>0</v>
      </c>
      <c r="EI24" s="33">
        <f t="shared" si="49"/>
        <v>0</v>
      </c>
      <c r="EJ24" s="33">
        <f t="shared" si="50"/>
        <v>0</v>
      </c>
      <c r="EK24" s="33">
        <f t="shared" si="51"/>
        <v>0</v>
      </c>
      <c r="EL24" s="33">
        <f t="shared" si="52"/>
        <v>0</v>
      </c>
      <c r="EM24" s="33">
        <f t="shared" si="53"/>
        <v>0</v>
      </c>
      <c r="EN24" s="33">
        <f t="shared" si="54"/>
        <v>0</v>
      </c>
      <c r="EO24" s="33">
        <f t="shared" si="55"/>
        <v>0</v>
      </c>
      <c r="EP24" s="33">
        <f t="shared" si="56"/>
        <v>0</v>
      </c>
      <c r="EQ24" s="33">
        <f t="shared" si="57"/>
        <v>0</v>
      </c>
      <c r="ER24" s="33">
        <f t="shared" si="58"/>
        <v>0</v>
      </c>
      <c r="ES24" s="33">
        <f t="shared" si="59"/>
        <v>0</v>
      </c>
      <c r="ET24" s="33">
        <f t="shared" si="60"/>
        <v>0</v>
      </c>
      <c r="EU24" s="33">
        <f t="shared" si="61"/>
        <v>0</v>
      </c>
      <c r="EV24" s="33">
        <f t="shared" si="62"/>
        <v>0</v>
      </c>
      <c r="EW24" s="33">
        <f t="shared" si="63"/>
        <v>3.75</v>
      </c>
      <c r="EX24" s="33">
        <f t="shared" si="64"/>
        <v>0</v>
      </c>
      <c r="EY24" s="33">
        <f t="shared" si="65"/>
        <v>0</v>
      </c>
      <c r="EZ24" s="33">
        <f t="shared" si="66"/>
        <v>0</v>
      </c>
      <c r="FA24" s="33">
        <f t="shared" si="67"/>
        <v>0</v>
      </c>
      <c r="FB24" s="33">
        <f t="shared" si="68"/>
        <v>0</v>
      </c>
      <c r="FC24" s="33">
        <f t="shared" si="69"/>
        <v>0</v>
      </c>
      <c r="FD24" s="33">
        <f t="shared" si="70"/>
        <v>5</v>
      </c>
      <c r="FE24" s="33">
        <f t="shared" si="71"/>
        <v>0</v>
      </c>
      <c r="FF24" s="33">
        <f t="shared" si="72"/>
        <v>0</v>
      </c>
      <c r="FG24" s="33">
        <f t="shared" si="73"/>
        <v>0</v>
      </c>
      <c r="FH24" s="33">
        <f t="shared" si="74"/>
        <v>0</v>
      </c>
      <c r="FI24" s="33">
        <f t="shared" si="75"/>
        <v>0</v>
      </c>
      <c r="FJ24" s="33">
        <f t="shared" si="76"/>
        <v>0</v>
      </c>
      <c r="FK24" s="33">
        <f t="shared" si="77"/>
        <v>0</v>
      </c>
      <c r="FL24" s="33">
        <f t="shared" si="78"/>
        <v>0</v>
      </c>
      <c r="FM24" s="33">
        <f t="shared" si="79"/>
        <v>0</v>
      </c>
      <c r="FN24" s="33">
        <f t="shared" si="80"/>
        <v>0</v>
      </c>
      <c r="FO24" s="33">
        <f t="shared" si="81"/>
        <v>0</v>
      </c>
      <c r="FP24" s="33">
        <f t="shared" si="82"/>
        <v>0</v>
      </c>
      <c r="FQ24" s="33">
        <f t="shared" si="83"/>
        <v>0.6</v>
      </c>
      <c r="FR24" s="34">
        <f t="shared" si="84"/>
        <v>34.550000000000004</v>
      </c>
    </row>
    <row r="25" spans="1:174" hidden="1" x14ac:dyDescent="0.2">
      <c r="A25" t="s">
        <v>962</v>
      </c>
      <c r="B25" t="s">
        <v>388</v>
      </c>
      <c r="C25" t="s">
        <v>904</v>
      </c>
      <c r="D25">
        <v>50</v>
      </c>
      <c r="F25" t="s">
        <v>314</v>
      </c>
      <c r="H25">
        <v>50</v>
      </c>
      <c r="I25" s="9">
        <f t="shared" si="0"/>
        <v>0</v>
      </c>
      <c r="J25" s="9">
        <f t="shared" si="1"/>
        <v>50</v>
      </c>
      <c r="K25" s="9">
        <f t="shared" si="2"/>
        <v>50</v>
      </c>
      <c r="L25" t="e">
        <f t="shared" si="3"/>
        <v>#N/A</v>
      </c>
      <c r="Q25" t="s">
        <v>581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0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0.8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0</v>
      </c>
      <c r="AW25" s="32">
        <v>0</v>
      </c>
      <c r="AX25" s="32">
        <v>0</v>
      </c>
      <c r="AY25" s="32">
        <v>0</v>
      </c>
      <c r="AZ25" s="32">
        <v>0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0</v>
      </c>
      <c r="BG25" s="32">
        <v>0</v>
      </c>
      <c r="BH25" s="32">
        <v>0</v>
      </c>
      <c r="BI25" s="32">
        <v>0</v>
      </c>
      <c r="BJ25" s="32">
        <v>0</v>
      </c>
      <c r="BK25" s="32">
        <v>0</v>
      </c>
      <c r="BL25" s="32">
        <v>0</v>
      </c>
      <c r="BM25" s="32">
        <v>0.9</v>
      </c>
      <c r="BN25" s="32">
        <v>0.9</v>
      </c>
      <c r="BO25" s="32">
        <v>0</v>
      </c>
      <c r="BP25" s="32">
        <v>0</v>
      </c>
      <c r="BQ25" s="32">
        <v>0.9</v>
      </c>
      <c r="BR25" s="32">
        <v>0</v>
      </c>
      <c r="BS25" s="32">
        <v>0</v>
      </c>
      <c r="BT25" s="32">
        <v>0</v>
      </c>
      <c r="BU25" s="32">
        <v>0</v>
      </c>
      <c r="BV25" s="32">
        <v>0</v>
      </c>
      <c r="BW25" s="32">
        <v>0</v>
      </c>
      <c r="BX25" s="32">
        <v>0</v>
      </c>
      <c r="BY25" s="32">
        <v>0</v>
      </c>
      <c r="BZ25" s="32">
        <v>0</v>
      </c>
      <c r="CA25" s="32">
        <v>0.6</v>
      </c>
      <c r="CB25" s="32">
        <v>0</v>
      </c>
      <c r="CC25" s="32">
        <v>0</v>
      </c>
      <c r="CD25" s="32">
        <v>0</v>
      </c>
      <c r="CE25" s="32">
        <v>0</v>
      </c>
      <c r="CF25" s="32">
        <v>0</v>
      </c>
      <c r="CG25" s="32">
        <v>0</v>
      </c>
      <c r="CH25" s="32">
        <v>0.2</v>
      </c>
      <c r="CI25" s="32">
        <v>0.75</v>
      </c>
      <c r="CJ25" s="32">
        <v>0</v>
      </c>
      <c r="CK25" s="32">
        <v>0</v>
      </c>
      <c r="CL25" s="32">
        <v>0</v>
      </c>
      <c r="CM25" s="32">
        <v>0</v>
      </c>
      <c r="CN25" s="32">
        <v>0</v>
      </c>
      <c r="CO25" s="32">
        <v>0</v>
      </c>
      <c r="CP25" s="32">
        <v>0</v>
      </c>
      <c r="CQ25" s="32">
        <v>0</v>
      </c>
      <c r="CR25" s="33">
        <f t="shared" si="6"/>
        <v>0</v>
      </c>
      <c r="CS25" s="33">
        <f t="shared" si="7"/>
        <v>0</v>
      </c>
      <c r="CT25" s="33">
        <f t="shared" si="8"/>
        <v>0</v>
      </c>
      <c r="CU25" s="33">
        <f t="shared" si="9"/>
        <v>0</v>
      </c>
      <c r="CV25" s="33">
        <f t="shared" si="10"/>
        <v>0</v>
      </c>
      <c r="CW25" s="33">
        <f t="shared" si="11"/>
        <v>0</v>
      </c>
      <c r="CX25" s="33">
        <f t="shared" si="12"/>
        <v>0</v>
      </c>
      <c r="CY25" s="33">
        <f t="shared" si="13"/>
        <v>0</v>
      </c>
      <c r="CZ25" s="33">
        <f t="shared" si="14"/>
        <v>0</v>
      </c>
      <c r="DA25" s="33">
        <f t="shared" si="15"/>
        <v>0</v>
      </c>
      <c r="DB25" s="33">
        <f t="shared" si="16"/>
        <v>0</v>
      </c>
      <c r="DC25" s="33">
        <f t="shared" si="17"/>
        <v>0</v>
      </c>
      <c r="DD25" s="33">
        <f t="shared" si="18"/>
        <v>0</v>
      </c>
      <c r="DE25" s="33">
        <f t="shared" si="19"/>
        <v>0</v>
      </c>
      <c r="DF25" s="33">
        <f t="shared" si="20"/>
        <v>0</v>
      </c>
      <c r="DG25" s="33">
        <f t="shared" si="21"/>
        <v>0</v>
      </c>
      <c r="DH25" s="33">
        <f t="shared" si="22"/>
        <v>0</v>
      </c>
      <c r="DI25" s="33">
        <f t="shared" si="23"/>
        <v>0</v>
      </c>
      <c r="DJ25" s="33">
        <f t="shared" si="24"/>
        <v>0</v>
      </c>
      <c r="DK25" s="33">
        <f t="shared" si="25"/>
        <v>0</v>
      </c>
      <c r="DL25" s="33">
        <f t="shared" si="26"/>
        <v>0</v>
      </c>
      <c r="DM25" s="33">
        <f t="shared" si="27"/>
        <v>0</v>
      </c>
      <c r="DN25" s="33">
        <f t="shared" si="28"/>
        <v>0</v>
      </c>
      <c r="DO25" s="33">
        <f t="shared" si="29"/>
        <v>0</v>
      </c>
      <c r="DP25" s="33">
        <f t="shared" si="30"/>
        <v>0</v>
      </c>
      <c r="DQ25" s="33">
        <f t="shared" si="31"/>
        <v>0</v>
      </c>
      <c r="DR25" s="33">
        <f t="shared" si="32"/>
        <v>0</v>
      </c>
      <c r="DS25" s="33">
        <f t="shared" si="33"/>
        <v>0</v>
      </c>
      <c r="DT25" s="33">
        <f t="shared" si="34"/>
        <v>0</v>
      </c>
      <c r="DU25" s="33">
        <f t="shared" si="35"/>
        <v>0</v>
      </c>
      <c r="DV25" s="33">
        <f t="shared" si="36"/>
        <v>0</v>
      </c>
      <c r="DW25" s="33">
        <f t="shared" si="37"/>
        <v>0</v>
      </c>
      <c r="DX25" s="33">
        <f t="shared" si="38"/>
        <v>0</v>
      </c>
      <c r="DY25" s="33">
        <f t="shared" si="39"/>
        <v>0</v>
      </c>
      <c r="DZ25" s="33">
        <f t="shared" si="40"/>
        <v>0</v>
      </c>
      <c r="EA25" s="33">
        <f t="shared" si="41"/>
        <v>0</v>
      </c>
      <c r="EB25" s="33">
        <f t="shared" si="42"/>
        <v>0</v>
      </c>
      <c r="EC25" s="33">
        <f t="shared" si="43"/>
        <v>0</v>
      </c>
      <c r="ED25" s="33">
        <f t="shared" si="44"/>
        <v>0</v>
      </c>
      <c r="EE25" s="33">
        <f t="shared" si="45"/>
        <v>0</v>
      </c>
      <c r="EF25" s="33">
        <f t="shared" si="46"/>
        <v>0</v>
      </c>
      <c r="EG25" s="33">
        <f t="shared" si="47"/>
        <v>0</v>
      </c>
      <c r="EH25" s="33">
        <f t="shared" si="48"/>
        <v>0</v>
      </c>
      <c r="EI25" s="33">
        <f t="shared" si="49"/>
        <v>0</v>
      </c>
      <c r="EJ25" s="33">
        <f t="shared" si="50"/>
        <v>0</v>
      </c>
      <c r="EK25" s="33">
        <f t="shared" si="51"/>
        <v>0</v>
      </c>
      <c r="EL25" s="33">
        <f t="shared" si="52"/>
        <v>0</v>
      </c>
      <c r="EM25" s="33">
        <f t="shared" si="53"/>
        <v>0</v>
      </c>
      <c r="EN25" s="33">
        <f t="shared" si="54"/>
        <v>0</v>
      </c>
      <c r="EO25" s="33">
        <f t="shared" si="55"/>
        <v>0</v>
      </c>
      <c r="EP25" s="33">
        <f t="shared" si="56"/>
        <v>0</v>
      </c>
      <c r="EQ25" s="33">
        <f t="shared" si="57"/>
        <v>0</v>
      </c>
      <c r="ER25" s="33">
        <f t="shared" si="58"/>
        <v>0</v>
      </c>
      <c r="ES25" s="33">
        <f t="shared" si="59"/>
        <v>0</v>
      </c>
      <c r="ET25" s="33">
        <f t="shared" si="60"/>
        <v>0</v>
      </c>
      <c r="EU25" s="33">
        <f t="shared" si="61"/>
        <v>0</v>
      </c>
      <c r="EV25" s="33">
        <f t="shared" si="62"/>
        <v>0</v>
      </c>
      <c r="EW25" s="33">
        <f t="shared" si="63"/>
        <v>0</v>
      </c>
      <c r="EX25" s="33">
        <f t="shared" si="64"/>
        <v>0</v>
      </c>
      <c r="EY25" s="33">
        <f t="shared" si="65"/>
        <v>0</v>
      </c>
      <c r="EZ25" s="33">
        <f t="shared" si="66"/>
        <v>0</v>
      </c>
      <c r="FA25" s="33">
        <f t="shared" si="67"/>
        <v>0</v>
      </c>
      <c r="FB25" s="33">
        <f t="shared" si="68"/>
        <v>0</v>
      </c>
      <c r="FC25" s="33">
        <f t="shared" si="69"/>
        <v>0</v>
      </c>
      <c r="FD25" s="33">
        <f t="shared" si="70"/>
        <v>0</v>
      </c>
      <c r="FE25" s="33">
        <f t="shared" si="71"/>
        <v>0</v>
      </c>
      <c r="FF25" s="33">
        <f t="shared" si="72"/>
        <v>0</v>
      </c>
      <c r="FG25" s="33">
        <f t="shared" si="73"/>
        <v>0</v>
      </c>
      <c r="FH25" s="33">
        <f t="shared" si="74"/>
        <v>0</v>
      </c>
      <c r="FI25" s="33">
        <f t="shared" si="75"/>
        <v>0</v>
      </c>
      <c r="FJ25" s="33">
        <f t="shared" si="76"/>
        <v>0</v>
      </c>
      <c r="FK25" s="33">
        <f t="shared" si="77"/>
        <v>0</v>
      </c>
      <c r="FL25" s="33">
        <f t="shared" si="78"/>
        <v>0</v>
      </c>
      <c r="FM25" s="33">
        <f t="shared" si="79"/>
        <v>0</v>
      </c>
      <c r="FN25" s="33">
        <f t="shared" si="80"/>
        <v>0</v>
      </c>
      <c r="FO25" s="33">
        <f t="shared" si="81"/>
        <v>0</v>
      </c>
      <c r="FP25" s="33">
        <f t="shared" si="82"/>
        <v>0</v>
      </c>
      <c r="FQ25" s="33">
        <f t="shared" si="83"/>
        <v>0</v>
      </c>
      <c r="FR25" s="34">
        <f t="shared" si="84"/>
        <v>0</v>
      </c>
    </row>
    <row r="26" spans="1:174" hidden="1" x14ac:dyDescent="0.2">
      <c r="A26" t="s">
        <v>962</v>
      </c>
      <c r="B26" t="s">
        <v>389</v>
      </c>
      <c r="C26" t="s">
        <v>39</v>
      </c>
      <c r="D26">
        <v>175</v>
      </c>
      <c r="F26" t="s">
        <v>314</v>
      </c>
      <c r="H26">
        <v>175</v>
      </c>
      <c r="I26" s="9">
        <f t="shared" si="0"/>
        <v>0</v>
      </c>
      <c r="J26" s="9">
        <f t="shared" si="1"/>
        <v>175</v>
      </c>
      <c r="K26" s="9">
        <f t="shared" si="2"/>
        <v>175</v>
      </c>
      <c r="L26" t="e">
        <f t="shared" si="3"/>
        <v>#N/A</v>
      </c>
      <c r="Q26" t="s">
        <v>582</v>
      </c>
      <c r="R26" s="32">
        <v>0</v>
      </c>
      <c r="S26" s="32">
        <v>0</v>
      </c>
      <c r="T26" s="32">
        <v>0</v>
      </c>
      <c r="U26" s="32">
        <v>0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0</v>
      </c>
      <c r="AD26" s="32">
        <v>0</v>
      </c>
      <c r="AE26" s="32">
        <v>0</v>
      </c>
      <c r="AF26" s="32">
        <v>0</v>
      </c>
      <c r="AG26" s="32">
        <v>0</v>
      </c>
      <c r="AH26" s="32">
        <v>0</v>
      </c>
      <c r="AI26" s="32">
        <v>0</v>
      </c>
      <c r="AJ26" s="32">
        <v>0</v>
      </c>
      <c r="AK26" s="32">
        <v>0.65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0</v>
      </c>
      <c r="AW26" s="32">
        <v>0</v>
      </c>
      <c r="AX26" s="32">
        <v>0</v>
      </c>
      <c r="AY26" s="32">
        <v>0</v>
      </c>
      <c r="AZ26" s="32">
        <v>0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0</v>
      </c>
      <c r="BG26" s="32">
        <v>0</v>
      </c>
      <c r="BH26" s="32">
        <v>0</v>
      </c>
      <c r="BI26" s="32">
        <v>0</v>
      </c>
      <c r="BJ26" s="32">
        <v>0.9</v>
      </c>
      <c r="BK26" s="32">
        <v>0</v>
      </c>
      <c r="BL26" s="32">
        <v>0</v>
      </c>
      <c r="BM26" s="32">
        <v>0</v>
      </c>
      <c r="BN26" s="32">
        <v>0</v>
      </c>
      <c r="BO26" s="32">
        <v>0</v>
      </c>
      <c r="BP26" s="32">
        <v>0</v>
      </c>
      <c r="BQ26" s="32">
        <v>0</v>
      </c>
      <c r="BR26" s="32">
        <v>0</v>
      </c>
      <c r="BS26" s="32">
        <v>0</v>
      </c>
      <c r="BT26" s="32">
        <v>0</v>
      </c>
      <c r="BU26" s="32">
        <v>0</v>
      </c>
      <c r="BV26" s="32">
        <v>0</v>
      </c>
      <c r="BW26" s="32">
        <v>0</v>
      </c>
      <c r="BX26" s="32">
        <v>0</v>
      </c>
      <c r="BY26" s="32">
        <v>0</v>
      </c>
      <c r="BZ26" s="32">
        <v>0</v>
      </c>
      <c r="CA26" s="32">
        <v>0</v>
      </c>
      <c r="CB26" s="32">
        <v>0.6</v>
      </c>
      <c r="CC26" s="32">
        <v>0</v>
      </c>
      <c r="CD26" s="32">
        <v>0</v>
      </c>
      <c r="CE26" s="32">
        <v>0</v>
      </c>
      <c r="CF26" s="32">
        <v>0</v>
      </c>
      <c r="CG26" s="32">
        <v>0</v>
      </c>
      <c r="CH26" s="32">
        <v>0</v>
      </c>
      <c r="CI26" s="32">
        <v>0</v>
      </c>
      <c r="CJ26" s="32">
        <v>0.75</v>
      </c>
      <c r="CK26" s="32">
        <v>0</v>
      </c>
      <c r="CL26" s="32">
        <v>0</v>
      </c>
      <c r="CM26" s="32">
        <v>0</v>
      </c>
      <c r="CN26" s="32">
        <v>0</v>
      </c>
      <c r="CO26" s="32">
        <v>0</v>
      </c>
      <c r="CP26" s="32">
        <v>0.6</v>
      </c>
      <c r="CQ26" s="32">
        <v>0</v>
      </c>
      <c r="CR26" s="33">
        <f t="shared" si="6"/>
        <v>0</v>
      </c>
      <c r="CS26" s="33">
        <f t="shared" si="7"/>
        <v>0</v>
      </c>
      <c r="CT26" s="33">
        <f t="shared" si="8"/>
        <v>0</v>
      </c>
      <c r="CU26" s="33">
        <f t="shared" si="9"/>
        <v>0</v>
      </c>
      <c r="CV26" s="33">
        <f t="shared" si="10"/>
        <v>0</v>
      </c>
      <c r="CW26" s="33">
        <f t="shared" si="11"/>
        <v>0</v>
      </c>
      <c r="CX26" s="33">
        <f t="shared" si="12"/>
        <v>0</v>
      </c>
      <c r="CY26" s="33">
        <f t="shared" si="13"/>
        <v>0</v>
      </c>
      <c r="CZ26" s="33">
        <f t="shared" si="14"/>
        <v>0</v>
      </c>
      <c r="DA26" s="33">
        <f t="shared" si="15"/>
        <v>0</v>
      </c>
      <c r="DB26" s="33">
        <f t="shared" si="16"/>
        <v>0</v>
      </c>
      <c r="DC26" s="33">
        <f t="shared" si="17"/>
        <v>0</v>
      </c>
      <c r="DD26" s="33">
        <f t="shared" si="18"/>
        <v>0</v>
      </c>
      <c r="DE26" s="33">
        <f t="shared" si="19"/>
        <v>0</v>
      </c>
      <c r="DF26" s="33">
        <f t="shared" si="20"/>
        <v>0</v>
      </c>
      <c r="DG26" s="33">
        <f t="shared" si="21"/>
        <v>0</v>
      </c>
      <c r="DH26" s="33">
        <f t="shared" si="22"/>
        <v>0</v>
      </c>
      <c r="DI26" s="33">
        <f t="shared" si="23"/>
        <v>0</v>
      </c>
      <c r="DJ26" s="33">
        <f t="shared" si="24"/>
        <v>0</v>
      </c>
      <c r="DK26" s="33">
        <f t="shared" si="25"/>
        <v>0</v>
      </c>
      <c r="DL26" s="33">
        <f t="shared" si="26"/>
        <v>0</v>
      </c>
      <c r="DM26" s="33">
        <f t="shared" si="27"/>
        <v>0</v>
      </c>
      <c r="DN26" s="33">
        <f t="shared" si="28"/>
        <v>0</v>
      </c>
      <c r="DO26" s="33">
        <f t="shared" si="29"/>
        <v>0</v>
      </c>
      <c r="DP26" s="33">
        <f t="shared" si="30"/>
        <v>0</v>
      </c>
      <c r="DQ26" s="33">
        <f t="shared" si="31"/>
        <v>0</v>
      </c>
      <c r="DR26" s="33">
        <f t="shared" si="32"/>
        <v>0</v>
      </c>
      <c r="DS26" s="33">
        <f t="shared" si="33"/>
        <v>0</v>
      </c>
      <c r="DT26" s="33">
        <f t="shared" si="34"/>
        <v>0</v>
      </c>
      <c r="DU26" s="33">
        <f t="shared" si="35"/>
        <v>0</v>
      </c>
      <c r="DV26" s="33">
        <f t="shared" si="36"/>
        <v>0</v>
      </c>
      <c r="DW26" s="33">
        <f t="shared" si="37"/>
        <v>0</v>
      </c>
      <c r="DX26" s="33">
        <f t="shared" si="38"/>
        <v>0</v>
      </c>
      <c r="DY26" s="33">
        <f t="shared" si="39"/>
        <v>0</v>
      </c>
      <c r="DZ26" s="33">
        <f t="shared" si="40"/>
        <v>0</v>
      </c>
      <c r="EA26" s="33">
        <f t="shared" si="41"/>
        <v>0</v>
      </c>
      <c r="EB26" s="33">
        <f t="shared" si="42"/>
        <v>0</v>
      </c>
      <c r="EC26" s="33">
        <f t="shared" si="43"/>
        <v>0</v>
      </c>
      <c r="ED26" s="33">
        <f t="shared" si="44"/>
        <v>0</v>
      </c>
      <c r="EE26" s="33">
        <f t="shared" si="45"/>
        <v>0</v>
      </c>
      <c r="EF26" s="33">
        <f t="shared" si="46"/>
        <v>0</v>
      </c>
      <c r="EG26" s="33">
        <f t="shared" si="47"/>
        <v>0</v>
      </c>
      <c r="EH26" s="33">
        <f t="shared" si="48"/>
        <v>0</v>
      </c>
      <c r="EI26" s="33">
        <f t="shared" si="49"/>
        <v>0</v>
      </c>
      <c r="EJ26" s="33">
        <f t="shared" si="50"/>
        <v>0</v>
      </c>
      <c r="EK26" s="33">
        <f t="shared" si="51"/>
        <v>0</v>
      </c>
      <c r="EL26" s="33">
        <f t="shared" si="52"/>
        <v>0</v>
      </c>
      <c r="EM26" s="33">
        <f t="shared" si="53"/>
        <v>0</v>
      </c>
      <c r="EN26" s="33">
        <f t="shared" si="54"/>
        <v>0</v>
      </c>
      <c r="EO26" s="33">
        <f t="shared" si="55"/>
        <v>0</v>
      </c>
      <c r="EP26" s="33">
        <f t="shared" si="56"/>
        <v>0</v>
      </c>
      <c r="EQ26" s="33">
        <f t="shared" si="57"/>
        <v>0</v>
      </c>
      <c r="ER26" s="33">
        <f t="shared" si="58"/>
        <v>0</v>
      </c>
      <c r="ES26" s="33">
        <f t="shared" si="59"/>
        <v>0</v>
      </c>
      <c r="ET26" s="33">
        <f t="shared" si="60"/>
        <v>0</v>
      </c>
      <c r="EU26" s="33">
        <f t="shared" si="61"/>
        <v>0</v>
      </c>
      <c r="EV26" s="33">
        <f t="shared" si="62"/>
        <v>0</v>
      </c>
      <c r="EW26" s="33">
        <f t="shared" si="63"/>
        <v>0</v>
      </c>
      <c r="EX26" s="33">
        <f t="shared" si="64"/>
        <v>0</v>
      </c>
      <c r="EY26" s="33">
        <f t="shared" si="65"/>
        <v>0</v>
      </c>
      <c r="EZ26" s="33">
        <f t="shared" si="66"/>
        <v>0</v>
      </c>
      <c r="FA26" s="33">
        <f t="shared" si="67"/>
        <v>0</v>
      </c>
      <c r="FB26" s="33">
        <f t="shared" si="68"/>
        <v>0</v>
      </c>
      <c r="FC26" s="33">
        <f t="shared" si="69"/>
        <v>0</v>
      </c>
      <c r="FD26" s="33">
        <f t="shared" si="70"/>
        <v>0</v>
      </c>
      <c r="FE26" s="33">
        <f t="shared" si="71"/>
        <v>0</v>
      </c>
      <c r="FF26" s="33">
        <f t="shared" si="72"/>
        <v>0</v>
      </c>
      <c r="FG26" s="33">
        <f t="shared" si="73"/>
        <v>0</v>
      </c>
      <c r="FH26" s="33">
        <f t="shared" si="74"/>
        <v>0</v>
      </c>
      <c r="FI26" s="33">
        <f t="shared" si="75"/>
        <v>0</v>
      </c>
      <c r="FJ26" s="33">
        <f t="shared" si="76"/>
        <v>0</v>
      </c>
      <c r="FK26" s="33">
        <f t="shared" si="77"/>
        <v>0</v>
      </c>
      <c r="FL26" s="33">
        <f t="shared" si="78"/>
        <v>0</v>
      </c>
      <c r="FM26" s="33">
        <f t="shared" si="79"/>
        <v>0</v>
      </c>
      <c r="FN26" s="33">
        <f t="shared" si="80"/>
        <v>0</v>
      </c>
      <c r="FO26" s="33">
        <f t="shared" si="81"/>
        <v>0</v>
      </c>
      <c r="FP26" s="33">
        <f t="shared" si="82"/>
        <v>0</v>
      </c>
      <c r="FQ26" s="33">
        <f t="shared" si="83"/>
        <v>0</v>
      </c>
      <c r="FR26" s="34">
        <f t="shared" si="84"/>
        <v>0</v>
      </c>
    </row>
    <row r="27" spans="1:174" hidden="1" x14ac:dyDescent="0.2">
      <c r="A27" t="s">
        <v>962</v>
      </c>
      <c r="B27" t="s">
        <v>390</v>
      </c>
      <c r="C27" t="s">
        <v>905</v>
      </c>
      <c r="D27">
        <v>40</v>
      </c>
      <c r="F27" t="s">
        <v>314</v>
      </c>
      <c r="H27">
        <v>40</v>
      </c>
      <c r="I27" s="9">
        <f t="shared" si="0"/>
        <v>0</v>
      </c>
      <c r="J27" s="9">
        <f t="shared" si="1"/>
        <v>40</v>
      </c>
      <c r="K27" s="9">
        <f t="shared" si="2"/>
        <v>40</v>
      </c>
      <c r="L27" t="e">
        <f t="shared" si="3"/>
        <v>#N/A</v>
      </c>
      <c r="Q27" t="s">
        <v>583</v>
      </c>
      <c r="R27" s="32">
        <v>0</v>
      </c>
      <c r="S27" s="32">
        <v>0</v>
      </c>
      <c r="T27" s="32">
        <v>0</v>
      </c>
      <c r="U27" s="32">
        <v>0</v>
      </c>
      <c r="V27" s="32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0</v>
      </c>
      <c r="AC27" s="32">
        <v>0</v>
      </c>
      <c r="AD27" s="32">
        <v>0</v>
      </c>
      <c r="AE27" s="32">
        <v>0</v>
      </c>
      <c r="AF27" s="32">
        <v>0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0</v>
      </c>
      <c r="AW27" s="32">
        <v>0</v>
      </c>
      <c r="AX27" s="32">
        <v>0</v>
      </c>
      <c r="AY27" s="32">
        <v>0</v>
      </c>
      <c r="AZ27" s="32">
        <v>0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0</v>
      </c>
      <c r="BG27" s="32">
        <v>0</v>
      </c>
      <c r="BH27" s="32">
        <v>0</v>
      </c>
      <c r="BI27" s="32">
        <v>0</v>
      </c>
      <c r="BJ27" s="32">
        <v>0</v>
      </c>
      <c r="BK27" s="32">
        <v>0</v>
      </c>
      <c r="BL27" s="32">
        <v>0.9</v>
      </c>
      <c r="BM27" s="32">
        <v>0</v>
      </c>
      <c r="BN27" s="32">
        <v>0</v>
      </c>
      <c r="BO27" s="32">
        <v>0</v>
      </c>
      <c r="BP27" s="32">
        <v>0</v>
      </c>
      <c r="BQ27" s="32">
        <v>0</v>
      </c>
      <c r="BR27" s="32">
        <v>0.9</v>
      </c>
      <c r="BS27" s="32">
        <v>0</v>
      </c>
      <c r="BT27" s="32">
        <v>0</v>
      </c>
      <c r="BU27" s="32">
        <v>0</v>
      </c>
      <c r="BV27" s="32">
        <v>0</v>
      </c>
      <c r="BW27" s="32">
        <v>0</v>
      </c>
      <c r="BX27" s="32">
        <v>0</v>
      </c>
      <c r="BY27" s="32">
        <v>0</v>
      </c>
      <c r="BZ27" s="32">
        <v>0</v>
      </c>
      <c r="CA27" s="32">
        <v>0</v>
      </c>
      <c r="CB27" s="32">
        <v>0</v>
      </c>
      <c r="CC27" s="32">
        <v>0</v>
      </c>
      <c r="CD27" s="32">
        <v>0</v>
      </c>
      <c r="CE27" s="32">
        <v>0</v>
      </c>
      <c r="CF27" s="32">
        <v>0</v>
      </c>
      <c r="CG27" s="32">
        <v>0</v>
      </c>
      <c r="CH27" s="32">
        <v>0</v>
      </c>
      <c r="CI27" s="32">
        <v>0</v>
      </c>
      <c r="CJ27" s="32">
        <v>0</v>
      </c>
      <c r="CK27" s="32">
        <v>0</v>
      </c>
      <c r="CL27" s="32">
        <v>0</v>
      </c>
      <c r="CM27" s="32">
        <v>0</v>
      </c>
      <c r="CN27" s="32">
        <v>0</v>
      </c>
      <c r="CO27" s="32">
        <v>0</v>
      </c>
      <c r="CP27" s="32">
        <v>0</v>
      </c>
      <c r="CQ27" s="32">
        <v>0</v>
      </c>
      <c r="CR27" s="33">
        <f t="shared" si="6"/>
        <v>0</v>
      </c>
      <c r="CS27" s="33">
        <f t="shared" si="7"/>
        <v>0</v>
      </c>
      <c r="CT27" s="33">
        <f t="shared" si="8"/>
        <v>0</v>
      </c>
      <c r="CU27" s="33">
        <f t="shared" si="9"/>
        <v>0</v>
      </c>
      <c r="CV27" s="33">
        <f t="shared" si="10"/>
        <v>0</v>
      </c>
      <c r="CW27" s="33">
        <f t="shared" si="11"/>
        <v>0</v>
      </c>
      <c r="CX27" s="33">
        <f t="shared" si="12"/>
        <v>0</v>
      </c>
      <c r="CY27" s="33">
        <f t="shared" si="13"/>
        <v>0</v>
      </c>
      <c r="CZ27" s="33">
        <f t="shared" si="14"/>
        <v>0</v>
      </c>
      <c r="DA27" s="33">
        <f t="shared" si="15"/>
        <v>0</v>
      </c>
      <c r="DB27" s="33">
        <f t="shared" si="16"/>
        <v>0</v>
      </c>
      <c r="DC27" s="33">
        <f t="shared" si="17"/>
        <v>0</v>
      </c>
      <c r="DD27" s="33">
        <f t="shared" si="18"/>
        <v>0</v>
      </c>
      <c r="DE27" s="33">
        <f t="shared" si="19"/>
        <v>0</v>
      </c>
      <c r="DF27" s="33">
        <f t="shared" si="20"/>
        <v>0</v>
      </c>
      <c r="DG27" s="33">
        <f t="shared" si="21"/>
        <v>0</v>
      </c>
      <c r="DH27" s="33">
        <f t="shared" si="22"/>
        <v>0</v>
      </c>
      <c r="DI27" s="33">
        <f t="shared" si="23"/>
        <v>0</v>
      </c>
      <c r="DJ27" s="33">
        <f t="shared" si="24"/>
        <v>0</v>
      </c>
      <c r="DK27" s="33">
        <f t="shared" si="25"/>
        <v>0</v>
      </c>
      <c r="DL27" s="33">
        <f t="shared" si="26"/>
        <v>0</v>
      </c>
      <c r="DM27" s="33">
        <f t="shared" si="27"/>
        <v>0</v>
      </c>
      <c r="DN27" s="33">
        <f t="shared" si="28"/>
        <v>0</v>
      </c>
      <c r="DO27" s="33">
        <f t="shared" si="29"/>
        <v>0</v>
      </c>
      <c r="DP27" s="33">
        <f t="shared" si="30"/>
        <v>0</v>
      </c>
      <c r="DQ27" s="33">
        <f t="shared" si="31"/>
        <v>0</v>
      </c>
      <c r="DR27" s="33">
        <f t="shared" si="32"/>
        <v>0</v>
      </c>
      <c r="DS27" s="33">
        <f t="shared" si="33"/>
        <v>0</v>
      </c>
      <c r="DT27" s="33">
        <f t="shared" si="34"/>
        <v>0</v>
      </c>
      <c r="DU27" s="33">
        <f t="shared" si="35"/>
        <v>0</v>
      </c>
      <c r="DV27" s="33">
        <f t="shared" si="36"/>
        <v>0</v>
      </c>
      <c r="DW27" s="33">
        <f t="shared" si="37"/>
        <v>0</v>
      </c>
      <c r="DX27" s="33">
        <f t="shared" si="38"/>
        <v>0</v>
      </c>
      <c r="DY27" s="33">
        <f t="shared" si="39"/>
        <v>0</v>
      </c>
      <c r="DZ27" s="33">
        <f t="shared" si="40"/>
        <v>0</v>
      </c>
      <c r="EA27" s="33">
        <f t="shared" si="41"/>
        <v>0</v>
      </c>
      <c r="EB27" s="33">
        <f t="shared" si="42"/>
        <v>0</v>
      </c>
      <c r="EC27" s="33">
        <f t="shared" si="43"/>
        <v>0</v>
      </c>
      <c r="ED27" s="33">
        <f t="shared" si="44"/>
        <v>0</v>
      </c>
      <c r="EE27" s="33">
        <f t="shared" si="45"/>
        <v>0</v>
      </c>
      <c r="EF27" s="33">
        <f t="shared" si="46"/>
        <v>0</v>
      </c>
      <c r="EG27" s="33">
        <f t="shared" si="47"/>
        <v>0</v>
      </c>
      <c r="EH27" s="33">
        <f t="shared" si="48"/>
        <v>0</v>
      </c>
      <c r="EI27" s="33">
        <f t="shared" si="49"/>
        <v>0</v>
      </c>
      <c r="EJ27" s="33">
        <f t="shared" si="50"/>
        <v>0</v>
      </c>
      <c r="EK27" s="33">
        <f t="shared" si="51"/>
        <v>0</v>
      </c>
      <c r="EL27" s="33">
        <f t="shared" si="52"/>
        <v>7.2</v>
      </c>
      <c r="EM27" s="33">
        <f t="shared" si="53"/>
        <v>0</v>
      </c>
      <c r="EN27" s="33">
        <f t="shared" si="54"/>
        <v>0</v>
      </c>
      <c r="EO27" s="33">
        <f t="shared" si="55"/>
        <v>0</v>
      </c>
      <c r="EP27" s="33">
        <f t="shared" si="56"/>
        <v>0</v>
      </c>
      <c r="EQ27" s="33">
        <f t="shared" si="57"/>
        <v>0</v>
      </c>
      <c r="ER27" s="33">
        <f t="shared" si="58"/>
        <v>0</v>
      </c>
      <c r="ES27" s="33">
        <f t="shared" si="59"/>
        <v>0</v>
      </c>
      <c r="ET27" s="33">
        <f t="shared" si="60"/>
        <v>0</v>
      </c>
      <c r="EU27" s="33">
        <f t="shared" si="61"/>
        <v>0</v>
      </c>
      <c r="EV27" s="33">
        <f t="shared" si="62"/>
        <v>0</v>
      </c>
      <c r="EW27" s="33">
        <f t="shared" si="63"/>
        <v>0</v>
      </c>
      <c r="EX27" s="33">
        <f t="shared" si="64"/>
        <v>0</v>
      </c>
      <c r="EY27" s="33">
        <f t="shared" si="65"/>
        <v>0</v>
      </c>
      <c r="EZ27" s="33">
        <f t="shared" si="66"/>
        <v>0</v>
      </c>
      <c r="FA27" s="33">
        <f t="shared" si="67"/>
        <v>0</v>
      </c>
      <c r="FB27" s="33">
        <f t="shared" si="68"/>
        <v>0</v>
      </c>
      <c r="FC27" s="33">
        <f t="shared" si="69"/>
        <v>0</v>
      </c>
      <c r="FD27" s="33">
        <f t="shared" si="70"/>
        <v>0</v>
      </c>
      <c r="FE27" s="33">
        <f t="shared" si="71"/>
        <v>0</v>
      </c>
      <c r="FF27" s="33">
        <f t="shared" si="72"/>
        <v>0</v>
      </c>
      <c r="FG27" s="33">
        <f t="shared" si="73"/>
        <v>0</v>
      </c>
      <c r="FH27" s="33">
        <f t="shared" si="74"/>
        <v>0</v>
      </c>
      <c r="FI27" s="33">
        <f t="shared" si="75"/>
        <v>0</v>
      </c>
      <c r="FJ27" s="33">
        <f t="shared" si="76"/>
        <v>0</v>
      </c>
      <c r="FK27" s="33">
        <f t="shared" si="77"/>
        <v>0</v>
      </c>
      <c r="FL27" s="33">
        <f t="shared" si="78"/>
        <v>0</v>
      </c>
      <c r="FM27" s="33">
        <f t="shared" si="79"/>
        <v>0</v>
      </c>
      <c r="FN27" s="33">
        <f t="shared" si="80"/>
        <v>0</v>
      </c>
      <c r="FO27" s="33">
        <f t="shared" si="81"/>
        <v>0</v>
      </c>
      <c r="FP27" s="33">
        <f t="shared" si="82"/>
        <v>0</v>
      </c>
      <c r="FQ27" s="33">
        <f t="shared" si="83"/>
        <v>0</v>
      </c>
      <c r="FR27" s="34">
        <f t="shared" si="84"/>
        <v>7.2</v>
      </c>
    </row>
    <row r="28" spans="1:174" hidden="1" x14ac:dyDescent="0.2">
      <c r="A28" t="s">
        <v>962</v>
      </c>
      <c r="B28" t="s">
        <v>391</v>
      </c>
      <c r="C28" t="s">
        <v>906</v>
      </c>
      <c r="D28">
        <v>50</v>
      </c>
      <c r="F28" t="s">
        <v>314</v>
      </c>
      <c r="H28">
        <v>50</v>
      </c>
      <c r="I28" s="9">
        <f t="shared" si="0"/>
        <v>0</v>
      </c>
      <c r="J28" s="9">
        <f t="shared" si="1"/>
        <v>50</v>
      </c>
      <c r="K28" s="9">
        <f t="shared" si="2"/>
        <v>50</v>
      </c>
      <c r="L28" t="e">
        <f t="shared" si="3"/>
        <v>#N/A</v>
      </c>
      <c r="Q28" t="s">
        <v>587</v>
      </c>
      <c r="R28" s="32">
        <v>0</v>
      </c>
      <c r="S28" s="32">
        <v>0</v>
      </c>
      <c r="T28" s="32">
        <v>0</v>
      </c>
      <c r="U28" s="32">
        <v>0</v>
      </c>
      <c r="V28" s="32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</v>
      </c>
      <c r="AC28" s="32">
        <v>0</v>
      </c>
      <c r="AD28" s="32">
        <v>0</v>
      </c>
      <c r="AE28" s="32">
        <v>0</v>
      </c>
      <c r="AF28" s="32">
        <v>0</v>
      </c>
      <c r="AG28" s="32">
        <v>0</v>
      </c>
      <c r="AH28" s="32">
        <v>0</v>
      </c>
      <c r="AI28" s="32">
        <v>0.65</v>
      </c>
      <c r="AJ28" s="32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0</v>
      </c>
      <c r="AW28" s="32">
        <v>0</v>
      </c>
      <c r="AX28" s="32">
        <v>0</v>
      </c>
      <c r="AY28" s="32">
        <v>0</v>
      </c>
      <c r="AZ28" s="32">
        <v>0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0</v>
      </c>
      <c r="BG28" s="32">
        <v>0</v>
      </c>
      <c r="BH28" s="32">
        <v>0</v>
      </c>
      <c r="BI28" s="32">
        <v>0</v>
      </c>
      <c r="BJ28" s="32">
        <v>0</v>
      </c>
      <c r="BK28" s="32">
        <v>0</v>
      </c>
      <c r="BL28" s="32">
        <v>0</v>
      </c>
      <c r="BM28" s="32">
        <v>0</v>
      </c>
      <c r="BN28" s="32">
        <v>0</v>
      </c>
      <c r="BO28" s="32">
        <v>0</v>
      </c>
      <c r="BP28" s="32">
        <v>0</v>
      </c>
      <c r="BQ28" s="32">
        <v>0</v>
      </c>
      <c r="BR28" s="32">
        <v>0</v>
      </c>
      <c r="BS28" s="32">
        <v>0</v>
      </c>
      <c r="BT28" s="32">
        <v>0</v>
      </c>
      <c r="BU28" s="32">
        <v>0</v>
      </c>
      <c r="BV28" s="32">
        <v>0</v>
      </c>
      <c r="BW28" s="32">
        <v>0</v>
      </c>
      <c r="BX28" s="32">
        <v>0.6</v>
      </c>
      <c r="BY28" s="32">
        <v>0</v>
      </c>
      <c r="BZ28" s="32">
        <v>0</v>
      </c>
      <c r="CA28" s="32">
        <v>0</v>
      </c>
      <c r="CB28" s="32">
        <v>0</v>
      </c>
      <c r="CC28" s="32">
        <v>0</v>
      </c>
      <c r="CD28" s="32">
        <v>0</v>
      </c>
      <c r="CE28" s="32">
        <v>0</v>
      </c>
      <c r="CF28" s="32">
        <v>0.75</v>
      </c>
      <c r="CG28" s="32">
        <v>0</v>
      </c>
      <c r="CH28" s="32">
        <v>0</v>
      </c>
      <c r="CI28" s="32">
        <v>0</v>
      </c>
      <c r="CJ28" s="32">
        <v>0</v>
      </c>
      <c r="CK28" s="32">
        <v>0</v>
      </c>
      <c r="CL28" s="32">
        <v>0</v>
      </c>
      <c r="CM28" s="32">
        <v>0</v>
      </c>
      <c r="CN28" s="32">
        <v>0</v>
      </c>
      <c r="CO28" s="32">
        <v>0</v>
      </c>
      <c r="CP28" s="32">
        <v>0</v>
      </c>
      <c r="CQ28" s="32">
        <v>0</v>
      </c>
      <c r="CR28" s="33">
        <f t="shared" si="6"/>
        <v>0</v>
      </c>
      <c r="CS28" s="33">
        <f t="shared" si="7"/>
        <v>0</v>
      </c>
      <c r="CT28" s="33">
        <f t="shared" si="8"/>
        <v>0</v>
      </c>
      <c r="CU28" s="33">
        <f t="shared" si="9"/>
        <v>0</v>
      </c>
      <c r="CV28" s="33">
        <f t="shared" si="10"/>
        <v>0</v>
      </c>
      <c r="CW28" s="33">
        <f t="shared" si="11"/>
        <v>0</v>
      </c>
      <c r="CX28" s="33">
        <f t="shared" si="12"/>
        <v>0</v>
      </c>
      <c r="CY28" s="33">
        <f t="shared" si="13"/>
        <v>0</v>
      </c>
      <c r="CZ28" s="33">
        <f t="shared" si="14"/>
        <v>0</v>
      </c>
      <c r="DA28" s="33">
        <f t="shared" si="15"/>
        <v>0</v>
      </c>
      <c r="DB28" s="33">
        <f t="shared" si="16"/>
        <v>0</v>
      </c>
      <c r="DC28" s="33">
        <f t="shared" si="17"/>
        <v>0</v>
      </c>
      <c r="DD28" s="33">
        <f t="shared" si="18"/>
        <v>0</v>
      </c>
      <c r="DE28" s="33">
        <f t="shared" si="19"/>
        <v>0</v>
      </c>
      <c r="DF28" s="33">
        <f t="shared" si="20"/>
        <v>0</v>
      </c>
      <c r="DG28" s="33">
        <f t="shared" si="21"/>
        <v>0</v>
      </c>
      <c r="DH28" s="33">
        <f t="shared" si="22"/>
        <v>0</v>
      </c>
      <c r="DI28" s="33">
        <f t="shared" si="23"/>
        <v>0</v>
      </c>
      <c r="DJ28" s="33">
        <f t="shared" si="24"/>
        <v>0</v>
      </c>
      <c r="DK28" s="33">
        <f t="shared" si="25"/>
        <v>0</v>
      </c>
      <c r="DL28" s="33">
        <f t="shared" si="26"/>
        <v>0</v>
      </c>
      <c r="DM28" s="33">
        <f t="shared" si="27"/>
        <v>0</v>
      </c>
      <c r="DN28" s="33">
        <f t="shared" si="28"/>
        <v>0</v>
      </c>
      <c r="DO28" s="33">
        <f t="shared" si="29"/>
        <v>0</v>
      </c>
      <c r="DP28" s="33">
        <f t="shared" si="30"/>
        <v>0</v>
      </c>
      <c r="DQ28" s="33">
        <f t="shared" si="31"/>
        <v>0</v>
      </c>
      <c r="DR28" s="33">
        <f t="shared" si="32"/>
        <v>0</v>
      </c>
      <c r="DS28" s="33">
        <f t="shared" si="33"/>
        <v>0</v>
      </c>
      <c r="DT28" s="33">
        <f t="shared" si="34"/>
        <v>0</v>
      </c>
      <c r="DU28" s="33">
        <f t="shared" si="35"/>
        <v>0</v>
      </c>
      <c r="DV28" s="33">
        <f t="shared" si="36"/>
        <v>0</v>
      </c>
      <c r="DW28" s="33">
        <f t="shared" si="37"/>
        <v>0</v>
      </c>
      <c r="DX28" s="33">
        <f t="shared" si="38"/>
        <v>0</v>
      </c>
      <c r="DY28" s="33">
        <f t="shared" si="39"/>
        <v>0</v>
      </c>
      <c r="DZ28" s="33">
        <f t="shared" si="40"/>
        <v>0</v>
      </c>
      <c r="EA28" s="33">
        <f t="shared" si="41"/>
        <v>0</v>
      </c>
      <c r="EB28" s="33">
        <f t="shared" si="42"/>
        <v>0</v>
      </c>
      <c r="EC28" s="33">
        <f t="shared" si="43"/>
        <v>0</v>
      </c>
      <c r="ED28" s="33">
        <f t="shared" si="44"/>
        <v>0</v>
      </c>
      <c r="EE28" s="33">
        <f t="shared" si="45"/>
        <v>0</v>
      </c>
      <c r="EF28" s="33">
        <f t="shared" si="46"/>
        <v>0</v>
      </c>
      <c r="EG28" s="33">
        <f t="shared" si="47"/>
        <v>0</v>
      </c>
      <c r="EH28" s="33">
        <f t="shared" si="48"/>
        <v>0</v>
      </c>
      <c r="EI28" s="33">
        <f t="shared" si="49"/>
        <v>0</v>
      </c>
      <c r="EJ28" s="33">
        <f t="shared" si="50"/>
        <v>0</v>
      </c>
      <c r="EK28" s="33">
        <f t="shared" si="51"/>
        <v>0</v>
      </c>
      <c r="EL28" s="33">
        <f t="shared" si="52"/>
        <v>0</v>
      </c>
      <c r="EM28" s="33">
        <f t="shared" si="53"/>
        <v>0</v>
      </c>
      <c r="EN28" s="33">
        <f t="shared" si="54"/>
        <v>0</v>
      </c>
      <c r="EO28" s="33">
        <f t="shared" si="55"/>
        <v>0</v>
      </c>
      <c r="EP28" s="33">
        <f t="shared" si="56"/>
        <v>0</v>
      </c>
      <c r="EQ28" s="33">
        <f t="shared" si="57"/>
        <v>0</v>
      </c>
      <c r="ER28" s="33">
        <f t="shared" si="58"/>
        <v>0</v>
      </c>
      <c r="ES28" s="33">
        <f t="shared" si="59"/>
        <v>0</v>
      </c>
      <c r="ET28" s="33">
        <f t="shared" si="60"/>
        <v>0</v>
      </c>
      <c r="EU28" s="33">
        <f t="shared" si="61"/>
        <v>0</v>
      </c>
      <c r="EV28" s="33">
        <f t="shared" si="62"/>
        <v>0</v>
      </c>
      <c r="EW28" s="33">
        <f t="shared" si="63"/>
        <v>0</v>
      </c>
      <c r="EX28" s="33">
        <f t="shared" si="64"/>
        <v>0</v>
      </c>
      <c r="EY28" s="33">
        <f t="shared" si="65"/>
        <v>0</v>
      </c>
      <c r="EZ28" s="33">
        <f t="shared" si="66"/>
        <v>0</v>
      </c>
      <c r="FA28" s="33">
        <f t="shared" si="67"/>
        <v>0</v>
      </c>
      <c r="FB28" s="33">
        <f t="shared" si="68"/>
        <v>0</v>
      </c>
      <c r="FC28" s="33">
        <f t="shared" si="69"/>
        <v>0</v>
      </c>
      <c r="FD28" s="33">
        <f t="shared" si="70"/>
        <v>0</v>
      </c>
      <c r="FE28" s="33">
        <f t="shared" si="71"/>
        <v>0</v>
      </c>
      <c r="FF28" s="33">
        <f t="shared" si="72"/>
        <v>0</v>
      </c>
      <c r="FG28" s="33">
        <f t="shared" si="73"/>
        <v>0</v>
      </c>
      <c r="FH28" s="33">
        <f t="shared" si="74"/>
        <v>0</v>
      </c>
      <c r="FI28" s="33">
        <f t="shared" si="75"/>
        <v>0</v>
      </c>
      <c r="FJ28" s="33">
        <f t="shared" si="76"/>
        <v>0</v>
      </c>
      <c r="FK28" s="33">
        <f t="shared" si="77"/>
        <v>0</v>
      </c>
      <c r="FL28" s="33">
        <f t="shared" si="78"/>
        <v>0</v>
      </c>
      <c r="FM28" s="33">
        <f t="shared" si="79"/>
        <v>0</v>
      </c>
      <c r="FN28" s="33">
        <f t="shared" si="80"/>
        <v>0</v>
      </c>
      <c r="FO28" s="33">
        <f t="shared" si="81"/>
        <v>0</v>
      </c>
      <c r="FP28" s="33">
        <f t="shared" si="82"/>
        <v>0</v>
      </c>
      <c r="FQ28" s="33">
        <f t="shared" si="83"/>
        <v>0</v>
      </c>
      <c r="FR28" s="34">
        <f t="shared" si="84"/>
        <v>0</v>
      </c>
    </row>
    <row r="29" spans="1:174" hidden="1" x14ac:dyDescent="0.2">
      <c r="A29" t="s">
        <v>962</v>
      </c>
      <c r="B29" t="s">
        <v>392</v>
      </c>
      <c r="C29" t="s">
        <v>907</v>
      </c>
      <c r="D29">
        <v>50</v>
      </c>
      <c r="F29" t="s">
        <v>314</v>
      </c>
      <c r="H29">
        <v>50</v>
      </c>
      <c r="I29" s="9">
        <f t="shared" si="0"/>
        <v>0</v>
      </c>
      <c r="J29" s="9">
        <f t="shared" si="1"/>
        <v>50</v>
      </c>
      <c r="K29" s="9">
        <f t="shared" si="2"/>
        <v>50</v>
      </c>
      <c r="L29" t="e">
        <f t="shared" si="3"/>
        <v>#N/A</v>
      </c>
      <c r="Q29" t="s">
        <v>588</v>
      </c>
      <c r="R29" s="32">
        <v>0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0</v>
      </c>
      <c r="AC29" s="32">
        <v>0</v>
      </c>
      <c r="AD29" s="32">
        <v>0</v>
      </c>
      <c r="AE29" s="32">
        <v>0</v>
      </c>
      <c r="AF29" s="32">
        <v>0</v>
      </c>
      <c r="AG29" s="32">
        <v>0</v>
      </c>
      <c r="AH29" s="32">
        <v>0</v>
      </c>
      <c r="AI29" s="32">
        <v>0</v>
      </c>
      <c r="AJ29" s="32">
        <v>0.65</v>
      </c>
      <c r="AK29" s="32">
        <v>0</v>
      </c>
      <c r="AL29" s="32">
        <v>0</v>
      </c>
      <c r="AM29" s="32">
        <v>0</v>
      </c>
      <c r="AN29" s="32">
        <v>0.8</v>
      </c>
      <c r="AO29" s="32">
        <v>0</v>
      </c>
      <c r="AP29" s="32">
        <v>0</v>
      </c>
      <c r="AQ29" s="32">
        <v>0.8</v>
      </c>
      <c r="AR29" s="32">
        <v>0</v>
      </c>
      <c r="AS29" s="32">
        <v>0</v>
      </c>
      <c r="AT29" s="32">
        <v>0</v>
      </c>
      <c r="AU29" s="32">
        <v>0</v>
      </c>
      <c r="AV29" s="32">
        <v>0</v>
      </c>
      <c r="AW29" s="32">
        <v>0</v>
      </c>
      <c r="AX29" s="32">
        <v>0</v>
      </c>
      <c r="AY29" s="32">
        <v>0</v>
      </c>
      <c r="AZ29" s="32">
        <v>0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</v>
      </c>
      <c r="BG29" s="32">
        <v>0</v>
      </c>
      <c r="BH29" s="32">
        <v>0</v>
      </c>
      <c r="BI29" s="32">
        <v>0</v>
      </c>
      <c r="BJ29" s="32">
        <v>0</v>
      </c>
      <c r="BK29" s="32">
        <v>0</v>
      </c>
      <c r="BL29" s="32">
        <v>0</v>
      </c>
      <c r="BM29" s="32">
        <v>0</v>
      </c>
      <c r="BN29" s="32">
        <v>0</v>
      </c>
      <c r="BO29" s="32">
        <v>0</v>
      </c>
      <c r="BP29" s="32">
        <v>0.9</v>
      </c>
      <c r="BQ29" s="32">
        <v>0</v>
      </c>
      <c r="BR29" s="32">
        <v>0</v>
      </c>
      <c r="BS29" s="32">
        <v>0</v>
      </c>
      <c r="BT29" s="32">
        <v>0</v>
      </c>
      <c r="BU29" s="32">
        <v>0</v>
      </c>
      <c r="BV29" s="32">
        <v>0</v>
      </c>
      <c r="BW29" s="32">
        <v>0</v>
      </c>
      <c r="BX29" s="32">
        <v>0</v>
      </c>
      <c r="BY29" s="32">
        <v>0</v>
      </c>
      <c r="BZ29" s="32">
        <v>0.6</v>
      </c>
      <c r="CA29" s="32">
        <v>0</v>
      </c>
      <c r="CB29" s="32">
        <v>0</v>
      </c>
      <c r="CC29" s="32">
        <v>0</v>
      </c>
      <c r="CD29" s="32">
        <v>0</v>
      </c>
      <c r="CE29" s="32">
        <v>0</v>
      </c>
      <c r="CF29" s="32">
        <v>0</v>
      </c>
      <c r="CG29" s="32">
        <v>0.75</v>
      </c>
      <c r="CH29" s="32">
        <v>0</v>
      </c>
      <c r="CI29" s="32">
        <v>0</v>
      </c>
      <c r="CJ29" s="32">
        <v>0</v>
      </c>
      <c r="CK29" s="32">
        <v>0</v>
      </c>
      <c r="CL29" s="32">
        <v>0</v>
      </c>
      <c r="CM29" s="32">
        <v>0</v>
      </c>
      <c r="CN29" s="32">
        <v>0</v>
      </c>
      <c r="CO29" s="32">
        <v>0</v>
      </c>
      <c r="CP29" s="32">
        <v>0</v>
      </c>
      <c r="CQ29" s="32">
        <v>0</v>
      </c>
      <c r="CR29" s="33">
        <f t="shared" si="6"/>
        <v>0</v>
      </c>
      <c r="CS29" s="33">
        <f t="shared" si="7"/>
        <v>0</v>
      </c>
      <c r="CT29" s="33">
        <f t="shared" si="8"/>
        <v>0</v>
      </c>
      <c r="CU29" s="33">
        <f t="shared" si="9"/>
        <v>0</v>
      </c>
      <c r="CV29" s="33">
        <f t="shared" si="10"/>
        <v>0</v>
      </c>
      <c r="CW29" s="33">
        <f t="shared" si="11"/>
        <v>0</v>
      </c>
      <c r="CX29" s="33">
        <f t="shared" si="12"/>
        <v>0</v>
      </c>
      <c r="CY29" s="33">
        <f t="shared" si="13"/>
        <v>0</v>
      </c>
      <c r="CZ29" s="33">
        <f t="shared" si="14"/>
        <v>0</v>
      </c>
      <c r="DA29" s="33">
        <f t="shared" si="15"/>
        <v>0</v>
      </c>
      <c r="DB29" s="33">
        <f t="shared" si="16"/>
        <v>0</v>
      </c>
      <c r="DC29" s="33">
        <f t="shared" si="17"/>
        <v>0</v>
      </c>
      <c r="DD29" s="33">
        <f t="shared" si="18"/>
        <v>0</v>
      </c>
      <c r="DE29" s="33">
        <f t="shared" si="19"/>
        <v>0</v>
      </c>
      <c r="DF29" s="33">
        <f t="shared" si="20"/>
        <v>0</v>
      </c>
      <c r="DG29" s="33">
        <f t="shared" si="21"/>
        <v>0</v>
      </c>
      <c r="DH29" s="33">
        <f t="shared" si="22"/>
        <v>0</v>
      </c>
      <c r="DI29" s="33">
        <f t="shared" si="23"/>
        <v>0</v>
      </c>
      <c r="DJ29" s="33">
        <f t="shared" si="24"/>
        <v>0</v>
      </c>
      <c r="DK29" s="33">
        <f t="shared" si="25"/>
        <v>0</v>
      </c>
      <c r="DL29" s="33">
        <f t="shared" si="26"/>
        <v>0</v>
      </c>
      <c r="DM29" s="33">
        <f t="shared" si="27"/>
        <v>0</v>
      </c>
      <c r="DN29" s="33">
        <f t="shared" si="28"/>
        <v>4</v>
      </c>
      <c r="DO29" s="33">
        <f t="shared" si="29"/>
        <v>0</v>
      </c>
      <c r="DP29" s="33">
        <f t="shared" si="30"/>
        <v>0</v>
      </c>
      <c r="DQ29" s="33">
        <f t="shared" si="31"/>
        <v>0</v>
      </c>
      <c r="DR29" s="33">
        <f t="shared" si="32"/>
        <v>0</v>
      </c>
      <c r="DS29" s="33">
        <f t="shared" si="33"/>
        <v>0</v>
      </c>
      <c r="DT29" s="33">
        <f t="shared" si="34"/>
        <v>0</v>
      </c>
      <c r="DU29" s="33">
        <f t="shared" si="35"/>
        <v>0</v>
      </c>
      <c r="DV29" s="33">
        <f t="shared" si="36"/>
        <v>0</v>
      </c>
      <c r="DW29" s="33">
        <f t="shared" si="37"/>
        <v>0</v>
      </c>
      <c r="DX29" s="33">
        <f t="shared" si="38"/>
        <v>0</v>
      </c>
      <c r="DY29" s="33">
        <f t="shared" si="39"/>
        <v>0</v>
      </c>
      <c r="DZ29" s="33">
        <f t="shared" si="40"/>
        <v>0</v>
      </c>
      <c r="EA29" s="33">
        <f t="shared" si="41"/>
        <v>0</v>
      </c>
      <c r="EB29" s="33">
        <f t="shared" si="42"/>
        <v>0</v>
      </c>
      <c r="EC29" s="33">
        <f t="shared" si="43"/>
        <v>0</v>
      </c>
      <c r="ED29" s="33">
        <f t="shared" si="44"/>
        <v>0</v>
      </c>
      <c r="EE29" s="33">
        <f t="shared" si="45"/>
        <v>0</v>
      </c>
      <c r="EF29" s="33">
        <f t="shared" si="46"/>
        <v>0</v>
      </c>
      <c r="EG29" s="33">
        <f t="shared" si="47"/>
        <v>0</v>
      </c>
      <c r="EH29" s="33">
        <f t="shared" si="48"/>
        <v>0</v>
      </c>
      <c r="EI29" s="33">
        <f t="shared" si="49"/>
        <v>0</v>
      </c>
      <c r="EJ29" s="33">
        <f t="shared" si="50"/>
        <v>0</v>
      </c>
      <c r="EK29" s="33">
        <f t="shared" si="51"/>
        <v>0</v>
      </c>
      <c r="EL29" s="33">
        <f t="shared" si="52"/>
        <v>0</v>
      </c>
      <c r="EM29" s="33">
        <f t="shared" si="53"/>
        <v>0</v>
      </c>
      <c r="EN29" s="33">
        <f t="shared" si="54"/>
        <v>0</v>
      </c>
      <c r="EO29" s="33">
        <f t="shared" si="55"/>
        <v>0</v>
      </c>
      <c r="EP29" s="33">
        <f t="shared" si="56"/>
        <v>0</v>
      </c>
      <c r="EQ29" s="33">
        <f t="shared" si="57"/>
        <v>0</v>
      </c>
      <c r="ER29" s="33">
        <f t="shared" si="58"/>
        <v>0</v>
      </c>
      <c r="ES29" s="33">
        <f t="shared" si="59"/>
        <v>0</v>
      </c>
      <c r="ET29" s="33">
        <f t="shared" si="60"/>
        <v>0</v>
      </c>
      <c r="EU29" s="33">
        <f t="shared" si="61"/>
        <v>0</v>
      </c>
      <c r="EV29" s="33">
        <f t="shared" si="62"/>
        <v>0</v>
      </c>
      <c r="EW29" s="33">
        <f t="shared" si="63"/>
        <v>0</v>
      </c>
      <c r="EX29" s="33">
        <f t="shared" si="64"/>
        <v>0</v>
      </c>
      <c r="EY29" s="33">
        <f t="shared" si="65"/>
        <v>0</v>
      </c>
      <c r="EZ29" s="33">
        <f t="shared" si="66"/>
        <v>0</v>
      </c>
      <c r="FA29" s="33">
        <f t="shared" si="67"/>
        <v>0</v>
      </c>
      <c r="FB29" s="33">
        <f t="shared" si="68"/>
        <v>0</v>
      </c>
      <c r="FC29" s="33">
        <f t="shared" si="69"/>
        <v>0</v>
      </c>
      <c r="FD29" s="33">
        <f t="shared" si="70"/>
        <v>0</v>
      </c>
      <c r="FE29" s="33">
        <f t="shared" si="71"/>
        <v>0</v>
      </c>
      <c r="FF29" s="33">
        <f t="shared" si="72"/>
        <v>0</v>
      </c>
      <c r="FG29" s="33">
        <f t="shared" si="73"/>
        <v>0</v>
      </c>
      <c r="FH29" s="33">
        <f t="shared" si="74"/>
        <v>0</v>
      </c>
      <c r="FI29" s="33">
        <f t="shared" si="75"/>
        <v>0</v>
      </c>
      <c r="FJ29" s="33">
        <f t="shared" si="76"/>
        <v>0</v>
      </c>
      <c r="FK29" s="33">
        <f t="shared" si="77"/>
        <v>0</v>
      </c>
      <c r="FL29" s="33">
        <f t="shared" si="78"/>
        <v>0</v>
      </c>
      <c r="FM29" s="33">
        <f t="shared" si="79"/>
        <v>0</v>
      </c>
      <c r="FN29" s="33">
        <f t="shared" si="80"/>
        <v>0</v>
      </c>
      <c r="FO29" s="33">
        <f t="shared" si="81"/>
        <v>0</v>
      </c>
      <c r="FP29" s="33">
        <f t="shared" si="82"/>
        <v>0</v>
      </c>
      <c r="FQ29" s="33">
        <f t="shared" si="83"/>
        <v>0</v>
      </c>
      <c r="FR29" s="34">
        <f t="shared" si="84"/>
        <v>4</v>
      </c>
    </row>
    <row r="30" spans="1:174" hidden="1" x14ac:dyDescent="0.2">
      <c r="A30" t="s">
        <v>962</v>
      </c>
      <c r="B30" t="s">
        <v>393</v>
      </c>
      <c r="C30" t="s">
        <v>908</v>
      </c>
      <c r="D30">
        <v>250</v>
      </c>
      <c r="F30" t="s">
        <v>314</v>
      </c>
      <c r="H30">
        <v>250</v>
      </c>
      <c r="I30" s="9">
        <f t="shared" si="0"/>
        <v>0</v>
      </c>
      <c r="J30" s="9">
        <f t="shared" si="1"/>
        <v>250</v>
      </c>
      <c r="K30" s="9">
        <f t="shared" si="2"/>
        <v>250</v>
      </c>
      <c r="L30" t="e">
        <f t="shared" si="3"/>
        <v>#N/A</v>
      </c>
      <c r="Q30" t="s">
        <v>593</v>
      </c>
      <c r="R30" s="32">
        <v>0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0.65</v>
      </c>
      <c r="AM30" s="32">
        <v>0</v>
      </c>
      <c r="AN30" s="32">
        <v>0</v>
      </c>
      <c r="AO30" s="32">
        <v>0</v>
      </c>
      <c r="AP30" s="32">
        <v>0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</v>
      </c>
      <c r="AW30" s="32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0</v>
      </c>
      <c r="BG30" s="32">
        <v>0</v>
      </c>
      <c r="BH30" s="32">
        <v>0</v>
      </c>
      <c r="BI30" s="32">
        <v>0</v>
      </c>
      <c r="BJ30" s="32">
        <v>0</v>
      </c>
      <c r="BK30" s="32">
        <v>0</v>
      </c>
      <c r="BL30" s="32">
        <v>0</v>
      </c>
      <c r="BM30" s="32">
        <v>0</v>
      </c>
      <c r="BN30" s="32">
        <v>0</v>
      </c>
      <c r="BO30" s="32">
        <v>0</v>
      </c>
      <c r="BP30" s="32">
        <v>0</v>
      </c>
      <c r="BQ30" s="32">
        <v>0</v>
      </c>
      <c r="BR30" s="32">
        <v>0</v>
      </c>
      <c r="BS30" s="32">
        <v>0</v>
      </c>
      <c r="BT30" s="32">
        <v>0</v>
      </c>
      <c r="BU30" s="32">
        <v>0</v>
      </c>
      <c r="BV30" s="32">
        <v>0</v>
      </c>
      <c r="BW30" s="32">
        <v>0</v>
      </c>
      <c r="BX30" s="32">
        <v>0</v>
      </c>
      <c r="BY30" s="32">
        <v>0</v>
      </c>
      <c r="BZ30" s="32">
        <v>0</v>
      </c>
      <c r="CA30" s="32">
        <v>0</v>
      </c>
      <c r="CB30" s="32">
        <v>0</v>
      </c>
      <c r="CC30" s="32">
        <v>0.6</v>
      </c>
      <c r="CD30" s="32">
        <v>0</v>
      </c>
      <c r="CE30" s="32">
        <v>0</v>
      </c>
      <c r="CF30" s="32">
        <v>0</v>
      </c>
      <c r="CG30" s="32">
        <v>0</v>
      </c>
      <c r="CH30" s="32">
        <v>0</v>
      </c>
      <c r="CI30" s="32">
        <v>0</v>
      </c>
      <c r="CJ30" s="32">
        <v>0</v>
      </c>
      <c r="CK30" s="32">
        <v>0.75</v>
      </c>
      <c r="CL30" s="32">
        <v>0</v>
      </c>
      <c r="CM30" s="32">
        <v>0</v>
      </c>
      <c r="CN30" s="32">
        <v>0</v>
      </c>
      <c r="CO30" s="32">
        <v>0</v>
      </c>
      <c r="CP30" s="32">
        <v>0</v>
      </c>
      <c r="CQ30" s="32">
        <v>0</v>
      </c>
      <c r="CR30" s="33">
        <f t="shared" si="6"/>
        <v>0</v>
      </c>
      <c r="CS30" s="33">
        <f t="shared" si="7"/>
        <v>0</v>
      </c>
      <c r="CT30" s="33">
        <f t="shared" si="8"/>
        <v>0</v>
      </c>
      <c r="CU30" s="33">
        <f t="shared" si="9"/>
        <v>0</v>
      </c>
      <c r="CV30" s="33">
        <f t="shared" si="10"/>
        <v>0</v>
      </c>
      <c r="CW30" s="33">
        <f t="shared" si="11"/>
        <v>0</v>
      </c>
      <c r="CX30" s="33">
        <f t="shared" si="12"/>
        <v>0</v>
      </c>
      <c r="CY30" s="33">
        <f t="shared" si="13"/>
        <v>0</v>
      </c>
      <c r="CZ30" s="33">
        <f t="shared" si="14"/>
        <v>0</v>
      </c>
      <c r="DA30" s="33">
        <f t="shared" si="15"/>
        <v>0</v>
      </c>
      <c r="DB30" s="33">
        <f t="shared" si="16"/>
        <v>0</v>
      </c>
      <c r="DC30" s="33">
        <f t="shared" si="17"/>
        <v>0</v>
      </c>
      <c r="DD30" s="33">
        <f t="shared" si="18"/>
        <v>0</v>
      </c>
      <c r="DE30" s="33">
        <f t="shared" si="19"/>
        <v>0</v>
      </c>
      <c r="DF30" s="33">
        <f t="shared" si="20"/>
        <v>0</v>
      </c>
      <c r="DG30" s="33">
        <f t="shared" si="21"/>
        <v>0</v>
      </c>
      <c r="DH30" s="33">
        <f t="shared" si="22"/>
        <v>0</v>
      </c>
      <c r="DI30" s="33">
        <f t="shared" si="23"/>
        <v>0</v>
      </c>
      <c r="DJ30" s="33">
        <f t="shared" si="24"/>
        <v>0</v>
      </c>
      <c r="DK30" s="33">
        <f t="shared" si="25"/>
        <v>0</v>
      </c>
      <c r="DL30" s="33">
        <f t="shared" si="26"/>
        <v>3.9000000000000004</v>
      </c>
      <c r="DM30" s="33">
        <f t="shared" si="27"/>
        <v>0</v>
      </c>
      <c r="DN30" s="33">
        <f t="shared" si="28"/>
        <v>0</v>
      </c>
      <c r="DO30" s="33">
        <f t="shared" si="29"/>
        <v>0</v>
      </c>
      <c r="DP30" s="33">
        <f t="shared" si="30"/>
        <v>0</v>
      </c>
      <c r="DQ30" s="33">
        <f t="shared" si="31"/>
        <v>0</v>
      </c>
      <c r="DR30" s="33">
        <f t="shared" si="32"/>
        <v>0</v>
      </c>
      <c r="DS30" s="33">
        <f t="shared" si="33"/>
        <v>0</v>
      </c>
      <c r="DT30" s="33">
        <f t="shared" si="34"/>
        <v>0</v>
      </c>
      <c r="DU30" s="33">
        <f t="shared" si="35"/>
        <v>0</v>
      </c>
      <c r="DV30" s="33">
        <f t="shared" si="36"/>
        <v>0</v>
      </c>
      <c r="DW30" s="33">
        <f t="shared" si="37"/>
        <v>0</v>
      </c>
      <c r="DX30" s="33">
        <f t="shared" si="38"/>
        <v>0</v>
      </c>
      <c r="DY30" s="33">
        <f t="shared" si="39"/>
        <v>0</v>
      </c>
      <c r="DZ30" s="33">
        <f t="shared" si="40"/>
        <v>0</v>
      </c>
      <c r="EA30" s="33">
        <f t="shared" si="41"/>
        <v>0</v>
      </c>
      <c r="EB30" s="33">
        <f t="shared" si="42"/>
        <v>0</v>
      </c>
      <c r="EC30" s="33">
        <f t="shared" si="43"/>
        <v>0</v>
      </c>
      <c r="ED30" s="33">
        <f t="shared" si="44"/>
        <v>0</v>
      </c>
      <c r="EE30" s="33">
        <f t="shared" si="45"/>
        <v>0</v>
      </c>
      <c r="EF30" s="33">
        <f t="shared" si="46"/>
        <v>0</v>
      </c>
      <c r="EG30" s="33">
        <f t="shared" si="47"/>
        <v>0</v>
      </c>
      <c r="EH30" s="33">
        <f t="shared" si="48"/>
        <v>0</v>
      </c>
      <c r="EI30" s="33">
        <f t="shared" si="49"/>
        <v>0</v>
      </c>
      <c r="EJ30" s="33">
        <f t="shared" si="50"/>
        <v>0</v>
      </c>
      <c r="EK30" s="33">
        <f t="shared" si="51"/>
        <v>0</v>
      </c>
      <c r="EL30" s="33">
        <f t="shared" si="52"/>
        <v>0</v>
      </c>
      <c r="EM30" s="33">
        <f t="shared" si="53"/>
        <v>0</v>
      </c>
      <c r="EN30" s="33">
        <f t="shared" si="54"/>
        <v>0</v>
      </c>
      <c r="EO30" s="33">
        <f t="shared" si="55"/>
        <v>0</v>
      </c>
      <c r="EP30" s="33">
        <f t="shared" si="56"/>
        <v>0</v>
      </c>
      <c r="EQ30" s="33">
        <f t="shared" si="57"/>
        <v>0</v>
      </c>
      <c r="ER30" s="33">
        <f t="shared" si="58"/>
        <v>0</v>
      </c>
      <c r="ES30" s="33">
        <f t="shared" si="59"/>
        <v>0</v>
      </c>
      <c r="ET30" s="33">
        <f t="shared" si="60"/>
        <v>0</v>
      </c>
      <c r="EU30" s="33">
        <f t="shared" si="61"/>
        <v>0</v>
      </c>
      <c r="EV30" s="33">
        <f t="shared" si="62"/>
        <v>0</v>
      </c>
      <c r="EW30" s="33">
        <f t="shared" si="63"/>
        <v>0</v>
      </c>
      <c r="EX30" s="33">
        <f t="shared" si="64"/>
        <v>0</v>
      </c>
      <c r="EY30" s="33">
        <f t="shared" si="65"/>
        <v>0</v>
      </c>
      <c r="EZ30" s="33">
        <f t="shared" si="66"/>
        <v>0</v>
      </c>
      <c r="FA30" s="33">
        <f t="shared" si="67"/>
        <v>0</v>
      </c>
      <c r="FB30" s="33">
        <f t="shared" si="68"/>
        <v>0</v>
      </c>
      <c r="FC30" s="33">
        <f t="shared" si="69"/>
        <v>0</v>
      </c>
      <c r="FD30" s="33">
        <f t="shared" si="70"/>
        <v>0</v>
      </c>
      <c r="FE30" s="33">
        <f t="shared" si="71"/>
        <v>0</v>
      </c>
      <c r="FF30" s="33">
        <f t="shared" si="72"/>
        <v>0</v>
      </c>
      <c r="FG30" s="33">
        <f t="shared" si="73"/>
        <v>0</v>
      </c>
      <c r="FH30" s="33">
        <f t="shared" si="74"/>
        <v>0</v>
      </c>
      <c r="FI30" s="33">
        <f t="shared" si="75"/>
        <v>0</v>
      </c>
      <c r="FJ30" s="33">
        <f t="shared" si="76"/>
        <v>0</v>
      </c>
      <c r="FK30" s="33">
        <f t="shared" si="77"/>
        <v>0</v>
      </c>
      <c r="FL30" s="33">
        <f t="shared" si="78"/>
        <v>0</v>
      </c>
      <c r="FM30" s="33">
        <f t="shared" si="79"/>
        <v>0</v>
      </c>
      <c r="FN30" s="33">
        <f t="shared" si="80"/>
        <v>0</v>
      </c>
      <c r="FO30" s="33">
        <f t="shared" si="81"/>
        <v>0</v>
      </c>
      <c r="FP30" s="33">
        <f t="shared" si="82"/>
        <v>0</v>
      </c>
      <c r="FQ30" s="33">
        <f t="shared" si="83"/>
        <v>0</v>
      </c>
      <c r="FR30" s="34">
        <f t="shared" si="84"/>
        <v>3.9000000000000004</v>
      </c>
    </row>
    <row r="31" spans="1:174" hidden="1" x14ac:dyDescent="0.2">
      <c r="A31" t="s">
        <v>962</v>
      </c>
      <c r="B31" t="s">
        <v>394</v>
      </c>
      <c r="C31" t="s">
        <v>909</v>
      </c>
      <c r="D31">
        <v>50</v>
      </c>
      <c r="F31" t="s">
        <v>314</v>
      </c>
      <c r="H31">
        <v>50</v>
      </c>
      <c r="I31" s="9">
        <f t="shared" si="0"/>
        <v>0</v>
      </c>
      <c r="J31" s="9">
        <f t="shared" si="1"/>
        <v>50</v>
      </c>
      <c r="K31" s="9">
        <f t="shared" si="2"/>
        <v>50</v>
      </c>
      <c r="L31" t="e">
        <f t="shared" si="3"/>
        <v>#N/A</v>
      </c>
      <c r="Q31" t="s">
        <v>596</v>
      </c>
      <c r="R31" s="32">
        <v>0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0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0</v>
      </c>
      <c r="AW31" s="32">
        <v>0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0</v>
      </c>
      <c r="BG31" s="32">
        <v>0</v>
      </c>
      <c r="BH31" s="32">
        <v>0</v>
      </c>
      <c r="BI31" s="32">
        <v>0</v>
      </c>
      <c r="BJ31" s="32">
        <v>0</v>
      </c>
      <c r="BK31" s="32">
        <v>0</v>
      </c>
      <c r="BL31" s="32">
        <v>0</v>
      </c>
      <c r="BM31" s="32">
        <v>0</v>
      </c>
      <c r="BN31" s="32">
        <v>0</v>
      </c>
      <c r="BO31" s="32">
        <v>0</v>
      </c>
      <c r="BP31" s="32">
        <v>0</v>
      </c>
      <c r="BQ31" s="32">
        <v>0</v>
      </c>
      <c r="BR31" s="32">
        <v>0</v>
      </c>
      <c r="BS31" s="32">
        <v>0</v>
      </c>
      <c r="BT31" s="32">
        <v>0</v>
      </c>
      <c r="BU31" s="32">
        <v>0</v>
      </c>
      <c r="BV31" s="32">
        <v>0</v>
      </c>
      <c r="BW31" s="32">
        <v>0</v>
      </c>
      <c r="BX31" s="32">
        <v>0</v>
      </c>
      <c r="BY31" s="32">
        <v>0.6</v>
      </c>
      <c r="BZ31" s="32">
        <v>0</v>
      </c>
      <c r="CA31" s="32">
        <v>0</v>
      </c>
      <c r="CB31" s="32">
        <v>0</v>
      </c>
      <c r="CC31" s="32">
        <v>0</v>
      </c>
      <c r="CD31" s="32">
        <v>0</v>
      </c>
      <c r="CE31" s="32">
        <v>0</v>
      </c>
      <c r="CF31" s="32">
        <v>0</v>
      </c>
      <c r="CG31" s="32">
        <v>0</v>
      </c>
      <c r="CH31" s="32">
        <v>0</v>
      </c>
      <c r="CI31" s="32">
        <v>0</v>
      </c>
      <c r="CJ31" s="32">
        <v>0</v>
      </c>
      <c r="CK31" s="32">
        <v>0</v>
      </c>
      <c r="CL31" s="32">
        <v>0</v>
      </c>
      <c r="CM31" s="32">
        <v>0</v>
      </c>
      <c r="CN31" s="32">
        <v>0</v>
      </c>
      <c r="CO31" s="32">
        <v>0</v>
      </c>
      <c r="CP31" s="32">
        <v>0</v>
      </c>
      <c r="CQ31" s="32">
        <v>0</v>
      </c>
      <c r="CR31" s="33">
        <f t="shared" si="6"/>
        <v>0</v>
      </c>
      <c r="CS31" s="33">
        <f t="shared" si="7"/>
        <v>0</v>
      </c>
      <c r="CT31" s="33">
        <f t="shared" si="8"/>
        <v>0</v>
      </c>
      <c r="CU31" s="33">
        <f t="shared" si="9"/>
        <v>0</v>
      </c>
      <c r="CV31" s="33">
        <f t="shared" si="10"/>
        <v>0</v>
      </c>
      <c r="CW31" s="33">
        <f t="shared" si="11"/>
        <v>0</v>
      </c>
      <c r="CX31" s="33">
        <f t="shared" si="12"/>
        <v>0</v>
      </c>
      <c r="CY31" s="33">
        <f t="shared" si="13"/>
        <v>0</v>
      </c>
      <c r="CZ31" s="33">
        <f t="shared" si="14"/>
        <v>0</v>
      </c>
      <c r="DA31" s="33">
        <f t="shared" si="15"/>
        <v>0</v>
      </c>
      <c r="DB31" s="33">
        <f t="shared" si="16"/>
        <v>0</v>
      </c>
      <c r="DC31" s="33">
        <f t="shared" si="17"/>
        <v>0</v>
      </c>
      <c r="DD31" s="33">
        <f t="shared" si="18"/>
        <v>0</v>
      </c>
      <c r="DE31" s="33">
        <f t="shared" si="19"/>
        <v>0</v>
      </c>
      <c r="DF31" s="33">
        <f t="shared" si="20"/>
        <v>0</v>
      </c>
      <c r="DG31" s="33">
        <f t="shared" si="21"/>
        <v>0</v>
      </c>
      <c r="DH31" s="33">
        <f t="shared" si="22"/>
        <v>0</v>
      </c>
      <c r="DI31" s="33">
        <f t="shared" si="23"/>
        <v>0</v>
      </c>
      <c r="DJ31" s="33">
        <f t="shared" si="24"/>
        <v>0</v>
      </c>
      <c r="DK31" s="33">
        <f t="shared" si="25"/>
        <v>0</v>
      </c>
      <c r="DL31" s="33">
        <f t="shared" si="26"/>
        <v>0</v>
      </c>
      <c r="DM31" s="33">
        <f t="shared" si="27"/>
        <v>0</v>
      </c>
      <c r="DN31" s="33">
        <f t="shared" si="28"/>
        <v>0</v>
      </c>
      <c r="DO31" s="33">
        <f t="shared" si="29"/>
        <v>0</v>
      </c>
      <c r="DP31" s="33">
        <f t="shared" si="30"/>
        <v>0</v>
      </c>
      <c r="DQ31" s="33">
        <f t="shared" si="31"/>
        <v>0</v>
      </c>
      <c r="DR31" s="33">
        <f t="shared" si="32"/>
        <v>0</v>
      </c>
      <c r="DS31" s="33">
        <f t="shared" si="33"/>
        <v>0</v>
      </c>
      <c r="DT31" s="33">
        <f t="shared" si="34"/>
        <v>0</v>
      </c>
      <c r="DU31" s="33">
        <f t="shared" si="35"/>
        <v>0</v>
      </c>
      <c r="DV31" s="33">
        <f t="shared" si="36"/>
        <v>0</v>
      </c>
      <c r="DW31" s="33">
        <f t="shared" si="37"/>
        <v>0</v>
      </c>
      <c r="DX31" s="33">
        <f t="shared" si="38"/>
        <v>0</v>
      </c>
      <c r="DY31" s="33">
        <f t="shared" si="39"/>
        <v>0</v>
      </c>
      <c r="DZ31" s="33">
        <f t="shared" si="40"/>
        <v>0</v>
      </c>
      <c r="EA31" s="33">
        <f t="shared" si="41"/>
        <v>0</v>
      </c>
      <c r="EB31" s="33">
        <f t="shared" si="42"/>
        <v>0</v>
      </c>
      <c r="EC31" s="33">
        <f t="shared" si="43"/>
        <v>0</v>
      </c>
      <c r="ED31" s="33">
        <f t="shared" si="44"/>
        <v>0</v>
      </c>
      <c r="EE31" s="33">
        <f t="shared" si="45"/>
        <v>0</v>
      </c>
      <c r="EF31" s="33">
        <f t="shared" si="46"/>
        <v>0</v>
      </c>
      <c r="EG31" s="33">
        <f t="shared" si="47"/>
        <v>0</v>
      </c>
      <c r="EH31" s="33">
        <f t="shared" si="48"/>
        <v>0</v>
      </c>
      <c r="EI31" s="33">
        <f t="shared" si="49"/>
        <v>0</v>
      </c>
      <c r="EJ31" s="33">
        <f t="shared" si="50"/>
        <v>0</v>
      </c>
      <c r="EK31" s="33">
        <f t="shared" si="51"/>
        <v>0</v>
      </c>
      <c r="EL31" s="33">
        <f t="shared" si="52"/>
        <v>0</v>
      </c>
      <c r="EM31" s="33">
        <f t="shared" si="53"/>
        <v>0</v>
      </c>
      <c r="EN31" s="33">
        <f t="shared" si="54"/>
        <v>0</v>
      </c>
      <c r="EO31" s="33">
        <f t="shared" si="55"/>
        <v>0</v>
      </c>
      <c r="EP31" s="33">
        <f t="shared" si="56"/>
        <v>0</v>
      </c>
      <c r="EQ31" s="33">
        <f t="shared" si="57"/>
        <v>0</v>
      </c>
      <c r="ER31" s="33">
        <f t="shared" si="58"/>
        <v>0</v>
      </c>
      <c r="ES31" s="33">
        <f t="shared" si="59"/>
        <v>0</v>
      </c>
      <c r="ET31" s="33">
        <f t="shared" si="60"/>
        <v>0</v>
      </c>
      <c r="EU31" s="33">
        <f t="shared" si="61"/>
        <v>0</v>
      </c>
      <c r="EV31" s="33">
        <f t="shared" si="62"/>
        <v>0</v>
      </c>
      <c r="EW31" s="33">
        <f t="shared" si="63"/>
        <v>0</v>
      </c>
      <c r="EX31" s="33">
        <f t="shared" si="64"/>
        <v>0</v>
      </c>
      <c r="EY31" s="33">
        <f t="shared" si="65"/>
        <v>0</v>
      </c>
      <c r="EZ31" s="33">
        <f t="shared" si="66"/>
        <v>0</v>
      </c>
      <c r="FA31" s="33">
        <f t="shared" si="67"/>
        <v>0</v>
      </c>
      <c r="FB31" s="33">
        <f t="shared" si="68"/>
        <v>0</v>
      </c>
      <c r="FC31" s="33">
        <f t="shared" si="69"/>
        <v>0</v>
      </c>
      <c r="FD31" s="33">
        <f t="shared" si="70"/>
        <v>0</v>
      </c>
      <c r="FE31" s="33">
        <f t="shared" si="71"/>
        <v>0</v>
      </c>
      <c r="FF31" s="33">
        <f t="shared" si="72"/>
        <v>0</v>
      </c>
      <c r="FG31" s="33">
        <f t="shared" si="73"/>
        <v>0</v>
      </c>
      <c r="FH31" s="33">
        <f t="shared" si="74"/>
        <v>0</v>
      </c>
      <c r="FI31" s="33">
        <f t="shared" si="75"/>
        <v>0</v>
      </c>
      <c r="FJ31" s="33">
        <f t="shared" si="76"/>
        <v>0</v>
      </c>
      <c r="FK31" s="33">
        <f t="shared" si="77"/>
        <v>0</v>
      </c>
      <c r="FL31" s="33">
        <f t="shared" si="78"/>
        <v>0</v>
      </c>
      <c r="FM31" s="33">
        <f t="shared" si="79"/>
        <v>0</v>
      </c>
      <c r="FN31" s="33">
        <f t="shared" si="80"/>
        <v>0</v>
      </c>
      <c r="FO31" s="33">
        <f t="shared" si="81"/>
        <v>0</v>
      </c>
      <c r="FP31" s="33">
        <f t="shared" si="82"/>
        <v>0</v>
      </c>
      <c r="FQ31" s="33">
        <f t="shared" si="83"/>
        <v>0</v>
      </c>
      <c r="FR31" s="34">
        <f t="shared" si="84"/>
        <v>0</v>
      </c>
    </row>
    <row r="32" spans="1:174" hidden="1" x14ac:dyDescent="0.2">
      <c r="A32" t="s">
        <v>962</v>
      </c>
      <c r="B32" t="s">
        <v>395</v>
      </c>
      <c r="C32" t="s">
        <v>910</v>
      </c>
      <c r="D32">
        <v>150</v>
      </c>
      <c r="F32" t="s">
        <v>314</v>
      </c>
      <c r="H32">
        <v>150</v>
      </c>
      <c r="I32" s="9">
        <f t="shared" si="0"/>
        <v>0</v>
      </c>
      <c r="J32" s="9">
        <f t="shared" si="1"/>
        <v>150</v>
      </c>
      <c r="K32" s="9">
        <f t="shared" si="2"/>
        <v>150</v>
      </c>
      <c r="L32" t="e">
        <f t="shared" si="3"/>
        <v>#N/A</v>
      </c>
      <c r="Q32" t="s">
        <v>603</v>
      </c>
      <c r="R32" s="32">
        <v>0.22</v>
      </c>
      <c r="S32" s="32">
        <v>0.22</v>
      </c>
      <c r="T32" s="32">
        <v>0.22</v>
      </c>
      <c r="U32" s="32">
        <v>0.22</v>
      </c>
      <c r="V32" s="32">
        <v>0.22</v>
      </c>
      <c r="W32" s="32">
        <v>0.22</v>
      </c>
      <c r="X32" s="32">
        <v>0.22</v>
      </c>
      <c r="Y32" s="32">
        <v>0.22</v>
      </c>
      <c r="Z32" s="32">
        <v>0.22</v>
      </c>
      <c r="AA32" s="32">
        <v>0.22</v>
      </c>
      <c r="AB32" s="32">
        <v>0.19</v>
      </c>
      <c r="AC32" s="32">
        <v>0.19</v>
      </c>
      <c r="AD32" s="32">
        <v>0</v>
      </c>
      <c r="AE32" s="32">
        <v>0</v>
      </c>
      <c r="AF32" s="32">
        <v>0.1</v>
      </c>
      <c r="AG32" s="32">
        <v>0.19</v>
      </c>
      <c r="AH32" s="32">
        <v>0.19</v>
      </c>
      <c r="AI32" s="32">
        <v>0.1</v>
      </c>
      <c r="AJ32" s="32">
        <v>0.1</v>
      </c>
      <c r="AK32" s="32">
        <v>0.1</v>
      </c>
      <c r="AL32" s="32">
        <v>0.1</v>
      </c>
      <c r="AM32" s="32">
        <v>0.25</v>
      </c>
      <c r="AN32" s="32">
        <v>0.25</v>
      </c>
      <c r="AO32" s="32">
        <v>0.25</v>
      </c>
      <c r="AP32" s="32">
        <v>0.35</v>
      </c>
      <c r="AQ32" s="32">
        <v>0.35</v>
      </c>
      <c r="AR32" s="32">
        <v>0</v>
      </c>
      <c r="AS32" s="32">
        <v>0.19</v>
      </c>
      <c r="AT32" s="32">
        <v>0</v>
      </c>
      <c r="AU32" s="32">
        <v>0</v>
      </c>
      <c r="AV32" s="32">
        <v>0.19</v>
      </c>
      <c r="AW32" s="32">
        <v>0.19</v>
      </c>
      <c r="AX32" s="32">
        <v>0.19</v>
      </c>
      <c r="AY32" s="32">
        <v>0.19</v>
      </c>
      <c r="AZ32" s="32">
        <v>0.19</v>
      </c>
      <c r="BA32" s="32">
        <v>0.19</v>
      </c>
      <c r="BB32" s="32">
        <v>0.19</v>
      </c>
      <c r="BC32" s="32">
        <v>0.19</v>
      </c>
      <c r="BD32" s="32">
        <v>0.19</v>
      </c>
      <c r="BE32" s="32">
        <v>0.19</v>
      </c>
      <c r="BF32" s="32">
        <v>0.19</v>
      </c>
      <c r="BG32" s="32">
        <v>0.19</v>
      </c>
      <c r="BH32" s="32">
        <v>0.19</v>
      </c>
      <c r="BI32" s="32">
        <v>0.19</v>
      </c>
      <c r="BJ32" s="32">
        <v>0</v>
      </c>
      <c r="BK32" s="32">
        <v>0</v>
      </c>
      <c r="BL32" s="32">
        <v>0</v>
      </c>
      <c r="BM32" s="32">
        <v>0</v>
      </c>
      <c r="BN32" s="32">
        <v>0</v>
      </c>
      <c r="BO32" s="32">
        <v>0</v>
      </c>
      <c r="BP32" s="32">
        <v>0</v>
      </c>
      <c r="BQ32" s="32">
        <v>0</v>
      </c>
      <c r="BR32" s="32">
        <v>0</v>
      </c>
      <c r="BS32" s="32">
        <v>0</v>
      </c>
      <c r="BT32" s="32">
        <v>0.19</v>
      </c>
      <c r="BU32" s="32">
        <v>0.19</v>
      </c>
      <c r="BV32" s="32">
        <v>0.19</v>
      </c>
      <c r="BW32" s="32">
        <v>0</v>
      </c>
      <c r="BX32" s="32">
        <v>0.15</v>
      </c>
      <c r="BY32" s="32">
        <v>0.15</v>
      </c>
      <c r="BZ32" s="32">
        <v>0.15</v>
      </c>
      <c r="CA32" s="32">
        <v>0.15</v>
      </c>
      <c r="CB32" s="32">
        <v>0.15</v>
      </c>
      <c r="CC32" s="32">
        <v>0.15</v>
      </c>
      <c r="CD32" s="32">
        <v>0.25</v>
      </c>
      <c r="CE32" s="32">
        <v>0.25</v>
      </c>
      <c r="CF32" s="32">
        <v>0.25</v>
      </c>
      <c r="CG32" s="32">
        <v>0.25</v>
      </c>
      <c r="CH32" s="32">
        <v>0.25</v>
      </c>
      <c r="CI32" s="32">
        <v>0.25</v>
      </c>
      <c r="CJ32" s="32">
        <v>0.25</v>
      </c>
      <c r="CK32" s="32">
        <v>0.25</v>
      </c>
      <c r="CL32" s="32">
        <v>0.25</v>
      </c>
      <c r="CM32" s="32">
        <v>0.25</v>
      </c>
      <c r="CN32" s="32">
        <v>0.25</v>
      </c>
      <c r="CO32" s="32">
        <v>0.25</v>
      </c>
      <c r="CP32" s="32">
        <v>0.15</v>
      </c>
      <c r="CQ32" s="32">
        <v>0.15</v>
      </c>
      <c r="CR32" s="33">
        <f t="shared" si="6"/>
        <v>0</v>
      </c>
      <c r="CS32" s="33">
        <f t="shared" si="7"/>
        <v>0</v>
      </c>
      <c r="CT32" s="33">
        <f>T32*T$1</f>
        <v>1.98</v>
      </c>
      <c r="CU32" s="33">
        <f t="shared" si="9"/>
        <v>0</v>
      </c>
      <c r="CV32" s="33">
        <f t="shared" si="10"/>
        <v>0</v>
      </c>
      <c r="CW32" s="33">
        <f t="shared" si="11"/>
        <v>0</v>
      </c>
      <c r="CX32" s="33">
        <f t="shared" si="12"/>
        <v>0</v>
      </c>
      <c r="CY32" s="33">
        <f t="shared" si="13"/>
        <v>0</v>
      </c>
      <c r="CZ32" s="33">
        <f t="shared" si="14"/>
        <v>0</v>
      </c>
      <c r="DA32" s="33">
        <f t="shared" si="15"/>
        <v>0</v>
      </c>
      <c r="DB32" s="33">
        <f t="shared" si="16"/>
        <v>0</v>
      </c>
      <c r="DC32" s="33">
        <f t="shared" si="17"/>
        <v>0</v>
      </c>
      <c r="DD32" s="33">
        <f t="shared" si="18"/>
        <v>0</v>
      </c>
      <c r="DE32" s="33">
        <f t="shared" si="19"/>
        <v>0</v>
      </c>
      <c r="DF32" s="33">
        <f t="shared" si="20"/>
        <v>2</v>
      </c>
      <c r="DG32" s="33">
        <f t="shared" si="21"/>
        <v>0</v>
      </c>
      <c r="DH32" s="33">
        <f t="shared" si="22"/>
        <v>0</v>
      </c>
      <c r="DI32" s="33">
        <f t="shared" si="23"/>
        <v>0</v>
      </c>
      <c r="DJ32" s="33">
        <f t="shared" si="24"/>
        <v>0</v>
      </c>
      <c r="DK32" s="33">
        <f t="shared" si="25"/>
        <v>0</v>
      </c>
      <c r="DL32" s="33">
        <f t="shared" si="26"/>
        <v>0.60000000000000009</v>
      </c>
      <c r="DM32" s="33">
        <f t="shared" si="27"/>
        <v>0</v>
      </c>
      <c r="DN32" s="33">
        <f t="shared" si="28"/>
        <v>1.25</v>
      </c>
      <c r="DO32" s="33">
        <f t="shared" si="29"/>
        <v>0</v>
      </c>
      <c r="DP32" s="33">
        <f t="shared" si="30"/>
        <v>1.75</v>
      </c>
      <c r="DQ32" s="33">
        <f t="shared" si="31"/>
        <v>0</v>
      </c>
      <c r="DR32" s="33">
        <f t="shared" si="32"/>
        <v>0</v>
      </c>
      <c r="DS32" s="33">
        <f t="shared" si="33"/>
        <v>10.45</v>
      </c>
      <c r="DT32" s="33">
        <f t="shared" si="34"/>
        <v>0</v>
      </c>
      <c r="DU32" s="33">
        <f t="shared" si="35"/>
        <v>0</v>
      </c>
      <c r="DV32" s="33">
        <f t="shared" si="36"/>
        <v>0</v>
      </c>
      <c r="DW32" s="33">
        <f t="shared" si="37"/>
        <v>0</v>
      </c>
      <c r="DX32" s="33">
        <f t="shared" si="38"/>
        <v>0</v>
      </c>
      <c r="DY32" s="33">
        <f t="shared" si="39"/>
        <v>0</v>
      </c>
      <c r="DZ32" s="33">
        <f t="shared" si="40"/>
        <v>0</v>
      </c>
      <c r="EA32" s="33">
        <f t="shared" si="41"/>
        <v>0</v>
      </c>
      <c r="EB32" s="33">
        <f t="shared" si="42"/>
        <v>0</v>
      </c>
      <c r="EC32" s="33">
        <f t="shared" si="43"/>
        <v>0</v>
      </c>
      <c r="ED32" s="33">
        <f t="shared" si="44"/>
        <v>0</v>
      </c>
      <c r="EE32" s="33">
        <f t="shared" si="45"/>
        <v>0</v>
      </c>
      <c r="EF32" s="33">
        <f t="shared" si="46"/>
        <v>0.57000000000000006</v>
      </c>
      <c r="EG32" s="33">
        <f t="shared" si="47"/>
        <v>0.38</v>
      </c>
      <c r="EH32" s="33">
        <f t="shared" si="48"/>
        <v>0</v>
      </c>
      <c r="EI32" s="33">
        <f t="shared" si="49"/>
        <v>0</v>
      </c>
      <c r="EJ32" s="33">
        <f t="shared" si="50"/>
        <v>0</v>
      </c>
      <c r="EK32" s="33">
        <f t="shared" si="51"/>
        <v>0</v>
      </c>
      <c r="EL32" s="33">
        <f t="shared" si="52"/>
        <v>0</v>
      </c>
      <c r="EM32" s="33">
        <f t="shared" si="53"/>
        <v>0</v>
      </c>
      <c r="EN32" s="33">
        <f t="shared" si="54"/>
        <v>0</v>
      </c>
      <c r="EO32" s="33">
        <f t="shared" si="55"/>
        <v>0</v>
      </c>
      <c r="EP32" s="33">
        <f t="shared" si="56"/>
        <v>0</v>
      </c>
      <c r="EQ32" s="33">
        <f t="shared" si="57"/>
        <v>0</v>
      </c>
      <c r="ER32" s="33">
        <f t="shared" si="58"/>
        <v>0</v>
      </c>
      <c r="ES32" s="33">
        <f t="shared" si="59"/>
        <v>0</v>
      </c>
      <c r="ET32" s="33">
        <f t="shared" si="60"/>
        <v>0</v>
      </c>
      <c r="EU32" s="33">
        <f t="shared" si="61"/>
        <v>0</v>
      </c>
      <c r="EV32" s="33">
        <f t="shared" si="62"/>
        <v>0</v>
      </c>
      <c r="EW32" s="33">
        <f t="shared" si="63"/>
        <v>0</v>
      </c>
      <c r="EX32" s="33">
        <f t="shared" si="64"/>
        <v>0</v>
      </c>
      <c r="EY32" s="33">
        <f t="shared" si="65"/>
        <v>0</v>
      </c>
      <c r="EZ32" s="33">
        <f t="shared" si="66"/>
        <v>0</v>
      </c>
      <c r="FA32" s="33">
        <f t="shared" si="67"/>
        <v>0</v>
      </c>
      <c r="FB32" s="33">
        <f t="shared" si="68"/>
        <v>0</v>
      </c>
      <c r="FC32" s="33">
        <f t="shared" si="69"/>
        <v>0</v>
      </c>
      <c r="FD32" s="33">
        <f t="shared" si="70"/>
        <v>1.25</v>
      </c>
      <c r="FE32" s="33">
        <f t="shared" si="71"/>
        <v>0</v>
      </c>
      <c r="FF32" s="33">
        <f t="shared" si="72"/>
        <v>0</v>
      </c>
      <c r="FG32" s="33">
        <f t="shared" si="73"/>
        <v>0</v>
      </c>
      <c r="FH32" s="33">
        <f t="shared" si="74"/>
        <v>0</v>
      </c>
      <c r="FI32" s="33">
        <f t="shared" si="75"/>
        <v>0</v>
      </c>
      <c r="FJ32" s="33">
        <f t="shared" si="76"/>
        <v>0</v>
      </c>
      <c r="FK32" s="33">
        <f t="shared" si="77"/>
        <v>0</v>
      </c>
      <c r="FL32" s="33">
        <f t="shared" si="78"/>
        <v>0</v>
      </c>
      <c r="FM32" s="33">
        <f t="shared" si="79"/>
        <v>1.5</v>
      </c>
      <c r="FN32" s="33">
        <f t="shared" si="80"/>
        <v>0</v>
      </c>
      <c r="FO32" s="33">
        <f t="shared" si="81"/>
        <v>0</v>
      </c>
      <c r="FP32" s="33">
        <f t="shared" si="82"/>
        <v>0</v>
      </c>
      <c r="FQ32" s="33">
        <f t="shared" si="83"/>
        <v>0.6</v>
      </c>
      <c r="FR32" s="34">
        <f t="shared" si="84"/>
        <v>22.330000000000002</v>
      </c>
    </row>
    <row r="33" spans="1:174" hidden="1" x14ac:dyDescent="0.2">
      <c r="A33" t="s">
        <v>962</v>
      </c>
      <c r="B33" t="s">
        <v>396</v>
      </c>
      <c r="C33" t="s">
        <v>911</v>
      </c>
      <c r="D33">
        <v>50</v>
      </c>
      <c r="F33" t="s">
        <v>314</v>
      </c>
      <c r="H33">
        <v>50</v>
      </c>
      <c r="I33" s="9">
        <f t="shared" si="0"/>
        <v>0</v>
      </c>
      <c r="J33" s="9">
        <f t="shared" si="1"/>
        <v>50</v>
      </c>
      <c r="K33" s="9">
        <f t="shared" si="2"/>
        <v>50</v>
      </c>
      <c r="L33" t="e">
        <f t="shared" si="3"/>
        <v>#N/A</v>
      </c>
      <c r="Q33" t="s">
        <v>604</v>
      </c>
      <c r="R33" s="32">
        <v>0</v>
      </c>
      <c r="S33" s="32">
        <v>0</v>
      </c>
      <c r="T33" s="32">
        <v>0</v>
      </c>
      <c r="U33" s="32">
        <v>0</v>
      </c>
      <c r="V33" s="32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0</v>
      </c>
      <c r="AC33" s="32">
        <v>0</v>
      </c>
      <c r="AD33" s="32">
        <v>0.75</v>
      </c>
      <c r="AE33" s="32">
        <v>0.75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0.19</v>
      </c>
      <c r="AS33" s="32">
        <v>0</v>
      </c>
      <c r="AT33" s="32">
        <v>0.19</v>
      </c>
      <c r="AU33" s="32">
        <v>0.19</v>
      </c>
      <c r="AV33" s="32">
        <v>0</v>
      </c>
      <c r="AW33" s="32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0</v>
      </c>
      <c r="BG33" s="32">
        <v>0</v>
      </c>
      <c r="BH33" s="32">
        <v>0</v>
      </c>
      <c r="BI33" s="32">
        <v>0</v>
      </c>
      <c r="BJ33" s="32">
        <v>0</v>
      </c>
      <c r="BK33" s="32">
        <v>0</v>
      </c>
      <c r="BL33" s="32">
        <v>0</v>
      </c>
      <c r="BM33" s="32">
        <v>0</v>
      </c>
      <c r="BN33" s="32">
        <v>0</v>
      </c>
      <c r="BO33" s="32">
        <v>0</v>
      </c>
      <c r="BP33" s="32">
        <v>0</v>
      </c>
      <c r="BQ33" s="32">
        <v>0</v>
      </c>
      <c r="BR33" s="32">
        <v>0</v>
      </c>
      <c r="BS33" s="32">
        <v>0</v>
      </c>
      <c r="BT33" s="32">
        <v>0</v>
      </c>
      <c r="BU33" s="32">
        <v>0</v>
      </c>
      <c r="BV33" s="32">
        <v>0</v>
      </c>
      <c r="BW33" s="32">
        <v>0.15</v>
      </c>
      <c r="BX33" s="32">
        <v>0</v>
      </c>
      <c r="BY33" s="32">
        <v>0</v>
      </c>
      <c r="BZ33" s="32">
        <v>0</v>
      </c>
      <c r="CA33" s="32">
        <v>0</v>
      </c>
      <c r="CB33" s="32">
        <v>0</v>
      </c>
      <c r="CC33" s="32">
        <v>0</v>
      </c>
      <c r="CD33" s="32">
        <v>0</v>
      </c>
      <c r="CE33" s="32">
        <v>0</v>
      </c>
      <c r="CF33" s="32">
        <v>0</v>
      </c>
      <c r="CG33" s="32">
        <v>0</v>
      </c>
      <c r="CH33" s="32">
        <v>0</v>
      </c>
      <c r="CI33" s="32">
        <v>0</v>
      </c>
      <c r="CJ33" s="32">
        <v>0</v>
      </c>
      <c r="CK33" s="32">
        <v>0</v>
      </c>
      <c r="CL33" s="32">
        <v>0</v>
      </c>
      <c r="CM33" s="32">
        <v>0</v>
      </c>
      <c r="CN33" s="32">
        <v>0</v>
      </c>
      <c r="CO33" s="32">
        <v>0</v>
      </c>
      <c r="CP33" s="32">
        <v>0</v>
      </c>
      <c r="CQ33" s="32">
        <v>0</v>
      </c>
      <c r="CR33" s="33">
        <f t="shared" si="6"/>
        <v>0</v>
      </c>
      <c r="CS33" s="33">
        <f t="shared" si="7"/>
        <v>0</v>
      </c>
      <c r="CT33" s="33">
        <f t="shared" si="8"/>
        <v>0</v>
      </c>
      <c r="CU33" s="33">
        <f t="shared" si="9"/>
        <v>0</v>
      </c>
      <c r="CV33" s="33">
        <f t="shared" si="10"/>
        <v>0</v>
      </c>
      <c r="CW33" s="33">
        <f t="shared" si="11"/>
        <v>0</v>
      </c>
      <c r="CX33" s="33">
        <f t="shared" si="12"/>
        <v>0</v>
      </c>
      <c r="CY33" s="33">
        <f t="shared" si="13"/>
        <v>0</v>
      </c>
      <c r="CZ33" s="33">
        <f t="shared" si="14"/>
        <v>0</v>
      </c>
      <c r="DA33" s="33">
        <f t="shared" si="15"/>
        <v>0</v>
      </c>
      <c r="DB33" s="33">
        <f t="shared" si="16"/>
        <v>0</v>
      </c>
      <c r="DC33" s="33">
        <f t="shared" si="17"/>
        <v>0</v>
      </c>
      <c r="DD33" s="33">
        <f t="shared" si="18"/>
        <v>7.5</v>
      </c>
      <c r="DE33" s="33">
        <f t="shared" si="19"/>
        <v>0</v>
      </c>
      <c r="DF33" s="33">
        <f t="shared" si="20"/>
        <v>0</v>
      </c>
      <c r="DG33" s="33">
        <f t="shared" si="21"/>
        <v>0</v>
      </c>
      <c r="DH33" s="33">
        <f t="shared" si="22"/>
        <v>0</v>
      </c>
      <c r="DI33" s="33">
        <f t="shared" si="23"/>
        <v>0</v>
      </c>
      <c r="DJ33" s="33">
        <f t="shared" si="24"/>
        <v>0</v>
      </c>
      <c r="DK33" s="33">
        <f t="shared" si="25"/>
        <v>0</v>
      </c>
      <c r="DL33" s="33">
        <f t="shared" si="26"/>
        <v>0</v>
      </c>
      <c r="DM33" s="33">
        <f t="shared" si="27"/>
        <v>0</v>
      </c>
      <c r="DN33" s="33">
        <f t="shared" si="28"/>
        <v>0</v>
      </c>
      <c r="DO33" s="33">
        <f t="shared" si="29"/>
        <v>0</v>
      </c>
      <c r="DP33" s="33">
        <f t="shared" si="30"/>
        <v>0</v>
      </c>
      <c r="DQ33" s="33">
        <f t="shared" si="31"/>
        <v>0</v>
      </c>
      <c r="DR33" s="33">
        <f t="shared" si="32"/>
        <v>0</v>
      </c>
      <c r="DS33" s="33">
        <f t="shared" si="33"/>
        <v>0</v>
      </c>
      <c r="DT33" s="33">
        <f t="shared" si="34"/>
        <v>0</v>
      </c>
      <c r="DU33" s="33">
        <f t="shared" si="35"/>
        <v>0</v>
      </c>
      <c r="DV33" s="33">
        <f t="shared" si="36"/>
        <v>0</v>
      </c>
      <c r="DW33" s="33">
        <f t="shared" si="37"/>
        <v>0</v>
      </c>
      <c r="DX33" s="33">
        <f t="shared" si="38"/>
        <v>0</v>
      </c>
      <c r="DY33" s="33">
        <f t="shared" si="39"/>
        <v>0</v>
      </c>
      <c r="DZ33" s="33">
        <f t="shared" si="40"/>
        <v>0</v>
      </c>
      <c r="EA33" s="33">
        <f t="shared" si="41"/>
        <v>0</v>
      </c>
      <c r="EB33" s="33">
        <f t="shared" si="42"/>
        <v>0</v>
      </c>
      <c r="EC33" s="33">
        <f t="shared" si="43"/>
        <v>0</v>
      </c>
      <c r="ED33" s="33">
        <f t="shared" si="44"/>
        <v>0</v>
      </c>
      <c r="EE33" s="33">
        <f t="shared" si="45"/>
        <v>0</v>
      </c>
      <c r="EF33" s="33">
        <f t="shared" si="46"/>
        <v>0</v>
      </c>
      <c r="EG33" s="33">
        <f t="shared" si="47"/>
        <v>0</v>
      </c>
      <c r="EH33" s="33">
        <f t="shared" si="48"/>
        <v>0</v>
      </c>
      <c r="EI33" s="33">
        <f t="shared" si="49"/>
        <v>0</v>
      </c>
      <c r="EJ33" s="33">
        <f t="shared" si="50"/>
        <v>0</v>
      </c>
      <c r="EK33" s="33">
        <f t="shared" si="51"/>
        <v>0</v>
      </c>
      <c r="EL33" s="33">
        <f t="shared" si="52"/>
        <v>0</v>
      </c>
      <c r="EM33" s="33">
        <f t="shared" si="53"/>
        <v>0</v>
      </c>
      <c r="EN33" s="33">
        <f t="shared" si="54"/>
        <v>0</v>
      </c>
      <c r="EO33" s="33">
        <f t="shared" si="55"/>
        <v>0</v>
      </c>
      <c r="EP33" s="33">
        <f t="shared" si="56"/>
        <v>0</v>
      </c>
      <c r="EQ33" s="33">
        <f t="shared" si="57"/>
        <v>0</v>
      </c>
      <c r="ER33" s="33">
        <f t="shared" si="58"/>
        <v>0</v>
      </c>
      <c r="ES33" s="33">
        <f t="shared" si="59"/>
        <v>0</v>
      </c>
      <c r="ET33" s="33">
        <f t="shared" si="60"/>
        <v>0</v>
      </c>
      <c r="EU33" s="33">
        <f t="shared" si="61"/>
        <v>0</v>
      </c>
      <c r="EV33" s="33">
        <f t="shared" si="62"/>
        <v>0</v>
      </c>
      <c r="EW33" s="33">
        <f t="shared" si="63"/>
        <v>0.75</v>
      </c>
      <c r="EX33" s="33">
        <f t="shared" si="64"/>
        <v>0</v>
      </c>
      <c r="EY33" s="33">
        <f t="shared" si="65"/>
        <v>0</v>
      </c>
      <c r="EZ33" s="33">
        <f t="shared" si="66"/>
        <v>0</v>
      </c>
      <c r="FA33" s="33">
        <f t="shared" si="67"/>
        <v>0</v>
      </c>
      <c r="FB33" s="33">
        <f t="shared" si="68"/>
        <v>0</v>
      </c>
      <c r="FC33" s="33">
        <f t="shared" si="69"/>
        <v>0</v>
      </c>
      <c r="FD33" s="33">
        <f t="shared" si="70"/>
        <v>0</v>
      </c>
      <c r="FE33" s="33">
        <f t="shared" si="71"/>
        <v>0</v>
      </c>
      <c r="FF33" s="33">
        <f t="shared" si="72"/>
        <v>0</v>
      </c>
      <c r="FG33" s="33">
        <f t="shared" si="73"/>
        <v>0</v>
      </c>
      <c r="FH33" s="33">
        <f t="shared" si="74"/>
        <v>0</v>
      </c>
      <c r="FI33" s="33">
        <f t="shared" si="75"/>
        <v>0</v>
      </c>
      <c r="FJ33" s="33">
        <f t="shared" si="76"/>
        <v>0</v>
      </c>
      <c r="FK33" s="33">
        <f t="shared" si="77"/>
        <v>0</v>
      </c>
      <c r="FL33" s="33">
        <f t="shared" si="78"/>
        <v>0</v>
      </c>
      <c r="FM33" s="33">
        <f t="shared" si="79"/>
        <v>0</v>
      </c>
      <c r="FN33" s="33">
        <f t="shared" si="80"/>
        <v>0</v>
      </c>
      <c r="FO33" s="33">
        <f t="shared" si="81"/>
        <v>0</v>
      </c>
      <c r="FP33" s="33">
        <f t="shared" si="82"/>
        <v>0</v>
      </c>
      <c r="FQ33" s="33">
        <f t="shared" si="83"/>
        <v>0</v>
      </c>
      <c r="FR33" s="34">
        <f t="shared" si="84"/>
        <v>8.25</v>
      </c>
    </row>
    <row r="34" spans="1:174" hidden="1" x14ac:dyDescent="0.2">
      <c r="A34" t="s">
        <v>962</v>
      </c>
      <c r="B34" t="s">
        <v>397</v>
      </c>
      <c r="C34" t="s">
        <v>912</v>
      </c>
      <c r="D34">
        <v>50</v>
      </c>
      <c r="F34" t="s">
        <v>314</v>
      </c>
      <c r="H34">
        <v>50</v>
      </c>
      <c r="I34" s="9">
        <f t="shared" si="0"/>
        <v>0</v>
      </c>
      <c r="J34" s="9">
        <f t="shared" si="1"/>
        <v>50</v>
      </c>
      <c r="K34" s="9">
        <f t="shared" si="2"/>
        <v>50</v>
      </c>
      <c r="L34" t="e">
        <f t="shared" si="3"/>
        <v>#N/A</v>
      </c>
      <c r="Q34" t="s">
        <v>605</v>
      </c>
      <c r="R34" s="32">
        <v>0</v>
      </c>
      <c r="S34" s="32">
        <v>0</v>
      </c>
      <c r="T34" s="32">
        <v>0</v>
      </c>
      <c r="U34" s="32">
        <v>0</v>
      </c>
      <c r="V34" s="32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2">
        <v>0</v>
      </c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2">
        <v>0</v>
      </c>
      <c r="AU34" s="32">
        <v>0</v>
      </c>
      <c r="AV34" s="32">
        <v>0</v>
      </c>
      <c r="AW34" s="32">
        <v>0</v>
      </c>
      <c r="AX34" s="32">
        <v>0</v>
      </c>
      <c r="AY34" s="32">
        <v>0</v>
      </c>
      <c r="AZ34" s="32">
        <v>0</v>
      </c>
      <c r="BA34" s="32">
        <v>0</v>
      </c>
      <c r="BB34" s="32">
        <v>0</v>
      </c>
      <c r="BC34" s="32">
        <v>0</v>
      </c>
      <c r="BD34" s="32">
        <v>0</v>
      </c>
      <c r="BE34" s="32">
        <v>0</v>
      </c>
      <c r="BF34" s="32">
        <v>0</v>
      </c>
      <c r="BG34" s="32">
        <v>0</v>
      </c>
      <c r="BH34" s="32">
        <v>0</v>
      </c>
      <c r="BI34" s="32">
        <v>0</v>
      </c>
      <c r="BJ34" s="32">
        <v>0</v>
      </c>
      <c r="BK34" s="32">
        <v>0.19</v>
      </c>
      <c r="BL34" s="32">
        <v>0.19</v>
      </c>
      <c r="BM34" s="32">
        <v>0</v>
      </c>
      <c r="BN34" s="32">
        <v>0</v>
      </c>
      <c r="BO34" s="32">
        <v>0</v>
      </c>
      <c r="BP34" s="32">
        <v>0</v>
      </c>
      <c r="BQ34" s="32">
        <v>0</v>
      </c>
      <c r="BR34" s="32">
        <v>0</v>
      </c>
      <c r="BS34" s="32">
        <v>0</v>
      </c>
      <c r="BT34" s="32">
        <v>0</v>
      </c>
      <c r="BU34" s="32">
        <v>0</v>
      </c>
      <c r="BV34" s="32">
        <v>0</v>
      </c>
      <c r="BW34" s="32">
        <v>0</v>
      </c>
      <c r="BX34" s="32">
        <v>0</v>
      </c>
      <c r="BY34" s="32">
        <v>0</v>
      </c>
      <c r="BZ34" s="32">
        <v>0</v>
      </c>
      <c r="CA34" s="32">
        <v>0</v>
      </c>
      <c r="CB34" s="32">
        <v>0</v>
      </c>
      <c r="CC34" s="32">
        <v>0</v>
      </c>
      <c r="CD34" s="32">
        <v>0</v>
      </c>
      <c r="CE34" s="32">
        <v>0</v>
      </c>
      <c r="CF34" s="32">
        <v>0</v>
      </c>
      <c r="CG34" s="32">
        <v>0</v>
      </c>
      <c r="CH34" s="32">
        <v>0.75</v>
      </c>
      <c r="CI34" s="32">
        <v>0</v>
      </c>
      <c r="CJ34" s="32">
        <v>0</v>
      </c>
      <c r="CK34" s="32">
        <v>0</v>
      </c>
      <c r="CL34" s="32">
        <v>0</v>
      </c>
      <c r="CM34" s="32">
        <v>0</v>
      </c>
      <c r="CN34" s="32">
        <v>0</v>
      </c>
      <c r="CO34" s="32">
        <v>0</v>
      </c>
      <c r="CP34" s="32">
        <v>0</v>
      </c>
      <c r="CQ34" s="32">
        <v>0</v>
      </c>
      <c r="CR34" s="33">
        <f t="shared" si="6"/>
        <v>0</v>
      </c>
      <c r="CS34" s="33">
        <f t="shared" si="7"/>
        <v>0</v>
      </c>
      <c r="CT34" s="33">
        <f t="shared" si="8"/>
        <v>0</v>
      </c>
      <c r="CU34" s="33">
        <f t="shared" si="9"/>
        <v>0</v>
      </c>
      <c r="CV34" s="33">
        <f t="shared" si="10"/>
        <v>0</v>
      </c>
      <c r="CW34" s="33">
        <f t="shared" si="11"/>
        <v>0</v>
      </c>
      <c r="CX34" s="33">
        <f t="shared" si="12"/>
        <v>0</v>
      </c>
      <c r="CY34" s="33">
        <f t="shared" si="13"/>
        <v>0</v>
      </c>
      <c r="CZ34" s="33">
        <f t="shared" si="14"/>
        <v>0</v>
      </c>
      <c r="DA34" s="33">
        <f t="shared" si="15"/>
        <v>0</v>
      </c>
      <c r="DB34" s="33">
        <f t="shared" si="16"/>
        <v>0</v>
      </c>
      <c r="DC34" s="33">
        <f t="shared" si="17"/>
        <v>0</v>
      </c>
      <c r="DD34" s="33">
        <f t="shared" si="18"/>
        <v>0</v>
      </c>
      <c r="DE34" s="33">
        <f t="shared" si="19"/>
        <v>0</v>
      </c>
      <c r="DF34" s="33">
        <f t="shared" si="20"/>
        <v>0</v>
      </c>
      <c r="DG34" s="33">
        <f t="shared" si="21"/>
        <v>0</v>
      </c>
      <c r="DH34" s="33">
        <f t="shared" si="22"/>
        <v>0</v>
      </c>
      <c r="DI34" s="33">
        <f t="shared" si="23"/>
        <v>0</v>
      </c>
      <c r="DJ34" s="33">
        <f t="shared" si="24"/>
        <v>0</v>
      </c>
      <c r="DK34" s="33">
        <f t="shared" si="25"/>
        <v>0</v>
      </c>
      <c r="DL34" s="33">
        <f t="shared" si="26"/>
        <v>0</v>
      </c>
      <c r="DM34" s="33">
        <f t="shared" si="27"/>
        <v>0</v>
      </c>
      <c r="DN34" s="33">
        <f t="shared" si="28"/>
        <v>0</v>
      </c>
      <c r="DO34" s="33">
        <f t="shared" si="29"/>
        <v>0</v>
      </c>
      <c r="DP34" s="33">
        <f t="shared" si="30"/>
        <v>0</v>
      </c>
      <c r="DQ34" s="33">
        <f t="shared" si="31"/>
        <v>0</v>
      </c>
      <c r="DR34" s="33">
        <f t="shared" si="32"/>
        <v>0</v>
      </c>
      <c r="DS34" s="33">
        <f t="shared" si="33"/>
        <v>0</v>
      </c>
      <c r="DT34" s="33">
        <f t="shared" si="34"/>
        <v>0</v>
      </c>
      <c r="DU34" s="33">
        <f t="shared" si="35"/>
        <v>0</v>
      </c>
      <c r="DV34" s="33">
        <f t="shared" si="36"/>
        <v>0</v>
      </c>
      <c r="DW34" s="33">
        <f t="shared" si="37"/>
        <v>0</v>
      </c>
      <c r="DX34" s="33">
        <f t="shared" si="38"/>
        <v>0</v>
      </c>
      <c r="DY34" s="33">
        <f t="shared" si="39"/>
        <v>0</v>
      </c>
      <c r="DZ34" s="33">
        <f t="shared" si="40"/>
        <v>0</v>
      </c>
      <c r="EA34" s="33">
        <f t="shared" si="41"/>
        <v>0</v>
      </c>
      <c r="EB34" s="33">
        <f t="shared" si="42"/>
        <v>0</v>
      </c>
      <c r="EC34" s="33">
        <f t="shared" si="43"/>
        <v>0</v>
      </c>
      <c r="ED34" s="33">
        <f t="shared" si="44"/>
        <v>0</v>
      </c>
      <c r="EE34" s="33">
        <f t="shared" si="45"/>
        <v>0</v>
      </c>
      <c r="EF34" s="33">
        <f t="shared" si="46"/>
        <v>0</v>
      </c>
      <c r="EG34" s="33">
        <f t="shared" si="47"/>
        <v>0</v>
      </c>
      <c r="EH34" s="33">
        <f t="shared" si="48"/>
        <v>0</v>
      </c>
      <c r="EI34" s="33">
        <f t="shared" si="49"/>
        <v>0</v>
      </c>
      <c r="EJ34" s="33">
        <f t="shared" si="50"/>
        <v>0</v>
      </c>
      <c r="EK34" s="33">
        <f t="shared" si="51"/>
        <v>0</v>
      </c>
      <c r="EL34" s="33">
        <f t="shared" si="52"/>
        <v>1.52</v>
      </c>
      <c r="EM34" s="33">
        <f t="shared" si="53"/>
        <v>0</v>
      </c>
      <c r="EN34" s="33">
        <f t="shared" si="54"/>
        <v>0</v>
      </c>
      <c r="EO34" s="33">
        <f t="shared" si="55"/>
        <v>0</v>
      </c>
      <c r="EP34" s="33">
        <f t="shared" si="56"/>
        <v>0</v>
      </c>
      <c r="EQ34" s="33">
        <f t="shared" si="57"/>
        <v>0</v>
      </c>
      <c r="ER34" s="33">
        <f t="shared" si="58"/>
        <v>0</v>
      </c>
      <c r="ES34" s="33">
        <f t="shared" si="59"/>
        <v>0</v>
      </c>
      <c r="ET34" s="33">
        <f t="shared" si="60"/>
        <v>0</v>
      </c>
      <c r="EU34" s="33">
        <f t="shared" si="61"/>
        <v>0</v>
      </c>
      <c r="EV34" s="33">
        <f t="shared" si="62"/>
        <v>0</v>
      </c>
      <c r="EW34" s="33">
        <f t="shared" si="63"/>
        <v>0</v>
      </c>
      <c r="EX34" s="33">
        <f t="shared" si="64"/>
        <v>0</v>
      </c>
      <c r="EY34" s="33">
        <f t="shared" si="65"/>
        <v>0</v>
      </c>
      <c r="EZ34" s="33">
        <f t="shared" si="66"/>
        <v>0</v>
      </c>
      <c r="FA34" s="33">
        <f t="shared" si="67"/>
        <v>0</v>
      </c>
      <c r="FB34" s="33">
        <f t="shared" si="68"/>
        <v>0</v>
      </c>
      <c r="FC34" s="33">
        <f t="shared" si="69"/>
        <v>0</v>
      </c>
      <c r="FD34" s="33">
        <f t="shared" si="70"/>
        <v>0</v>
      </c>
      <c r="FE34" s="33">
        <f t="shared" si="71"/>
        <v>0</v>
      </c>
      <c r="FF34" s="33">
        <f t="shared" si="72"/>
        <v>0</v>
      </c>
      <c r="FG34" s="33">
        <f t="shared" si="73"/>
        <v>0</v>
      </c>
      <c r="FH34" s="33">
        <f t="shared" si="74"/>
        <v>0</v>
      </c>
      <c r="FI34" s="33">
        <f t="shared" si="75"/>
        <v>0</v>
      </c>
      <c r="FJ34" s="33">
        <f t="shared" si="76"/>
        <v>0</v>
      </c>
      <c r="FK34" s="33">
        <f t="shared" si="77"/>
        <v>0</v>
      </c>
      <c r="FL34" s="33">
        <f t="shared" si="78"/>
        <v>0</v>
      </c>
      <c r="FM34" s="33">
        <f t="shared" si="79"/>
        <v>0</v>
      </c>
      <c r="FN34" s="33">
        <f t="shared" si="80"/>
        <v>0</v>
      </c>
      <c r="FO34" s="33">
        <f t="shared" si="81"/>
        <v>0</v>
      </c>
      <c r="FP34" s="33">
        <f t="shared" si="82"/>
        <v>0</v>
      </c>
      <c r="FQ34" s="33">
        <f t="shared" si="83"/>
        <v>0</v>
      </c>
      <c r="FR34" s="34">
        <f t="shared" si="84"/>
        <v>1.52</v>
      </c>
    </row>
    <row r="35" spans="1:174" hidden="1" x14ac:dyDescent="0.2">
      <c r="A35" t="s">
        <v>962</v>
      </c>
      <c r="B35" t="s">
        <v>398</v>
      </c>
      <c r="C35" t="s">
        <v>913</v>
      </c>
      <c r="D35">
        <v>100</v>
      </c>
      <c r="F35" t="s">
        <v>314</v>
      </c>
      <c r="H35">
        <v>100</v>
      </c>
      <c r="I35" s="9">
        <f t="shared" si="0"/>
        <v>0</v>
      </c>
      <c r="J35" s="9">
        <f t="shared" si="1"/>
        <v>100</v>
      </c>
      <c r="K35" s="9">
        <f t="shared" si="2"/>
        <v>100</v>
      </c>
      <c r="L35" t="e">
        <f t="shared" si="3"/>
        <v>#N/A</v>
      </c>
      <c r="Q35" t="s">
        <v>606</v>
      </c>
      <c r="R35" s="32">
        <v>0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0</v>
      </c>
      <c r="AC35" s="32">
        <v>0</v>
      </c>
      <c r="AD35" s="32">
        <v>0</v>
      </c>
      <c r="AE35" s="32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0</v>
      </c>
      <c r="AW35" s="32">
        <v>0</v>
      </c>
      <c r="AX35" s="32">
        <v>0</v>
      </c>
      <c r="AY35" s="32">
        <v>0</v>
      </c>
      <c r="AZ35" s="32">
        <v>0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0</v>
      </c>
      <c r="BG35" s="32">
        <v>0</v>
      </c>
      <c r="BH35" s="32">
        <v>0</v>
      </c>
      <c r="BI35" s="32">
        <v>0</v>
      </c>
      <c r="BJ35" s="32">
        <v>0</v>
      </c>
      <c r="BK35" s="32">
        <v>0</v>
      </c>
      <c r="BL35" s="32">
        <v>0</v>
      </c>
      <c r="BM35" s="32">
        <v>0.19</v>
      </c>
      <c r="BN35" s="32">
        <v>0</v>
      </c>
      <c r="BO35" s="32">
        <v>0</v>
      </c>
      <c r="BP35" s="32">
        <v>0</v>
      </c>
      <c r="BQ35" s="32">
        <v>0</v>
      </c>
      <c r="BR35" s="32">
        <v>0</v>
      </c>
      <c r="BS35" s="32">
        <v>0</v>
      </c>
      <c r="BT35" s="32">
        <v>0</v>
      </c>
      <c r="BU35" s="32">
        <v>0</v>
      </c>
      <c r="BV35" s="32">
        <v>0</v>
      </c>
      <c r="BW35" s="32">
        <v>0</v>
      </c>
      <c r="BX35" s="32">
        <v>0</v>
      </c>
      <c r="BY35" s="32">
        <v>0</v>
      </c>
      <c r="BZ35" s="32">
        <v>0</v>
      </c>
      <c r="CA35" s="32">
        <v>0</v>
      </c>
      <c r="CB35" s="32">
        <v>0</v>
      </c>
      <c r="CC35" s="32">
        <v>0</v>
      </c>
      <c r="CD35" s="32">
        <v>0</v>
      </c>
      <c r="CE35" s="32">
        <v>0</v>
      </c>
      <c r="CF35" s="32">
        <v>0</v>
      </c>
      <c r="CG35" s="32">
        <v>0</v>
      </c>
      <c r="CH35" s="32">
        <v>0</v>
      </c>
      <c r="CI35" s="32">
        <v>0</v>
      </c>
      <c r="CJ35" s="32">
        <v>0</v>
      </c>
      <c r="CK35" s="32">
        <v>0</v>
      </c>
      <c r="CL35" s="32">
        <v>0</v>
      </c>
      <c r="CM35" s="32">
        <v>0</v>
      </c>
      <c r="CN35" s="32">
        <v>0</v>
      </c>
      <c r="CO35" s="32">
        <v>0</v>
      </c>
      <c r="CP35" s="32">
        <v>0</v>
      </c>
      <c r="CQ35" s="32">
        <v>0</v>
      </c>
      <c r="CR35" s="33">
        <f t="shared" si="6"/>
        <v>0</v>
      </c>
      <c r="CS35" s="33">
        <f t="shared" si="7"/>
        <v>0</v>
      </c>
      <c r="CT35" s="33">
        <f t="shared" si="8"/>
        <v>0</v>
      </c>
      <c r="CU35" s="33">
        <f t="shared" si="9"/>
        <v>0</v>
      </c>
      <c r="CV35" s="33">
        <f t="shared" si="10"/>
        <v>0</v>
      </c>
      <c r="CW35" s="33">
        <f t="shared" si="11"/>
        <v>0</v>
      </c>
      <c r="CX35" s="33">
        <f t="shared" si="12"/>
        <v>0</v>
      </c>
      <c r="CY35" s="33">
        <f t="shared" si="13"/>
        <v>0</v>
      </c>
      <c r="CZ35" s="33">
        <f t="shared" si="14"/>
        <v>0</v>
      </c>
      <c r="DA35" s="33">
        <f t="shared" si="15"/>
        <v>0</v>
      </c>
      <c r="DB35" s="33">
        <f t="shared" si="16"/>
        <v>0</v>
      </c>
      <c r="DC35" s="33">
        <f t="shared" si="17"/>
        <v>0</v>
      </c>
      <c r="DD35" s="33">
        <f t="shared" si="18"/>
        <v>0</v>
      </c>
      <c r="DE35" s="33">
        <f t="shared" si="19"/>
        <v>0</v>
      </c>
      <c r="DF35" s="33">
        <f t="shared" si="20"/>
        <v>0</v>
      </c>
      <c r="DG35" s="33">
        <f t="shared" si="21"/>
        <v>0</v>
      </c>
      <c r="DH35" s="33">
        <f t="shared" si="22"/>
        <v>0</v>
      </c>
      <c r="DI35" s="33">
        <f t="shared" si="23"/>
        <v>0</v>
      </c>
      <c r="DJ35" s="33">
        <f t="shared" si="24"/>
        <v>0</v>
      </c>
      <c r="DK35" s="33">
        <f t="shared" si="25"/>
        <v>0</v>
      </c>
      <c r="DL35" s="33">
        <f t="shared" si="26"/>
        <v>0</v>
      </c>
      <c r="DM35" s="33">
        <f t="shared" si="27"/>
        <v>0</v>
      </c>
      <c r="DN35" s="33">
        <f t="shared" si="28"/>
        <v>0</v>
      </c>
      <c r="DO35" s="33">
        <f t="shared" si="29"/>
        <v>0</v>
      </c>
      <c r="DP35" s="33">
        <f t="shared" si="30"/>
        <v>0</v>
      </c>
      <c r="DQ35" s="33">
        <f t="shared" si="31"/>
        <v>0</v>
      </c>
      <c r="DR35" s="33">
        <f t="shared" si="32"/>
        <v>0</v>
      </c>
      <c r="DS35" s="33">
        <f t="shared" si="33"/>
        <v>0</v>
      </c>
      <c r="DT35" s="33">
        <f t="shared" si="34"/>
        <v>0</v>
      </c>
      <c r="DU35" s="33">
        <f t="shared" si="35"/>
        <v>0</v>
      </c>
      <c r="DV35" s="33">
        <f t="shared" si="36"/>
        <v>0</v>
      </c>
      <c r="DW35" s="33">
        <f t="shared" si="37"/>
        <v>0</v>
      </c>
      <c r="DX35" s="33">
        <f t="shared" si="38"/>
        <v>0</v>
      </c>
      <c r="DY35" s="33">
        <f t="shared" si="39"/>
        <v>0</v>
      </c>
      <c r="DZ35" s="33">
        <f t="shared" si="40"/>
        <v>0</v>
      </c>
      <c r="EA35" s="33">
        <f t="shared" si="41"/>
        <v>0</v>
      </c>
      <c r="EB35" s="33">
        <f t="shared" si="42"/>
        <v>0</v>
      </c>
      <c r="EC35" s="33">
        <f t="shared" si="43"/>
        <v>0</v>
      </c>
      <c r="ED35" s="33">
        <f t="shared" si="44"/>
        <v>0</v>
      </c>
      <c r="EE35" s="33">
        <f t="shared" si="45"/>
        <v>0</v>
      </c>
      <c r="EF35" s="33">
        <f t="shared" si="46"/>
        <v>0</v>
      </c>
      <c r="EG35" s="33">
        <f t="shared" si="47"/>
        <v>0</v>
      </c>
      <c r="EH35" s="33">
        <f t="shared" si="48"/>
        <v>0</v>
      </c>
      <c r="EI35" s="33">
        <f t="shared" si="49"/>
        <v>0</v>
      </c>
      <c r="EJ35" s="33">
        <f t="shared" si="50"/>
        <v>0</v>
      </c>
      <c r="EK35" s="33">
        <f t="shared" si="51"/>
        <v>0</v>
      </c>
      <c r="EL35" s="33">
        <f t="shared" si="52"/>
        <v>0</v>
      </c>
      <c r="EM35" s="33">
        <f t="shared" si="53"/>
        <v>0</v>
      </c>
      <c r="EN35" s="33">
        <f t="shared" si="54"/>
        <v>0</v>
      </c>
      <c r="EO35" s="33">
        <f t="shared" si="55"/>
        <v>0</v>
      </c>
      <c r="EP35" s="33">
        <f t="shared" si="56"/>
        <v>0</v>
      </c>
      <c r="EQ35" s="33">
        <f t="shared" si="57"/>
        <v>0</v>
      </c>
      <c r="ER35" s="33">
        <f t="shared" si="58"/>
        <v>0</v>
      </c>
      <c r="ES35" s="33">
        <f t="shared" si="59"/>
        <v>0</v>
      </c>
      <c r="ET35" s="33">
        <f t="shared" si="60"/>
        <v>0</v>
      </c>
      <c r="EU35" s="33">
        <f t="shared" si="61"/>
        <v>0</v>
      </c>
      <c r="EV35" s="33">
        <f t="shared" si="62"/>
        <v>0</v>
      </c>
      <c r="EW35" s="33">
        <f t="shared" si="63"/>
        <v>0</v>
      </c>
      <c r="EX35" s="33">
        <f t="shared" si="64"/>
        <v>0</v>
      </c>
      <c r="EY35" s="33">
        <f t="shared" si="65"/>
        <v>0</v>
      </c>
      <c r="EZ35" s="33">
        <f t="shared" si="66"/>
        <v>0</v>
      </c>
      <c r="FA35" s="33">
        <f t="shared" si="67"/>
        <v>0</v>
      </c>
      <c r="FB35" s="33">
        <f t="shared" si="68"/>
        <v>0</v>
      </c>
      <c r="FC35" s="33">
        <f t="shared" si="69"/>
        <v>0</v>
      </c>
      <c r="FD35" s="33">
        <f t="shared" si="70"/>
        <v>0</v>
      </c>
      <c r="FE35" s="33">
        <f t="shared" si="71"/>
        <v>0</v>
      </c>
      <c r="FF35" s="33">
        <f t="shared" si="72"/>
        <v>0</v>
      </c>
      <c r="FG35" s="33">
        <f t="shared" si="73"/>
        <v>0</v>
      </c>
      <c r="FH35" s="33">
        <f t="shared" si="74"/>
        <v>0</v>
      </c>
      <c r="FI35" s="33">
        <f t="shared" si="75"/>
        <v>0</v>
      </c>
      <c r="FJ35" s="33">
        <f t="shared" si="76"/>
        <v>0</v>
      </c>
      <c r="FK35" s="33">
        <f t="shared" si="77"/>
        <v>0</v>
      </c>
      <c r="FL35" s="33">
        <f t="shared" si="78"/>
        <v>0</v>
      </c>
      <c r="FM35" s="33">
        <f t="shared" si="79"/>
        <v>0</v>
      </c>
      <c r="FN35" s="33">
        <f t="shared" si="80"/>
        <v>0</v>
      </c>
      <c r="FO35" s="33">
        <f t="shared" si="81"/>
        <v>0</v>
      </c>
      <c r="FP35" s="33">
        <f t="shared" si="82"/>
        <v>0</v>
      </c>
      <c r="FQ35" s="33">
        <f t="shared" si="83"/>
        <v>0</v>
      </c>
      <c r="FR35" s="34">
        <f t="shared" si="84"/>
        <v>0</v>
      </c>
    </row>
    <row r="36" spans="1:174" hidden="1" x14ac:dyDescent="0.2">
      <c r="A36" t="s">
        <v>962</v>
      </c>
      <c r="B36" t="s">
        <v>399</v>
      </c>
      <c r="C36" t="s">
        <v>914</v>
      </c>
      <c r="D36">
        <v>50</v>
      </c>
      <c r="F36" t="s">
        <v>314</v>
      </c>
      <c r="H36">
        <v>50</v>
      </c>
      <c r="I36" s="9">
        <f t="shared" si="0"/>
        <v>0</v>
      </c>
      <c r="J36" s="9">
        <f t="shared" si="1"/>
        <v>50</v>
      </c>
      <c r="K36" s="9">
        <f t="shared" si="2"/>
        <v>50</v>
      </c>
      <c r="L36" t="e">
        <f t="shared" si="3"/>
        <v>#N/A</v>
      </c>
      <c r="Q36" t="s">
        <v>607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0</v>
      </c>
      <c r="AW36" s="32">
        <v>0</v>
      </c>
      <c r="AX36" s="32">
        <v>0</v>
      </c>
      <c r="AY36" s="32">
        <v>0</v>
      </c>
      <c r="AZ36" s="32">
        <v>0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0</v>
      </c>
      <c r="BG36" s="32">
        <v>0</v>
      </c>
      <c r="BH36" s="32">
        <v>0</v>
      </c>
      <c r="BI36" s="32">
        <v>0</v>
      </c>
      <c r="BJ36" s="32">
        <v>0</v>
      </c>
      <c r="BK36" s="32">
        <v>0</v>
      </c>
      <c r="BL36" s="32">
        <v>0</v>
      </c>
      <c r="BM36" s="32">
        <v>0</v>
      </c>
      <c r="BN36" s="32">
        <v>0</v>
      </c>
      <c r="BO36" s="32">
        <v>0</v>
      </c>
      <c r="BP36" s="32">
        <v>0</v>
      </c>
      <c r="BQ36" s="32">
        <v>0</v>
      </c>
      <c r="BR36" s="32">
        <v>0</v>
      </c>
      <c r="BS36" s="32">
        <v>0.19</v>
      </c>
      <c r="BT36" s="32">
        <v>0</v>
      </c>
      <c r="BU36" s="32">
        <v>0</v>
      </c>
      <c r="BV36" s="32">
        <v>0</v>
      </c>
      <c r="BW36" s="32">
        <v>0</v>
      </c>
      <c r="BX36" s="32">
        <v>0</v>
      </c>
      <c r="BY36" s="32">
        <v>0</v>
      </c>
      <c r="BZ36" s="32">
        <v>0</v>
      </c>
      <c r="CA36" s="32">
        <v>0</v>
      </c>
      <c r="CB36" s="32">
        <v>0</v>
      </c>
      <c r="CC36" s="32">
        <v>0</v>
      </c>
      <c r="CD36" s="32">
        <v>0</v>
      </c>
      <c r="CE36" s="32">
        <v>0</v>
      </c>
      <c r="CF36" s="32">
        <v>0</v>
      </c>
      <c r="CG36" s="32">
        <v>0</v>
      </c>
      <c r="CH36" s="32">
        <v>0</v>
      </c>
      <c r="CI36" s="32">
        <v>0</v>
      </c>
      <c r="CJ36" s="32">
        <v>0</v>
      </c>
      <c r="CK36" s="32">
        <v>0</v>
      </c>
      <c r="CL36" s="32">
        <v>0</v>
      </c>
      <c r="CM36" s="32">
        <v>0</v>
      </c>
      <c r="CN36" s="32">
        <v>0</v>
      </c>
      <c r="CO36" s="32">
        <v>0</v>
      </c>
      <c r="CP36" s="32">
        <v>0</v>
      </c>
      <c r="CQ36" s="32">
        <v>0</v>
      </c>
      <c r="CR36" s="33">
        <f t="shared" si="6"/>
        <v>0</v>
      </c>
      <c r="CS36" s="33">
        <f t="shared" si="7"/>
        <v>0</v>
      </c>
      <c r="CT36" s="33">
        <f t="shared" si="8"/>
        <v>0</v>
      </c>
      <c r="CU36" s="33">
        <f t="shared" si="9"/>
        <v>0</v>
      </c>
      <c r="CV36" s="33">
        <f t="shared" si="10"/>
        <v>0</v>
      </c>
      <c r="CW36" s="33">
        <f t="shared" si="11"/>
        <v>0</v>
      </c>
      <c r="CX36" s="33">
        <f t="shared" si="12"/>
        <v>0</v>
      </c>
      <c r="CY36" s="33">
        <f t="shared" si="13"/>
        <v>0</v>
      </c>
      <c r="CZ36" s="33">
        <f t="shared" si="14"/>
        <v>0</v>
      </c>
      <c r="DA36" s="33">
        <f t="shared" si="15"/>
        <v>0</v>
      </c>
      <c r="DB36" s="33">
        <f t="shared" si="16"/>
        <v>0</v>
      </c>
      <c r="DC36" s="33">
        <f t="shared" si="17"/>
        <v>0</v>
      </c>
      <c r="DD36" s="33">
        <f t="shared" si="18"/>
        <v>0</v>
      </c>
      <c r="DE36" s="33">
        <f t="shared" si="19"/>
        <v>0</v>
      </c>
      <c r="DF36" s="33">
        <f t="shared" si="20"/>
        <v>0</v>
      </c>
      <c r="DG36" s="33">
        <f t="shared" si="21"/>
        <v>0</v>
      </c>
      <c r="DH36" s="33">
        <f t="shared" si="22"/>
        <v>0</v>
      </c>
      <c r="DI36" s="33">
        <f t="shared" si="23"/>
        <v>0</v>
      </c>
      <c r="DJ36" s="33">
        <f t="shared" si="24"/>
        <v>0</v>
      </c>
      <c r="DK36" s="33">
        <f t="shared" si="25"/>
        <v>0</v>
      </c>
      <c r="DL36" s="33">
        <f t="shared" si="26"/>
        <v>0</v>
      </c>
      <c r="DM36" s="33">
        <f t="shared" si="27"/>
        <v>0</v>
      </c>
      <c r="DN36" s="33">
        <f t="shared" si="28"/>
        <v>0</v>
      </c>
      <c r="DO36" s="33">
        <f t="shared" si="29"/>
        <v>0</v>
      </c>
      <c r="DP36" s="33">
        <f t="shared" si="30"/>
        <v>0</v>
      </c>
      <c r="DQ36" s="33">
        <f t="shared" si="31"/>
        <v>0</v>
      </c>
      <c r="DR36" s="33">
        <f t="shared" si="32"/>
        <v>0</v>
      </c>
      <c r="DS36" s="33">
        <f t="shared" si="33"/>
        <v>0</v>
      </c>
      <c r="DT36" s="33">
        <f t="shared" si="34"/>
        <v>0</v>
      </c>
      <c r="DU36" s="33">
        <f t="shared" si="35"/>
        <v>0</v>
      </c>
      <c r="DV36" s="33">
        <f t="shared" si="36"/>
        <v>0</v>
      </c>
      <c r="DW36" s="33">
        <f t="shared" si="37"/>
        <v>0</v>
      </c>
      <c r="DX36" s="33">
        <f t="shared" si="38"/>
        <v>0</v>
      </c>
      <c r="DY36" s="33">
        <f t="shared" si="39"/>
        <v>0</v>
      </c>
      <c r="DZ36" s="33">
        <f t="shared" si="40"/>
        <v>0</v>
      </c>
      <c r="EA36" s="33">
        <f t="shared" si="41"/>
        <v>0</v>
      </c>
      <c r="EB36" s="33">
        <f t="shared" si="42"/>
        <v>0</v>
      </c>
      <c r="EC36" s="33">
        <f t="shared" si="43"/>
        <v>0</v>
      </c>
      <c r="ED36" s="33">
        <f t="shared" si="44"/>
        <v>0</v>
      </c>
      <c r="EE36" s="33">
        <f t="shared" si="45"/>
        <v>0</v>
      </c>
      <c r="EF36" s="33">
        <f t="shared" si="46"/>
        <v>0</v>
      </c>
      <c r="EG36" s="33">
        <f t="shared" si="47"/>
        <v>0</v>
      </c>
      <c r="EH36" s="33">
        <f t="shared" si="48"/>
        <v>0</v>
      </c>
      <c r="EI36" s="33">
        <f t="shared" si="49"/>
        <v>0</v>
      </c>
      <c r="EJ36" s="33">
        <f t="shared" si="50"/>
        <v>0</v>
      </c>
      <c r="EK36" s="33">
        <f t="shared" si="51"/>
        <v>0</v>
      </c>
      <c r="EL36" s="33">
        <f t="shared" si="52"/>
        <v>0</v>
      </c>
      <c r="EM36" s="33">
        <f t="shared" si="53"/>
        <v>0</v>
      </c>
      <c r="EN36" s="33">
        <f t="shared" si="54"/>
        <v>0</v>
      </c>
      <c r="EO36" s="33">
        <f t="shared" si="55"/>
        <v>0</v>
      </c>
      <c r="EP36" s="33">
        <f t="shared" si="56"/>
        <v>0</v>
      </c>
      <c r="EQ36" s="33">
        <f t="shared" si="57"/>
        <v>0</v>
      </c>
      <c r="ER36" s="33">
        <f t="shared" si="58"/>
        <v>0</v>
      </c>
      <c r="ES36" s="33">
        <f t="shared" si="59"/>
        <v>0</v>
      </c>
      <c r="ET36" s="33">
        <f t="shared" si="60"/>
        <v>0</v>
      </c>
      <c r="EU36" s="33">
        <f t="shared" si="61"/>
        <v>0</v>
      </c>
      <c r="EV36" s="33">
        <f t="shared" si="62"/>
        <v>0</v>
      </c>
      <c r="EW36" s="33">
        <f t="shared" si="63"/>
        <v>0</v>
      </c>
      <c r="EX36" s="33">
        <f t="shared" si="64"/>
        <v>0</v>
      </c>
      <c r="EY36" s="33">
        <f t="shared" si="65"/>
        <v>0</v>
      </c>
      <c r="EZ36" s="33">
        <f t="shared" si="66"/>
        <v>0</v>
      </c>
      <c r="FA36" s="33">
        <f t="shared" si="67"/>
        <v>0</v>
      </c>
      <c r="FB36" s="33">
        <f t="shared" si="68"/>
        <v>0</v>
      </c>
      <c r="FC36" s="33">
        <f t="shared" si="69"/>
        <v>0</v>
      </c>
      <c r="FD36" s="33">
        <f t="shared" si="70"/>
        <v>0</v>
      </c>
      <c r="FE36" s="33">
        <f t="shared" si="71"/>
        <v>0</v>
      </c>
      <c r="FF36" s="33">
        <f t="shared" si="72"/>
        <v>0</v>
      </c>
      <c r="FG36" s="33">
        <f t="shared" si="73"/>
        <v>0</v>
      </c>
      <c r="FH36" s="33">
        <f t="shared" si="74"/>
        <v>0</v>
      </c>
      <c r="FI36" s="33">
        <f t="shared" si="75"/>
        <v>0</v>
      </c>
      <c r="FJ36" s="33">
        <f t="shared" si="76"/>
        <v>0</v>
      </c>
      <c r="FK36" s="33">
        <f t="shared" si="77"/>
        <v>0</v>
      </c>
      <c r="FL36" s="33">
        <f t="shared" si="78"/>
        <v>0</v>
      </c>
      <c r="FM36" s="33">
        <f t="shared" si="79"/>
        <v>0</v>
      </c>
      <c r="FN36" s="33">
        <f t="shared" si="80"/>
        <v>0</v>
      </c>
      <c r="FO36" s="33">
        <f t="shared" si="81"/>
        <v>0</v>
      </c>
      <c r="FP36" s="33">
        <f t="shared" si="82"/>
        <v>0</v>
      </c>
      <c r="FQ36" s="33">
        <f t="shared" si="83"/>
        <v>0</v>
      </c>
      <c r="FR36" s="34">
        <f t="shared" si="84"/>
        <v>0</v>
      </c>
    </row>
    <row r="37" spans="1:174" hidden="1" x14ac:dyDescent="0.2">
      <c r="A37" t="s">
        <v>962</v>
      </c>
      <c r="B37" t="s">
        <v>400</v>
      </c>
      <c r="C37" t="s">
        <v>915</v>
      </c>
      <c r="D37">
        <v>50</v>
      </c>
      <c r="F37" t="s">
        <v>314</v>
      </c>
      <c r="H37">
        <v>50</v>
      </c>
      <c r="I37" s="9">
        <f t="shared" si="0"/>
        <v>0</v>
      </c>
      <c r="J37" s="9">
        <f t="shared" si="1"/>
        <v>50</v>
      </c>
      <c r="K37" s="9">
        <f t="shared" si="2"/>
        <v>50</v>
      </c>
      <c r="L37" t="e">
        <f t="shared" si="3"/>
        <v>#N/A</v>
      </c>
      <c r="Q37" t="s">
        <v>609</v>
      </c>
      <c r="R37" s="32">
        <v>0</v>
      </c>
      <c r="S37" s="32">
        <v>0</v>
      </c>
      <c r="T37" s="32">
        <v>0</v>
      </c>
      <c r="U37" s="32">
        <v>0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0</v>
      </c>
      <c r="AW37" s="32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0</v>
      </c>
      <c r="BG37" s="32">
        <v>0</v>
      </c>
      <c r="BH37" s="32">
        <v>0</v>
      </c>
      <c r="BI37" s="32">
        <v>0</v>
      </c>
      <c r="BJ37" s="32">
        <v>0</v>
      </c>
      <c r="BK37" s="32">
        <v>0</v>
      </c>
      <c r="BL37" s="32">
        <v>0</v>
      </c>
      <c r="BM37" s="32">
        <v>0</v>
      </c>
      <c r="BN37" s="32">
        <v>0</v>
      </c>
      <c r="BO37" s="32">
        <v>0</v>
      </c>
      <c r="BP37" s="32">
        <v>0</v>
      </c>
      <c r="BQ37" s="32">
        <v>0</v>
      </c>
      <c r="BR37" s="32">
        <v>0</v>
      </c>
      <c r="BS37" s="32">
        <v>0</v>
      </c>
      <c r="BT37" s="32">
        <v>0</v>
      </c>
      <c r="BU37" s="32">
        <v>0</v>
      </c>
      <c r="BV37" s="32">
        <v>0</v>
      </c>
      <c r="BW37" s="32">
        <v>0</v>
      </c>
      <c r="BX37" s="32">
        <v>0</v>
      </c>
      <c r="BY37" s="32">
        <v>0</v>
      </c>
      <c r="BZ37" s="32">
        <v>0</v>
      </c>
      <c r="CA37" s="32">
        <v>0</v>
      </c>
      <c r="CB37" s="32">
        <v>0</v>
      </c>
      <c r="CC37" s="32">
        <v>0</v>
      </c>
      <c r="CD37" s="32">
        <v>0</v>
      </c>
      <c r="CE37" s="32">
        <v>0</v>
      </c>
      <c r="CF37" s="32">
        <v>0</v>
      </c>
      <c r="CG37" s="32">
        <v>0</v>
      </c>
      <c r="CH37" s="32">
        <v>0</v>
      </c>
      <c r="CI37" s="32">
        <v>0</v>
      </c>
      <c r="CJ37" s="32">
        <v>0</v>
      </c>
      <c r="CK37" s="32">
        <v>0</v>
      </c>
      <c r="CL37" s="32">
        <v>0</v>
      </c>
      <c r="CM37" s="32">
        <v>0</v>
      </c>
      <c r="CN37" s="32">
        <v>0</v>
      </c>
      <c r="CO37" s="32">
        <v>0</v>
      </c>
      <c r="CP37" s="32">
        <v>0</v>
      </c>
      <c r="CQ37" s="32">
        <v>0.6</v>
      </c>
      <c r="CR37" s="33">
        <f t="shared" si="6"/>
        <v>0</v>
      </c>
      <c r="CS37" s="33">
        <f t="shared" si="7"/>
        <v>0</v>
      </c>
      <c r="CT37" s="33">
        <f t="shared" si="8"/>
        <v>0</v>
      </c>
      <c r="CU37" s="33">
        <f t="shared" si="9"/>
        <v>0</v>
      </c>
      <c r="CV37" s="33">
        <f t="shared" si="10"/>
        <v>0</v>
      </c>
      <c r="CW37" s="33">
        <f t="shared" si="11"/>
        <v>0</v>
      </c>
      <c r="CX37" s="33">
        <f t="shared" si="12"/>
        <v>0</v>
      </c>
      <c r="CY37" s="33">
        <f t="shared" si="13"/>
        <v>0</v>
      </c>
      <c r="CZ37" s="33">
        <f t="shared" si="14"/>
        <v>0</v>
      </c>
      <c r="DA37" s="33">
        <f t="shared" si="15"/>
        <v>0</v>
      </c>
      <c r="DB37" s="33">
        <f t="shared" si="16"/>
        <v>0</v>
      </c>
      <c r="DC37" s="33">
        <f t="shared" si="17"/>
        <v>0</v>
      </c>
      <c r="DD37" s="33">
        <f t="shared" si="18"/>
        <v>0</v>
      </c>
      <c r="DE37" s="33">
        <f t="shared" si="19"/>
        <v>0</v>
      </c>
      <c r="DF37" s="33">
        <f t="shared" si="20"/>
        <v>0</v>
      </c>
      <c r="DG37" s="33">
        <f t="shared" si="21"/>
        <v>0</v>
      </c>
      <c r="DH37" s="33">
        <f t="shared" si="22"/>
        <v>0</v>
      </c>
      <c r="DI37" s="33">
        <f t="shared" si="23"/>
        <v>0</v>
      </c>
      <c r="DJ37" s="33">
        <f t="shared" si="24"/>
        <v>0</v>
      </c>
      <c r="DK37" s="33">
        <f t="shared" si="25"/>
        <v>0</v>
      </c>
      <c r="DL37" s="33">
        <f t="shared" si="26"/>
        <v>0</v>
      </c>
      <c r="DM37" s="33">
        <f t="shared" si="27"/>
        <v>0</v>
      </c>
      <c r="DN37" s="33">
        <f t="shared" si="28"/>
        <v>0</v>
      </c>
      <c r="DO37" s="33">
        <f t="shared" si="29"/>
        <v>0</v>
      </c>
      <c r="DP37" s="33">
        <f t="shared" si="30"/>
        <v>0</v>
      </c>
      <c r="DQ37" s="33">
        <f t="shared" si="31"/>
        <v>0</v>
      </c>
      <c r="DR37" s="33">
        <f t="shared" si="32"/>
        <v>0</v>
      </c>
      <c r="DS37" s="33">
        <f t="shared" si="33"/>
        <v>0</v>
      </c>
      <c r="DT37" s="33">
        <f t="shared" si="34"/>
        <v>0</v>
      </c>
      <c r="DU37" s="33">
        <f t="shared" si="35"/>
        <v>0</v>
      </c>
      <c r="DV37" s="33">
        <f t="shared" si="36"/>
        <v>0</v>
      </c>
      <c r="DW37" s="33">
        <f t="shared" si="37"/>
        <v>0</v>
      </c>
      <c r="DX37" s="33">
        <f t="shared" si="38"/>
        <v>0</v>
      </c>
      <c r="DY37" s="33">
        <f t="shared" si="39"/>
        <v>0</v>
      </c>
      <c r="DZ37" s="33">
        <f t="shared" si="40"/>
        <v>0</v>
      </c>
      <c r="EA37" s="33">
        <f t="shared" si="41"/>
        <v>0</v>
      </c>
      <c r="EB37" s="33">
        <f t="shared" si="42"/>
        <v>0</v>
      </c>
      <c r="EC37" s="33">
        <f t="shared" si="43"/>
        <v>0</v>
      </c>
      <c r="ED37" s="33">
        <f t="shared" si="44"/>
        <v>0</v>
      </c>
      <c r="EE37" s="33">
        <f t="shared" si="45"/>
        <v>0</v>
      </c>
      <c r="EF37" s="33">
        <f t="shared" si="46"/>
        <v>0</v>
      </c>
      <c r="EG37" s="33">
        <f t="shared" si="47"/>
        <v>0</v>
      </c>
      <c r="EH37" s="33">
        <f t="shared" si="48"/>
        <v>0</v>
      </c>
      <c r="EI37" s="33">
        <f t="shared" si="49"/>
        <v>0</v>
      </c>
      <c r="EJ37" s="33">
        <f t="shared" si="50"/>
        <v>0</v>
      </c>
      <c r="EK37" s="33">
        <f t="shared" si="51"/>
        <v>0</v>
      </c>
      <c r="EL37" s="33">
        <f t="shared" si="52"/>
        <v>0</v>
      </c>
      <c r="EM37" s="33">
        <f t="shared" si="53"/>
        <v>0</v>
      </c>
      <c r="EN37" s="33">
        <f t="shared" si="54"/>
        <v>0</v>
      </c>
      <c r="EO37" s="33">
        <f t="shared" si="55"/>
        <v>0</v>
      </c>
      <c r="EP37" s="33">
        <f t="shared" si="56"/>
        <v>0</v>
      </c>
      <c r="EQ37" s="33">
        <f t="shared" si="57"/>
        <v>0</v>
      </c>
      <c r="ER37" s="33">
        <f t="shared" si="58"/>
        <v>0</v>
      </c>
      <c r="ES37" s="33">
        <f t="shared" si="59"/>
        <v>0</v>
      </c>
      <c r="ET37" s="33">
        <f t="shared" si="60"/>
        <v>0</v>
      </c>
      <c r="EU37" s="33">
        <f t="shared" si="61"/>
        <v>0</v>
      </c>
      <c r="EV37" s="33">
        <f t="shared" si="62"/>
        <v>0</v>
      </c>
      <c r="EW37" s="33">
        <f t="shared" si="63"/>
        <v>0</v>
      </c>
      <c r="EX37" s="33">
        <f t="shared" si="64"/>
        <v>0</v>
      </c>
      <c r="EY37" s="33">
        <f t="shared" si="65"/>
        <v>0</v>
      </c>
      <c r="EZ37" s="33">
        <f t="shared" si="66"/>
        <v>0</v>
      </c>
      <c r="FA37" s="33">
        <f t="shared" si="67"/>
        <v>0</v>
      </c>
      <c r="FB37" s="33">
        <f t="shared" si="68"/>
        <v>0</v>
      </c>
      <c r="FC37" s="33">
        <f t="shared" si="69"/>
        <v>0</v>
      </c>
      <c r="FD37" s="33">
        <f t="shared" si="70"/>
        <v>0</v>
      </c>
      <c r="FE37" s="33">
        <f t="shared" si="71"/>
        <v>0</v>
      </c>
      <c r="FF37" s="33">
        <f t="shared" si="72"/>
        <v>0</v>
      </c>
      <c r="FG37" s="33">
        <f t="shared" si="73"/>
        <v>0</v>
      </c>
      <c r="FH37" s="33">
        <f t="shared" si="74"/>
        <v>0</v>
      </c>
      <c r="FI37" s="33">
        <f t="shared" si="75"/>
        <v>0</v>
      </c>
      <c r="FJ37" s="33">
        <f t="shared" si="76"/>
        <v>0</v>
      </c>
      <c r="FK37" s="33">
        <f t="shared" si="77"/>
        <v>0</v>
      </c>
      <c r="FL37" s="33">
        <f t="shared" si="78"/>
        <v>0</v>
      </c>
      <c r="FM37" s="33">
        <f t="shared" si="79"/>
        <v>0</v>
      </c>
      <c r="FN37" s="33">
        <f t="shared" si="80"/>
        <v>0</v>
      </c>
      <c r="FO37" s="33">
        <f t="shared" si="81"/>
        <v>0</v>
      </c>
      <c r="FP37" s="33">
        <f t="shared" si="82"/>
        <v>0</v>
      </c>
      <c r="FQ37" s="33">
        <f t="shared" si="83"/>
        <v>2.4</v>
      </c>
      <c r="FR37" s="34">
        <f t="shared" si="84"/>
        <v>2.4</v>
      </c>
    </row>
    <row r="38" spans="1:174" hidden="1" x14ac:dyDescent="0.2">
      <c r="A38" t="s">
        <v>962</v>
      </c>
      <c r="B38" t="s">
        <v>401</v>
      </c>
      <c r="C38" t="s">
        <v>916</v>
      </c>
      <c r="D38">
        <v>50</v>
      </c>
      <c r="F38" t="s">
        <v>314</v>
      </c>
      <c r="H38">
        <v>50</v>
      </c>
      <c r="I38" s="9">
        <f t="shared" si="0"/>
        <v>0</v>
      </c>
      <c r="J38" s="9">
        <f t="shared" si="1"/>
        <v>50</v>
      </c>
      <c r="K38" s="9">
        <f t="shared" si="2"/>
        <v>50</v>
      </c>
      <c r="L38" t="e">
        <f t="shared" si="3"/>
        <v>#N/A</v>
      </c>
      <c r="Q38" t="s">
        <v>610</v>
      </c>
      <c r="R38" s="32">
        <v>0</v>
      </c>
      <c r="S38" s="32">
        <v>0</v>
      </c>
      <c r="T38" s="32">
        <v>0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0</v>
      </c>
      <c r="AW38" s="32">
        <v>0</v>
      </c>
      <c r="AX38" s="32">
        <v>0</v>
      </c>
      <c r="AY38" s="32">
        <v>0</v>
      </c>
      <c r="AZ38" s="32">
        <v>0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0</v>
      </c>
      <c r="BG38" s="32">
        <v>0</v>
      </c>
      <c r="BH38" s="32">
        <v>0</v>
      </c>
      <c r="BI38" s="32">
        <v>0</v>
      </c>
      <c r="BJ38" s="32">
        <v>0.19</v>
      </c>
      <c r="BK38" s="32">
        <v>0</v>
      </c>
      <c r="BL38" s="32">
        <v>0</v>
      </c>
      <c r="BM38" s="32">
        <v>0</v>
      </c>
      <c r="BN38" s="32">
        <v>0</v>
      </c>
      <c r="BO38" s="32">
        <v>0</v>
      </c>
      <c r="BP38" s="32">
        <v>0</v>
      </c>
      <c r="BQ38" s="32">
        <v>0</v>
      </c>
      <c r="BR38" s="32">
        <v>0</v>
      </c>
      <c r="BS38" s="32">
        <v>0</v>
      </c>
      <c r="BT38" s="32">
        <v>0</v>
      </c>
      <c r="BU38" s="32">
        <v>0</v>
      </c>
      <c r="BV38" s="32">
        <v>0</v>
      </c>
      <c r="BW38" s="32">
        <v>0</v>
      </c>
      <c r="BX38" s="32">
        <v>0</v>
      </c>
      <c r="BY38" s="32">
        <v>0</v>
      </c>
      <c r="BZ38" s="32">
        <v>0</v>
      </c>
      <c r="CA38" s="32">
        <v>0</v>
      </c>
      <c r="CB38" s="32">
        <v>0</v>
      </c>
      <c r="CC38" s="32">
        <v>0</v>
      </c>
      <c r="CD38" s="32">
        <v>0</v>
      </c>
      <c r="CE38" s="32">
        <v>0</v>
      </c>
      <c r="CF38" s="32">
        <v>0</v>
      </c>
      <c r="CG38" s="32">
        <v>0</v>
      </c>
      <c r="CH38" s="32">
        <v>0</v>
      </c>
      <c r="CI38" s="32">
        <v>0</v>
      </c>
      <c r="CJ38" s="32">
        <v>0</v>
      </c>
      <c r="CK38" s="32">
        <v>0</v>
      </c>
      <c r="CL38" s="32">
        <v>0</v>
      </c>
      <c r="CM38" s="32">
        <v>0</v>
      </c>
      <c r="CN38" s="32">
        <v>0</v>
      </c>
      <c r="CO38" s="32">
        <v>0</v>
      </c>
      <c r="CP38" s="32">
        <v>0</v>
      </c>
      <c r="CQ38" s="32">
        <v>0</v>
      </c>
      <c r="CR38" s="33">
        <f t="shared" si="6"/>
        <v>0</v>
      </c>
      <c r="CS38" s="33">
        <f t="shared" si="7"/>
        <v>0</v>
      </c>
      <c r="CT38" s="33">
        <f t="shared" si="8"/>
        <v>0</v>
      </c>
      <c r="CU38" s="33">
        <f t="shared" si="9"/>
        <v>0</v>
      </c>
      <c r="CV38" s="33">
        <f t="shared" si="10"/>
        <v>0</v>
      </c>
      <c r="CW38" s="33">
        <f t="shared" si="11"/>
        <v>0</v>
      </c>
      <c r="CX38" s="33">
        <f t="shared" si="12"/>
        <v>0</v>
      </c>
      <c r="CY38" s="33">
        <f t="shared" si="13"/>
        <v>0</v>
      </c>
      <c r="CZ38" s="33">
        <f t="shared" si="14"/>
        <v>0</v>
      </c>
      <c r="DA38" s="33">
        <f t="shared" si="15"/>
        <v>0</v>
      </c>
      <c r="DB38" s="33">
        <f t="shared" si="16"/>
        <v>0</v>
      </c>
      <c r="DC38" s="33">
        <f t="shared" si="17"/>
        <v>0</v>
      </c>
      <c r="DD38" s="33">
        <f t="shared" si="18"/>
        <v>0</v>
      </c>
      <c r="DE38" s="33">
        <f t="shared" si="19"/>
        <v>0</v>
      </c>
      <c r="DF38" s="33">
        <f t="shared" si="20"/>
        <v>0</v>
      </c>
      <c r="DG38" s="33">
        <f t="shared" si="21"/>
        <v>0</v>
      </c>
      <c r="DH38" s="33">
        <f t="shared" si="22"/>
        <v>0</v>
      </c>
      <c r="DI38" s="33">
        <f t="shared" si="23"/>
        <v>0</v>
      </c>
      <c r="DJ38" s="33">
        <f t="shared" si="24"/>
        <v>0</v>
      </c>
      <c r="DK38" s="33">
        <f t="shared" si="25"/>
        <v>0</v>
      </c>
      <c r="DL38" s="33">
        <f t="shared" si="26"/>
        <v>0</v>
      </c>
      <c r="DM38" s="33">
        <f t="shared" si="27"/>
        <v>0</v>
      </c>
      <c r="DN38" s="33">
        <f t="shared" si="28"/>
        <v>0</v>
      </c>
      <c r="DO38" s="33">
        <f t="shared" si="29"/>
        <v>0</v>
      </c>
      <c r="DP38" s="33">
        <f t="shared" si="30"/>
        <v>0</v>
      </c>
      <c r="DQ38" s="33">
        <f t="shared" si="31"/>
        <v>0</v>
      </c>
      <c r="DR38" s="33">
        <f t="shared" si="32"/>
        <v>0</v>
      </c>
      <c r="DS38" s="33">
        <f t="shared" si="33"/>
        <v>0</v>
      </c>
      <c r="DT38" s="33">
        <f t="shared" si="34"/>
        <v>0</v>
      </c>
      <c r="DU38" s="33">
        <f t="shared" si="35"/>
        <v>0</v>
      </c>
      <c r="DV38" s="33">
        <f t="shared" si="36"/>
        <v>0</v>
      </c>
      <c r="DW38" s="33">
        <f t="shared" si="37"/>
        <v>0</v>
      </c>
      <c r="DX38" s="33">
        <f t="shared" si="38"/>
        <v>0</v>
      </c>
      <c r="DY38" s="33">
        <f t="shared" si="39"/>
        <v>0</v>
      </c>
      <c r="DZ38" s="33">
        <f t="shared" si="40"/>
        <v>0</v>
      </c>
      <c r="EA38" s="33">
        <f t="shared" si="41"/>
        <v>0</v>
      </c>
      <c r="EB38" s="33">
        <f t="shared" si="42"/>
        <v>0</v>
      </c>
      <c r="EC38" s="33">
        <f t="shared" si="43"/>
        <v>0</v>
      </c>
      <c r="ED38" s="33">
        <f t="shared" si="44"/>
        <v>0</v>
      </c>
      <c r="EE38" s="33">
        <f t="shared" si="45"/>
        <v>0</v>
      </c>
      <c r="EF38" s="33">
        <f t="shared" si="46"/>
        <v>0</v>
      </c>
      <c r="EG38" s="33">
        <f t="shared" si="47"/>
        <v>0</v>
      </c>
      <c r="EH38" s="33">
        <f t="shared" si="48"/>
        <v>0</v>
      </c>
      <c r="EI38" s="33">
        <f t="shared" si="49"/>
        <v>0</v>
      </c>
      <c r="EJ38" s="33">
        <f t="shared" si="50"/>
        <v>0</v>
      </c>
      <c r="EK38" s="33">
        <f t="shared" si="51"/>
        <v>0</v>
      </c>
      <c r="EL38" s="33">
        <f t="shared" si="52"/>
        <v>0</v>
      </c>
      <c r="EM38" s="33">
        <f t="shared" si="53"/>
        <v>0</v>
      </c>
      <c r="EN38" s="33">
        <f t="shared" si="54"/>
        <v>0</v>
      </c>
      <c r="EO38" s="33">
        <f t="shared" si="55"/>
        <v>0</v>
      </c>
      <c r="EP38" s="33">
        <f t="shared" si="56"/>
        <v>0</v>
      </c>
      <c r="EQ38" s="33">
        <f t="shared" si="57"/>
        <v>0</v>
      </c>
      <c r="ER38" s="33">
        <f t="shared" si="58"/>
        <v>0</v>
      </c>
      <c r="ES38" s="33">
        <f t="shared" si="59"/>
        <v>0</v>
      </c>
      <c r="ET38" s="33">
        <f t="shared" si="60"/>
        <v>0</v>
      </c>
      <c r="EU38" s="33">
        <f t="shared" si="61"/>
        <v>0</v>
      </c>
      <c r="EV38" s="33">
        <f t="shared" si="62"/>
        <v>0</v>
      </c>
      <c r="EW38" s="33">
        <f t="shared" si="63"/>
        <v>0</v>
      </c>
      <c r="EX38" s="33">
        <f t="shared" si="64"/>
        <v>0</v>
      </c>
      <c r="EY38" s="33">
        <f t="shared" si="65"/>
        <v>0</v>
      </c>
      <c r="EZ38" s="33">
        <f t="shared" si="66"/>
        <v>0</v>
      </c>
      <c r="FA38" s="33">
        <f t="shared" si="67"/>
        <v>0</v>
      </c>
      <c r="FB38" s="33">
        <f t="shared" si="68"/>
        <v>0</v>
      </c>
      <c r="FC38" s="33">
        <f t="shared" si="69"/>
        <v>0</v>
      </c>
      <c r="FD38" s="33">
        <f t="shared" si="70"/>
        <v>0</v>
      </c>
      <c r="FE38" s="33">
        <f t="shared" si="71"/>
        <v>0</v>
      </c>
      <c r="FF38" s="33">
        <f t="shared" si="72"/>
        <v>0</v>
      </c>
      <c r="FG38" s="33">
        <f t="shared" si="73"/>
        <v>0</v>
      </c>
      <c r="FH38" s="33">
        <f t="shared" si="74"/>
        <v>0</v>
      </c>
      <c r="FI38" s="33">
        <f t="shared" si="75"/>
        <v>0</v>
      </c>
      <c r="FJ38" s="33">
        <f t="shared" si="76"/>
        <v>0</v>
      </c>
      <c r="FK38" s="33">
        <f t="shared" si="77"/>
        <v>0</v>
      </c>
      <c r="FL38" s="33">
        <f t="shared" si="78"/>
        <v>0</v>
      </c>
      <c r="FM38" s="33">
        <f t="shared" si="79"/>
        <v>0</v>
      </c>
      <c r="FN38" s="33">
        <f t="shared" si="80"/>
        <v>0</v>
      </c>
      <c r="FO38" s="33">
        <f t="shared" si="81"/>
        <v>0</v>
      </c>
      <c r="FP38" s="33">
        <f t="shared" si="82"/>
        <v>0</v>
      </c>
      <c r="FQ38" s="33">
        <f t="shared" si="83"/>
        <v>0</v>
      </c>
      <c r="FR38" s="34">
        <f t="shared" si="84"/>
        <v>0</v>
      </c>
    </row>
    <row r="39" spans="1:174" hidden="1" x14ac:dyDescent="0.2">
      <c r="A39" t="s">
        <v>962</v>
      </c>
      <c r="B39" t="s">
        <v>402</v>
      </c>
      <c r="C39" t="s">
        <v>917</v>
      </c>
      <c r="D39">
        <v>800</v>
      </c>
      <c r="F39" t="s">
        <v>314</v>
      </c>
      <c r="H39">
        <v>800</v>
      </c>
      <c r="I39" s="9">
        <f t="shared" si="0"/>
        <v>0</v>
      </c>
      <c r="J39" s="9">
        <f t="shared" si="1"/>
        <v>800</v>
      </c>
      <c r="K39" s="9">
        <f t="shared" si="2"/>
        <v>800</v>
      </c>
      <c r="L39" t="e">
        <f t="shared" si="3"/>
        <v>#N/A</v>
      </c>
      <c r="Q39" t="s">
        <v>611</v>
      </c>
      <c r="R39" s="32">
        <v>0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>
        <v>0</v>
      </c>
      <c r="AH39" s="32">
        <v>0</v>
      </c>
      <c r="AI39" s="32">
        <v>0</v>
      </c>
      <c r="AJ39" s="32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0</v>
      </c>
      <c r="AW39" s="32">
        <v>0.75</v>
      </c>
      <c r="AX39" s="32">
        <v>0</v>
      </c>
      <c r="AY39" s="32">
        <v>0.75</v>
      </c>
      <c r="AZ39" s="32">
        <v>0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0</v>
      </c>
      <c r="BG39" s="32">
        <v>0</v>
      </c>
      <c r="BH39" s="32">
        <v>0</v>
      </c>
      <c r="BI39" s="32">
        <v>0</v>
      </c>
      <c r="BJ39" s="32">
        <v>0</v>
      </c>
      <c r="BK39" s="32">
        <v>0</v>
      </c>
      <c r="BL39" s="32">
        <v>0</v>
      </c>
      <c r="BM39" s="32">
        <v>0</v>
      </c>
      <c r="BN39" s="32">
        <v>0</v>
      </c>
      <c r="BO39" s="32">
        <v>0</v>
      </c>
      <c r="BP39" s="32">
        <v>0</v>
      </c>
      <c r="BQ39" s="32">
        <v>0</v>
      </c>
      <c r="BR39" s="32">
        <v>0</v>
      </c>
      <c r="BS39" s="32">
        <v>0</v>
      </c>
      <c r="BT39" s="32">
        <v>0</v>
      </c>
      <c r="BU39" s="32">
        <v>0</v>
      </c>
      <c r="BV39" s="32">
        <v>0</v>
      </c>
      <c r="BW39" s="32">
        <v>0</v>
      </c>
      <c r="BX39" s="32">
        <v>0</v>
      </c>
      <c r="BY39" s="32">
        <v>0</v>
      </c>
      <c r="BZ39" s="32">
        <v>0</v>
      </c>
      <c r="CA39" s="32">
        <v>0</v>
      </c>
      <c r="CB39" s="32">
        <v>0</v>
      </c>
      <c r="CC39" s="32">
        <v>0</v>
      </c>
      <c r="CD39" s="32">
        <v>0</v>
      </c>
      <c r="CE39" s="32">
        <v>0</v>
      </c>
      <c r="CF39" s="32">
        <v>0</v>
      </c>
      <c r="CG39" s="32">
        <v>0</v>
      </c>
      <c r="CH39" s="32">
        <v>0</v>
      </c>
      <c r="CI39" s="32">
        <v>0</v>
      </c>
      <c r="CJ39" s="32">
        <v>0</v>
      </c>
      <c r="CK39" s="32">
        <v>0</v>
      </c>
      <c r="CL39" s="32">
        <v>0</v>
      </c>
      <c r="CM39" s="32">
        <v>0</v>
      </c>
      <c r="CN39" s="32">
        <v>0</v>
      </c>
      <c r="CO39" s="32">
        <v>0</v>
      </c>
      <c r="CP39" s="32">
        <v>0</v>
      </c>
      <c r="CQ39" s="32">
        <v>0</v>
      </c>
      <c r="CR39" s="33">
        <f t="shared" si="6"/>
        <v>0</v>
      </c>
      <c r="CS39" s="33">
        <f t="shared" si="7"/>
        <v>0</v>
      </c>
      <c r="CT39" s="33">
        <f t="shared" si="8"/>
        <v>0</v>
      </c>
      <c r="CU39" s="33">
        <f t="shared" si="9"/>
        <v>0</v>
      </c>
      <c r="CV39" s="33">
        <f t="shared" si="10"/>
        <v>0</v>
      </c>
      <c r="CW39" s="33">
        <f t="shared" si="11"/>
        <v>0</v>
      </c>
      <c r="CX39" s="33">
        <f t="shared" si="12"/>
        <v>0</v>
      </c>
      <c r="CY39" s="33">
        <f t="shared" si="13"/>
        <v>0</v>
      </c>
      <c r="CZ39" s="33">
        <f t="shared" si="14"/>
        <v>0</v>
      </c>
      <c r="DA39" s="33">
        <f t="shared" si="15"/>
        <v>0</v>
      </c>
      <c r="DB39" s="33">
        <f t="shared" si="16"/>
        <v>0</v>
      </c>
      <c r="DC39" s="33">
        <f t="shared" si="17"/>
        <v>0</v>
      </c>
      <c r="DD39" s="33">
        <f t="shared" si="18"/>
        <v>0</v>
      </c>
      <c r="DE39" s="33">
        <f t="shared" si="19"/>
        <v>0</v>
      </c>
      <c r="DF39" s="33">
        <f t="shared" si="20"/>
        <v>0</v>
      </c>
      <c r="DG39" s="33">
        <f t="shared" si="21"/>
        <v>0</v>
      </c>
      <c r="DH39" s="33">
        <f t="shared" si="22"/>
        <v>0</v>
      </c>
      <c r="DI39" s="33">
        <f t="shared" si="23"/>
        <v>0</v>
      </c>
      <c r="DJ39" s="33">
        <f t="shared" si="24"/>
        <v>0</v>
      </c>
      <c r="DK39" s="33">
        <f t="shared" si="25"/>
        <v>0</v>
      </c>
      <c r="DL39" s="33">
        <f t="shared" si="26"/>
        <v>0</v>
      </c>
      <c r="DM39" s="33">
        <f t="shared" si="27"/>
        <v>0</v>
      </c>
      <c r="DN39" s="33">
        <f t="shared" si="28"/>
        <v>0</v>
      </c>
      <c r="DO39" s="33">
        <f t="shared" si="29"/>
        <v>0</v>
      </c>
      <c r="DP39" s="33">
        <f t="shared" si="30"/>
        <v>0</v>
      </c>
      <c r="DQ39" s="33">
        <f t="shared" si="31"/>
        <v>0</v>
      </c>
      <c r="DR39" s="33">
        <f t="shared" si="32"/>
        <v>0</v>
      </c>
      <c r="DS39" s="33">
        <f t="shared" si="33"/>
        <v>0</v>
      </c>
      <c r="DT39" s="33">
        <f t="shared" si="34"/>
        <v>0</v>
      </c>
      <c r="DU39" s="33">
        <f t="shared" si="35"/>
        <v>0</v>
      </c>
      <c r="DV39" s="33">
        <f t="shared" si="36"/>
        <v>0</v>
      </c>
      <c r="DW39" s="33">
        <f t="shared" si="37"/>
        <v>0</v>
      </c>
      <c r="DX39" s="33">
        <f t="shared" si="38"/>
        <v>0</v>
      </c>
      <c r="DY39" s="33">
        <f t="shared" si="39"/>
        <v>0</v>
      </c>
      <c r="DZ39" s="33">
        <f t="shared" si="40"/>
        <v>0</v>
      </c>
      <c r="EA39" s="33">
        <f t="shared" si="41"/>
        <v>0</v>
      </c>
      <c r="EB39" s="33">
        <f t="shared" si="42"/>
        <v>0</v>
      </c>
      <c r="EC39" s="33">
        <f t="shared" si="43"/>
        <v>0</v>
      </c>
      <c r="ED39" s="33">
        <f t="shared" si="44"/>
        <v>0</v>
      </c>
      <c r="EE39" s="33">
        <f t="shared" si="45"/>
        <v>0</v>
      </c>
      <c r="EF39" s="33">
        <f t="shared" si="46"/>
        <v>0</v>
      </c>
      <c r="EG39" s="33">
        <f t="shared" si="47"/>
        <v>0</v>
      </c>
      <c r="EH39" s="33">
        <f t="shared" si="48"/>
        <v>0</v>
      </c>
      <c r="EI39" s="33">
        <f t="shared" si="49"/>
        <v>0</v>
      </c>
      <c r="EJ39" s="33">
        <f t="shared" si="50"/>
        <v>0</v>
      </c>
      <c r="EK39" s="33">
        <f t="shared" si="51"/>
        <v>0</v>
      </c>
      <c r="EL39" s="33">
        <f t="shared" si="52"/>
        <v>0</v>
      </c>
      <c r="EM39" s="33">
        <f t="shared" si="53"/>
        <v>0</v>
      </c>
      <c r="EN39" s="33">
        <f t="shared" si="54"/>
        <v>0</v>
      </c>
      <c r="EO39" s="33">
        <f t="shared" si="55"/>
        <v>0</v>
      </c>
      <c r="EP39" s="33">
        <f t="shared" si="56"/>
        <v>0</v>
      </c>
      <c r="EQ39" s="33">
        <f t="shared" si="57"/>
        <v>0</v>
      </c>
      <c r="ER39" s="33">
        <f t="shared" si="58"/>
        <v>0</v>
      </c>
      <c r="ES39" s="33">
        <f t="shared" si="59"/>
        <v>0</v>
      </c>
      <c r="ET39" s="33">
        <f t="shared" si="60"/>
        <v>0</v>
      </c>
      <c r="EU39" s="33">
        <f t="shared" si="61"/>
        <v>0</v>
      </c>
      <c r="EV39" s="33">
        <f t="shared" si="62"/>
        <v>0</v>
      </c>
      <c r="EW39" s="33">
        <f t="shared" si="63"/>
        <v>0</v>
      </c>
      <c r="EX39" s="33">
        <f t="shared" si="64"/>
        <v>0</v>
      </c>
      <c r="EY39" s="33">
        <f t="shared" si="65"/>
        <v>0</v>
      </c>
      <c r="EZ39" s="33">
        <f t="shared" si="66"/>
        <v>0</v>
      </c>
      <c r="FA39" s="33">
        <f t="shared" si="67"/>
        <v>0</v>
      </c>
      <c r="FB39" s="33">
        <f t="shared" si="68"/>
        <v>0</v>
      </c>
      <c r="FC39" s="33">
        <f t="shared" si="69"/>
        <v>0</v>
      </c>
      <c r="FD39" s="33">
        <f t="shared" si="70"/>
        <v>0</v>
      </c>
      <c r="FE39" s="33">
        <f t="shared" si="71"/>
        <v>0</v>
      </c>
      <c r="FF39" s="33">
        <f t="shared" si="72"/>
        <v>0</v>
      </c>
      <c r="FG39" s="33">
        <f t="shared" si="73"/>
        <v>0</v>
      </c>
      <c r="FH39" s="33">
        <f t="shared" si="74"/>
        <v>0</v>
      </c>
      <c r="FI39" s="33">
        <f t="shared" si="75"/>
        <v>0</v>
      </c>
      <c r="FJ39" s="33">
        <f t="shared" si="76"/>
        <v>0</v>
      </c>
      <c r="FK39" s="33">
        <f t="shared" si="77"/>
        <v>0</v>
      </c>
      <c r="FL39" s="33">
        <f t="shared" si="78"/>
        <v>0</v>
      </c>
      <c r="FM39" s="33">
        <f t="shared" si="79"/>
        <v>0</v>
      </c>
      <c r="FN39" s="33">
        <f t="shared" si="80"/>
        <v>0</v>
      </c>
      <c r="FO39" s="33">
        <f t="shared" si="81"/>
        <v>0</v>
      </c>
      <c r="FP39" s="33">
        <f t="shared" si="82"/>
        <v>0</v>
      </c>
      <c r="FQ39" s="33">
        <f t="shared" si="83"/>
        <v>0</v>
      </c>
      <c r="FR39" s="34">
        <f t="shared" si="84"/>
        <v>0</v>
      </c>
    </row>
    <row r="40" spans="1:174" hidden="1" x14ac:dyDescent="0.2">
      <c r="A40" t="s">
        <v>962</v>
      </c>
      <c r="B40" t="s">
        <v>403</v>
      </c>
      <c r="C40" t="s">
        <v>918</v>
      </c>
      <c r="D40">
        <v>300</v>
      </c>
      <c r="F40" t="s">
        <v>314</v>
      </c>
      <c r="H40">
        <v>300</v>
      </c>
      <c r="I40" s="9">
        <f t="shared" si="0"/>
        <v>0</v>
      </c>
      <c r="J40" s="9">
        <f t="shared" si="1"/>
        <v>300</v>
      </c>
      <c r="K40" s="9">
        <f t="shared" si="2"/>
        <v>300</v>
      </c>
      <c r="L40" t="e">
        <f t="shared" si="3"/>
        <v>#N/A</v>
      </c>
      <c r="Q40" t="s">
        <v>617</v>
      </c>
      <c r="R40" s="32">
        <v>0</v>
      </c>
      <c r="S40" s="32">
        <v>0</v>
      </c>
      <c r="T40" s="32">
        <v>0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0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0</v>
      </c>
      <c r="AW40" s="32">
        <v>0</v>
      </c>
      <c r="AX40" s="32">
        <v>0</v>
      </c>
      <c r="AY40" s="32">
        <v>0</v>
      </c>
      <c r="AZ40" s="32">
        <v>0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0</v>
      </c>
      <c r="BG40" s="32">
        <v>0</v>
      </c>
      <c r="BH40" s="32">
        <v>0</v>
      </c>
      <c r="BI40" s="32">
        <v>0</v>
      </c>
      <c r="BJ40" s="32">
        <v>0</v>
      </c>
      <c r="BK40" s="32">
        <v>0</v>
      </c>
      <c r="BL40" s="32">
        <v>0</v>
      </c>
      <c r="BM40" s="32">
        <v>0</v>
      </c>
      <c r="BN40" s="32">
        <v>0.19</v>
      </c>
      <c r="BO40" s="32">
        <v>0</v>
      </c>
      <c r="BP40" s="32">
        <v>0</v>
      </c>
      <c r="BQ40" s="32">
        <v>0</v>
      </c>
      <c r="BR40" s="32">
        <v>0</v>
      </c>
      <c r="BS40" s="32">
        <v>0</v>
      </c>
      <c r="BT40" s="32">
        <v>0</v>
      </c>
      <c r="BU40" s="32">
        <v>0</v>
      </c>
      <c r="BV40" s="32">
        <v>0</v>
      </c>
      <c r="BW40" s="32">
        <v>0</v>
      </c>
      <c r="BX40" s="32">
        <v>0</v>
      </c>
      <c r="BY40" s="32">
        <v>0</v>
      </c>
      <c r="BZ40" s="32">
        <v>0</v>
      </c>
      <c r="CA40" s="32">
        <v>0</v>
      </c>
      <c r="CB40" s="32">
        <v>0</v>
      </c>
      <c r="CC40" s="32">
        <v>0</v>
      </c>
      <c r="CD40" s="32">
        <v>0</v>
      </c>
      <c r="CE40" s="32">
        <v>0</v>
      </c>
      <c r="CF40" s="32">
        <v>0</v>
      </c>
      <c r="CG40" s="32">
        <v>0</v>
      </c>
      <c r="CH40" s="32">
        <v>0</v>
      </c>
      <c r="CI40" s="32">
        <v>0</v>
      </c>
      <c r="CJ40" s="32">
        <v>0</v>
      </c>
      <c r="CK40" s="32">
        <v>0</v>
      </c>
      <c r="CL40" s="32">
        <v>0</v>
      </c>
      <c r="CM40" s="32">
        <v>0</v>
      </c>
      <c r="CN40" s="32">
        <v>0</v>
      </c>
      <c r="CO40" s="32">
        <v>0</v>
      </c>
      <c r="CP40" s="32">
        <v>0</v>
      </c>
      <c r="CQ40" s="32">
        <v>0</v>
      </c>
      <c r="CR40" s="33">
        <f t="shared" si="6"/>
        <v>0</v>
      </c>
      <c r="CS40" s="33">
        <f t="shared" si="7"/>
        <v>0</v>
      </c>
      <c r="CT40" s="33">
        <f t="shared" si="8"/>
        <v>0</v>
      </c>
      <c r="CU40" s="33">
        <f t="shared" si="9"/>
        <v>0</v>
      </c>
      <c r="CV40" s="33">
        <f t="shared" si="10"/>
        <v>0</v>
      </c>
      <c r="CW40" s="33">
        <f t="shared" si="11"/>
        <v>0</v>
      </c>
      <c r="CX40" s="33">
        <f t="shared" si="12"/>
        <v>0</v>
      </c>
      <c r="CY40" s="33">
        <f t="shared" si="13"/>
        <v>0</v>
      </c>
      <c r="CZ40" s="33">
        <f t="shared" si="14"/>
        <v>0</v>
      </c>
      <c r="DA40" s="33">
        <f t="shared" si="15"/>
        <v>0</v>
      </c>
      <c r="DB40" s="33">
        <f t="shared" si="16"/>
        <v>0</v>
      </c>
      <c r="DC40" s="33">
        <f t="shared" si="17"/>
        <v>0</v>
      </c>
      <c r="DD40" s="33">
        <f t="shared" si="18"/>
        <v>0</v>
      </c>
      <c r="DE40" s="33">
        <f t="shared" si="19"/>
        <v>0</v>
      </c>
      <c r="DF40" s="33">
        <f t="shared" si="20"/>
        <v>0</v>
      </c>
      <c r="DG40" s="33">
        <f t="shared" si="21"/>
        <v>0</v>
      </c>
      <c r="DH40" s="33">
        <f t="shared" si="22"/>
        <v>0</v>
      </c>
      <c r="DI40" s="33">
        <f t="shared" si="23"/>
        <v>0</v>
      </c>
      <c r="DJ40" s="33">
        <f t="shared" si="24"/>
        <v>0</v>
      </c>
      <c r="DK40" s="33">
        <f t="shared" si="25"/>
        <v>0</v>
      </c>
      <c r="DL40" s="33">
        <f t="shared" si="26"/>
        <v>0</v>
      </c>
      <c r="DM40" s="33">
        <f t="shared" si="27"/>
        <v>0</v>
      </c>
      <c r="DN40" s="33">
        <f t="shared" si="28"/>
        <v>0</v>
      </c>
      <c r="DO40" s="33">
        <f t="shared" si="29"/>
        <v>0</v>
      </c>
      <c r="DP40" s="33">
        <f t="shared" si="30"/>
        <v>0</v>
      </c>
      <c r="DQ40" s="33">
        <f t="shared" si="31"/>
        <v>0</v>
      </c>
      <c r="DR40" s="33">
        <f t="shared" si="32"/>
        <v>0</v>
      </c>
      <c r="DS40" s="33">
        <f t="shared" si="33"/>
        <v>0</v>
      </c>
      <c r="DT40" s="33">
        <f t="shared" si="34"/>
        <v>0</v>
      </c>
      <c r="DU40" s="33">
        <f t="shared" si="35"/>
        <v>0</v>
      </c>
      <c r="DV40" s="33">
        <f t="shared" si="36"/>
        <v>0</v>
      </c>
      <c r="DW40" s="33">
        <f t="shared" si="37"/>
        <v>0</v>
      </c>
      <c r="DX40" s="33">
        <f t="shared" si="38"/>
        <v>0</v>
      </c>
      <c r="DY40" s="33">
        <f t="shared" si="39"/>
        <v>0</v>
      </c>
      <c r="DZ40" s="33">
        <f t="shared" si="40"/>
        <v>0</v>
      </c>
      <c r="EA40" s="33">
        <f t="shared" si="41"/>
        <v>0</v>
      </c>
      <c r="EB40" s="33">
        <f t="shared" si="42"/>
        <v>0</v>
      </c>
      <c r="EC40" s="33">
        <f t="shared" si="43"/>
        <v>0</v>
      </c>
      <c r="ED40" s="33">
        <f t="shared" si="44"/>
        <v>0</v>
      </c>
      <c r="EE40" s="33">
        <f t="shared" si="45"/>
        <v>0</v>
      </c>
      <c r="EF40" s="33">
        <f t="shared" si="46"/>
        <v>0</v>
      </c>
      <c r="EG40" s="33">
        <f t="shared" si="47"/>
        <v>0</v>
      </c>
      <c r="EH40" s="33">
        <f t="shared" si="48"/>
        <v>0</v>
      </c>
      <c r="EI40" s="33">
        <f t="shared" si="49"/>
        <v>0</v>
      </c>
      <c r="EJ40" s="33">
        <f t="shared" si="50"/>
        <v>0</v>
      </c>
      <c r="EK40" s="33">
        <f t="shared" si="51"/>
        <v>0</v>
      </c>
      <c r="EL40" s="33">
        <f t="shared" si="52"/>
        <v>0</v>
      </c>
      <c r="EM40" s="33">
        <f t="shared" si="53"/>
        <v>0</v>
      </c>
      <c r="EN40" s="33">
        <f t="shared" si="54"/>
        <v>0</v>
      </c>
      <c r="EO40" s="33">
        <f t="shared" si="55"/>
        <v>0</v>
      </c>
      <c r="EP40" s="33">
        <f t="shared" si="56"/>
        <v>0</v>
      </c>
      <c r="EQ40" s="33">
        <f t="shared" si="57"/>
        <v>0</v>
      </c>
      <c r="ER40" s="33">
        <f t="shared" si="58"/>
        <v>0</v>
      </c>
      <c r="ES40" s="33">
        <f t="shared" si="59"/>
        <v>0</v>
      </c>
      <c r="ET40" s="33">
        <f t="shared" si="60"/>
        <v>0</v>
      </c>
      <c r="EU40" s="33">
        <f t="shared" si="61"/>
        <v>0</v>
      </c>
      <c r="EV40" s="33">
        <f t="shared" si="62"/>
        <v>0</v>
      </c>
      <c r="EW40" s="33">
        <f t="shared" si="63"/>
        <v>0</v>
      </c>
      <c r="EX40" s="33">
        <f t="shared" si="64"/>
        <v>0</v>
      </c>
      <c r="EY40" s="33">
        <f t="shared" si="65"/>
        <v>0</v>
      </c>
      <c r="EZ40" s="33">
        <f t="shared" si="66"/>
        <v>0</v>
      </c>
      <c r="FA40" s="33">
        <f t="shared" si="67"/>
        <v>0</v>
      </c>
      <c r="FB40" s="33">
        <f t="shared" si="68"/>
        <v>0</v>
      </c>
      <c r="FC40" s="33">
        <f t="shared" si="69"/>
        <v>0</v>
      </c>
      <c r="FD40" s="33">
        <f t="shared" si="70"/>
        <v>0</v>
      </c>
      <c r="FE40" s="33">
        <f t="shared" si="71"/>
        <v>0</v>
      </c>
      <c r="FF40" s="33">
        <f t="shared" si="72"/>
        <v>0</v>
      </c>
      <c r="FG40" s="33">
        <f t="shared" si="73"/>
        <v>0</v>
      </c>
      <c r="FH40" s="33">
        <f t="shared" si="74"/>
        <v>0</v>
      </c>
      <c r="FI40" s="33">
        <f t="shared" si="75"/>
        <v>0</v>
      </c>
      <c r="FJ40" s="33">
        <f t="shared" si="76"/>
        <v>0</v>
      </c>
      <c r="FK40" s="33">
        <f t="shared" si="77"/>
        <v>0</v>
      </c>
      <c r="FL40" s="33">
        <f t="shared" si="78"/>
        <v>0</v>
      </c>
      <c r="FM40" s="33">
        <f t="shared" si="79"/>
        <v>0</v>
      </c>
      <c r="FN40" s="33">
        <f t="shared" si="80"/>
        <v>0</v>
      </c>
      <c r="FO40" s="33">
        <f t="shared" si="81"/>
        <v>0</v>
      </c>
      <c r="FP40" s="33">
        <f t="shared" si="82"/>
        <v>0</v>
      </c>
      <c r="FQ40" s="33">
        <f t="shared" si="83"/>
        <v>0</v>
      </c>
      <c r="FR40" s="34">
        <f t="shared" si="84"/>
        <v>0</v>
      </c>
    </row>
    <row r="41" spans="1:174" hidden="1" x14ac:dyDescent="0.2">
      <c r="A41" t="s">
        <v>962</v>
      </c>
      <c r="B41" t="s">
        <v>404</v>
      </c>
      <c r="C41" t="s">
        <v>919</v>
      </c>
      <c r="D41">
        <v>40</v>
      </c>
      <c r="F41" t="s">
        <v>314</v>
      </c>
      <c r="H41">
        <v>40</v>
      </c>
      <c r="I41" s="9">
        <f t="shared" si="0"/>
        <v>0</v>
      </c>
      <c r="J41" s="9">
        <f t="shared" si="1"/>
        <v>40</v>
      </c>
      <c r="K41" s="9">
        <f t="shared" si="2"/>
        <v>40</v>
      </c>
      <c r="L41" t="e">
        <f t="shared" si="3"/>
        <v>#N/A</v>
      </c>
      <c r="Q41" t="s">
        <v>620</v>
      </c>
      <c r="R41" s="32">
        <v>0</v>
      </c>
      <c r="S41" s="32">
        <v>0</v>
      </c>
      <c r="T41" s="32">
        <v>0</v>
      </c>
      <c r="U41" s="32">
        <v>0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</v>
      </c>
      <c r="AC41" s="32">
        <v>0</v>
      </c>
      <c r="AD41" s="32">
        <v>0</v>
      </c>
      <c r="AE41" s="32">
        <v>0</v>
      </c>
      <c r="AF41" s="32">
        <v>0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0</v>
      </c>
      <c r="AM41" s="32">
        <v>0</v>
      </c>
      <c r="AN41" s="32">
        <v>0</v>
      </c>
      <c r="AO41" s="32">
        <v>0</v>
      </c>
      <c r="AP41" s="32">
        <v>0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0</v>
      </c>
      <c r="AW41" s="32">
        <v>0</v>
      </c>
      <c r="AX41" s="32">
        <v>0</v>
      </c>
      <c r="AY41" s="32">
        <v>0</v>
      </c>
      <c r="AZ41" s="32">
        <v>0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0</v>
      </c>
      <c r="BG41" s="32">
        <v>0</v>
      </c>
      <c r="BH41" s="32">
        <v>0</v>
      </c>
      <c r="BI41" s="32">
        <v>0</v>
      </c>
      <c r="BJ41" s="32">
        <v>0</v>
      </c>
      <c r="BK41" s="32">
        <v>0</v>
      </c>
      <c r="BL41" s="32">
        <v>0</v>
      </c>
      <c r="BM41" s="32">
        <v>0</v>
      </c>
      <c r="BN41" s="32">
        <v>0</v>
      </c>
      <c r="BO41" s="32">
        <v>0.19</v>
      </c>
      <c r="BP41" s="32">
        <v>0.19</v>
      </c>
      <c r="BQ41" s="32">
        <v>0.19</v>
      </c>
      <c r="BR41" s="32">
        <v>0.19</v>
      </c>
      <c r="BS41" s="32">
        <v>0</v>
      </c>
      <c r="BT41" s="32">
        <v>0</v>
      </c>
      <c r="BU41" s="32">
        <v>0</v>
      </c>
      <c r="BV41" s="32">
        <v>0</v>
      </c>
      <c r="BW41" s="32">
        <v>0</v>
      </c>
      <c r="BX41" s="32">
        <v>0</v>
      </c>
      <c r="BY41" s="32">
        <v>0</v>
      </c>
      <c r="BZ41" s="32">
        <v>0</v>
      </c>
      <c r="CA41" s="32">
        <v>0</v>
      </c>
      <c r="CB41" s="32">
        <v>0</v>
      </c>
      <c r="CC41" s="32">
        <v>0</v>
      </c>
      <c r="CD41" s="32">
        <v>0</v>
      </c>
      <c r="CE41" s="32">
        <v>0</v>
      </c>
      <c r="CF41" s="32">
        <v>0</v>
      </c>
      <c r="CG41" s="32">
        <v>0</v>
      </c>
      <c r="CH41" s="32">
        <v>0</v>
      </c>
      <c r="CI41" s="32">
        <v>0</v>
      </c>
      <c r="CJ41" s="32">
        <v>0</v>
      </c>
      <c r="CK41" s="32">
        <v>0</v>
      </c>
      <c r="CL41" s="32">
        <v>0</v>
      </c>
      <c r="CM41" s="32">
        <v>0</v>
      </c>
      <c r="CN41" s="32">
        <v>0</v>
      </c>
      <c r="CO41" s="32">
        <v>0</v>
      </c>
      <c r="CP41" s="32">
        <v>0</v>
      </c>
      <c r="CQ41" s="32">
        <v>0</v>
      </c>
      <c r="CR41" s="33">
        <f t="shared" si="6"/>
        <v>0</v>
      </c>
      <c r="CS41" s="33">
        <f t="shared" si="7"/>
        <v>0</v>
      </c>
      <c r="CT41" s="33">
        <f t="shared" si="8"/>
        <v>0</v>
      </c>
      <c r="CU41" s="33">
        <f t="shared" si="9"/>
        <v>0</v>
      </c>
      <c r="CV41" s="33">
        <f t="shared" si="10"/>
        <v>0</v>
      </c>
      <c r="CW41" s="33">
        <f t="shared" si="11"/>
        <v>0</v>
      </c>
      <c r="CX41" s="33">
        <f t="shared" si="12"/>
        <v>0</v>
      </c>
      <c r="CY41" s="33">
        <f t="shared" si="13"/>
        <v>0</v>
      </c>
      <c r="CZ41" s="33">
        <f t="shared" si="14"/>
        <v>0</v>
      </c>
      <c r="DA41" s="33">
        <f t="shared" si="15"/>
        <v>0</v>
      </c>
      <c r="DB41" s="33">
        <f t="shared" si="16"/>
        <v>0</v>
      </c>
      <c r="DC41" s="33">
        <f t="shared" si="17"/>
        <v>0</v>
      </c>
      <c r="DD41" s="33">
        <f t="shared" si="18"/>
        <v>0</v>
      </c>
      <c r="DE41" s="33">
        <f t="shared" si="19"/>
        <v>0</v>
      </c>
      <c r="DF41" s="33">
        <f t="shared" si="20"/>
        <v>0</v>
      </c>
      <c r="DG41" s="33">
        <f t="shared" si="21"/>
        <v>0</v>
      </c>
      <c r="DH41" s="33">
        <f t="shared" si="22"/>
        <v>0</v>
      </c>
      <c r="DI41" s="33">
        <f t="shared" si="23"/>
        <v>0</v>
      </c>
      <c r="DJ41" s="33">
        <f t="shared" si="24"/>
        <v>0</v>
      </c>
      <c r="DK41" s="33">
        <f t="shared" si="25"/>
        <v>0</v>
      </c>
      <c r="DL41" s="33">
        <f t="shared" si="26"/>
        <v>0</v>
      </c>
      <c r="DM41" s="33">
        <f t="shared" si="27"/>
        <v>0</v>
      </c>
      <c r="DN41" s="33">
        <f t="shared" si="28"/>
        <v>0</v>
      </c>
      <c r="DO41" s="33">
        <f t="shared" si="29"/>
        <v>0</v>
      </c>
      <c r="DP41" s="33">
        <f t="shared" si="30"/>
        <v>0</v>
      </c>
      <c r="DQ41" s="33">
        <f t="shared" si="31"/>
        <v>0</v>
      </c>
      <c r="DR41" s="33">
        <f t="shared" si="32"/>
        <v>0</v>
      </c>
      <c r="DS41" s="33">
        <f t="shared" si="33"/>
        <v>0</v>
      </c>
      <c r="DT41" s="33">
        <f t="shared" si="34"/>
        <v>0</v>
      </c>
      <c r="DU41" s="33">
        <f t="shared" si="35"/>
        <v>0</v>
      </c>
      <c r="DV41" s="33">
        <f t="shared" si="36"/>
        <v>0</v>
      </c>
      <c r="DW41" s="33">
        <f t="shared" si="37"/>
        <v>0</v>
      </c>
      <c r="DX41" s="33">
        <f t="shared" si="38"/>
        <v>0</v>
      </c>
      <c r="DY41" s="33">
        <f t="shared" si="39"/>
        <v>0</v>
      </c>
      <c r="DZ41" s="33">
        <f t="shared" si="40"/>
        <v>0</v>
      </c>
      <c r="EA41" s="33">
        <f t="shared" si="41"/>
        <v>0</v>
      </c>
      <c r="EB41" s="33">
        <f t="shared" si="42"/>
        <v>0</v>
      </c>
      <c r="EC41" s="33">
        <f t="shared" si="43"/>
        <v>0</v>
      </c>
      <c r="ED41" s="33">
        <f t="shared" si="44"/>
        <v>0</v>
      </c>
      <c r="EE41" s="33">
        <f t="shared" si="45"/>
        <v>0</v>
      </c>
      <c r="EF41" s="33">
        <f t="shared" si="46"/>
        <v>0</v>
      </c>
      <c r="EG41" s="33">
        <f t="shared" si="47"/>
        <v>0</v>
      </c>
      <c r="EH41" s="33">
        <f t="shared" si="48"/>
        <v>0</v>
      </c>
      <c r="EI41" s="33">
        <f t="shared" si="49"/>
        <v>0</v>
      </c>
      <c r="EJ41" s="33">
        <f t="shared" si="50"/>
        <v>0</v>
      </c>
      <c r="EK41" s="33">
        <f t="shared" si="51"/>
        <v>0</v>
      </c>
      <c r="EL41" s="33">
        <f t="shared" si="52"/>
        <v>0</v>
      </c>
      <c r="EM41" s="33">
        <f t="shared" si="53"/>
        <v>0</v>
      </c>
      <c r="EN41" s="33">
        <f t="shared" si="54"/>
        <v>0</v>
      </c>
      <c r="EO41" s="33">
        <f t="shared" si="55"/>
        <v>0</v>
      </c>
      <c r="EP41" s="33">
        <f t="shared" si="56"/>
        <v>0</v>
      </c>
      <c r="EQ41" s="33">
        <f t="shared" si="57"/>
        <v>0</v>
      </c>
      <c r="ER41" s="33">
        <f t="shared" si="58"/>
        <v>0</v>
      </c>
      <c r="ES41" s="33">
        <f t="shared" si="59"/>
        <v>0</v>
      </c>
      <c r="ET41" s="33">
        <f t="shared" si="60"/>
        <v>0</v>
      </c>
      <c r="EU41" s="33">
        <f t="shared" si="61"/>
        <v>0</v>
      </c>
      <c r="EV41" s="33">
        <f t="shared" si="62"/>
        <v>0</v>
      </c>
      <c r="EW41" s="33">
        <f t="shared" si="63"/>
        <v>0</v>
      </c>
      <c r="EX41" s="33">
        <f t="shared" si="64"/>
        <v>0</v>
      </c>
      <c r="EY41" s="33">
        <f t="shared" si="65"/>
        <v>0</v>
      </c>
      <c r="EZ41" s="33">
        <f t="shared" si="66"/>
        <v>0</v>
      </c>
      <c r="FA41" s="33">
        <f t="shared" si="67"/>
        <v>0</v>
      </c>
      <c r="FB41" s="33">
        <f t="shared" si="68"/>
        <v>0</v>
      </c>
      <c r="FC41" s="33">
        <f t="shared" si="69"/>
        <v>0</v>
      </c>
      <c r="FD41" s="33">
        <f t="shared" si="70"/>
        <v>0</v>
      </c>
      <c r="FE41" s="33">
        <f t="shared" si="71"/>
        <v>0</v>
      </c>
      <c r="FF41" s="33">
        <f t="shared" si="72"/>
        <v>0</v>
      </c>
      <c r="FG41" s="33">
        <f t="shared" si="73"/>
        <v>0</v>
      </c>
      <c r="FH41" s="33">
        <f t="shared" si="74"/>
        <v>0</v>
      </c>
      <c r="FI41" s="33">
        <f t="shared" si="75"/>
        <v>0</v>
      </c>
      <c r="FJ41" s="33">
        <f t="shared" si="76"/>
        <v>0</v>
      </c>
      <c r="FK41" s="33">
        <f t="shared" si="77"/>
        <v>0</v>
      </c>
      <c r="FL41" s="33">
        <f t="shared" si="78"/>
        <v>0</v>
      </c>
      <c r="FM41" s="33">
        <f t="shared" si="79"/>
        <v>0</v>
      </c>
      <c r="FN41" s="33">
        <f t="shared" si="80"/>
        <v>0</v>
      </c>
      <c r="FO41" s="33">
        <f t="shared" si="81"/>
        <v>0</v>
      </c>
      <c r="FP41" s="33">
        <f t="shared" si="82"/>
        <v>0</v>
      </c>
      <c r="FQ41" s="33">
        <f t="shared" si="83"/>
        <v>0</v>
      </c>
      <c r="FR41" s="34">
        <f t="shared" si="84"/>
        <v>0</v>
      </c>
    </row>
    <row r="42" spans="1:174" hidden="1" x14ac:dyDescent="0.2">
      <c r="A42" t="s">
        <v>962</v>
      </c>
      <c r="B42" t="s">
        <v>405</v>
      </c>
      <c r="C42" t="s">
        <v>920</v>
      </c>
      <c r="D42">
        <v>40</v>
      </c>
      <c r="F42" t="s">
        <v>314</v>
      </c>
      <c r="H42">
        <v>40</v>
      </c>
      <c r="I42" s="9">
        <f t="shared" si="0"/>
        <v>0</v>
      </c>
      <c r="J42" s="9">
        <f t="shared" si="1"/>
        <v>40</v>
      </c>
      <c r="K42" s="9">
        <f t="shared" si="2"/>
        <v>40</v>
      </c>
      <c r="L42" t="e">
        <f t="shared" si="3"/>
        <v>#N/A</v>
      </c>
      <c r="Q42" t="s">
        <v>621</v>
      </c>
      <c r="R42" s="32">
        <v>1.125</v>
      </c>
      <c r="S42" s="32">
        <v>0</v>
      </c>
      <c r="T42" s="32">
        <v>1.125</v>
      </c>
      <c r="U42" s="32">
        <v>0</v>
      </c>
      <c r="V42" s="32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0</v>
      </c>
      <c r="AW42" s="32">
        <v>0</v>
      </c>
      <c r="AX42" s="32">
        <v>0</v>
      </c>
      <c r="AY42" s="32">
        <v>0</v>
      </c>
      <c r="AZ42" s="32">
        <v>0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0</v>
      </c>
      <c r="BG42" s="32">
        <v>0</v>
      </c>
      <c r="BH42" s="32">
        <v>0</v>
      </c>
      <c r="BI42" s="32">
        <v>0</v>
      </c>
      <c r="BJ42" s="32">
        <v>0</v>
      </c>
      <c r="BK42" s="32">
        <v>0</v>
      </c>
      <c r="BL42" s="32">
        <v>0</v>
      </c>
      <c r="BM42" s="32">
        <v>0</v>
      </c>
      <c r="BN42" s="32">
        <v>0</v>
      </c>
      <c r="BO42" s="32">
        <v>0</v>
      </c>
      <c r="BP42" s="32">
        <v>0</v>
      </c>
      <c r="BQ42" s="32">
        <v>0</v>
      </c>
      <c r="BR42" s="32">
        <v>0</v>
      </c>
      <c r="BS42" s="32">
        <v>0</v>
      </c>
      <c r="BT42" s="32">
        <v>1</v>
      </c>
      <c r="BU42" s="32">
        <v>0.14000000000000001</v>
      </c>
      <c r="BV42" s="32">
        <v>0.14000000000000001</v>
      </c>
      <c r="BW42" s="32">
        <v>0</v>
      </c>
      <c r="BX42" s="32">
        <v>0</v>
      </c>
      <c r="BY42" s="32">
        <v>0</v>
      </c>
      <c r="BZ42" s="32">
        <v>0</v>
      </c>
      <c r="CA42" s="32">
        <v>0</v>
      </c>
      <c r="CB42" s="32">
        <v>0</v>
      </c>
      <c r="CC42" s="32">
        <v>0</v>
      </c>
      <c r="CD42" s="32">
        <v>0</v>
      </c>
      <c r="CE42" s="32">
        <v>0</v>
      </c>
      <c r="CF42" s="32">
        <v>0</v>
      </c>
      <c r="CG42" s="32">
        <v>0</v>
      </c>
      <c r="CH42" s="32">
        <v>0</v>
      </c>
      <c r="CI42" s="32">
        <v>0</v>
      </c>
      <c r="CJ42" s="32">
        <v>0</v>
      </c>
      <c r="CK42" s="32">
        <v>0</v>
      </c>
      <c r="CL42" s="32">
        <v>1</v>
      </c>
      <c r="CM42" s="32">
        <v>0.25</v>
      </c>
      <c r="CN42" s="32">
        <v>0.25</v>
      </c>
      <c r="CO42" s="32">
        <v>0.25</v>
      </c>
      <c r="CP42" s="32">
        <v>0</v>
      </c>
      <c r="CQ42" s="32">
        <v>0</v>
      </c>
      <c r="CR42" s="33">
        <f t="shared" si="6"/>
        <v>0</v>
      </c>
      <c r="CS42" s="33">
        <f t="shared" si="7"/>
        <v>0</v>
      </c>
      <c r="CT42" s="33">
        <f t="shared" si="8"/>
        <v>10.125</v>
      </c>
      <c r="CU42" s="33">
        <f t="shared" si="9"/>
        <v>0</v>
      </c>
      <c r="CV42" s="33">
        <f t="shared" si="10"/>
        <v>0</v>
      </c>
      <c r="CW42" s="33">
        <f t="shared" si="11"/>
        <v>0</v>
      </c>
      <c r="CX42" s="33">
        <f t="shared" si="12"/>
        <v>0</v>
      </c>
      <c r="CY42" s="33">
        <f t="shared" si="13"/>
        <v>0</v>
      </c>
      <c r="CZ42" s="33">
        <f t="shared" si="14"/>
        <v>0</v>
      </c>
      <c r="DA42" s="33">
        <f t="shared" si="15"/>
        <v>0</v>
      </c>
      <c r="DB42" s="33">
        <f t="shared" si="16"/>
        <v>0</v>
      </c>
      <c r="DC42" s="33">
        <f t="shared" si="17"/>
        <v>0</v>
      </c>
      <c r="DD42" s="33">
        <f t="shared" si="18"/>
        <v>0</v>
      </c>
      <c r="DE42" s="33">
        <f t="shared" si="19"/>
        <v>0</v>
      </c>
      <c r="DF42" s="33">
        <f t="shared" si="20"/>
        <v>0</v>
      </c>
      <c r="DG42" s="33">
        <f t="shared" si="21"/>
        <v>0</v>
      </c>
      <c r="DH42" s="33">
        <f t="shared" si="22"/>
        <v>0</v>
      </c>
      <c r="DI42" s="33">
        <f t="shared" si="23"/>
        <v>0</v>
      </c>
      <c r="DJ42" s="33">
        <f t="shared" si="24"/>
        <v>0</v>
      </c>
      <c r="DK42" s="33">
        <f t="shared" si="25"/>
        <v>0</v>
      </c>
      <c r="DL42" s="33">
        <f t="shared" si="26"/>
        <v>0</v>
      </c>
      <c r="DM42" s="33">
        <f t="shared" si="27"/>
        <v>0</v>
      </c>
      <c r="DN42" s="33">
        <f t="shared" si="28"/>
        <v>0</v>
      </c>
      <c r="DO42" s="33">
        <f t="shared" si="29"/>
        <v>0</v>
      </c>
      <c r="DP42" s="33">
        <f t="shared" si="30"/>
        <v>0</v>
      </c>
      <c r="DQ42" s="33">
        <f t="shared" si="31"/>
        <v>0</v>
      </c>
      <c r="DR42" s="33">
        <f t="shared" si="32"/>
        <v>0</v>
      </c>
      <c r="DS42" s="33">
        <f t="shared" si="33"/>
        <v>0</v>
      </c>
      <c r="DT42" s="33">
        <f t="shared" si="34"/>
        <v>0</v>
      </c>
      <c r="DU42" s="33">
        <f t="shared" si="35"/>
        <v>0</v>
      </c>
      <c r="DV42" s="33">
        <f t="shared" si="36"/>
        <v>0</v>
      </c>
      <c r="DW42" s="33">
        <f t="shared" si="37"/>
        <v>0</v>
      </c>
      <c r="DX42" s="33">
        <f t="shared" si="38"/>
        <v>0</v>
      </c>
      <c r="DY42" s="33">
        <f t="shared" si="39"/>
        <v>0</v>
      </c>
      <c r="DZ42" s="33">
        <f t="shared" si="40"/>
        <v>0</v>
      </c>
      <c r="EA42" s="33">
        <f t="shared" si="41"/>
        <v>0</v>
      </c>
      <c r="EB42" s="33">
        <f t="shared" si="42"/>
        <v>0</v>
      </c>
      <c r="EC42" s="33">
        <f t="shared" si="43"/>
        <v>0</v>
      </c>
      <c r="ED42" s="33">
        <f t="shared" si="44"/>
        <v>0</v>
      </c>
      <c r="EE42" s="33">
        <f t="shared" si="45"/>
        <v>0</v>
      </c>
      <c r="EF42" s="33">
        <f t="shared" si="46"/>
        <v>0</v>
      </c>
      <c r="EG42" s="33">
        <f t="shared" si="47"/>
        <v>0</v>
      </c>
      <c r="EH42" s="33">
        <f t="shared" si="48"/>
        <v>0</v>
      </c>
      <c r="EI42" s="33">
        <f t="shared" si="49"/>
        <v>0</v>
      </c>
      <c r="EJ42" s="33">
        <f t="shared" si="50"/>
        <v>0</v>
      </c>
      <c r="EK42" s="33">
        <f t="shared" si="51"/>
        <v>0</v>
      </c>
      <c r="EL42" s="33">
        <f t="shared" si="52"/>
        <v>0</v>
      </c>
      <c r="EM42" s="33">
        <f t="shared" si="53"/>
        <v>0</v>
      </c>
      <c r="EN42" s="33">
        <f t="shared" si="54"/>
        <v>0</v>
      </c>
      <c r="EO42" s="33">
        <f t="shared" si="55"/>
        <v>0</v>
      </c>
      <c r="EP42" s="33">
        <f t="shared" si="56"/>
        <v>0</v>
      </c>
      <c r="EQ42" s="33">
        <f t="shared" si="57"/>
        <v>0</v>
      </c>
      <c r="ER42" s="33">
        <f t="shared" si="58"/>
        <v>0</v>
      </c>
      <c r="ES42" s="33">
        <f t="shared" si="59"/>
        <v>0</v>
      </c>
      <c r="ET42" s="33">
        <f t="shared" si="60"/>
        <v>0</v>
      </c>
      <c r="EU42" s="33">
        <f t="shared" si="61"/>
        <v>0</v>
      </c>
      <c r="EV42" s="33">
        <f t="shared" si="62"/>
        <v>0</v>
      </c>
      <c r="EW42" s="33">
        <f t="shared" si="63"/>
        <v>0</v>
      </c>
      <c r="EX42" s="33">
        <f t="shared" si="64"/>
        <v>0</v>
      </c>
      <c r="EY42" s="33">
        <f t="shared" si="65"/>
        <v>0</v>
      </c>
      <c r="EZ42" s="33">
        <f t="shared" si="66"/>
        <v>0</v>
      </c>
      <c r="FA42" s="33">
        <f t="shared" si="67"/>
        <v>0</v>
      </c>
      <c r="FB42" s="33">
        <f t="shared" si="68"/>
        <v>0</v>
      </c>
      <c r="FC42" s="33">
        <f t="shared" si="69"/>
        <v>0</v>
      </c>
      <c r="FD42" s="33">
        <f t="shared" si="70"/>
        <v>0</v>
      </c>
      <c r="FE42" s="33">
        <f t="shared" si="71"/>
        <v>0</v>
      </c>
      <c r="FF42" s="33">
        <f t="shared" si="72"/>
        <v>0</v>
      </c>
      <c r="FG42" s="33">
        <f t="shared" si="73"/>
        <v>0</v>
      </c>
      <c r="FH42" s="33">
        <f t="shared" si="74"/>
        <v>0</v>
      </c>
      <c r="FI42" s="33">
        <f t="shared" si="75"/>
        <v>0</v>
      </c>
      <c r="FJ42" s="33">
        <f t="shared" si="76"/>
        <v>0</v>
      </c>
      <c r="FK42" s="33">
        <f t="shared" si="77"/>
        <v>0</v>
      </c>
      <c r="FL42" s="33">
        <f t="shared" si="78"/>
        <v>0</v>
      </c>
      <c r="FM42" s="33">
        <f t="shared" si="79"/>
        <v>1.5</v>
      </c>
      <c r="FN42" s="33">
        <f t="shared" si="80"/>
        <v>0</v>
      </c>
      <c r="FO42" s="33">
        <f t="shared" si="81"/>
        <v>0</v>
      </c>
      <c r="FP42" s="33">
        <f t="shared" si="82"/>
        <v>0</v>
      </c>
      <c r="FQ42" s="33">
        <f t="shared" si="83"/>
        <v>0</v>
      </c>
      <c r="FR42" s="34">
        <f t="shared" si="84"/>
        <v>11.625</v>
      </c>
    </row>
    <row r="43" spans="1:174" hidden="1" x14ac:dyDescent="0.2">
      <c r="A43" t="s">
        <v>962</v>
      </c>
      <c r="B43" t="s">
        <v>407</v>
      </c>
      <c r="C43" t="s">
        <v>921</v>
      </c>
      <c r="D43">
        <v>100</v>
      </c>
      <c r="F43" t="s">
        <v>314</v>
      </c>
      <c r="H43">
        <v>100</v>
      </c>
      <c r="I43" s="9">
        <f t="shared" si="0"/>
        <v>0</v>
      </c>
      <c r="J43" s="9">
        <f t="shared" si="1"/>
        <v>100</v>
      </c>
      <c r="K43" s="9">
        <f t="shared" si="2"/>
        <v>100</v>
      </c>
      <c r="L43" t="e">
        <f t="shared" si="3"/>
        <v>#N/A</v>
      </c>
      <c r="Q43" t="s">
        <v>622</v>
      </c>
      <c r="R43" s="32">
        <v>0</v>
      </c>
      <c r="S43" s="32">
        <v>0</v>
      </c>
      <c r="T43" s="32">
        <v>0</v>
      </c>
      <c r="U43" s="32">
        <v>0</v>
      </c>
      <c r="V43" s="32">
        <v>1.125</v>
      </c>
      <c r="W43" s="32">
        <v>0</v>
      </c>
      <c r="X43" s="32">
        <v>0</v>
      </c>
      <c r="Y43" s="32">
        <v>1.125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0</v>
      </c>
      <c r="AW43" s="32">
        <v>0</v>
      </c>
      <c r="AX43" s="32">
        <v>0</v>
      </c>
      <c r="AY43" s="32">
        <v>0</v>
      </c>
      <c r="AZ43" s="32">
        <v>0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0</v>
      </c>
      <c r="BG43" s="32">
        <v>0</v>
      </c>
      <c r="BH43" s="32">
        <v>0</v>
      </c>
      <c r="BI43" s="32">
        <v>0</v>
      </c>
      <c r="BJ43" s="32">
        <v>0</v>
      </c>
      <c r="BK43" s="32">
        <v>0</v>
      </c>
      <c r="BL43" s="32">
        <v>0</v>
      </c>
      <c r="BM43" s="32">
        <v>0</v>
      </c>
      <c r="BN43" s="32">
        <v>0</v>
      </c>
      <c r="BO43" s="32">
        <v>0</v>
      </c>
      <c r="BP43" s="32">
        <v>0</v>
      </c>
      <c r="BQ43" s="32">
        <v>0</v>
      </c>
      <c r="BR43" s="32">
        <v>0</v>
      </c>
      <c r="BS43" s="32">
        <v>0</v>
      </c>
      <c r="BT43" s="32">
        <v>0</v>
      </c>
      <c r="BU43" s="32">
        <v>0.75</v>
      </c>
      <c r="BV43" s="32">
        <v>0</v>
      </c>
      <c r="BW43" s="32">
        <v>0</v>
      </c>
      <c r="BX43" s="32">
        <v>0</v>
      </c>
      <c r="BY43" s="32">
        <v>0</v>
      </c>
      <c r="BZ43" s="32">
        <v>0</v>
      </c>
      <c r="CA43" s="32">
        <v>0</v>
      </c>
      <c r="CB43" s="32">
        <v>0</v>
      </c>
      <c r="CC43" s="32">
        <v>0</v>
      </c>
      <c r="CD43" s="32">
        <v>0</v>
      </c>
      <c r="CE43" s="32">
        <v>0</v>
      </c>
      <c r="CF43" s="32">
        <v>0</v>
      </c>
      <c r="CG43" s="32">
        <v>0</v>
      </c>
      <c r="CH43" s="32">
        <v>0</v>
      </c>
      <c r="CI43" s="32">
        <v>0</v>
      </c>
      <c r="CJ43" s="32">
        <v>0</v>
      </c>
      <c r="CK43" s="32">
        <v>0</v>
      </c>
      <c r="CL43" s="32">
        <v>0</v>
      </c>
      <c r="CM43" s="32">
        <v>0</v>
      </c>
      <c r="CN43" s="32">
        <v>0</v>
      </c>
      <c r="CO43" s="32">
        <v>0.75</v>
      </c>
      <c r="CP43" s="32">
        <v>0</v>
      </c>
      <c r="CQ43" s="32">
        <v>0</v>
      </c>
      <c r="CR43" s="33">
        <f t="shared" si="6"/>
        <v>0</v>
      </c>
      <c r="CS43" s="33">
        <f t="shared" si="7"/>
        <v>0</v>
      </c>
      <c r="CT43" s="33">
        <f t="shared" si="8"/>
        <v>0</v>
      </c>
      <c r="CU43" s="33">
        <f t="shared" si="9"/>
        <v>0</v>
      </c>
      <c r="CV43" s="33">
        <f t="shared" si="10"/>
        <v>0</v>
      </c>
      <c r="CW43" s="33">
        <f t="shared" si="11"/>
        <v>0</v>
      </c>
      <c r="CX43" s="33">
        <f t="shared" si="12"/>
        <v>0</v>
      </c>
      <c r="CY43" s="33">
        <f t="shared" si="13"/>
        <v>0</v>
      </c>
      <c r="CZ43" s="33">
        <f t="shared" si="14"/>
        <v>0</v>
      </c>
      <c r="DA43" s="33">
        <f t="shared" si="15"/>
        <v>0</v>
      </c>
      <c r="DB43" s="33">
        <f t="shared" si="16"/>
        <v>0</v>
      </c>
      <c r="DC43" s="33">
        <f t="shared" si="17"/>
        <v>0</v>
      </c>
      <c r="DD43" s="33">
        <f t="shared" si="18"/>
        <v>0</v>
      </c>
      <c r="DE43" s="33">
        <f t="shared" si="19"/>
        <v>0</v>
      </c>
      <c r="DF43" s="33">
        <f t="shared" si="20"/>
        <v>0</v>
      </c>
      <c r="DG43" s="33">
        <f t="shared" si="21"/>
        <v>0</v>
      </c>
      <c r="DH43" s="33">
        <f t="shared" si="22"/>
        <v>0</v>
      </c>
      <c r="DI43" s="33">
        <f t="shared" si="23"/>
        <v>0</v>
      </c>
      <c r="DJ43" s="33">
        <f t="shared" si="24"/>
        <v>0</v>
      </c>
      <c r="DK43" s="33">
        <f t="shared" si="25"/>
        <v>0</v>
      </c>
      <c r="DL43" s="33">
        <f t="shared" si="26"/>
        <v>0</v>
      </c>
      <c r="DM43" s="33">
        <f t="shared" si="27"/>
        <v>0</v>
      </c>
      <c r="DN43" s="33">
        <f t="shared" si="28"/>
        <v>0</v>
      </c>
      <c r="DO43" s="33">
        <f t="shared" si="29"/>
        <v>0</v>
      </c>
      <c r="DP43" s="33">
        <f t="shared" si="30"/>
        <v>0</v>
      </c>
      <c r="DQ43" s="33">
        <f t="shared" si="31"/>
        <v>0</v>
      </c>
      <c r="DR43" s="33">
        <f t="shared" si="32"/>
        <v>0</v>
      </c>
      <c r="DS43" s="33">
        <f t="shared" si="33"/>
        <v>0</v>
      </c>
      <c r="DT43" s="33">
        <f t="shared" si="34"/>
        <v>0</v>
      </c>
      <c r="DU43" s="33">
        <f t="shared" si="35"/>
        <v>0</v>
      </c>
      <c r="DV43" s="33">
        <f t="shared" si="36"/>
        <v>0</v>
      </c>
      <c r="DW43" s="33">
        <f t="shared" si="37"/>
        <v>0</v>
      </c>
      <c r="DX43" s="33">
        <f t="shared" si="38"/>
        <v>0</v>
      </c>
      <c r="DY43" s="33">
        <f t="shared" si="39"/>
        <v>0</v>
      </c>
      <c r="DZ43" s="33">
        <f t="shared" si="40"/>
        <v>0</v>
      </c>
      <c r="EA43" s="33">
        <f t="shared" si="41"/>
        <v>0</v>
      </c>
      <c r="EB43" s="33">
        <f t="shared" si="42"/>
        <v>0</v>
      </c>
      <c r="EC43" s="33">
        <f t="shared" si="43"/>
        <v>0</v>
      </c>
      <c r="ED43" s="33">
        <f t="shared" si="44"/>
        <v>0</v>
      </c>
      <c r="EE43" s="33">
        <f t="shared" si="45"/>
        <v>0</v>
      </c>
      <c r="EF43" s="33">
        <f t="shared" si="46"/>
        <v>0</v>
      </c>
      <c r="EG43" s="33">
        <f t="shared" si="47"/>
        <v>0</v>
      </c>
      <c r="EH43" s="33">
        <f t="shared" si="48"/>
        <v>0</v>
      </c>
      <c r="EI43" s="33">
        <f t="shared" si="49"/>
        <v>0</v>
      </c>
      <c r="EJ43" s="33">
        <f t="shared" si="50"/>
        <v>0</v>
      </c>
      <c r="EK43" s="33">
        <f t="shared" si="51"/>
        <v>0</v>
      </c>
      <c r="EL43" s="33">
        <f t="shared" si="52"/>
        <v>0</v>
      </c>
      <c r="EM43" s="33">
        <f t="shared" si="53"/>
        <v>0</v>
      </c>
      <c r="EN43" s="33">
        <f t="shared" si="54"/>
        <v>0</v>
      </c>
      <c r="EO43" s="33">
        <f t="shared" si="55"/>
        <v>0</v>
      </c>
      <c r="EP43" s="33">
        <f t="shared" si="56"/>
        <v>0</v>
      </c>
      <c r="EQ43" s="33">
        <f t="shared" si="57"/>
        <v>0</v>
      </c>
      <c r="ER43" s="33">
        <f t="shared" si="58"/>
        <v>0</v>
      </c>
      <c r="ES43" s="33">
        <f t="shared" si="59"/>
        <v>0</v>
      </c>
      <c r="ET43" s="33">
        <f t="shared" si="60"/>
        <v>0</v>
      </c>
      <c r="EU43" s="33">
        <f t="shared" si="61"/>
        <v>0</v>
      </c>
      <c r="EV43" s="33">
        <f t="shared" si="62"/>
        <v>0</v>
      </c>
      <c r="EW43" s="33">
        <f t="shared" si="63"/>
        <v>0</v>
      </c>
      <c r="EX43" s="33">
        <f t="shared" si="64"/>
        <v>0</v>
      </c>
      <c r="EY43" s="33">
        <f t="shared" si="65"/>
        <v>0</v>
      </c>
      <c r="EZ43" s="33">
        <f t="shared" si="66"/>
        <v>0</v>
      </c>
      <c r="FA43" s="33">
        <f t="shared" si="67"/>
        <v>0</v>
      </c>
      <c r="FB43" s="33">
        <f t="shared" si="68"/>
        <v>0</v>
      </c>
      <c r="FC43" s="33">
        <f t="shared" si="69"/>
        <v>0</v>
      </c>
      <c r="FD43" s="33">
        <f t="shared" si="70"/>
        <v>0</v>
      </c>
      <c r="FE43" s="33">
        <f t="shared" si="71"/>
        <v>0</v>
      </c>
      <c r="FF43" s="33">
        <f t="shared" si="72"/>
        <v>0</v>
      </c>
      <c r="FG43" s="33">
        <f t="shared" si="73"/>
        <v>0</v>
      </c>
      <c r="FH43" s="33">
        <f t="shared" si="74"/>
        <v>0</v>
      </c>
      <c r="FI43" s="33">
        <f t="shared" si="75"/>
        <v>0</v>
      </c>
      <c r="FJ43" s="33">
        <f t="shared" si="76"/>
        <v>0</v>
      </c>
      <c r="FK43" s="33">
        <f t="shared" si="77"/>
        <v>0</v>
      </c>
      <c r="FL43" s="33">
        <f t="shared" si="78"/>
        <v>0</v>
      </c>
      <c r="FM43" s="33">
        <f t="shared" si="79"/>
        <v>0</v>
      </c>
      <c r="FN43" s="33">
        <f t="shared" si="80"/>
        <v>0</v>
      </c>
      <c r="FO43" s="33">
        <f t="shared" si="81"/>
        <v>0</v>
      </c>
      <c r="FP43" s="33">
        <f t="shared" si="82"/>
        <v>0</v>
      </c>
      <c r="FQ43" s="33">
        <f t="shared" si="83"/>
        <v>0</v>
      </c>
      <c r="FR43" s="34">
        <f t="shared" si="84"/>
        <v>0</v>
      </c>
    </row>
    <row r="44" spans="1:174" hidden="1" x14ac:dyDescent="0.2">
      <c r="A44" t="s">
        <v>962</v>
      </c>
      <c r="B44" t="s">
        <v>408</v>
      </c>
      <c r="C44" t="s">
        <v>40</v>
      </c>
      <c r="D44">
        <v>50</v>
      </c>
      <c r="F44" t="s">
        <v>314</v>
      </c>
      <c r="H44">
        <v>50</v>
      </c>
      <c r="I44" s="9">
        <f t="shared" si="0"/>
        <v>0</v>
      </c>
      <c r="J44" s="9">
        <f t="shared" si="1"/>
        <v>50</v>
      </c>
      <c r="K44" s="9">
        <f t="shared" si="2"/>
        <v>50</v>
      </c>
      <c r="L44" t="e">
        <f t="shared" si="3"/>
        <v>#N/A</v>
      </c>
      <c r="Q44" t="s">
        <v>623</v>
      </c>
      <c r="R44" s="32">
        <v>0</v>
      </c>
      <c r="S44" s="32">
        <v>0</v>
      </c>
      <c r="T44" s="32">
        <v>0</v>
      </c>
      <c r="U44" s="32">
        <v>0</v>
      </c>
      <c r="V44" s="32">
        <v>0</v>
      </c>
      <c r="W44" s="32">
        <v>0</v>
      </c>
      <c r="X44" s="32">
        <v>1.125</v>
      </c>
      <c r="Y44" s="32">
        <v>0</v>
      </c>
      <c r="Z44" s="32">
        <v>0</v>
      </c>
      <c r="AA44" s="32">
        <v>1.125</v>
      </c>
      <c r="AB44" s="32">
        <v>0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0</v>
      </c>
      <c r="AW44" s="32">
        <v>0</v>
      </c>
      <c r="AX44" s="32">
        <v>0</v>
      </c>
      <c r="AY44" s="32">
        <v>0</v>
      </c>
      <c r="AZ44" s="32">
        <v>0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0</v>
      </c>
      <c r="BG44" s="32">
        <v>0</v>
      </c>
      <c r="BH44" s="32">
        <v>0</v>
      </c>
      <c r="BI44" s="32">
        <v>0</v>
      </c>
      <c r="BJ44" s="32">
        <v>0</v>
      </c>
      <c r="BK44" s="32">
        <v>0</v>
      </c>
      <c r="BL44" s="32">
        <v>0</v>
      </c>
      <c r="BM44" s="32">
        <v>0</v>
      </c>
      <c r="BN44" s="32">
        <v>0</v>
      </c>
      <c r="BO44" s="32">
        <v>0</v>
      </c>
      <c r="BP44" s="32">
        <v>0</v>
      </c>
      <c r="BQ44" s="32">
        <v>0</v>
      </c>
      <c r="BR44" s="32">
        <v>0</v>
      </c>
      <c r="BS44" s="32">
        <v>0</v>
      </c>
      <c r="BT44" s="32">
        <v>0</v>
      </c>
      <c r="BU44" s="32">
        <v>0</v>
      </c>
      <c r="BV44" s="32">
        <v>0.75</v>
      </c>
      <c r="BW44" s="32">
        <v>0</v>
      </c>
      <c r="BX44" s="32">
        <v>0</v>
      </c>
      <c r="BY44" s="32">
        <v>0</v>
      </c>
      <c r="BZ44" s="32">
        <v>0</v>
      </c>
      <c r="CA44" s="32">
        <v>0</v>
      </c>
      <c r="CB44" s="32">
        <v>0</v>
      </c>
      <c r="CC44" s="32">
        <v>0</v>
      </c>
      <c r="CD44" s="32">
        <v>0</v>
      </c>
      <c r="CE44" s="32">
        <v>0</v>
      </c>
      <c r="CF44" s="32">
        <v>0</v>
      </c>
      <c r="CG44" s="32">
        <v>0</v>
      </c>
      <c r="CH44" s="32">
        <v>0</v>
      </c>
      <c r="CI44" s="32">
        <v>0</v>
      </c>
      <c r="CJ44" s="32">
        <v>0</v>
      </c>
      <c r="CK44" s="32">
        <v>0</v>
      </c>
      <c r="CL44" s="32">
        <v>0</v>
      </c>
      <c r="CM44" s="32">
        <v>0</v>
      </c>
      <c r="CN44" s="32">
        <v>0.75</v>
      </c>
      <c r="CO44" s="32">
        <v>0</v>
      </c>
      <c r="CP44" s="32">
        <v>0</v>
      </c>
      <c r="CQ44" s="32">
        <v>0</v>
      </c>
      <c r="CR44" s="33">
        <f t="shared" si="6"/>
        <v>0</v>
      </c>
      <c r="CS44" s="33">
        <f t="shared" si="7"/>
        <v>0</v>
      </c>
      <c r="CT44" s="33">
        <f t="shared" si="8"/>
        <v>0</v>
      </c>
      <c r="CU44" s="33">
        <f t="shared" si="9"/>
        <v>0</v>
      </c>
      <c r="CV44" s="33">
        <f t="shared" si="10"/>
        <v>0</v>
      </c>
      <c r="CW44" s="33">
        <f t="shared" si="11"/>
        <v>0</v>
      </c>
      <c r="CX44" s="33">
        <f t="shared" si="12"/>
        <v>0</v>
      </c>
      <c r="CY44" s="33">
        <f t="shared" si="13"/>
        <v>0</v>
      </c>
      <c r="CZ44" s="33">
        <f t="shared" si="14"/>
        <v>0</v>
      </c>
      <c r="DA44" s="33">
        <f t="shared" si="15"/>
        <v>0</v>
      </c>
      <c r="DB44" s="33">
        <f t="shared" si="16"/>
        <v>0</v>
      </c>
      <c r="DC44" s="33">
        <f t="shared" si="17"/>
        <v>0</v>
      </c>
      <c r="DD44" s="33">
        <f t="shared" si="18"/>
        <v>0</v>
      </c>
      <c r="DE44" s="33">
        <f t="shared" si="19"/>
        <v>0</v>
      </c>
      <c r="DF44" s="33">
        <f t="shared" si="20"/>
        <v>0</v>
      </c>
      <c r="DG44" s="33">
        <f t="shared" si="21"/>
        <v>0</v>
      </c>
      <c r="DH44" s="33">
        <f t="shared" si="22"/>
        <v>0</v>
      </c>
      <c r="DI44" s="33">
        <f t="shared" si="23"/>
        <v>0</v>
      </c>
      <c r="DJ44" s="33">
        <f t="shared" si="24"/>
        <v>0</v>
      </c>
      <c r="DK44" s="33">
        <f t="shared" si="25"/>
        <v>0</v>
      </c>
      <c r="DL44" s="33">
        <f t="shared" si="26"/>
        <v>0</v>
      </c>
      <c r="DM44" s="33">
        <f t="shared" si="27"/>
        <v>0</v>
      </c>
      <c r="DN44" s="33">
        <f t="shared" si="28"/>
        <v>0</v>
      </c>
      <c r="DO44" s="33">
        <f t="shared" si="29"/>
        <v>0</v>
      </c>
      <c r="DP44" s="33">
        <f t="shared" si="30"/>
        <v>0</v>
      </c>
      <c r="DQ44" s="33">
        <f t="shared" si="31"/>
        <v>0</v>
      </c>
      <c r="DR44" s="33">
        <f t="shared" si="32"/>
        <v>0</v>
      </c>
      <c r="DS44" s="33">
        <f t="shared" si="33"/>
        <v>0</v>
      </c>
      <c r="DT44" s="33">
        <f t="shared" si="34"/>
        <v>0</v>
      </c>
      <c r="DU44" s="33">
        <f t="shared" si="35"/>
        <v>0</v>
      </c>
      <c r="DV44" s="33">
        <f t="shared" si="36"/>
        <v>0</v>
      </c>
      <c r="DW44" s="33">
        <f t="shared" si="37"/>
        <v>0</v>
      </c>
      <c r="DX44" s="33">
        <f t="shared" si="38"/>
        <v>0</v>
      </c>
      <c r="DY44" s="33">
        <f t="shared" si="39"/>
        <v>0</v>
      </c>
      <c r="DZ44" s="33">
        <f t="shared" si="40"/>
        <v>0</v>
      </c>
      <c r="EA44" s="33">
        <f t="shared" si="41"/>
        <v>0</v>
      </c>
      <c r="EB44" s="33">
        <f t="shared" si="42"/>
        <v>0</v>
      </c>
      <c r="EC44" s="33">
        <f t="shared" si="43"/>
        <v>0</v>
      </c>
      <c r="ED44" s="33">
        <f t="shared" si="44"/>
        <v>0</v>
      </c>
      <c r="EE44" s="33">
        <f t="shared" si="45"/>
        <v>0</v>
      </c>
      <c r="EF44" s="33">
        <f t="shared" si="46"/>
        <v>0</v>
      </c>
      <c r="EG44" s="33">
        <f t="shared" si="47"/>
        <v>0</v>
      </c>
      <c r="EH44" s="33">
        <f t="shared" si="48"/>
        <v>0</v>
      </c>
      <c r="EI44" s="33">
        <f t="shared" si="49"/>
        <v>0</v>
      </c>
      <c r="EJ44" s="33">
        <f t="shared" si="50"/>
        <v>0</v>
      </c>
      <c r="EK44" s="33">
        <f t="shared" si="51"/>
        <v>0</v>
      </c>
      <c r="EL44" s="33">
        <f t="shared" si="52"/>
        <v>0</v>
      </c>
      <c r="EM44" s="33">
        <f t="shared" si="53"/>
        <v>0</v>
      </c>
      <c r="EN44" s="33">
        <f t="shared" si="54"/>
        <v>0</v>
      </c>
      <c r="EO44" s="33">
        <f t="shared" si="55"/>
        <v>0</v>
      </c>
      <c r="EP44" s="33">
        <f t="shared" si="56"/>
        <v>0</v>
      </c>
      <c r="EQ44" s="33">
        <f t="shared" si="57"/>
        <v>0</v>
      </c>
      <c r="ER44" s="33">
        <f t="shared" si="58"/>
        <v>0</v>
      </c>
      <c r="ES44" s="33">
        <f t="shared" si="59"/>
        <v>0</v>
      </c>
      <c r="ET44" s="33">
        <f t="shared" si="60"/>
        <v>0</v>
      </c>
      <c r="EU44" s="33">
        <f t="shared" si="61"/>
        <v>0</v>
      </c>
      <c r="EV44" s="33">
        <f t="shared" si="62"/>
        <v>0</v>
      </c>
      <c r="EW44" s="33">
        <f t="shared" si="63"/>
        <v>0</v>
      </c>
      <c r="EX44" s="33">
        <f t="shared" si="64"/>
        <v>0</v>
      </c>
      <c r="EY44" s="33">
        <f t="shared" si="65"/>
        <v>0</v>
      </c>
      <c r="EZ44" s="33">
        <f t="shared" si="66"/>
        <v>0</v>
      </c>
      <c r="FA44" s="33">
        <f t="shared" si="67"/>
        <v>0</v>
      </c>
      <c r="FB44" s="33">
        <f t="shared" si="68"/>
        <v>0</v>
      </c>
      <c r="FC44" s="33">
        <f t="shared" si="69"/>
        <v>0</v>
      </c>
      <c r="FD44" s="33">
        <f t="shared" si="70"/>
        <v>0</v>
      </c>
      <c r="FE44" s="33">
        <f t="shared" si="71"/>
        <v>0</v>
      </c>
      <c r="FF44" s="33">
        <f t="shared" si="72"/>
        <v>0</v>
      </c>
      <c r="FG44" s="33">
        <f t="shared" si="73"/>
        <v>0</v>
      </c>
      <c r="FH44" s="33">
        <f t="shared" si="74"/>
        <v>0</v>
      </c>
      <c r="FI44" s="33">
        <f t="shared" si="75"/>
        <v>0</v>
      </c>
      <c r="FJ44" s="33">
        <f t="shared" si="76"/>
        <v>0</v>
      </c>
      <c r="FK44" s="33">
        <f t="shared" si="77"/>
        <v>0</v>
      </c>
      <c r="FL44" s="33">
        <f t="shared" si="78"/>
        <v>0</v>
      </c>
      <c r="FM44" s="33">
        <f t="shared" si="79"/>
        <v>0</v>
      </c>
      <c r="FN44" s="33">
        <f t="shared" si="80"/>
        <v>0</v>
      </c>
      <c r="FO44" s="33">
        <f t="shared" si="81"/>
        <v>0</v>
      </c>
      <c r="FP44" s="33">
        <f t="shared" si="82"/>
        <v>0</v>
      </c>
      <c r="FQ44" s="33">
        <f t="shared" si="83"/>
        <v>0</v>
      </c>
      <c r="FR44" s="34">
        <f t="shared" si="84"/>
        <v>0</v>
      </c>
    </row>
    <row r="45" spans="1:174" hidden="1" x14ac:dyDescent="0.2">
      <c r="A45" t="s">
        <v>962</v>
      </c>
      <c r="B45" t="s">
        <v>409</v>
      </c>
      <c r="C45" t="s">
        <v>41</v>
      </c>
      <c r="D45">
        <v>50</v>
      </c>
      <c r="F45" t="s">
        <v>314</v>
      </c>
      <c r="H45">
        <v>50</v>
      </c>
      <c r="I45" s="9">
        <f t="shared" si="0"/>
        <v>0</v>
      </c>
      <c r="J45" s="9">
        <f t="shared" si="1"/>
        <v>50</v>
      </c>
      <c r="K45" s="9">
        <f t="shared" si="2"/>
        <v>50</v>
      </c>
      <c r="L45" t="e">
        <f t="shared" si="3"/>
        <v>#N/A</v>
      </c>
      <c r="Q45" t="s">
        <v>624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1.125</v>
      </c>
      <c r="X45" s="32">
        <v>0</v>
      </c>
      <c r="Y45" s="32">
        <v>0</v>
      </c>
      <c r="Z45" s="32">
        <v>1.125</v>
      </c>
      <c r="AA45" s="32">
        <v>0</v>
      </c>
      <c r="AB45" s="32">
        <v>0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0</v>
      </c>
      <c r="AW45" s="32">
        <v>0</v>
      </c>
      <c r="AX45" s="32">
        <v>0</v>
      </c>
      <c r="AY45" s="32">
        <v>0</v>
      </c>
      <c r="AZ45" s="32">
        <v>0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0</v>
      </c>
      <c r="BG45" s="32">
        <v>0</v>
      </c>
      <c r="BH45" s="32">
        <v>0</v>
      </c>
      <c r="BI45" s="32">
        <v>0</v>
      </c>
      <c r="BJ45" s="32">
        <v>0</v>
      </c>
      <c r="BK45" s="32">
        <v>0</v>
      </c>
      <c r="BL45" s="32">
        <v>0</v>
      </c>
      <c r="BM45" s="32">
        <v>0</v>
      </c>
      <c r="BN45" s="32">
        <v>0</v>
      </c>
      <c r="BO45" s="32">
        <v>0</v>
      </c>
      <c r="BP45" s="32">
        <v>0</v>
      </c>
      <c r="BQ45" s="32">
        <v>0</v>
      </c>
      <c r="BR45" s="32">
        <v>0</v>
      </c>
      <c r="BS45" s="32">
        <v>0</v>
      </c>
      <c r="BT45" s="32">
        <v>0</v>
      </c>
      <c r="BU45" s="32">
        <v>0</v>
      </c>
      <c r="BV45" s="32">
        <v>0</v>
      </c>
      <c r="BW45" s="32">
        <v>0</v>
      </c>
      <c r="BX45" s="32">
        <v>0</v>
      </c>
      <c r="BY45" s="32">
        <v>0</v>
      </c>
      <c r="BZ45" s="32">
        <v>0</v>
      </c>
      <c r="CA45" s="32">
        <v>0</v>
      </c>
      <c r="CB45" s="32">
        <v>0</v>
      </c>
      <c r="CC45" s="32">
        <v>0</v>
      </c>
      <c r="CD45" s="32">
        <v>0</v>
      </c>
      <c r="CE45" s="32">
        <v>0</v>
      </c>
      <c r="CF45" s="32">
        <v>0</v>
      </c>
      <c r="CG45" s="32">
        <v>0</v>
      </c>
      <c r="CH45" s="32">
        <v>0</v>
      </c>
      <c r="CI45" s="32">
        <v>0</v>
      </c>
      <c r="CJ45" s="32">
        <v>0</v>
      </c>
      <c r="CK45" s="32">
        <v>0</v>
      </c>
      <c r="CL45" s="32">
        <v>0</v>
      </c>
      <c r="CM45" s="32">
        <v>0.75</v>
      </c>
      <c r="CN45" s="32">
        <v>0</v>
      </c>
      <c r="CO45" s="32">
        <v>0</v>
      </c>
      <c r="CP45" s="32">
        <v>0</v>
      </c>
      <c r="CQ45" s="32">
        <v>0</v>
      </c>
      <c r="CR45" s="33">
        <f t="shared" si="6"/>
        <v>0</v>
      </c>
      <c r="CS45" s="33">
        <f t="shared" si="7"/>
        <v>0</v>
      </c>
      <c r="CT45" s="33">
        <f t="shared" si="8"/>
        <v>0</v>
      </c>
      <c r="CU45" s="33">
        <f t="shared" si="9"/>
        <v>0</v>
      </c>
      <c r="CV45" s="33">
        <f t="shared" si="10"/>
        <v>0</v>
      </c>
      <c r="CW45" s="33">
        <f t="shared" si="11"/>
        <v>0</v>
      </c>
      <c r="CX45" s="33">
        <f t="shared" si="12"/>
        <v>0</v>
      </c>
      <c r="CY45" s="33">
        <f t="shared" si="13"/>
        <v>0</v>
      </c>
      <c r="CZ45" s="33">
        <f t="shared" si="14"/>
        <v>0</v>
      </c>
      <c r="DA45" s="33">
        <f t="shared" si="15"/>
        <v>0</v>
      </c>
      <c r="DB45" s="33">
        <f t="shared" si="16"/>
        <v>0</v>
      </c>
      <c r="DC45" s="33">
        <f t="shared" si="17"/>
        <v>0</v>
      </c>
      <c r="DD45" s="33">
        <f t="shared" si="18"/>
        <v>0</v>
      </c>
      <c r="DE45" s="33">
        <f t="shared" si="19"/>
        <v>0</v>
      </c>
      <c r="DF45" s="33">
        <f t="shared" si="20"/>
        <v>0</v>
      </c>
      <c r="DG45" s="33">
        <f t="shared" si="21"/>
        <v>0</v>
      </c>
      <c r="DH45" s="33">
        <f t="shared" si="22"/>
        <v>0</v>
      </c>
      <c r="DI45" s="33">
        <f t="shared" si="23"/>
        <v>0</v>
      </c>
      <c r="DJ45" s="33">
        <f t="shared" si="24"/>
        <v>0</v>
      </c>
      <c r="DK45" s="33">
        <f t="shared" si="25"/>
        <v>0</v>
      </c>
      <c r="DL45" s="33">
        <f t="shared" si="26"/>
        <v>0</v>
      </c>
      <c r="DM45" s="33">
        <f t="shared" si="27"/>
        <v>0</v>
      </c>
      <c r="DN45" s="33">
        <f t="shared" si="28"/>
        <v>0</v>
      </c>
      <c r="DO45" s="33">
        <f t="shared" si="29"/>
        <v>0</v>
      </c>
      <c r="DP45" s="33">
        <f t="shared" si="30"/>
        <v>0</v>
      </c>
      <c r="DQ45" s="33">
        <f t="shared" si="31"/>
        <v>0</v>
      </c>
      <c r="DR45" s="33">
        <f t="shared" si="32"/>
        <v>0</v>
      </c>
      <c r="DS45" s="33">
        <f t="shared" si="33"/>
        <v>0</v>
      </c>
      <c r="DT45" s="33">
        <f t="shared" si="34"/>
        <v>0</v>
      </c>
      <c r="DU45" s="33">
        <f t="shared" si="35"/>
        <v>0</v>
      </c>
      <c r="DV45" s="33">
        <f t="shared" si="36"/>
        <v>0</v>
      </c>
      <c r="DW45" s="33">
        <f t="shared" si="37"/>
        <v>0</v>
      </c>
      <c r="DX45" s="33">
        <f t="shared" si="38"/>
        <v>0</v>
      </c>
      <c r="DY45" s="33">
        <f t="shared" si="39"/>
        <v>0</v>
      </c>
      <c r="DZ45" s="33">
        <f t="shared" si="40"/>
        <v>0</v>
      </c>
      <c r="EA45" s="33">
        <f t="shared" si="41"/>
        <v>0</v>
      </c>
      <c r="EB45" s="33">
        <f t="shared" si="42"/>
        <v>0</v>
      </c>
      <c r="EC45" s="33">
        <f t="shared" si="43"/>
        <v>0</v>
      </c>
      <c r="ED45" s="33">
        <f t="shared" si="44"/>
        <v>0</v>
      </c>
      <c r="EE45" s="33">
        <f t="shared" si="45"/>
        <v>0</v>
      </c>
      <c r="EF45" s="33">
        <f t="shared" si="46"/>
        <v>0</v>
      </c>
      <c r="EG45" s="33">
        <f t="shared" si="47"/>
        <v>0</v>
      </c>
      <c r="EH45" s="33">
        <f t="shared" si="48"/>
        <v>0</v>
      </c>
      <c r="EI45" s="33">
        <f t="shared" si="49"/>
        <v>0</v>
      </c>
      <c r="EJ45" s="33">
        <f t="shared" si="50"/>
        <v>0</v>
      </c>
      <c r="EK45" s="33">
        <f t="shared" si="51"/>
        <v>0</v>
      </c>
      <c r="EL45" s="33">
        <f t="shared" si="52"/>
        <v>0</v>
      </c>
      <c r="EM45" s="33">
        <f t="shared" si="53"/>
        <v>0</v>
      </c>
      <c r="EN45" s="33">
        <f t="shared" si="54"/>
        <v>0</v>
      </c>
      <c r="EO45" s="33">
        <f t="shared" si="55"/>
        <v>0</v>
      </c>
      <c r="EP45" s="33">
        <f t="shared" si="56"/>
        <v>0</v>
      </c>
      <c r="EQ45" s="33">
        <f t="shared" si="57"/>
        <v>0</v>
      </c>
      <c r="ER45" s="33">
        <f t="shared" si="58"/>
        <v>0</v>
      </c>
      <c r="ES45" s="33">
        <f t="shared" si="59"/>
        <v>0</v>
      </c>
      <c r="ET45" s="33">
        <f t="shared" si="60"/>
        <v>0</v>
      </c>
      <c r="EU45" s="33">
        <f t="shared" si="61"/>
        <v>0</v>
      </c>
      <c r="EV45" s="33">
        <f t="shared" si="62"/>
        <v>0</v>
      </c>
      <c r="EW45" s="33">
        <f t="shared" si="63"/>
        <v>0</v>
      </c>
      <c r="EX45" s="33">
        <f t="shared" si="64"/>
        <v>0</v>
      </c>
      <c r="EY45" s="33">
        <f t="shared" si="65"/>
        <v>0</v>
      </c>
      <c r="EZ45" s="33">
        <f t="shared" si="66"/>
        <v>0</v>
      </c>
      <c r="FA45" s="33">
        <f t="shared" si="67"/>
        <v>0</v>
      </c>
      <c r="FB45" s="33">
        <f t="shared" si="68"/>
        <v>0</v>
      </c>
      <c r="FC45" s="33">
        <f t="shared" si="69"/>
        <v>0</v>
      </c>
      <c r="FD45" s="33">
        <f t="shared" si="70"/>
        <v>0</v>
      </c>
      <c r="FE45" s="33">
        <f t="shared" si="71"/>
        <v>0</v>
      </c>
      <c r="FF45" s="33">
        <f t="shared" si="72"/>
        <v>0</v>
      </c>
      <c r="FG45" s="33">
        <f t="shared" si="73"/>
        <v>0</v>
      </c>
      <c r="FH45" s="33">
        <f t="shared" si="74"/>
        <v>0</v>
      </c>
      <c r="FI45" s="33">
        <f t="shared" si="75"/>
        <v>0</v>
      </c>
      <c r="FJ45" s="33">
        <f t="shared" si="76"/>
        <v>0</v>
      </c>
      <c r="FK45" s="33">
        <f t="shared" si="77"/>
        <v>0</v>
      </c>
      <c r="FL45" s="33">
        <f t="shared" si="78"/>
        <v>0</v>
      </c>
      <c r="FM45" s="33">
        <f t="shared" si="79"/>
        <v>4.5</v>
      </c>
      <c r="FN45" s="33">
        <f t="shared" si="80"/>
        <v>0</v>
      </c>
      <c r="FO45" s="33">
        <f t="shared" si="81"/>
        <v>0</v>
      </c>
      <c r="FP45" s="33">
        <f t="shared" si="82"/>
        <v>0</v>
      </c>
      <c r="FQ45" s="33">
        <f t="shared" si="83"/>
        <v>0</v>
      </c>
      <c r="FR45" s="34">
        <f t="shared" si="84"/>
        <v>4.5</v>
      </c>
    </row>
    <row r="46" spans="1:174" hidden="1" x14ac:dyDescent="0.2">
      <c r="A46" t="s">
        <v>962</v>
      </c>
      <c r="B46" t="s">
        <v>410</v>
      </c>
      <c r="C46" t="s">
        <v>42</v>
      </c>
      <c r="D46">
        <v>150</v>
      </c>
      <c r="F46" t="s">
        <v>314</v>
      </c>
      <c r="H46">
        <v>150</v>
      </c>
      <c r="I46" s="9">
        <f t="shared" si="0"/>
        <v>0</v>
      </c>
      <c r="J46" s="9">
        <f t="shared" si="1"/>
        <v>150</v>
      </c>
      <c r="K46" s="9">
        <f t="shared" si="2"/>
        <v>150</v>
      </c>
      <c r="L46" t="e">
        <f t="shared" si="3"/>
        <v>#N/A</v>
      </c>
      <c r="Q46" t="s">
        <v>631</v>
      </c>
      <c r="R46" s="32">
        <v>0</v>
      </c>
      <c r="S46" s="32">
        <v>1.125</v>
      </c>
      <c r="T46" s="32">
        <v>0</v>
      </c>
      <c r="U46" s="32">
        <v>1.125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2">
        <v>0</v>
      </c>
      <c r="AF46" s="32">
        <v>0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0</v>
      </c>
      <c r="AW46" s="32">
        <v>0</v>
      </c>
      <c r="AX46" s="32">
        <v>0</v>
      </c>
      <c r="AY46" s="32">
        <v>0</v>
      </c>
      <c r="AZ46" s="32">
        <v>0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0</v>
      </c>
      <c r="BG46" s="32">
        <v>0</v>
      </c>
      <c r="BH46" s="32">
        <v>0</v>
      </c>
      <c r="BI46" s="32">
        <v>0</v>
      </c>
      <c r="BJ46" s="32">
        <v>0</v>
      </c>
      <c r="BK46" s="32">
        <v>0</v>
      </c>
      <c r="BL46" s="32">
        <v>0</v>
      </c>
      <c r="BM46" s="32">
        <v>0</v>
      </c>
      <c r="BN46" s="32">
        <v>0</v>
      </c>
      <c r="BO46" s="32">
        <v>0</v>
      </c>
      <c r="BP46" s="32">
        <v>0</v>
      </c>
      <c r="BQ46" s="32">
        <v>0</v>
      </c>
      <c r="BR46" s="32">
        <v>0</v>
      </c>
      <c r="BS46" s="32">
        <v>0</v>
      </c>
      <c r="BT46" s="32">
        <v>0</v>
      </c>
      <c r="BU46" s="32">
        <v>0</v>
      </c>
      <c r="BV46" s="32">
        <v>0</v>
      </c>
      <c r="BW46" s="32">
        <v>0</v>
      </c>
      <c r="BX46" s="32">
        <v>0</v>
      </c>
      <c r="BY46" s="32">
        <v>0</v>
      </c>
      <c r="BZ46" s="32">
        <v>0</v>
      </c>
      <c r="CA46" s="32">
        <v>0</v>
      </c>
      <c r="CB46" s="32">
        <v>0</v>
      </c>
      <c r="CC46" s="32">
        <v>0</v>
      </c>
      <c r="CD46" s="32">
        <v>0</v>
      </c>
      <c r="CE46" s="32">
        <v>0</v>
      </c>
      <c r="CF46" s="32">
        <v>0</v>
      </c>
      <c r="CG46" s="32">
        <v>0</v>
      </c>
      <c r="CH46" s="32">
        <v>0</v>
      </c>
      <c r="CI46" s="32">
        <v>0</v>
      </c>
      <c r="CJ46" s="32">
        <v>0</v>
      </c>
      <c r="CK46" s="32">
        <v>0</v>
      </c>
      <c r="CL46" s="32">
        <v>0</v>
      </c>
      <c r="CM46" s="32">
        <v>0</v>
      </c>
      <c r="CN46" s="32">
        <v>0</v>
      </c>
      <c r="CO46" s="32">
        <v>0</v>
      </c>
      <c r="CP46" s="32">
        <v>0</v>
      </c>
      <c r="CQ46" s="32">
        <v>0</v>
      </c>
      <c r="CR46" s="33">
        <f t="shared" si="6"/>
        <v>0</v>
      </c>
      <c r="CS46" s="33">
        <f t="shared" si="7"/>
        <v>0</v>
      </c>
      <c r="CT46" s="33">
        <f t="shared" si="8"/>
        <v>0</v>
      </c>
      <c r="CU46" s="33">
        <f t="shared" si="9"/>
        <v>0</v>
      </c>
      <c r="CV46" s="33">
        <f t="shared" si="10"/>
        <v>0</v>
      </c>
      <c r="CW46" s="33">
        <f t="shared" si="11"/>
        <v>0</v>
      </c>
      <c r="CX46" s="33">
        <f t="shared" si="12"/>
        <v>0</v>
      </c>
      <c r="CY46" s="33">
        <f t="shared" si="13"/>
        <v>0</v>
      </c>
      <c r="CZ46" s="33">
        <f t="shared" si="14"/>
        <v>0</v>
      </c>
      <c r="DA46" s="33">
        <f t="shared" si="15"/>
        <v>0</v>
      </c>
      <c r="DB46" s="33">
        <f t="shared" si="16"/>
        <v>0</v>
      </c>
      <c r="DC46" s="33">
        <f t="shared" si="17"/>
        <v>0</v>
      </c>
      <c r="DD46" s="33">
        <f t="shared" si="18"/>
        <v>0</v>
      </c>
      <c r="DE46" s="33">
        <f t="shared" si="19"/>
        <v>0</v>
      </c>
      <c r="DF46" s="33">
        <f t="shared" si="20"/>
        <v>0</v>
      </c>
      <c r="DG46" s="33">
        <f t="shared" si="21"/>
        <v>0</v>
      </c>
      <c r="DH46" s="33">
        <f t="shared" si="22"/>
        <v>0</v>
      </c>
      <c r="DI46" s="33">
        <f t="shared" si="23"/>
        <v>0</v>
      </c>
      <c r="DJ46" s="33">
        <f t="shared" si="24"/>
        <v>0</v>
      </c>
      <c r="DK46" s="33">
        <f t="shared" si="25"/>
        <v>0</v>
      </c>
      <c r="DL46" s="33">
        <f t="shared" si="26"/>
        <v>0</v>
      </c>
      <c r="DM46" s="33">
        <f t="shared" si="27"/>
        <v>0</v>
      </c>
      <c r="DN46" s="33">
        <f t="shared" si="28"/>
        <v>0</v>
      </c>
      <c r="DO46" s="33">
        <f t="shared" si="29"/>
        <v>0</v>
      </c>
      <c r="DP46" s="33">
        <f t="shared" si="30"/>
        <v>0</v>
      </c>
      <c r="DQ46" s="33">
        <f t="shared" si="31"/>
        <v>0</v>
      </c>
      <c r="DR46" s="33">
        <f t="shared" si="32"/>
        <v>0</v>
      </c>
      <c r="DS46" s="33">
        <f t="shared" si="33"/>
        <v>0</v>
      </c>
      <c r="DT46" s="33">
        <f t="shared" si="34"/>
        <v>0</v>
      </c>
      <c r="DU46" s="33">
        <f t="shared" si="35"/>
        <v>0</v>
      </c>
      <c r="DV46" s="33">
        <f t="shared" si="36"/>
        <v>0</v>
      </c>
      <c r="DW46" s="33">
        <f t="shared" si="37"/>
        <v>0</v>
      </c>
      <c r="DX46" s="33">
        <f t="shared" si="38"/>
        <v>0</v>
      </c>
      <c r="DY46" s="33">
        <f t="shared" si="39"/>
        <v>0</v>
      </c>
      <c r="DZ46" s="33">
        <f t="shared" si="40"/>
        <v>0</v>
      </c>
      <c r="EA46" s="33">
        <f t="shared" si="41"/>
        <v>0</v>
      </c>
      <c r="EB46" s="33">
        <f t="shared" si="42"/>
        <v>0</v>
      </c>
      <c r="EC46" s="33">
        <f t="shared" si="43"/>
        <v>0</v>
      </c>
      <c r="ED46" s="33">
        <f t="shared" si="44"/>
        <v>0</v>
      </c>
      <c r="EE46" s="33">
        <f t="shared" si="45"/>
        <v>0</v>
      </c>
      <c r="EF46" s="33">
        <f t="shared" si="46"/>
        <v>0</v>
      </c>
      <c r="EG46" s="33">
        <f t="shared" si="47"/>
        <v>0</v>
      </c>
      <c r="EH46" s="33">
        <f t="shared" si="48"/>
        <v>0</v>
      </c>
      <c r="EI46" s="33">
        <f t="shared" si="49"/>
        <v>0</v>
      </c>
      <c r="EJ46" s="33">
        <f t="shared" si="50"/>
        <v>0</v>
      </c>
      <c r="EK46" s="33">
        <f t="shared" si="51"/>
        <v>0</v>
      </c>
      <c r="EL46" s="33">
        <f t="shared" si="52"/>
        <v>0</v>
      </c>
      <c r="EM46" s="33">
        <f t="shared" si="53"/>
        <v>0</v>
      </c>
      <c r="EN46" s="33">
        <f t="shared" si="54"/>
        <v>0</v>
      </c>
      <c r="EO46" s="33">
        <f t="shared" si="55"/>
        <v>0</v>
      </c>
      <c r="EP46" s="33">
        <f t="shared" si="56"/>
        <v>0</v>
      </c>
      <c r="EQ46" s="33">
        <f t="shared" si="57"/>
        <v>0</v>
      </c>
      <c r="ER46" s="33">
        <f t="shared" si="58"/>
        <v>0</v>
      </c>
      <c r="ES46" s="33">
        <f t="shared" si="59"/>
        <v>0</v>
      </c>
      <c r="ET46" s="33">
        <f t="shared" si="60"/>
        <v>0</v>
      </c>
      <c r="EU46" s="33">
        <f t="shared" si="61"/>
        <v>0</v>
      </c>
      <c r="EV46" s="33">
        <f t="shared" si="62"/>
        <v>0</v>
      </c>
      <c r="EW46" s="33">
        <f t="shared" si="63"/>
        <v>0</v>
      </c>
      <c r="EX46" s="33">
        <f t="shared" si="64"/>
        <v>0</v>
      </c>
      <c r="EY46" s="33">
        <f t="shared" si="65"/>
        <v>0</v>
      </c>
      <c r="EZ46" s="33">
        <f t="shared" si="66"/>
        <v>0</v>
      </c>
      <c r="FA46" s="33">
        <f t="shared" si="67"/>
        <v>0</v>
      </c>
      <c r="FB46" s="33">
        <f t="shared" si="68"/>
        <v>0</v>
      </c>
      <c r="FC46" s="33">
        <f t="shared" si="69"/>
        <v>0</v>
      </c>
      <c r="FD46" s="33">
        <f t="shared" si="70"/>
        <v>0</v>
      </c>
      <c r="FE46" s="33">
        <f t="shared" si="71"/>
        <v>0</v>
      </c>
      <c r="FF46" s="33">
        <f t="shared" si="72"/>
        <v>0</v>
      </c>
      <c r="FG46" s="33">
        <f t="shared" si="73"/>
        <v>0</v>
      </c>
      <c r="FH46" s="33">
        <f t="shared" si="74"/>
        <v>0</v>
      </c>
      <c r="FI46" s="33">
        <f t="shared" si="75"/>
        <v>0</v>
      </c>
      <c r="FJ46" s="33">
        <f t="shared" si="76"/>
        <v>0</v>
      </c>
      <c r="FK46" s="33">
        <f t="shared" si="77"/>
        <v>0</v>
      </c>
      <c r="FL46" s="33">
        <f t="shared" si="78"/>
        <v>0</v>
      </c>
      <c r="FM46" s="33">
        <f t="shared" si="79"/>
        <v>0</v>
      </c>
      <c r="FN46" s="33">
        <f t="shared" si="80"/>
        <v>0</v>
      </c>
      <c r="FO46" s="33">
        <f t="shared" si="81"/>
        <v>0</v>
      </c>
      <c r="FP46" s="33">
        <f t="shared" si="82"/>
        <v>0</v>
      </c>
      <c r="FQ46" s="33">
        <f t="shared" si="83"/>
        <v>0</v>
      </c>
      <c r="FR46" s="34">
        <f t="shared" si="84"/>
        <v>0</v>
      </c>
    </row>
    <row r="47" spans="1:174" hidden="1" x14ac:dyDescent="0.2">
      <c r="A47" t="s">
        <v>962</v>
      </c>
      <c r="B47" t="s">
        <v>411</v>
      </c>
      <c r="C47" t="s">
        <v>43</v>
      </c>
      <c r="D47">
        <v>100</v>
      </c>
      <c r="F47" t="s">
        <v>314</v>
      </c>
      <c r="H47">
        <v>100</v>
      </c>
      <c r="I47" s="9">
        <f t="shared" si="0"/>
        <v>0</v>
      </c>
      <c r="J47" s="9">
        <f t="shared" si="1"/>
        <v>100</v>
      </c>
      <c r="K47" s="9">
        <f t="shared" si="2"/>
        <v>100</v>
      </c>
      <c r="L47" t="e">
        <f t="shared" si="3"/>
        <v>#N/A</v>
      </c>
      <c r="Q47" t="s">
        <v>636</v>
      </c>
      <c r="R47" s="32">
        <v>0</v>
      </c>
      <c r="S47" s="32">
        <v>0</v>
      </c>
      <c r="T47" s="32">
        <v>0</v>
      </c>
      <c r="U47" s="32">
        <v>0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0.75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0.75</v>
      </c>
      <c r="AS47" s="32">
        <v>0.75</v>
      </c>
      <c r="AT47" s="32">
        <v>0</v>
      </c>
      <c r="AU47" s="32">
        <v>0</v>
      </c>
      <c r="AV47" s="32">
        <v>0</v>
      </c>
      <c r="AW47" s="32">
        <v>0</v>
      </c>
      <c r="AX47" s="32">
        <v>0</v>
      </c>
      <c r="AY47" s="32">
        <v>0</v>
      </c>
      <c r="AZ47" s="32">
        <v>0.75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0</v>
      </c>
      <c r="BG47" s="32">
        <v>0</v>
      </c>
      <c r="BH47" s="32">
        <v>0</v>
      </c>
      <c r="BI47" s="32">
        <v>0</v>
      </c>
      <c r="BJ47" s="32">
        <v>0</v>
      </c>
      <c r="BK47" s="32">
        <v>0</v>
      </c>
      <c r="BL47" s="32">
        <v>0</v>
      </c>
      <c r="BM47" s="32">
        <v>0</v>
      </c>
      <c r="BN47" s="32">
        <v>0</v>
      </c>
      <c r="BO47" s="32">
        <v>0</v>
      </c>
      <c r="BP47" s="32">
        <v>0</v>
      </c>
      <c r="BQ47" s="32">
        <v>0</v>
      </c>
      <c r="BR47" s="32">
        <v>0</v>
      </c>
      <c r="BS47" s="32">
        <v>0</v>
      </c>
      <c r="BT47" s="32">
        <v>0</v>
      </c>
      <c r="BU47" s="32">
        <v>0</v>
      </c>
      <c r="BV47" s="32">
        <v>0</v>
      </c>
      <c r="BW47" s="32">
        <v>0</v>
      </c>
      <c r="BX47" s="32">
        <v>0</v>
      </c>
      <c r="BY47" s="32">
        <v>0</v>
      </c>
      <c r="BZ47" s="32">
        <v>0</v>
      </c>
      <c r="CA47" s="32">
        <v>0</v>
      </c>
      <c r="CB47" s="32">
        <v>0</v>
      </c>
      <c r="CC47" s="32">
        <v>0</v>
      </c>
      <c r="CD47" s="32">
        <v>0</v>
      </c>
      <c r="CE47" s="32">
        <v>0</v>
      </c>
      <c r="CF47" s="32">
        <v>0</v>
      </c>
      <c r="CG47" s="32">
        <v>0</v>
      </c>
      <c r="CH47" s="32">
        <v>0</v>
      </c>
      <c r="CI47" s="32">
        <v>0</v>
      </c>
      <c r="CJ47" s="32">
        <v>0</v>
      </c>
      <c r="CK47" s="32">
        <v>0</v>
      </c>
      <c r="CL47" s="32">
        <v>0</v>
      </c>
      <c r="CM47" s="32">
        <v>0</v>
      </c>
      <c r="CN47" s="32">
        <v>0</v>
      </c>
      <c r="CO47" s="32">
        <v>0</v>
      </c>
      <c r="CP47" s="32">
        <v>0</v>
      </c>
      <c r="CQ47" s="32">
        <v>0</v>
      </c>
      <c r="CR47" s="33">
        <f t="shared" si="6"/>
        <v>0</v>
      </c>
      <c r="CS47" s="33">
        <f t="shared" si="7"/>
        <v>0</v>
      </c>
      <c r="CT47" s="33">
        <f t="shared" si="8"/>
        <v>0</v>
      </c>
      <c r="CU47" s="33">
        <f t="shared" si="9"/>
        <v>0</v>
      </c>
      <c r="CV47" s="33">
        <f t="shared" si="10"/>
        <v>0</v>
      </c>
      <c r="CW47" s="33">
        <f t="shared" si="11"/>
        <v>0</v>
      </c>
      <c r="CX47" s="33">
        <f t="shared" si="12"/>
        <v>0</v>
      </c>
      <c r="CY47" s="33">
        <f t="shared" si="13"/>
        <v>0</v>
      </c>
      <c r="CZ47" s="33">
        <f t="shared" si="14"/>
        <v>0</v>
      </c>
      <c r="DA47" s="33">
        <f t="shared" si="15"/>
        <v>0</v>
      </c>
      <c r="DB47" s="33">
        <f t="shared" si="16"/>
        <v>0</v>
      </c>
      <c r="DC47" s="33">
        <f t="shared" si="17"/>
        <v>0</v>
      </c>
      <c r="DD47" s="33">
        <f t="shared" si="18"/>
        <v>0</v>
      </c>
      <c r="DE47" s="33">
        <f t="shared" si="19"/>
        <v>0</v>
      </c>
      <c r="DF47" s="33">
        <f t="shared" si="20"/>
        <v>0</v>
      </c>
      <c r="DG47" s="33">
        <f t="shared" si="21"/>
        <v>0</v>
      </c>
      <c r="DH47" s="33">
        <f t="shared" si="22"/>
        <v>0</v>
      </c>
      <c r="DI47" s="33">
        <f t="shared" si="23"/>
        <v>0</v>
      </c>
      <c r="DJ47" s="33">
        <f t="shared" si="24"/>
        <v>0</v>
      </c>
      <c r="DK47" s="33">
        <f t="shared" si="25"/>
        <v>0</v>
      </c>
      <c r="DL47" s="33">
        <f t="shared" si="26"/>
        <v>0</v>
      </c>
      <c r="DM47" s="33">
        <f t="shared" si="27"/>
        <v>0</v>
      </c>
      <c r="DN47" s="33">
        <f t="shared" si="28"/>
        <v>0</v>
      </c>
      <c r="DO47" s="33">
        <f t="shared" si="29"/>
        <v>0</v>
      </c>
      <c r="DP47" s="33">
        <f t="shared" si="30"/>
        <v>0</v>
      </c>
      <c r="DQ47" s="33">
        <f t="shared" si="31"/>
        <v>0</v>
      </c>
      <c r="DR47" s="33">
        <f t="shared" si="32"/>
        <v>0</v>
      </c>
      <c r="DS47" s="33">
        <f t="shared" si="33"/>
        <v>41.25</v>
      </c>
      <c r="DT47" s="33">
        <f t="shared" si="34"/>
        <v>0</v>
      </c>
      <c r="DU47" s="33">
        <f t="shared" si="35"/>
        <v>0</v>
      </c>
      <c r="DV47" s="33">
        <f t="shared" si="36"/>
        <v>0</v>
      </c>
      <c r="DW47" s="33">
        <f t="shared" si="37"/>
        <v>0</v>
      </c>
      <c r="DX47" s="33">
        <f t="shared" si="38"/>
        <v>0</v>
      </c>
      <c r="DY47" s="33">
        <f t="shared" si="39"/>
        <v>0</v>
      </c>
      <c r="DZ47" s="33">
        <f t="shared" si="40"/>
        <v>0</v>
      </c>
      <c r="EA47" s="33">
        <f t="shared" si="41"/>
        <v>0</v>
      </c>
      <c r="EB47" s="33">
        <f t="shared" si="42"/>
        <v>0</v>
      </c>
      <c r="EC47" s="33">
        <f t="shared" si="43"/>
        <v>0</v>
      </c>
      <c r="ED47" s="33">
        <f t="shared" si="44"/>
        <v>0</v>
      </c>
      <c r="EE47" s="33">
        <f t="shared" si="45"/>
        <v>0</v>
      </c>
      <c r="EF47" s="33">
        <f t="shared" si="46"/>
        <v>0</v>
      </c>
      <c r="EG47" s="33">
        <f t="shared" si="47"/>
        <v>0</v>
      </c>
      <c r="EH47" s="33">
        <f t="shared" si="48"/>
        <v>0</v>
      </c>
      <c r="EI47" s="33">
        <f t="shared" si="49"/>
        <v>0</v>
      </c>
      <c r="EJ47" s="33">
        <f t="shared" si="50"/>
        <v>0</v>
      </c>
      <c r="EK47" s="33">
        <f t="shared" si="51"/>
        <v>0</v>
      </c>
      <c r="EL47" s="33">
        <f t="shared" si="52"/>
        <v>0</v>
      </c>
      <c r="EM47" s="33">
        <f t="shared" si="53"/>
        <v>0</v>
      </c>
      <c r="EN47" s="33">
        <f t="shared" si="54"/>
        <v>0</v>
      </c>
      <c r="EO47" s="33">
        <f t="shared" si="55"/>
        <v>0</v>
      </c>
      <c r="EP47" s="33">
        <f t="shared" si="56"/>
        <v>0</v>
      </c>
      <c r="EQ47" s="33">
        <f t="shared" si="57"/>
        <v>0</v>
      </c>
      <c r="ER47" s="33">
        <f t="shared" si="58"/>
        <v>0</v>
      </c>
      <c r="ES47" s="33">
        <f t="shared" si="59"/>
        <v>0</v>
      </c>
      <c r="ET47" s="33">
        <f t="shared" si="60"/>
        <v>0</v>
      </c>
      <c r="EU47" s="33">
        <f t="shared" si="61"/>
        <v>0</v>
      </c>
      <c r="EV47" s="33">
        <f t="shared" si="62"/>
        <v>0</v>
      </c>
      <c r="EW47" s="33">
        <f t="shared" si="63"/>
        <v>0</v>
      </c>
      <c r="EX47" s="33">
        <f t="shared" si="64"/>
        <v>0</v>
      </c>
      <c r="EY47" s="33">
        <f t="shared" si="65"/>
        <v>0</v>
      </c>
      <c r="EZ47" s="33">
        <f t="shared" si="66"/>
        <v>0</v>
      </c>
      <c r="FA47" s="33">
        <f t="shared" si="67"/>
        <v>0</v>
      </c>
      <c r="FB47" s="33">
        <f t="shared" si="68"/>
        <v>0</v>
      </c>
      <c r="FC47" s="33">
        <f t="shared" si="69"/>
        <v>0</v>
      </c>
      <c r="FD47" s="33">
        <f t="shared" si="70"/>
        <v>0</v>
      </c>
      <c r="FE47" s="33">
        <f t="shared" si="71"/>
        <v>0</v>
      </c>
      <c r="FF47" s="33">
        <f t="shared" si="72"/>
        <v>0</v>
      </c>
      <c r="FG47" s="33">
        <f t="shared" si="73"/>
        <v>0</v>
      </c>
      <c r="FH47" s="33">
        <f t="shared" si="74"/>
        <v>0</v>
      </c>
      <c r="FI47" s="33">
        <f t="shared" si="75"/>
        <v>0</v>
      </c>
      <c r="FJ47" s="33">
        <f t="shared" si="76"/>
        <v>0</v>
      </c>
      <c r="FK47" s="33">
        <f t="shared" si="77"/>
        <v>0</v>
      </c>
      <c r="FL47" s="33">
        <f t="shared" si="78"/>
        <v>0</v>
      </c>
      <c r="FM47" s="33">
        <f t="shared" si="79"/>
        <v>0</v>
      </c>
      <c r="FN47" s="33">
        <f t="shared" si="80"/>
        <v>0</v>
      </c>
      <c r="FO47" s="33">
        <f t="shared" si="81"/>
        <v>0</v>
      </c>
      <c r="FP47" s="33">
        <f t="shared" si="82"/>
        <v>0</v>
      </c>
      <c r="FQ47" s="33">
        <f t="shared" si="83"/>
        <v>0</v>
      </c>
      <c r="FR47" s="34">
        <f t="shared" si="84"/>
        <v>41.25</v>
      </c>
    </row>
    <row r="48" spans="1:174" hidden="1" x14ac:dyDescent="0.2">
      <c r="A48" t="s">
        <v>962</v>
      </c>
      <c r="B48" t="s">
        <v>412</v>
      </c>
      <c r="C48" t="s">
        <v>406</v>
      </c>
      <c r="D48">
        <v>50</v>
      </c>
      <c r="F48" t="s">
        <v>314</v>
      </c>
      <c r="H48">
        <v>50</v>
      </c>
      <c r="I48" s="9">
        <f t="shared" si="0"/>
        <v>0</v>
      </c>
      <c r="J48" s="9">
        <f t="shared" si="1"/>
        <v>50</v>
      </c>
      <c r="K48" s="9">
        <f t="shared" si="2"/>
        <v>50</v>
      </c>
      <c r="L48" t="e">
        <f t="shared" si="3"/>
        <v>#N/A</v>
      </c>
      <c r="Q48" t="s">
        <v>637</v>
      </c>
      <c r="R48" s="32">
        <v>0</v>
      </c>
      <c r="S48" s="32">
        <v>0</v>
      </c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0.75</v>
      </c>
      <c r="AC48" s="32">
        <v>0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0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0</v>
      </c>
      <c r="AW48" s="32">
        <v>0</v>
      </c>
      <c r="AX48" s="32">
        <v>0</v>
      </c>
      <c r="AY48" s="32">
        <v>0</v>
      </c>
      <c r="AZ48" s="32">
        <v>0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0</v>
      </c>
      <c r="BG48" s="32">
        <v>0</v>
      </c>
      <c r="BH48" s="32">
        <v>0</v>
      </c>
      <c r="BI48" s="32">
        <v>0</v>
      </c>
      <c r="BJ48" s="32">
        <v>0</v>
      </c>
      <c r="BK48" s="32">
        <v>0</v>
      </c>
      <c r="BL48" s="32">
        <v>0</v>
      </c>
      <c r="BM48" s="32">
        <v>0</v>
      </c>
      <c r="BN48" s="32">
        <v>0</v>
      </c>
      <c r="BO48" s="32">
        <v>0</v>
      </c>
      <c r="BP48" s="32">
        <v>0</v>
      </c>
      <c r="BQ48" s="32">
        <v>0</v>
      </c>
      <c r="BR48" s="32">
        <v>0</v>
      </c>
      <c r="BS48" s="32">
        <v>0</v>
      </c>
      <c r="BT48" s="32">
        <v>0</v>
      </c>
      <c r="BU48" s="32">
        <v>0</v>
      </c>
      <c r="BV48" s="32">
        <v>0</v>
      </c>
      <c r="BW48" s="32">
        <v>0</v>
      </c>
      <c r="BX48" s="32">
        <v>0</v>
      </c>
      <c r="BY48" s="32">
        <v>0</v>
      </c>
      <c r="BZ48" s="32">
        <v>0</v>
      </c>
      <c r="CA48" s="32">
        <v>0</v>
      </c>
      <c r="CB48" s="32">
        <v>0</v>
      </c>
      <c r="CC48" s="32">
        <v>0</v>
      </c>
      <c r="CD48" s="32">
        <v>0</v>
      </c>
      <c r="CE48" s="32">
        <v>0</v>
      </c>
      <c r="CF48" s="32">
        <v>0</v>
      </c>
      <c r="CG48" s="32">
        <v>0</v>
      </c>
      <c r="CH48" s="32">
        <v>0</v>
      </c>
      <c r="CI48" s="32">
        <v>0</v>
      </c>
      <c r="CJ48" s="32">
        <v>0</v>
      </c>
      <c r="CK48" s="32">
        <v>0</v>
      </c>
      <c r="CL48" s="32">
        <v>0</v>
      </c>
      <c r="CM48" s="32">
        <v>0</v>
      </c>
      <c r="CN48" s="32">
        <v>0</v>
      </c>
      <c r="CO48" s="32">
        <v>0</v>
      </c>
      <c r="CP48" s="32">
        <v>0</v>
      </c>
      <c r="CQ48" s="32">
        <v>0</v>
      </c>
      <c r="CR48" s="33">
        <f t="shared" si="6"/>
        <v>0</v>
      </c>
      <c r="CS48" s="33">
        <f t="shared" si="7"/>
        <v>0</v>
      </c>
      <c r="CT48" s="33">
        <f t="shared" si="8"/>
        <v>0</v>
      </c>
      <c r="CU48" s="33">
        <f t="shared" si="9"/>
        <v>0</v>
      </c>
      <c r="CV48" s="33">
        <f t="shared" si="10"/>
        <v>0</v>
      </c>
      <c r="CW48" s="33">
        <f t="shared" si="11"/>
        <v>0</v>
      </c>
      <c r="CX48" s="33">
        <f t="shared" si="12"/>
        <v>0</v>
      </c>
      <c r="CY48" s="33">
        <f t="shared" si="13"/>
        <v>0</v>
      </c>
      <c r="CZ48" s="33">
        <f t="shared" si="14"/>
        <v>0</v>
      </c>
      <c r="DA48" s="33">
        <f t="shared" si="15"/>
        <v>0</v>
      </c>
      <c r="DB48" s="33">
        <f t="shared" si="16"/>
        <v>0</v>
      </c>
      <c r="DC48" s="33">
        <f t="shared" si="17"/>
        <v>0</v>
      </c>
      <c r="DD48" s="33">
        <f t="shared" si="18"/>
        <v>0</v>
      </c>
      <c r="DE48" s="33">
        <f t="shared" si="19"/>
        <v>0</v>
      </c>
      <c r="DF48" s="33">
        <f t="shared" si="20"/>
        <v>0</v>
      </c>
      <c r="DG48" s="33">
        <f t="shared" si="21"/>
        <v>0</v>
      </c>
      <c r="DH48" s="33">
        <f t="shared" si="22"/>
        <v>0</v>
      </c>
      <c r="DI48" s="33">
        <f t="shared" si="23"/>
        <v>0</v>
      </c>
      <c r="DJ48" s="33">
        <f t="shared" si="24"/>
        <v>0</v>
      </c>
      <c r="DK48" s="33">
        <f t="shared" si="25"/>
        <v>0</v>
      </c>
      <c r="DL48" s="33">
        <f t="shared" si="26"/>
        <v>0</v>
      </c>
      <c r="DM48" s="33">
        <f t="shared" si="27"/>
        <v>0</v>
      </c>
      <c r="DN48" s="33">
        <f t="shared" si="28"/>
        <v>0</v>
      </c>
      <c r="DO48" s="33">
        <f t="shared" si="29"/>
        <v>0</v>
      </c>
      <c r="DP48" s="33">
        <f t="shared" si="30"/>
        <v>0</v>
      </c>
      <c r="DQ48" s="33">
        <f t="shared" si="31"/>
        <v>0</v>
      </c>
      <c r="DR48" s="33">
        <f t="shared" si="32"/>
        <v>0</v>
      </c>
      <c r="DS48" s="33">
        <f t="shared" si="33"/>
        <v>0</v>
      </c>
      <c r="DT48" s="33">
        <f t="shared" si="34"/>
        <v>0</v>
      </c>
      <c r="DU48" s="33">
        <f t="shared" si="35"/>
        <v>0</v>
      </c>
      <c r="DV48" s="33">
        <f t="shared" si="36"/>
        <v>0</v>
      </c>
      <c r="DW48" s="33">
        <f t="shared" si="37"/>
        <v>0</v>
      </c>
      <c r="DX48" s="33">
        <f t="shared" si="38"/>
        <v>0</v>
      </c>
      <c r="DY48" s="33">
        <f t="shared" si="39"/>
        <v>0</v>
      </c>
      <c r="DZ48" s="33">
        <f t="shared" si="40"/>
        <v>0</v>
      </c>
      <c r="EA48" s="33">
        <f t="shared" si="41"/>
        <v>0</v>
      </c>
      <c r="EB48" s="33">
        <f t="shared" si="42"/>
        <v>0</v>
      </c>
      <c r="EC48" s="33">
        <f t="shared" si="43"/>
        <v>0</v>
      </c>
      <c r="ED48" s="33">
        <f t="shared" si="44"/>
        <v>0</v>
      </c>
      <c r="EE48" s="33">
        <f t="shared" si="45"/>
        <v>0</v>
      </c>
      <c r="EF48" s="33">
        <f t="shared" si="46"/>
        <v>0</v>
      </c>
      <c r="EG48" s="33">
        <f t="shared" si="47"/>
        <v>0</v>
      </c>
      <c r="EH48" s="33">
        <f t="shared" si="48"/>
        <v>0</v>
      </c>
      <c r="EI48" s="33">
        <f t="shared" si="49"/>
        <v>0</v>
      </c>
      <c r="EJ48" s="33">
        <f t="shared" si="50"/>
        <v>0</v>
      </c>
      <c r="EK48" s="33">
        <f t="shared" si="51"/>
        <v>0</v>
      </c>
      <c r="EL48" s="33">
        <f t="shared" si="52"/>
        <v>0</v>
      </c>
      <c r="EM48" s="33">
        <f t="shared" si="53"/>
        <v>0</v>
      </c>
      <c r="EN48" s="33">
        <f t="shared" si="54"/>
        <v>0</v>
      </c>
      <c r="EO48" s="33">
        <f t="shared" si="55"/>
        <v>0</v>
      </c>
      <c r="EP48" s="33">
        <f t="shared" si="56"/>
        <v>0</v>
      </c>
      <c r="EQ48" s="33">
        <f t="shared" si="57"/>
        <v>0</v>
      </c>
      <c r="ER48" s="33">
        <f t="shared" si="58"/>
        <v>0</v>
      </c>
      <c r="ES48" s="33">
        <f t="shared" si="59"/>
        <v>0</v>
      </c>
      <c r="ET48" s="33">
        <f t="shared" si="60"/>
        <v>0</v>
      </c>
      <c r="EU48" s="33">
        <f t="shared" si="61"/>
        <v>0</v>
      </c>
      <c r="EV48" s="33">
        <f t="shared" si="62"/>
        <v>0</v>
      </c>
      <c r="EW48" s="33">
        <f t="shared" si="63"/>
        <v>0</v>
      </c>
      <c r="EX48" s="33">
        <f t="shared" si="64"/>
        <v>0</v>
      </c>
      <c r="EY48" s="33">
        <f t="shared" si="65"/>
        <v>0</v>
      </c>
      <c r="EZ48" s="33">
        <f t="shared" si="66"/>
        <v>0</v>
      </c>
      <c r="FA48" s="33">
        <f t="shared" si="67"/>
        <v>0</v>
      </c>
      <c r="FB48" s="33">
        <f t="shared" si="68"/>
        <v>0</v>
      </c>
      <c r="FC48" s="33">
        <f t="shared" si="69"/>
        <v>0</v>
      </c>
      <c r="FD48" s="33">
        <f t="shared" si="70"/>
        <v>0</v>
      </c>
      <c r="FE48" s="33">
        <f t="shared" si="71"/>
        <v>0</v>
      </c>
      <c r="FF48" s="33">
        <f t="shared" si="72"/>
        <v>0</v>
      </c>
      <c r="FG48" s="33">
        <f t="shared" si="73"/>
        <v>0</v>
      </c>
      <c r="FH48" s="33">
        <f t="shared" si="74"/>
        <v>0</v>
      </c>
      <c r="FI48" s="33">
        <f t="shared" si="75"/>
        <v>0</v>
      </c>
      <c r="FJ48" s="33">
        <f t="shared" si="76"/>
        <v>0</v>
      </c>
      <c r="FK48" s="33">
        <f t="shared" si="77"/>
        <v>0</v>
      </c>
      <c r="FL48" s="33">
        <f t="shared" si="78"/>
        <v>0</v>
      </c>
      <c r="FM48" s="33">
        <f t="shared" si="79"/>
        <v>0</v>
      </c>
      <c r="FN48" s="33">
        <f t="shared" si="80"/>
        <v>0</v>
      </c>
      <c r="FO48" s="33">
        <f t="shared" si="81"/>
        <v>0</v>
      </c>
      <c r="FP48" s="33">
        <f t="shared" si="82"/>
        <v>0</v>
      </c>
      <c r="FQ48" s="33">
        <f t="shared" si="83"/>
        <v>0</v>
      </c>
      <c r="FR48" s="34">
        <f t="shared" si="84"/>
        <v>0</v>
      </c>
    </row>
    <row r="49" spans="1:174" hidden="1" x14ac:dyDescent="0.2">
      <c r="A49" t="s">
        <v>962</v>
      </c>
      <c r="B49" t="s">
        <v>413</v>
      </c>
      <c r="C49" t="s">
        <v>44</v>
      </c>
      <c r="D49">
        <v>150</v>
      </c>
      <c r="F49" t="s">
        <v>314</v>
      </c>
      <c r="H49">
        <v>150</v>
      </c>
      <c r="I49" s="9">
        <f t="shared" si="0"/>
        <v>0</v>
      </c>
      <c r="J49" s="9">
        <f t="shared" si="1"/>
        <v>150</v>
      </c>
      <c r="K49" s="9">
        <f t="shared" si="2"/>
        <v>150</v>
      </c>
      <c r="L49" t="e">
        <f t="shared" si="3"/>
        <v>#N/A</v>
      </c>
      <c r="Q49" t="s">
        <v>639</v>
      </c>
      <c r="R49" s="32">
        <v>0</v>
      </c>
      <c r="S49" s="32">
        <v>0</v>
      </c>
      <c r="T49" s="32">
        <v>0</v>
      </c>
      <c r="U49" s="32">
        <v>0</v>
      </c>
      <c r="V49" s="32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2">
        <v>0.75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0</v>
      </c>
      <c r="AW49" s="32">
        <v>0</v>
      </c>
      <c r="AX49" s="32">
        <v>0</v>
      </c>
      <c r="AY49" s="32">
        <v>0</v>
      </c>
      <c r="AZ49" s="32">
        <v>0</v>
      </c>
      <c r="BA49" s="32">
        <v>0</v>
      </c>
      <c r="BB49" s="32">
        <v>0</v>
      </c>
      <c r="BC49" s="32">
        <v>0</v>
      </c>
      <c r="BD49" s="32">
        <v>0.75</v>
      </c>
      <c r="BE49" s="32">
        <v>0.75</v>
      </c>
      <c r="BF49" s="32">
        <v>0</v>
      </c>
      <c r="BG49" s="32">
        <v>0</v>
      </c>
      <c r="BH49" s="32">
        <v>0</v>
      </c>
      <c r="BI49" s="32">
        <v>0</v>
      </c>
      <c r="BJ49" s="32">
        <v>0</v>
      </c>
      <c r="BK49" s="32">
        <v>0</v>
      </c>
      <c r="BL49" s="32">
        <v>0</v>
      </c>
      <c r="BM49" s="32">
        <v>0</v>
      </c>
      <c r="BN49" s="32">
        <v>0</v>
      </c>
      <c r="BO49" s="32">
        <v>0</v>
      </c>
      <c r="BP49" s="32">
        <v>0</v>
      </c>
      <c r="BQ49" s="32">
        <v>0</v>
      </c>
      <c r="BR49" s="32">
        <v>0</v>
      </c>
      <c r="BS49" s="32">
        <v>0</v>
      </c>
      <c r="BT49" s="32">
        <v>0</v>
      </c>
      <c r="BU49" s="32">
        <v>0</v>
      </c>
      <c r="BV49" s="32">
        <v>0</v>
      </c>
      <c r="BW49" s="32">
        <v>0</v>
      </c>
      <c r="BX49" s="32">
        <v>0</v>
      </c>
      <c r="BY49" s="32">
        <v>0</v>
      </c>
      <c r="BZ49" s="32">
        <v>0</v>
      </c>
      <c r="CA49" s="32">
        <v>0</v>
      </c>
      <c r="CB49" s="32">
        <v>0</v>
      </c>
      <c r="CC49" s="32">
        <v>0</v>
      </c>
      <c r="CD49" s="32">
        <v>0</v>
      </c>
      <c r="CE49" s="32">
        <v>0</v>
      </c>
      <c r="CF49" s="32">
        <v>0</v>
      </c>
      <c r="CG49" s="32">
        <v>0</v>
      </c>
      <c r="CH49" s="32">
        <v>0</v>
      </c>
      <c r="CI49" s="32">
        <v>0</v>
      </c>
      <c r="CJ49" s="32">
        <v>0</v>
      </c>
      <c r="CK49" s="32">
        <v>0</v>
      </c>
      <c r="CL49" s="32">
        <v>0</v>
      </c>
      <c r="CM49" s="32">
        <v>0</v>
      </c>
      <c r="CN49" s="32">
        <v>0</v>
      </c>
      <c r="CO49" s="32">
        <v>0</v>
      </c>
      <c r="CP49" s="32">
        <v>0</v>
      </c>
      <c r="CQ49" s="32">
        <v>0</v>
      </c>
      <c r="CR49" s="33">
        <f t="shared" si="6"/>
        <v>0</v>
      </c>
      <c r="CS49" s="33">
        <f t="shared" si="7"/>
        <v>0</v>
      </c>
      <c r="CT49" s="33">
        <f t="shared" si="8"/>
        <v>0</v>
      </c>
      <c r="CU49" s="33">
        <f t="shared" si="9"/>
        <v>0</v>
      </c>
      <c r="CV49" s="33">
        <f t="shared" si="10"/>
        <v>0</v>
      </c>
      <c r="CW49" s="33">
        <f t="shared" si="11"/>
        <v>0</v>
      </c>
      <c r="CX49" s="33">
        <f t="shared" si="12"/>
        <v>0</v>
      </c>
      <c r="CY49" s="33">
        <f t="shared" si="13"/>
        <v>0</v>
      </c>
      <c r="CZ49" s="33">
        <f t="shared" si="14"/>
        <v>0</v>
      </c>
      <c r="DA49" s="33">
        <f t="shared" si="15"/>
        <v>0</v>
      </c>
      <c r="DB49" s="33">
        <f t="shared" si="16"/>
        <v>0</v>
      </c>
      <c r="DC49" s="33">
        <f t="shared" si="17"/>
        <v>0</v>
      </c>
      <c r="DD49" s="33">
        <f t="shared" si="18"/>
        <v>0</v>
      </c>
      <c r="DE49" s="33">
        <f t="shared" si="19"/>
        <v>0</v>
      </c>
      <c r="DF49" s="33">
        <f t="shared" si="20"/>
        <v>0</v>
      </c>
      <c r="DG49" s="33">
        <f t="shared" si="21"/>
        <v>0</v>
      </c>
      <c r="DH49" s="33">
        <f t="shared" si="22"/>
        <v>0</v>
      </c>
      <c r="DI49" s="33">
        <f t="shared" si="23"/>
        <v>0</v>
      </c>
      <c r="DJ49" s="33">
        <f t="shared" si="24"/>
        <v>0</v>
      </c>
      <c r="DK49" s="33">
        <f t="shared" si="25"/>
        <v>0</v>
      </c>
      <c r="DL49" s="33">
        <f t="shared" si="26"/>
        <v>0</v>
      </c>
      <c r="DM49" s="33">
        <f t="shared" si="27"/>
        <v>0</v>
      </c>
      <c r="DN49" s="33">
        <f t="shared" si="28"/>
        <v>0</v>
      </c>
      <c r="DO49" s="33">
        <f t="shared" si="29"/>
        <v>0</v>
      </c>
      <c r="DP49" s="33">
        <f t="shared" si="30"/>
        <v>0</v>
      </c>
      <c r="DQ49" s="33">
        <f t="shared" si="31"/>
        <v>0</v>
      </c>
      <c r="DR49" s="33">
        <f t="shared" si="32"/>
        <v>0</v>
      </c>
      <c r="DS49" s="33">
        <f t="shared" si="33"/>
        <v>0</v>
      </c>
      <c r="DT49" s="33">
        <f t="shared" si="34"/>
        <v>0</v>
      </c>
      <c r="DU49" s="33">
        <f t="shared" si="35"/>
        <v>0</v>
      </c>
      <c r="DV49" s="33">
        <f t="shared" si="36"/>
        <v>0</v>
      </c>
      <c r="DW49" s="33">
        <f t="shared" si="37"/>
        <v>0</v>
      </c>
      <c r="DX49" s="33">
        <f t="shared" si="38"/>
        <v>0</v>
      </c>
      <c r="DY49" s="33">
        <f t="shared" si="39"/>
        <v>0</v>
      </c>
      <c r="DZ49" s="33">
        <f t="shared" si="40"/>
        <v>0</v>
      </c>
      <c r="EA49" s="33">
        <f t="shared" si="41"/>
        <v>0</v>
      </c>
      <c r="EB49" s="33">
        <f t="shared" si="42"/>
        <v>0</v>
      </c>
      <c r="EC49" s="33">
        <f t="shared" si="43"/>
        <v>0</v>
      </c>
      <c r="ED49" s="33">
        <f t="shared" si="44"/>
        <v>0</v>
      </c>
      <c r="EE49" s="33">
        <f t="shared" si="45"/>
        <v>0</v>
      </c>
      <c r="EF49" s="33">
        <f t="shared" si="46"/>
        <v>0</v>
      </c>
      <c r="EG49" s="33">
        <f t="shared" si="47"/>
        <v>0</v>
      </c>
      <c r="EH49" s="33">
        <f t="shared" si="48"/>
        <v>0</v>
      </c>
      <c r="EI49" s="33">
        <f t="shared" si="49"/>
        <v>0</v>
      </c>
      <c r="EJ49" s="33">
        <f t="shared" si="50"/>
        <v>0</v>
      </c>
      <c r="EK49" s="33">
        <f t="shared" si="51"/>
        <v>0</v>
      </c>
      <c r="EL49" s="33">
        <f t="shared" si="52"/>
        <v>0</v>
      </c>
      <c r="EM49" s="33">
        <f t="shared" si="53"/>
        <v>0</v>
      </c>
      <c r="EN49" s="33">
        <f t="shared" si="54"/>
        <v>0</v>
      </c>
      <c r="EO49" s="33">
        <f t="shared" si="55"/>
        <v>0</v>
      </c>
      <c r="EP49" s="33">
        <f t="shared" si="56"/>
        <v>0</v>
      </c>
      <c r="EQ49" s="33">
        <f t="shared" si="57"/>
        <v>0</v>
      </c>
      <c r="ER49" s="33">
        <f t="shared" si="58"/>
        <v>0</v>
      </c>
      <c r="ES49" s="33">
        <f t="shared" si="59"/>
        <v>0</v>
      </c>
      <c r="ET49" s="33">
        <f t="shared" si="60"/>
        <v>0</v>
      </c>
      <c r="EU49" s="33">
        <f t="shared" si="61"/>
        <v>0</v>
      </c>
      <c r="EV49" s="33">
        <f t="shared" si="62"/>
        <v>0</v>
      </c>
      <c r="EW49" s="33">
        <f t="shared" si="63"/>
        <v>0</v>
      </c>
      <c r="EX49" s="33">
        <f t="shared" si="64"/>
        <v>0</v>
      </c>
      <c r="EY49" s="33">
        <f t="shared" si="65"/>
        <v>0</v>
      </c>
      <c r="EZ49" s="33">
        <f t="shared" si="66"/>
        <v>0</v>
      </c>
      <c r="FA49" s="33">
        <f t="shared" si="67"/>
        <v>0</v>
      </c>
      <c r="FB49" s="33">
        <f t="shared" si="68"/>
        <v>0</v>
      </c>
      <c r="FC49" s="33">
        <f t="shared" si="69"/>
        <v>0</v>
      </c>
      <c r="FD49" s="33">
        <f t="shared" si="70"/>
        <v>0</v>
      </c>
      <c r="FE49" s="33">
        <f t="shared" si="71"/>
        <v>0</v>
      </c>
      <c r="FF49" s="33">
        <f t="shared" si="72"/>
        <v>0</v>
      </c>
      <c r="FG49" s="33">
        <f t="shared" si="73"/>
        <v>0</v>
      </c>
      <c r="FH49" s="33">
        <f t="shared" si="74"/>
        <v>0</v>
      </c>
      <c r="FI49" s="33">
        <f t="shared" si="75"/>
        <v>0</v>
      </c>
      <c r="FJ49" s="33">
        <f t="shared" si="76"/>
        <v>0</v>
      </c>
      <c r="FK49" s="33">
        <f t="shared" si="77"/>
        <v>0</v>
      </c>
      <c r="FL49" s="33">
        <f t="shared" si="78"/>
        <v>0</v>
      </c>
      <c r="FM49" s="33">
        <f t="shared" si="79"/>
        <v>0</v>
      </c>
      <c r="FN49" s="33">
        <f t="shared" si="80"/>
        <v>0</v>
      </c>
      <c r="FO49" s="33">
        <f t="shared" si="81"/>
        <v>0</v>
      </c>
      <c r="FP49" s="33">
        <f t="shared" si="82"/>
        <v>0</v>
      </c>
      <c r="FQ49" s="33">
        <f t="shared" si="83"/>
        <v>0</v>
      </c>
      <c r="FR49" s="34">
        <f t="shared" si="84"/>
        <v>0</v>
      </c>
    </row>
    <row r="50" spans="1:174" hidden="1" x14ac:dyDescent="0.2">
      <c r="A50" t="s">
        <v>962</v>
      </c>
      <c r="B50" t="s">
        <v>414</v>
      </c>
      <c r="C50" t="s">
        <v>45</v>
      </c>
      <c r="D50">
        <v>150</v>
      </c>
      <c r="F50" t="s">
        <v>314</v>
      </c>
      <c r="H50">
        <v>150</v>
      </c>
      <c r="I50" s="9">
        <f t="shared" si="0"/>
        <v>0</v>
      </c>
      <c r="J50" s="9">
        <f t="shared" si="1"/>
        <v>150</v>
      </c>
      <c r="K50" s="9">
        <f t="shared" si="2"/>
        <v>150</v>
      </c>
      <c r="L50" t="e">
        <f t="shared" si="3"/>
        <v>#N/A</v>
      </c>
      <c r="Q50" t="s">
        <v>640</v>
      </c>
      <c r="R50" s="32">
        <v>0</v>
      </c>
      <c r="S50" s="32">
        <v>0</v>
      </c>
      <c r="T50" s="32">
        <v>0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</v>
      </c>
      <c r="AG50" s="32">
        <v>0</v>
      </c>
      <c r="AH50" s="32">
        <v>0.75</v>
      </c>
      <c r="AI50" s="32">
        <v>0</v>
      </c>
      <c r="AJ50" s="32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2">
        <v>0.75</v>
      </c>
      <c r="AU50" s="32">
        <v>0.75</v>
      </c>
      <c r="AV50" s="32">
        <v>0</v>
      </c>
      <c r="AW50" s="32">
        <v>0</v>
      </c>
      <c r="AX50" s="32">
        <v>0</v>
      </c>
      <c r="AY50" s="32">
        <v>0</v>
      </c>
      <c r="AZ50" s="32">
        <v>0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0</v>
      </c>
      <c r="BG50" s="32">
        <v>0</v>
      </c>
      <c r="BH50" s="32">
        <v>0</v>
      </c>
      <c r="BI50" s="32">
        <v>0</v>
      </c>
      <c r="BJ50" s="32">
        <v>0</v>
      </c>
      <c r="BK50" s="32">
        <v>0</v>
      </c>
      <c r="BL50" s="32">
        <v>0</v>
      </c>
      <c r="BM50" s="32">
        <v>0</v>
      </c>
      <c r="BN50" s="32">
        <v>0</v>
      </c>
      <c r="BO50" s="32">
        <v>0</v>
      </c>
      <c r="BP50" s="32">
        <v>0</v>
      </c>
      <c r="BQ50" s="32">
        <v>0</v>
      </c>
      <c r="BR50" s="32">
        <v>0</v>
      </c>
      <c r="BS50" s="32">
        <v>0</v>
      </c>
      <c r="BT50" s="32">
        <v>0</v>
      </c>
      <c r="BU50" s="32">
        <v>0</v>
      </c>
      <c r="BV50" s="32">
        <v>0</v>
      </c>
      <c r="BW50" s="32">
        <v>0</v>
      </c>
      <c r="BX50" s="32">
        <v>0</v>
      </c>
      <c r="BY50" s="32">
        <v>0</v>
      </c>
      <c r="BZ50" s="32">
        <v>0</v>
      </c>
      <c r="CA50" s="32">
        <v>0</v>
      </c>
      <c r="CB50" s="32">
        <v>0</v>
      </c>
      <c r="CC50" s="32">
        <v>0</v>
      </c>
      <c r="CD50" s="32">
        <v>0</v>
      </c>
      <c r="CE50" s="32">
        <v>0</v>
      </c>
      <c r="CF50" s="32">
        <v>0</v>
      </c>
      <c r="CG50" s="32">
        <v>0</v>
      </c>
      <c r="CH50" s="32">
        <v>0</v>
      </c>
      <c r="CI50" s="32">
        <v>0</v>
      </c>
      <c r="CJ50" s="32">
        <v>0</v>
      </c>
      <c r="CK50" s="32">
        <v>0</v>
      </c>
      <c r="CL50" s="32">
        <v>0</v>
      </c>
      <c r="CM50" s="32">
        <v>0</v>
      </c>
      <c r="CN50" s="32">
        <v>0</v>
      </c>
      <c r="CO50" s="32">
        <v>0</v>
      </c>
      <c r="CP50" s="32">
        <v>0</v>
      </c>
      <c r="CQ50" s="32">
        <v>0</v>
      </c>
      <c r="CR50" s="33">
        <f t="shared" si="6"/>
        <v>0</v>
      </c>
      <c r="CS50" s="33">
        <f t="shared" si="7"/>
        <v>0</v>
      </c>
      <c r="CT50" s="33">
        <f t="shared" si="8"/>
        <v>0</v>
      </c>
      <c r="CU50" s="33">
        <f t="shared" si="9"/>
        <v>0</v>
      </c>
      <c r="CV50" s="33">
        <f t="shared" si="10"/>
        <v>0</v>
      </c>
      <c r="CW50" s="33">
        <f t="shared" si="11"/>
        <v>0</v>
      </c>
      <c r="CX50" s="33">
        <f t="shared" si="12"/>
        <v>0</v>
      </c>
      <c r="CY50" s="33">
        <f t="shared" si="13"/>
        <v>0</v>
      </c>
      <c r="CZ50" s="33">
        <f t="shared" si="14"/>
        <v>0</v>
      </c>
      <c r="DA50" s="33">
        <f t="shared" si="15"/>
        <v>0</v>
      </c>
      <c r="DB50" s="33">
        <f t="shared" si="16"/>
        <v>0</v>
      </c>
      <c r="DC50" s="33">
        <f t="shared" si="17"/>
        <v>0</v>
      </c>
      <c r="DD50" s="33">
        <f t="shared" si="18"/>
        <v>0</v>
      </c>
      <c r="DE50" s="33">
        <f t="shared" si="19"/>
        <v>0</v>
      </c>
      <c r="DF50" s="33">
        <f t="shared" si="20"/>
        <v>0</v>
      </c>
      <c r="DG50" s="33">
        <f t="shared" si="21"/>
        <v>0</v>
      </c>
      <c r="DH50" s="33">
        <f t="shared" si="22"/>
        <v>0</v>
      </c>
      <c r="DI50" s="33">
        <f t="shared" si="23"/>
        <v>0</v>
      </c>
      <c r="DJ50" s="33">
        <f t="shared" si="24"/>
        <v>0</v>
      </c>
      <c r="DK50" s="33">
        <f t="shared" si="25"/>
        <v>0</v>
      </c>
      <c r="DL50" s="33">
        <f t="shared" si="26"/>
        <v>0</v>
      </c>
      <c r="DM50" s="33">
        <f t="shared" si="27"/>
        <v>0</v>
      </c>
      <c r="DN50" s="33">
        <f t="shared" si="28"/>
        <v>0</v>
      </c>
      <c r="DO50" s="33">
        <f t="shared" si="29"/>
        <v>0</v>
      </c>
      <c r="DP50" s="33">
        <f t="shared" si="30"/>
        <v>0</v>
      </c>
      <c r="DQ50" s="33">
        <f t="shared" si="31"/>
        <v>0</v>
      </c>
      <c r="DR50" s="33">
        <f t="shared" si="32"/>
        <v>0</v>
      </c>
      <c r="DS50" s="33">
        <f t="shared" si="33"/>
        <v>0</v>
      </c>
      <c r="DT50" s="33">
        <f t="shared" si="34"/>
        <v>0</v>
      </c>
      <c r="DU50" s="33">
        <f t="shared" si="35"/>
        <v>0</v>
      </c>
      <c r="DV50" s="33">
        <f t="shared" si="36"/>
        <v>0</v>
      </c>
      <c r="DW50" s="33">
        <f t="shared" si="37"/>
        <v>0</v>
      </c>
      <c r="DX50" s="33">
        <f t="shared" si="38"/>
        <v>0</v>
      </c>
      <c r="DY50" s="33">
        <f t="shared" si="39"/>
        <v>0</v>
      </c>
      <c r="DZ50" s="33">
        <f t="shared" si="40"/>
        <v>0</v>
      </c>
      <c r="EA50" s="33">
        <f t="shared" si="41"/>
        <v>0</v>
      </c>
      <c r="EB50" s="33">
        <f t="shared" si="42"/>
        <v>0</v>
      </c>
      <c r="EC50" s="33">
        <f t="shared" si="43"/>
        <v>0</v>
      </c>
      <c r="ED50" s="33">
        <f t="shared" si="44"/>
        <v>0</v>
      </c>
      <c r="EE50" s="33">
        <f t="shared" si="45"/>
        <v>0</v>
      </c>
      <c r="EF50" s="33">
        <f t="shared" si="46"/>
        <v>0</v>
      </c>
      <c r="EG50" s="33">
        <f t="shared" si="47"/>
        <v>0</v>
      </c>
      <c r="EH50" s="33">
        <f t="shared" si="48"/>
        <v>0</v>
      </c>
      <c r="EI50" s="33">
        <f t="shared" si="49"/>
        <v>0</v>
      </c>
      <c r="EJ50" s="33">
        <f t="shared" si="50"/>
        <v>0</v>
      </c>
      <c r="EK50" s="33">
        <f t="shared" si="51"/>
        <v>0</v>
      </c>
      <c r="EL50" s="33">
        <f t="shared" si="52"/>
        <v>0</v>
      </c>
      <c r="EM50" s="33">
        <f t="shared" si="53"/>
        <v>0</v>
      </c>
      <c r="EN50" s="33">
        <f t="shared" si="54"/>
        <v>0</v>
      </c>
      <c r="EO50" s="33">
        <f t="shared" si="55"/>
        <v>0</v>
      </c>
      <c r="EP50" s="33">
        <f t="shared" si="56"/>
        <v>0</v>
      </c>
      <c r="EQ50" s="33">
        <f t="shared" si="57"/>
        <v>0</v>
      </c>
      <c r="ER50" s="33">
        <f t="shared" si="58"/>
        <v>0</v>
      </c>
      <c r="ES50" s="33">
        <f t="shared" si="59"/>
        <v>0</v>
      </c>
      <c r="ET50" s="33">
        <f t="shared" si="60"/>
        <v>0</v>
      </c>
      <c r="EU50" s="33">
        <f t="shared" si="61"/>
        <v>0</v>
      </c>
      <c r="EV50" s="33">
        <f t="shared" si="62"/>
        <v>0</v>
      </c>
      <c r="EW50" s="33">
        <f t="shared" si="63"/>
        <v>0</v>
      </c>
      <c r="EX50" s="33">
        <f t="shared" si="64"/>
        <v>0</v>
      </c>
      <c r="EY50" s="33">
        <f t="shared" si="65"/>
        <v>0</v>
      </c>
      <c r="EZ50" s="33">
        <f t="shared" si="66"/>
        <v>0</v>
      </c>
      <c r="FA50" s="33">
        <f t="shared" si="67"/>
        <v>0</v>
      </c>
      <c r="FB50" s="33">
        <f t="shared" si="68"/>
        <v>0</v>
      </c>
      <c r="FC50" s="33">
        <f t="shared" si="69"/>
        <v>0</v>
      </c>
      <c r="FD50" s="33">
        <f t="shared" si="70"/>
        <v>0</v>
      </c>
      <c r="FE50" s="33">
        <f t="shared" si="71"/>
        <v>0</v>
      </c>
      <c r="FF50" s="33">
        <f t="shared" si="72"/>
        <v>0</v>
      </c>
      <c r="FG50" s="33">
        <f t="shared" si="73"/>
        <v>0</v>
      </c>
      <c r="FH50" s="33">
        <f t="shared" si="74"/>
        <v>0</v>
      </c>
      <c r="FI50" s="33">
        <f t="shared" si="75"/>
        <v>0</v>
      </c>
      <c r="FJ50" s="33">
        <f t="shared" si="76"/>
        <v>0</v>
      </c>
      <c r="FK50" s="33">
        <f t="shared" si="77"/>
        <v>0</v>
      </c>
      <c r="FL50" s="33">
        <f t="shared" si="78"/>
        <v>0</v>
      </c>
      <c r="FM50" s="33">
        <f t="shared" si="79"/>
        <v>0</v>
      </c>
      <c r="FN50" s="33">
        <f t="shared" si="80"/>
        <v>0</v>
      </c>
      <c r="FO50" s="33">
        <f t="shared" si="81"/>
        <v>0</v>
      </c>
      <c r="FP50" s="33">
        <f t="shared" si="82"/>
        <v>0</v>
      </c>
      <c r="FQ50" s="33">
        <f t="shared" si="83"/>
        <v>0</v>
      </c>
      <c r="FR50" s="34">
        <f t="shared" si="84"/>
        <v>0</v>
      </c>
    </row>
    <row r="51" spans="1:174" hidden="1" x14ac:dyDescent="0.2">
      <c r="A51" t="s">
        <v>962</v>
      </c>
      <c r="B51" t="s">
        <v>415</v>
      </c>
      <c r="C51" t="s">
        <v>46</v>
      </c>
      <c r="D51">
        <v>150</v>
      </c>
      <c r="F51" t="s">
        <v>314</v>
      </c>
      <c r="H51">
        <v>150</v>
      </c>
      <c r="I51" s="9">
        <f t="shared" si="0"/>
        <v>0</v>
      </c>
      <c r="J51" s="9">
        <f t="shared" si="1"/>
        <v>150</v>
      </c>
      <c r="K51" s="9">
        <f t="shared" si="2"/>
        <v>150</v>
      </c>
      <c r="L51" t="e">
        <f t="shared" si="3"/>
        <v>#N/A</v>
      </c>
      <c r="Q51" t="s">
        <v>642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0</v>
      </c>
      <c r="AW51" s="32">
        <v>0</v>
      </c>
      <c r="AX51" s="32">
        <v>0</v>
      </c>
      <c r="AY51" s="32">
        <v>0</v>
      </c>
      <c r="AZ51" s="32">
        <v>0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</v>
      </c>
      <c r="BG51" s="32">
        <v>0</v>
      </c>
      <c r="BH51" s="32">
        <v>0</v>
      </c>
      <c r="BI51" s="32">
        <v>0.75</v>
      </c>
      <c r="BJ51" s="32">
        <v>0</v>
      </c>
      <c r="BK51" s="32">
        <v>0</v>
      </c>
      <c r="BL51" s="32">
        <v>0</v>
      </c>
      <c r="BM51" s="32">
        <v>0</v>
      </c>
      <c r="BN51" s="32">
        <v>0</v>
      </c>
      <c r="BO51" s="32">
        <v>0</v>
      </c>
      <c r="BP51" s="32">
        <v>0</v>
      </c>
      <c r="BQ51" s="32">
        <v>0</v>
      </c>
      <c r="BR51" s="32">
        <v>0</v>
      </c>
      <c r="BS51" s="32">
        <v>0</v>
      </c>
      <c r="BT51" s="32">
        <v>0</v>
      </c>
      <c r="BU51" s="32">
        <v>0</v>
      </c>
      <c r="BV51" s="32">
        <v>0</v>
      </c>
      <c r="BW51" s="32">
        <v>0</v>
      </c>
      <c r="BX51" s="32">
        <v>0</v>
      </c>
      <c r="BY51" s="32">
        <v>0</v>
      </c>
      <c r="BZ51" s="32">
        <v>0</v>
      </c>
      <c r="CA51" s="32">
        <v>0</v>
      </c>
      <c r="CB51" s="32">
        <v>0</v>
      </c>
      <c r="CC51" s="32">
        <v>0</v>
      </c>
      <c r="CD51" s="32">
        <v>0</v>
      </c>
      <c r="CE51" s="32">
        <v>0</v>
      </c>
      <c r="CF51" s="32">
        <v>0</v>
      </c>
      <c r="CG51" s="32">
        <v>0</v>
      </c>
      <c r="CH51" s="32">
        <v>0</v>
      </c>
      <c r="CI51" s="32">
        <v>0</v>
      </c>
      <c r="CJ51" s="32">
        <v>0</v>
      </c>
      <c r="CK51" s="32">
        <v>0</v>
      </c>
      <c r="CL51" s="32">
        <v>0</v>
      </c>
      <c r="CM51" s="32">
        <v>0</v>
      </c>
      <c r="CN51" s="32">
        <v>0</v>
      </c>
      <c r="CO51" s="32">
        <v>0</v>
      </c>
      <c r="CP51" s="32">
        <v>0</v>
      </c>
      <c r="CQ51" s="32">
        <v>0</v>
      </c>
      <c r="CR51" s="33">
        <f t="shared" si="6"/>
        <v>0</v>
      </c>
      <c r="CS51" s="33">
        <f t="shared" si="7"/>
        <v>0</v>
      </c>
      <c r="CT51" s="33">
        <f t="shared" si="8"/>
        <v>0</v>
      </c>
      <c r="CU51" s="33">
        <f t="shared" si="9"/>
        <v>0</v>
      </c>
      <c r="CV51" s="33">
        <f t="shared" si="10"/>
        <v>0</v>
      </c>
      <c r="CW51" s="33">
        <f t="shared" si="11"/>
        <v>0</v>
      </c>
      <c r="CX51" s="33">
        <f t="shared" si="12"/>
        <v>0</v>
      </c>
      <c r="CY51" s="33">
        <f t="shared" si="13"/>
        <v>0</v>
      </c>
      <c r="CZ51" s="33">
        <f t="shared" si="14"/>
        <v>0</v>
      </c>
      <c r="DA51" s="33">
        <f t="shared" si="15"/>
        <v>0</v>
      </c>
      <c r="DB51" s="33">
        <f t="shared" si="16"/>
        <v>0</v>
      </c>
      <c r="DC51" s="33">
        <f t="shared" si="17"/>
        <v>0</v>
      </c>
      <c r="DD51" s="33">
        <f t="shared" si="18"/>
        <v>0</v>
      </c>
      <c r="DE51" s="33">
        <f t="shared" si="19"/>
        <v>0</v>
      </c>
      <c r="DF51" s="33">
        <f t="shared" si="20"/>
        <v>0</v>
      </c>
      <c r="DG51" s="33">
        <f t="shared" si="21"/>
        <v>0</v>
      </c>
      <c r="DH51" s="33">
        <f t="shared" si="22"/>
        <v>0</v>
      </c>
      <c r="DI51" s="33">
        <f t="shared" si="23"/>
        <v>0</v>
      </c>
      <c r="DJ51" s="33">
        <f t="shared" si="24"/>
        <v>0</v>
      </c>
      <c r="DK51" s="33">
        <f t="shared" si="25"/>
        <v>0</v>
      </c>
      <c r="DL51" s="33">
        <f t="shared" si="26"/>
        <v>0</v>
      </c>
      <c r="DM51" s="33">
        <f t="shared" si="27"/>
        <v>0</v>
      </c>
      <c r="DN51" s="33">
        <f t="shared" si="28"/>
        <v>0</v>
      </c>
      <c r="DO51" s="33">
        <f t="shared" si="29"/>
        <v>0</v>
      </c>
      <c r="DP51" s="33">
        <f t="shared" si="30"/>
        <v>0</v>
      </c>
      <c r="DQ51" s="33">
        <f t="shared" si="31"/>
        <v>0</v>
      </c>
      <c r="DR51" s="33">
        <f t="shared" si="32"/>
        <v>0</v>
      </c>
      <c r="DS51" s="33">
        <f t="shared" si="33"/>
        <v>0</v>
      </c>
      <c r="DT51" s="33">
        <f t="shared" si="34"/>
        <v>0</v>
      </c>
      <c r="DU51" s="33">
        <f t="shared" si="35"/>
        <v>0</v>
      </c>
      <c r="DV51" s="33">
        <f t="shared" si="36"/>
        <v>0</v>
      </c>
      <c r="DW51" s="33">
        <f t="shared" si="37"/>
        <v>0</v>
      </c>
      <c r="DX51" s="33">
        <f t="shared" si="38"/>
        <v>0</v>
      </c>
      <c r="DY51" s="33">
        <f t="shared" si="39"/>
        <v>0</v>
      </c>
      <c r="DZ51" s="33">
        <f t="shared" si="40"/>
        <v>0</v>
      </c>
      <c r="EA51" s="33">
        <f t="shared" si="41"/>
        <v>0</v>
      </c>
      <c r="EB51" s="33">
        <f t="shared" si="42"/>
        <v>0</v>
      </c>
      <c r="EC51" s="33">
        <f t="shared" si="43"/>
        <v>0</v>
      </c>
      <c r="ED51" s="33">
        <f t="shared" si="44"/>
        <v>0</v>
      </c>
      <c r="EE51" s="33">
        <f t="shared" si="45"/>
        <v>0</v>
      </c>
      <c r="EF51" s="33">
        <f t="shared" si="46"/>
        <v>0</v>
      </c>
      <c r="EG51" s="33">
        <f t="shared" si="47"/>
        <v>0</v>
      </c>
      <c r="EH51" s="33">
        <f t="shared" si="48"/>
        <v>0</v>
      </c>
      <c r="EI51" s="33">
        <f t="shared" si="49"/>
        <v>0</v>
      </c>
      <c r="EJ51" s="33">
        <f t="shared" si="50"/>
        <v>0</v>
      </c>
      <c r="EK51" s="33">
        <f t="shared" si="51"/>
        <v>0</v>
      </c>
      <c r="EL51" s="33">
        <f t="shared" si="52"/>
        <v>0</v>
      </c>
      <c r="EM51" s="33">
        <f t="shared" si="53"/>
        <v>0</v>
      </c>
      <c r="EN51" s="33">
        <f t="shared" si="54"/>
        <v>0</v>
      </c>
      <c r="EO51" s="33">
        <f t="shared" si="55"/>
        <v>0</v>
      </c>
      <c r="EP51" s="33">
        <f t="shared" si="56"/>
        <v>0</v>
      </c>
      <c r="EQ51" s="33">
        <f t="shared" si="57"/>
        <v>0</v>
      </c>
      <c r="ER51" s="33">
        <f t="shared" si="58"/>
        <v>0</v>
      </c>
      <c r="ES51" s="33">
        <f t="shared" si="59"/>
        <v>0</v>
      </c>
      <c r="ET51" s="33">
        <f t="shared" si="60"/>
        <v>0</v>
      </c>
      <c r="EU51" s="33">
        <f t="shared" si="61"/>
        <v>0</v>
      </c>
      <c r="EV51" s="33">
        <f t="shared" si="62"/>
        <v>0</v>
      </c>
      <c r="EW51" s="33">
        <f t="shared" si="63"/>
        <v>0</v>
      </c>
      <c r="EX51" s="33">
        <f t="shared" si="64"/>
        <v>0</v>
      </c>
      <c r="EY51" s="33">
        <f t="shared" si="65"/>
        <v>0</v>
      </c>
      <c r="EZ51" s="33">
        <f t="shared" si="66"/>
        <v>0</v>
      </c>
      <c r="FA51" s="33">
        <f t="shared" si="67"/>
        <v>0</v>
      </c>
      <c r="FB51" s="33">
        <f t="shared" si="68"/>
        <v>0</v>
      </c>
      <c r="FC51" s="33">
        <f t="shared" si="69"/>
        <v>0</v>
      </c>
      <c r="FD51" s="33">
        <f t="shared" si="70"/>
        <v>0</v>
      </c>
      <c r="FE51" s="33">
        <f t="shared" si="71"/>
        <v>0</v>
      </c>
      <c r="FF51" s="33">
        <f t="shared" si="72"/>
        <v>0</v>
      </c>
      <c r="FG51" s="33">
        <f t="shared" si="73"/>
        <v>0</v>
      </c>
      <c r="FH51" s="33">
        <f t="shared" si="74"/>
        <v>0</v>
      </c>
      <c r="FI51" s="33">
        <f t="shared" si="75"/>
        <v>0</v>
      </c>
      <c r="FJ51" s="33">
        <f t="shared" si="76"/>
        <v>0</v>
      </c>
      <c r="FK51" s="33">
        <f t="shared" si="77"/>
        <v>0</v>
      </c>
      <c r="FL51" s="33">
        <f t="shared" si="78"/>
        <v>0</v>
      </c>
      <c r="FM51" s="33">
        <f t="shared" si="79"/>
        <v>0</v>
      </c>
      <c r="FN51" s="33">
        <f t="shared" si="80"/>
        <v>0</v>
      </c>
      <c r="FO51" s="33">
        <f t="shared" si="81"/>
        <v>0</v>
      </c>
      <c r="FP51" s="33">
        <f t="shared" si="82"/>
        <v>0</v>
      </c>
      <c r="FQ51" s="33">
        <f t="shared" si="83"/>
        <v>0</v>
      </c>
      <c r="FR51" s="34">
        <f t="shared" si="84"/>
        <v>0</v>
      </c>
    </row>
    <row r="52" spans="1:174" hidden="1" x14ac:dyDescent="0.2">
      <c r="A52" t="s">
        <v>962</v>
      </c>
      <c r="B52" t="s">
        <v>416</v>
      </c>
      <c r="C52" t="s">
        <v>712</v>
      </c>
      <c r="D52">
        <v>100</v>
      </c>
      <c r="F52" t="s">
        <v>314</v>
      </c>
      <c r="H52">
        <v>100</v>
      </c>
      <c r="I52" s="9">
        <f t="shared" si="0"/>
        <v>0</v>
      </c>
      <c r="J52" s="9">
        <f t="shared" si="1"/>
        <v>100</v>
      </c>
      <c r="K52" s="9">
        <f t="shared" si="2"/>
        <v>100</v>
      </c>
      <c r="L52" t="e">
        <f t="shared" si="3"/>
        <v>#N/A</v>
      </c>
      <c r="Q52" t="s">
        <v>721</v>
      </c>
      <c r="R52" s="32">
        <v>0</v>
      </c>
      <c r="S52" s="32">
        <v>0</v>
      </c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0</v>
      </c>
      <c r="AW52" s="32">
        <v>0</v>
      </c>
      <c r="AX52" s="32">
        <v>0</v>
      </c>
      <c r="AY52" s="32">
        <v>0</v>
      </c>
      <c r="AZ52" s="32">
        <v>0</v>
      </c>
      <c r="BA52" s="32">
        <v>0</v>
      </c>
      <c r="BB52" s="32">
        <v>0.75</v>
      </c>
      <c r="BC52" s="32">
        <v>0</v>
      </c>
      <c r="BD52" s="32">
        <v>0</v>
      </c>
      <c r="BE52" s="32">
        <v>0</v>
      </c>
      <c r="BF52" s="32">
        <v>0.75</v>
      </c>
      <c r="BG52" s="32">
        <v>0.75</v>
      </c>
      <c r="BH52" s="32">
        <v>0</v>
      </c>
      <c r="BI52" s="32">
        <v>0</v>
      </c>
      <c r="BJ52" s="32">
        <v>0</v>
      </c>
      <c r="BK52" s="32">
        <v>0</v>
      </c>
      <c r="BL52" s="32">
        <v>0</v>
      </c>
      <c r="BM52" s="32">
        <v>0</v>
      </c>
      <c r="BN52" s="32">
        <v>0</v>
      </c>
      <c r="BO52" s="32">
        <v>0</v>
      </c>
      <c r="BP52" s="32">
        <v>0</v>
      </c>
      <c r="BQ52" s="32">
        <v>0</v>
      </c>
      <c r="BR52" s="32">
        <v>0</v>
      </c>
      <c r="BS52" s="32">
        <v>0</v>
      </c>
      <c r="BT52" s="32">
        <v>0</v>
      </c>
      <c r="BU52" s="32">
        <v>0</v>
      </c>
      <c r="BV52" s="32">
        <v>0</v>
      </c>
      <c r="BW52" s="32">
        <v>0</v>
      </c>
      <c r="BX52" s="32">
        <v>0</v>
      </c>
      <c r="BY52" s="32">
        <v>0</v>
      </c>
      <c r="BZ52" s="32">
        <v>0</v>
      </c>
      <c r="CA52" s="32">
        <v>0</v>
      </c>
      <c r="CB52" s="32">
        <v>0</v>
      </c>
      <c r="CC52" s="32">
        <v>0</v>
      </c>
      <c r="CD52" s="32">
        <v>0</v>
      </c>
      <c r="CE52" s="32">
        <v>0</v>
      </c>
      <c r="CF52" s="32">
        <v>0</v>
      </c>
      <c r="CG52" s="32">
        <v>0</v>
      </c>
      <c r="CH52" s="32">
        <v>0</v>
      </c>
      <c r="CI52" s="32">
        <v>0</v>
      </c>
      <c r="CJ52" s="32">
        <v>0</v>
      </c>
      <c r="CK52" s="32">
        <v>0</v>
      </c>
      <c r="CL52" s="32">
        <v>0</v>
      </c>
      <c r="CM52" s="32">
        <v>0</v>
      </c>
      <c r="CN52" s="32">
        <v>0</v>
      </c>
      <c r="CO52" s="32">
        <v>0</v>
      </c>
      <c r="CP52" s="32">
        <v>0</v>
      </c>
      <c r="CQ52" s="32">
        <v>0</v>
      </c>
      <c r="CR52" s="33">
        <f t="shared" si="6"/>
        <v>0</v>
      </c>
      <c r="CS52" s="33">
        <f t="shared" si="7"/>
        <v>0</v>
      </c>
      <c r="CT52" s="33">
        <f t="shared" si="8"/>
        <v>0</v>
      </c>
      <c r="CU52" s="33">
        <f t="shared" si="9"/>
        <v>0</v>
      </c>
      <c r="CV52" s="33">
        <f t="shared" si="10"/>
        <v>0</v>
      </c>
      <c r="CW52" s="33">
        <f t="shared" si="11"/>
        <v>0</v>
      </c>
      <c r="CX52" s="33">
        <f t="shared" si="12"/>
        <v>0</v>
      </c>
      <c r="CY52" s="33">
        <f t="shared" si="13"/>
        <v>0</v>
      </c>
      <c r="CZ52" s="33">
        <f t="shared" si="14"/>
        <v>0</v>
      </c>
      <c r="DA52" s="33">
        <f t="shared" si="15"/>
        <v>0</v>
      </c>
      <c r="DB52" s="33">
        <f t="shared" si="16"/>
        <v>0</v>
      </c>
      <c r="DC52" s="33">
        <f t="shared" si="17"/>
        <v>0</v>
      </c>
      <c r="DD52" s="33">
        <f t="shared" si="18"/>
        <v>0</v>
      </c>
      <c r="DE52" s="33">
        <f t="shared" si="19"/>
        <v>0</v>
      </c>
      <c r="DF52" s="33">
        <f t="shared" si="20"/>
        <v>0</v>
      </c>
      <c r="DG52" s="33">
        <f t="shared" si="21"/>
        <v>0</v>
      </c>
      <c r="DH52" s="33">
        <f t="shared" si="22"/>
        <v>0</v>
      </c>
      <c r="DI52" s="33">
        <f t="shared" si="23"/>
        <v>0</v>
      </c>
      <c r="DJ52" s="33">
        <f t="shared" si="24"/>
        <v>0</v>
      </c>
      <c r="DK52" s="33">
        <f t="shared" si="25"/>
        <v>0</v>
      </c>
      <c r="DL52" s="33">
        <f t="shared" si="26"/>
        <v>0</v>
      </c>
      <c r="DM52" s="33">
        <f t="shared" si="27"/>
        <v>0</v>
      </c>
      <c r="DN52" s="33">
        <f t="shared" si="28"/>
        <v>0</v>
      </c>
      <c r="DO52" s="33">
        <f t="shared" si="29"/>
        <v>0</v>
      </c>
      <c r="DP52" s="33">
        <f t="shared" si="30"/>
        <v>0</v>
      </c>
      <c r="DQ52" s="33">
        <f t="shared" si="31"/>
        <v>0</v>
      </c>
      <c r="DR52" s="33">
        <f t="shared" si="32"/>
        <v>0</v>
      </c>
      <c r="DS52" s="33">
        <f t="shared" si="33"/>
        <v>0</v>
      </c>
      <c r="DT52" s="33">
        <f t="shared" si="34"/>
        <v>0</v>
      </c>
      <c r="DU52" s="33">
        <f t="shared" si="35"/>
        <v>0</v>
      </c>
      <c r="DV52" s="33">
        <f t="shared" si="36"/>
        <v>0</v>
      </c>
      <c r="DW52" s="33">
        <f t="shared" si="37"/>
        <v>0</v>
      </c>
      <c r="DX52" s="33">
        <f t="shared" si="38"/>
        <v>0</v>
      </c>
      <c r="DY52" s="33">
        <f t="shared" si="39"/>
        <v>0</v>
      </c>
      <c r="DZ52" s="33">
        <f t="shared" si="40"/>
        <v>0</v>
      </c>
      <c r="EA52" s="33">
        <f t="shared" si="41"/>
        <v>0</v>
      </c>
      <c r="EB52" s="33">
        <f t="shared" si="42"/>
        <v>0</v>
      </c>
      <c r="EC52" s="33">
        <f t="shared" si="43"/>
        <v>0</v>
      </c>
      <c r="ED52" s="33">
        <f t="shared" si="44"/>
        <v>0</v>
      </c>
      <c r="EE52" s="33">
        <f t="shared" si="45"/>
        <v>0</v>
      </c>
      <c r="EF52" s="33">
        <f t="shared" si="46"/>
        <v>2.25</v>
      </c>
      <c r="EG52" s="33">
        <f t="shared" si="47"/>
        <v>1.5</v>
      </c>
      <c r="EH52" s="33">
        <f t="shared" si="48"/>
        <v>0</v>
      </c>
      <c r="EI52" s="33">
        <f t="shared" si="49"/>
        <v>0</v>
      </c>
      <c r="EJ52" s="33">
        <f t="shared" si="50"/>
        <v>0</v>
      </c>
      <c r="EK52" s="33">
        <f t="shared" si="51"/>
        <v>0</v>
      </c>
      <c r="EL52" s="33">
        <f t="shared" si="52"/>
        <v>0</v>
      </c>
      <c r="EM52" s="33">
        <f t="shared" si="53"/>
        <v>0</v>
      </c>
      <c r="EN52" s="33">
        <f t="shared" si="54"/>
        <v>0</v>
      </c>
      <c r="EO52" s="33">
        <f t="shared" si="55"/>
        <v>0</v>
      </c>
      <c r="EP52" s="33">
        <f t="shared" si="56"/>
        <v>0</v>
      </c>
      <c r="EQ52" s="33">
        <f t="shared" si="57"/>
        <v>0</v>
      </c>
      <c r="ER52" s="33">
        <f t="shared" si="58"/>
        <v>0</v>
      </c>
      <c r="ES52" s="33">
        <f t="shared" si="59"/>
        <v>0</v>
      </c>
      <c r="ET52" s="33">
        <f t="shared" si="60"/>
        <v>0</v>
      </c>
      <c r="EU52" s="33">
        <f t="shared" si="61"/>
        <v>0</v>
      </c>
      <c r="EV52" s="33">
        <f t="shared" si="62"/>
        <v>0</v>
      </c>
      <c r="EW52" s="33">
        <f t="shared" si="63"/>
        <v>0</v>
      </c>
      <c r="EX52" s="33">
        <f t="shared" si="64"/>
        <v>0</v>
      </c>
      <c r="EY52" s="33">
        <f t="shared" si="65"/>
        <v>0</v>
      </c>
      <c r="EZ52" s="33">
        <f t="shared" si="66"/>
        <v>0</v>
      </c>
      <c r="FA52" s="33">
        <f t="shared" si="67"/>
        <v>0</v>
      </c>
      <c r="FB52" s="33">
        <f t="shared" si="68"/>
        <v>0</v>
      </c>
      <c r="FC52" s="33">
        <f t="shared" si="69"/>
        <v>0</v>
      </c>
      <c r="FD52" s="33">
        <f t="shared" si="70"/>
        <v>0</v>
      </c>
      <c r="FE52" s="33">
        <f t="shared" si="71"/>
        <v>0</v>
      </c>
      <c r="FF52" s="33">
        <f t="shared" si="72"/>
        <v>0</v>
      </c>
      <c r="FG52" s="33">
        <f t="shared" si="73"/>
        <v>0</v>
      </c>
      <c r="FH52" s="33">
        <f t="shared" si="74"/>
        <v>0</v>
      </c>
      <c r="FI52" s="33">
        <f t="shared" si="75"/>
        <v>0</v>
      </c>
      <c r="FJ52" s="33">
        <f t="shared" si="76"/>
        <v>0</v>
      </c>
      <c r="FK52" s="33">
        <f t="shared" si="77"/>
        <v>0</v>
      </c>
      <c r="FL52" s="33">
        <f t="shared" si="78"/>
        <v>0</v>
      </c>
      <c r="FM52" s="33">
        <f t="shared" si="79"/>
        <v>0</v>
      </c>
      <c r="FN52" s="33">
        <f t="shared" si="80"/>
        <v>0</v>
      </c>
      <c r="FO52" s="33">
        <f t="shared" si="81"/>
        <v>0</v>
      </c>
      <c r="FP52" s="33">
        <f t="shared" si="82"/>
        <v>0</v>
      </c>
      <c r="FQ52" s="33">
        <f t="shared" si="83"/>
        <v>0</v>
      </c>
      <c r="FR52" s="34">
        <f t="shared" si="84"/>
        <v>3.75</v>
      </c>
    </row>
    <row r="53" spans="1:174" hidden="1" x14ac:dyDescent="0.2">
      <c r="A53" t="s">
        <v>962</v>
      </c>
      <c r="B53" t="s">
        <v>417</v>
      </c>
      <c r="C53" t="s">
        <v>47</v>
      </c>
      <c r="D53">
        <v>100</v>
      </c>
      <c r="F53" t="s">
        <v>314</v>
      </c>
      <c r="H53">
        <v>100</v>
      </c>
      <c r="I53" s="9">
        <f t="shared" si="0"/>
        <v>14.75</v>
      </c>
      <c r="J53" s="9">
        <f t="shared" si="1"/>
        <v>85.25</v>
      </c>
      <c r="K53" s="9">
        <f t="shared" si="2"/>
        <v>85.25</v>
      </c>
      <c r="L53" t="e">
        <f t="shared" si="3"/>
        <v>#N/A</v>
      </c>
      <c r="Q53" t="s">
        <v>722</v>
      </c>
      <c r="R53" s="32">
        <v>0</v>
      </c>
      <c r="S53" s="32">
        <v>0</v>
      </c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0</v>
      </c>
      <c r="AW53" s="32">
        <v>0</v>
      </c>
      <c r="AX53" s="32">
        <v>0</v>
      </c>
      <c r="AY53" s="32">
        <v>0</v>
      </c>
      <c r="AZ53" s="32">
        <v>0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0</v>
      </c>
      <c r="BG53" s="32">
        <v>0</v>
      </c>
      <c r="BH53" s="32">
        <v>0.75</v>
      </c>
      <c r="BI53" s="32">
        <v>0</v>
      </c>
      <c r="BJ53" s="32">
        <v>0</v>
      </c>
      <c r="BK53" s="32">
        <v>0</v>
      </c>
      <c r="BL53" s="32">
        <v>0</v>
      </c>
      <c r="BM53" s="32">
        <v>0</v>
      </c>
      <c r="BN53" s="32">
        <v>0</v>
      </c>
      <c r="BO53" s="32">
        <v>0</v>
      </c>
      <c r="BP53" s="32">
        <v>0</v>
      </c>
      <c r="BQ53" s="32">
        <v>0</v>
      </c>
      <c r="BR53" s="32">
        <v>0</v>
      </c>
      <c r="BS53" s="32">
        <v>0</v>
      </c>
      <c r="BT53" s="32">
        <v>0</v>
      </c>
      <c r="BU53" s="32">
        <v>0</v>
      </c>
      <c r="BV53" s="32">
        <v>0</v>
      </c>
      <c r="BW53" s="32">
        <v>0</v>
      </c>
      <c r="BX53" s="32">
        <v>0</v>
      </c>
      <c r="BY53" s="32">
        <v>0</v>
      </c>
      <c r="BZ53" s="32">
        <v>0</v>
      </c>
      <c r="CA53" s="32">
        <v>0</v>
      </c>
      <c r="CB53" s="32">
        <v>0</v>
      </c>
      <c r="CC53" s="32">
        <v>0</v>
      </c>
      <c r="CD53" s="32">
        <v>0</v>
      </c>
      <c r="CE53" s="32">
        <v>0</v>
      </c>
      <c r="CF53" s="32">
        <v>0</v>
      </c>
      <c r="CG53" s="32">
        <v>0</v>
      </c>
      <c r="CH53" s="32">
        <v>0</v>
      </c>
      <c r="CI53" s="32">
        <v>0</v>
      </c>
      <c r="CJ53" s="32">
        <v>0</v>
      </c>
      <c r="CK53" s="32">
        <v>0</v>
      </c>
      <c r="CL53" s="32">
        <v>0</v>
      </c>
      <c r="CM53" s="32">
        <v>0</v>
      </c>
      <c r="CN53" s="32">
        <v>0</v>
      </c>
      <c r="CO53" s="32">
        <v>0</v>
      </c>
      <c r="CP53" s="32">
        <v>0</v>
      </c>
      <c r="CQ53" s="32">
        <v>0</v>
      </c>
      <c r="CR53" s="33">
        <f t="shared" si="6"/>
        <v>0</v>
      </c>
      <c r="CS53" s="33">
        <f t="shared" si="7"/>
        <v>0</v>
      </c>
      <c r="CT53" s="33">
        <f t="shared" si="8"/>
        <v>0</v>
      </c>
      <c r="CU53" s="33">
        <f t="shared" si="9"/>
        <v>0</v>
      </c>
      <c r="CV53" s="33">
        <f t="shared" si="10"/>
        <v>0</v>
      </c>
      <c r="CW53" s="33">
        <f t="shared" si="11"/>
        <v>0</v>
      </c>
      <c r="CX53" s="33">
        <f t="shared" si="12"/>
        <v>0</v>
      </c>
      <c r="CY53" s="33">
        <f t="shared" si="13"/>
        <v>0</v>
      </c>
      <c r="CZ53" s="33">
        <f t="shared" si="14"/>
        <v>0</v>
      </c>
      <c r="DA53" s="33">
        <f t="shared" si="15"/>
        <v>0</v>
      </c>
      <c r="DB53" s="33">
        <f t="shared" si="16"/>
        <v>0</v>
      </c>
      <c r="DC53" s="33">
        <f t="shared" si="17"/>
        <v>0</v>
      </c>
      <c r="DD53" s="33">
        <f t="shared" si="18"/>
        <v>0</v>
      </c>
      <c r="DE53" s="33">
        <f t="shared" si="19"/>
        <v>0</v>
      </c>
      <c r="DF53" s="33">
        <f t="shared" si="20"/>
        <v>0</v>
      </c>
      <c r="DG53" s="33">
        <f t="shared" si="21"/>
        <v>0</v>
      </c>
      <c r="DH53" s="33">
        <f t="shared" si="22"/>
        <v>0</v>
      </c>
      <c r="DI53" s="33">
        <f t="shared" si="23"/>
        <v>0</v>
      </c>
      <c r="DJ53" s="33">
        <f t="shared" si="24"/>
        <v>0</v>
      </c>
      <c r="DK53" s="33">
        <f t="shared" si="25"/>
        <v>0</v>
      </c>
      <c r="DL53" s="33">
        <f t="shared" si="26"/>
        <v>0</v>
      </c>
      <c r="DM53" s="33">
        <f t="shared" si="27"/>
        <v>0</v>
      </c>
      <c r="DN53" s="33">
        <f t="shared" si="28"/>
        <v>0</v>
      </c>
      <c r="DO53" s="33">
        <f t="shared" si="29"/>
        <v>0</v>
      </c>
      <c r="DP53" s="33">
        <f t="shared" si="30"/>
        <v>0</v>
      </c>
      <c r="DQ53" s="33">
        <f t="shared" si="31"/>
        <v>0</v>
      </c>
      <c r="DR53" s="33">
        <f t="shared" si="32"/>
        <v>0</v>
      </c>
      <c r="DS53" s="33">
        <f t="shared" si="33"/>
        <v>0</v>
      </c>
      <c r="DT53" s="33">
        <f t="shared" si="34"/>
        <v>0</v>
      </c>
      <c r="DU53" s="33">
        <f t="shared" si="35"/>
        <v>0</v>
      </c>
      <c r="DV53" s="33">
        <f t="shared" si="36"/>
        <v>0</v>
      </c>
      <c r="DW53" s="33">
        <f t="shared" si="37"/>
        <v>0</v>
      </c>
      <c r="DX53" s="33">
        <f t="shared" si="38"/>
        <v>0</v>
      </c>
      <c r="DY53" s="33">
        <f t="shared" si="39"/>
        <v>0</v>
      </c>
      <c r="DZ53" s="33">
        <f t="shared" si="40"/>
        <v>0</v>
      </c>
      <c r="EA53" s="33">
        <f t="shared" si="41"/>
        <v>0</v>
      </c>
      <c r="EB53" s="33">
        <f t="shared" si="42"/>
        <v>0</v>
      </c>
      <c r="EC53" s="33">
        <f t="shared" si="43"/>
        <v>0</v>
      </c>
      <c r="ED53" s="33">
        <f t="shared" si="44"/>
        <v>0</v>
      </c>
      <c r="EE53" s="33">
        <f t="shared" si="45"/>
        <v>0</v>
      </c>
      <c r="EF53" s="33">
        <f t="shared" si="46"/>
        <v>0</v>
      </c>
      <c r="EG53" s="33">
        <f t="shared" si="47"/>
        <v>0</v>
      </c>
      <c r="EH53" s="33">
        <f t="shared" si="48"/>
        <v>0</v>
      </c>
      <c r="EI53" s="33">
        <f t="shared" si="49"/>
        <v>0</v>
      </c>
      <c r="EJ53" s="33">
        <f t="shared" si="50"/>
        <v>0</v>
      </c>
      <c r="EK53" s="33">
        <f t="shared" si="51"/>
        <v>0</v>
      </c>
      <c r="EL53" s="33">
        <f t="shared" si="52"/>
        <v>0</v>
      </c>
      <c r="EM53" s="33">
        <f t="shared" si="53"/>
        <v>0</v>
      </c>
      <c r="EN53" s="33">
        <f t="shared" si="54"/>
        <v>0</v>
      </c>
      <c r="EO53" s="33">
        <f t="shared" si="55"/>
        <v>0</v>
      </c>
      <c r="EP53" s="33">
        <f t="shared" si="56"/>
        <v>0</v>
      </c>
      <c r="EQ53" s="33">
        <f t="shared" si="57"/>
        <v>0</v>
      </c>
      <c r="ER53" s="33">
        <f t="shared" si="58"/>
        <v>0</v>
      </c>
      <c r="ES53" s="33">
        <f t="shared" si="59"/>
        <v>0</v>
      </c>
      <c r="ET53" s="33">
        <f t="shared" si="60"/>
        <v>0</v>
      </c>
      <c r="EU53" s="33">
        <f t="shared" si="61"/>
        <v>0</v>
      </c>
      <c r="EV53" s="33">
        <f t="shared" si="62"/>
        <v>0</v>
      </c>
      <c r="EW53" s="33">
        <f t="shared" si="63"/>
        <v>0</v>
      </c>
      <c r="EX53" s="33">
        <f t="shared" si="64"/>
        <v>0</v>
      </c>
      <c r="EY53" s="33">
        <f t="shared" si="65"/>
        <v>0</v>
      </c>
      <c r="EZ53" s="33">
        <f t="shared" si="66"/>
        <v>0</v>
      </c>
      <c r="FA53" s="33">
        <f t="shared" si="67"/>
        <v>0</v>
      </c>
      <c r="FB53" s="33">
        <f t="shared" si="68"/>
        <v>0</v>
      </c>
      <c r="FC53" s="33">
        <f t="shared" si="69"/>
        <v>0</v>
      </c>
      <c r="FD53" s="33">
        <f t="shared" si="70"/>
        <v>0</v>
      </c>
      <c r="FE53" s="33">
        <f t="shared" si="71"/>
        <v>0</v>
      </c>
      <c r="FF53" s="33">
        <f t="shared" si="72"/>
        <v>0</v>
      </c>
      <c r="FG53" s="33">
        <f t="shared" si="73"/>
        <v>0</v>
      </c>
      <c r="FH53" s="33">
        <f t="shared" si="74"/>
        <v>0</v>
      </c>
      <c r="FI53" s="33">
        <f t="shared" si="75"/>
        <v>0</v>
      </c>
      <c r="FJ53" s="33">
        <f t="shared" si="76"/>
        <v>0</v>
      </c>
      <c r="FK53" s="33">
        <f t="shared" si="77"/>
        <v>0</v>
      </c>
      <c r="FL53" s="33">
        <f t="shared" si="78"/>
        <v>0</v>
      </c>
      <c r="FM53" s="33">
        <f t="shared" si="79"/>
        <v>0</v>
      </c>
      <c r="FN53" s="33">
        <f t="shared" si="80"/>
        <v>0</v>
      </c>
      <c r="FO53" s="33">
        <f t="shared" si="81"/>
        <v>0</v>
      </c>
      <c r="FP53" s="33">
        <f t="shared" si="82"/>
        <v>0</v>
      </c>
      <c r="FQ53" s="33">
        <f t="shared" si="83"/>
        <v>0</v>
      </c>
      <c r="FR53" s="34">
        <f t="shared" si="84"/>
        <v>0</v>
      </c>
    </row>
    <row r="54" spans="1:174" hidden="1" x14ac:dyDescent="0.2">
      <c r="A54" t="s">
        <v>962</v>
      </c>
      <c r="B54" t="s">
        <v>418</v>
      </c>
      <c r="C54" t="s">
        <v>48</v>
      </c>
      <c r="D54">
        <v>100</v>
      </c>
      <c r="F54" t="s">
        <v>314</v>
      </c>
      <c r="H54">
        <v>100</v>
      </c>
      <c r="I54" s="9">
        <f t="shared" si="0"/>
        <v>23.849999999999998</v>
      </c>
      <c r="J54" s="9">
        <f t="shared" si="1"/>
        <v>76.150000000000006</v>
      </c>
      <c r="K54" s="9">
        <f t="shared" si="2"/>
        <v>76.150000000000006</v>
      </c>
      <c r="L54" t="e">
        <f t="shared" si="3"/>
        <v>#N/A</v>
      </c>
      <c r="Q54" t="s">
        <v>723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0</v>
      </c>
      <c r="AW54" s="32">
        <v>0</v>
      </c>
      <c r="AX54" s="32">
        <v>0</v>
      </c>
      <c r="AY54" s="32">
        <v>0</v>
      </c>
      <c r="AZ54" s="32">
        <v>0</v>
      </c>
      <c r="BA54" s="32">
        <v>0.75</v>
      </c>
      <c r="BB54" s="32">
        <v>0</v>
      </c>
      <c r="BC54" s="32">
        <v>0</v>
      </c>
      <c r="BD54" s="32">
        <v>0</v>
      </c>
      <c r="BE54" s="32">
        <v>0</v>
      </c>
      <c r="BF54" s="32">
        <v>0</v>
      </c>
      <c r="BG54" s="32">
        <v>0</v>
      </c>
      <c r="BH54" s="32">
        <v>0</v>
      </c>
      <c r="BI54" s="32">
        <v>0</v>
      </c>
      <c r="BJ54" s="32">
        <v>0</v>
      </c>
      <c r="BK54" s="32">
        <v>0</v>
      </c>
      <c r="BL54" s="32">
        <v>0</v>
      </c>
      <c r="BM54" s="32">
        <v>0</v>
      </c>
      <c r="BN54" s="32">
        <v>0</v>
      </c>
      <c r="BO54" s="32">
        <v>0</v>
      </c>
      <c r="BP54" s="32">
        <v>0</v>
      </c>
      <c r="BQ54" s="32">
        <v>0</v>
      </c>
      <c r="BR54" s="32">
        <v>0</v>
      </c>
      <c r="BS54" s="32">
        <v>0</v>
      </c>
      <c r="BT54" s="32">
        <v>0</v>
      </c>
      <c r="BU54" s="32">
        <v>0</v>
      </c>
      <c r="BV54" s="32">
        <v>0</v>
      </c>
      <c r="BW54" s="32">
        <v>0</v>
      </c>
      <c r="BX54" s="32">
        <v>0</v>
      </c>
      <c r="BY54" s="32">
        <v>0</v>
      </c>
      <c r="BZ54" s="32">
        <v>0</v>
      </c>
      <c r="CA54" s="32">
        <v>0</v>
      </c>
      <c r="CB54" s="32">
        <v>0</v>
      </c>
      <c r="CC54" s="32">
        <v>0</v>
      </c>
      <c r="CD54" s="32">
        <v>0</v>
      </c>
      <c r="CE54" s="32">
        <v>0</v>
      </c>
      <c r="CF54" s="32">
        <v>0</v>
      </c>
      <c r="CG54" s="32">
        <v>0</v>
      </c>
      <c r="CH54" s="32">
        <v>0</v>
      </c>
      <c r="CI54" s="32">
        <v>0</v>
      </c>
      <c r="CJ54" s="32">
        <v>0</v>
      </c>
      <c r="CK54" s="32">
        <v>0</v>
      </c>
      <c r="CL54" s="32">
        <v>0</v>
      </c>
      <c r="CM54" s="32">
        <v>0</v>
      </c>
      <c r="CN54" s="32">
        <v>0</v>
      </c>
      <c r="CO54" s="32">
        <v>0</v>
      </c>
      <c r="CP54" s="32">
        <v>0</v>
      </c>
      <c r="CQ54" s="32">
        <v>0</v>
      </c>
      <c r="CR54" s="33">
        <f t="shared" si="6"/>
        <v>0</v>
      </c>
      <c r="CS54" s="33">
        <f t="shared" si="7"/>
        <v>0</v>
      </c>
      <c r="CT54" s="33">
        <f t="shared" si="8"/>
        <v>0</v>
      </c>
      <c r="CU54" s="33">
        <f t="shared" si="9"/>
        <v>0</v>
      </c>
      <c r="CV54" s="33">
        <f t="shared" si="10"/>
        <v>0</v>
      </c>
      <c r="CW54" s="33">
        <f t="shared" si="11"/>
        <v>0</v>
      </c>
      <c r="CX54" s="33">
        <f t="shared" si="12"/>
        <v>0</v>
      </c>
      <c r="CY54" s="33">
        <f t="shared" si="13"/>
        <v>0</v>
      </c>
      <c r="CZ54" s="33">
        <f t="shared" si="14"/>
        <v>0</v>
      </c>
      <c r="DA54" s="33">
        <f t="shared" si="15"/>
        <v>0</v>
      </c>
      <c r="DB54" s="33">
        <f t="shared" si="16"/>
        <v>0</v>
      </c>
      <c r="DC54" s="33">
        <f t="shared" si="17"/>
        <v>0</v>
      </c>
      <c r="DD54" s="33">
        <f t="shared" si="18"/>
        <v>0</v>
      </c>
      <c r="DE54" s="33">
        <f t="shared" si="19"/>
        <v>0</v>
      </c>
      <c r="DF54" s="33">
        <f t="shared" si="20"/>
        <v>0</v>
      </c>
      <c r="DG54" s="33">
        <f t="shared" si="21"/>
        <v>0</v>
      </c>
      <c r="DH54" s="33">
        <f t="shared" si="22"/>
        <v>0</v>
      </c>
      <c r="DI54" s="33">
        <f t="shared" si="23"/>
        <v>0</v>
      </c>
      <c r="DJ54" s="33">
        <f t="shared" si="24"/>
        <v>0</v>
      </c>
      <c r="DK54" s="33">
        <f t="shared" si="25"/>
        <v>0</v>
      </c>
      <c r="DL54" s="33">
        <f t="shared" si="26"/>
        <v>0</v>
      </c>
      <c r="DM54" s="33">
        <f t="shared" si="27"/>
        <v>0</v>
      </c>
      <c r="DN54" s="33">
        <f t="shared" si="28"/>
        <v>0</v>
      </c>
      <c r="DO54" s="33">
        <f t="shared" si="29"/>
        <v>0</v>
      </c>
      <c r="DP54" s="33">
        <f t="shared" si="30"/>
        <v>0</v>
      </c>
      <c r="DQ54" s="33">
        <f t="shared" si="31"/>
        <v>0</v>
      </c>
      <c r="DR54" s="33">
        <f t="shared" si="32"/>
        <v>0</v>
      </c>
      <c r="DS54" s="33">
        <f t="shared" si="33"/>
        <v>0</v>
      </c>
      <c r="DT54" s="33">
        <f t="shared" si="34"/>
        <v>0</v>
      </c>
      <c r="DU54" s="33">
        <f t="shared" si="35"/>
        <v>0</v>
      </c>
      <c r="DV54" s="33">
        <f t="shared" si="36"/>
        <v>0</v>
      </c>
      <c r="DW54" s="33">
        <f t="shared" si="37"/>
        <v>0</v>
      </c>
      <c r="DX54" s="33">
        <f t="shared" si="38"/>
        <v>0</v>
      </c>
      <c r="DY54" s="33">
        <f t="shared" si="39"/>
        <v>0</v>
      </c>
      <c r="DZ54" s="33">
        <f t="shared" si="40"/>
        <v>0</v>
      </c>
      <c r="EA54" s="33">
        <f t="shared" si="41"/>
        <v>0</v>
      </c>
      <c r="EB54" s="33">
        <f t="shared" si="42"/>
        <v>0</v>
      </c>
      <c r="EC54" s="33">
        <f t="shared" si="43"/>
        <v>0</v>
      </c>
      <c r="ED54" s="33">
        <f t="shared" si="44"/>
        <v>0</v>
      </c>
      <c r="EE54" s="33">
        <f t="shared" si="45"/>
        <v>0</v>
      </c>
      <c r="EF54" s="33">
        <f t="shared" si="46"/>
        <v>0</v>
      </c>
      <c r="EG54" s="33">
        <f t="shared" si="47"/>
        <v>0</v>
      </c>
      <c r="EH54" s="33">
        <f t="shared" si="48"/>
        <v>0</v>
      </c>
      <c r="EI54" s="33">
        <f t="shared" si="49"/>
        <v>0</v>
      </c>
      <c r="EJ54" s="33">
        <f t="shared" si="50"/>
        <v>0</v>
      </c>
      <c r="EK54" s="33">
        <f t="shared" si="51"/>
        <v>0</v>
      </c>
      <c r="EL54" s="33">
        <f t="shared" si="52"/>
        <v>0</v>
      </c>
      <c r="EM54" s="33">
        <f t="shared" si="53"/>
        <v>0</v>
      </c>
      <c r="EN54" s="33">
        <f t="shared" si="54"/>
        <v>0</v>
      </c>
      <c r="EO54" s="33">
        <f t="shared" si="55"/>
        <v>0</v>
      </c>
      <c r="EP54" s="33">
        <f t="shared" si="56"/>
        <v>0</v>
      </c>
      <c r="EQ54" s="33">
        <f t="shared" si="57"/>
        <v>0</v>
      </c>
      <c r="ER54" s="33">
        <f t="shared" si="58"/>
        <v>0</v>
      </c>
      <c r="ES54" s="33">
        <f t="shared" si="59"/>
        <v>0</v>
      </c>
      <c r="ET54" s="33">
        <f t="shared" si="60"/>
        <v>0</v>
      </c>
      <c r="EU54" s="33">
        <f t="shared" si="61"/>
        <v>0</v>
      </c>
      <c r="EV54" s="33">
        <f t="shared" si="62"/>
        <v>0</v>
      </c>
      <c r="EW54" s="33">
        <f t="shared" si="63"/>
        <v>0</v>
      </c>
      <c r="EX54" s="33">
        <f t="shared" si="64"/>
        <v>0</v>
      </c>
      <c r="EY54" s="33">
        <f t="shared" si="65"/>
        <v>0</v>
      </c>
      <c r="EZ54" s="33">
        <f t="shared" si="66"/>
        <v>0</v>
      </c>
      <c r="FA54" s="33">
        <f t="shared" si="67"/>
        <v>0</v>
      </c>
      <c r="FB54" s="33">
        <f t="shared" si="68"/>
        <v>0</v>
      </c>
      <c r="FC54" s="33">
        <f t="shared" si="69"/>
        <v>0</v>
      </c>
      <c r="FD54" s="33">
        <f t="shared" si="70"/>
        <v>0</v>
      </c>
      <c r="FE54" s="33">
        <f t="shared" si="71"/>
        <v>0</v>
      </c>
      <c r="FF54" s="33">
        <f t="shared" si="72"/>
        <v>0</v>
      </c>
      <c r="FG54" s="33">
        <f t="shared" si="73"/>
        <v>0</v>
      </c>
      <c r="FH54" s="33">
        <f t="shared" si="74"/>
        <v>0</v>
      </c>
      <c r="FI54" s="33">
        <f t="shared" si="75"/>
        <v>0</v>
      </c>
      <c r="FJ54" s="33">
        <f t="shared" si="76"/>
        <v>0</v>
      </c>
      <c r="FK54" s="33">
        <f t="shared" si="77"/>
        <v>0</v>
      </c>
      <c r="FL54" s="33">
        <f t="shared" si="78"/>
        <v>0</v>
      </c>
      <c r="FM54" s="33">
        <f t="shared" si="79"/>
        <v>0</v>
      </c>
      <c r="FN54" s="33">
        <f t="shared" si="80"/>
        <v>0</v>
      </c>
      <c r="FO54" s="33">
        <f t="shared" si="81"/>
        <v>0</v>
      </c>
      <c r="FP54" s="33">
        <f t="shared" si="82"/>
        <v>0</v>
      </c>
      <c r="FQ54" s="33">
        <f t="shared" si="83"/>
        <v>0</v>
      </c>
      <c r="FR54" s="34">
        <f t="shared" si="84"/>
        <v>0</v>
      </c>
    </row>
    <row r="55" spans="1:174" hidden="1" x14ac:dyDescent="0.2">
      <c r="A55" t="s">
        <v>962</v>
      </c>
      <c r="B55" t="s">
        <v>419</v>
      </c>
      <c r="C55" t="s">
        <v>49</v>
      </c>
      <c r="D55">
        <v>200</v>
      </c>
      <c r="F55" t="s">
        <v>314</v>
      </c>
      <c r="H55">
        <v>200</v>
      </c>
      <c r="I55" s="9">
        <f t="shared" si="0"/>
        <v>0</v>
      </c>
      <c r="J55" s="9">
        <f t="shared" si="1"/>
        <v>200</v>
      </c>
      <c r="K55" s="9">
        <f t="shared" si="2"/>
        <v>200</v>
      </c>
      <c r="L55" t="e">
        <f t="shared" si="3"/>
        <v>#N/A</v>
      </c>
      <c r="Q55" t="s">
        <v>726</v>
      </c>
      <c r="R55" s="32">
        <v>0</v>
      </c>
      <c r="S55" s="32">
        <v>0</v>
      </c>
      <c r="T55" s="32">
        <v>0</v>
      </c>
      <c r="U55" s="32">
        <v>0</v>
      </c>
      <c r="V55" s="32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0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0</v>
      </c>
      <c r="AW55" s="32">
        <v>0</v>
      </c>
      <c r="AX55" s="32">
        <v>0</v>
      </c>
      <c r="AY55" s="32">
        <v>0</v>
      </c>
      <c r="AZ55" s="32">
        <v>0</v>
      </c>
      <c r="BA55" s="32">
        <v>0</v>
      </c>
      <c r="BB55" s="32">
        <v>0</v>
      </c>
      <c r="BC55" s="32">
        <v>0.75</v>
      </c>
      <c r="BD55" s="32">
        <v>0</v>
      </c>
      <c r="BE55" s="32">
        <v>0</v>
      </c>
      <c r="BF55" s="32">
        <v>0</v>
      </c>
      <c r="BG55" s="32">
        <v>0</v>
      </c>
      <c r="BH55" s="32">
        <v>0</v>
      </c>
      <c r="BI55" s="32">
        <v>0</v>
      </c>
      <c r="BJ55" s="32">
        <v>0</v>
      </c>
      <c r="BK55" s="32">
        <v>0</v>
      </c>
      <c r="BL55" s="32">
        <v>0</v>
      </c>
      <c r="BM55" s="32">
        <v>0</v>
      </c>
      <c r="BN55" s="32">
        <v>0</v>
      </c>
      <c r="BO55" s="32">
        <v>0</v>
      </c>
      <c r="BP55" s="32">
        <v>0</v>
      </c>
      <c r="BQ55" s="32">
        <v>0</v>
      </c>
      <c r="BR55" s="32">
        <v>0</v>
      </c>
      <c r="BS55" s="32">
        <v>0</v>
      </c>
      <c r="BT55" s="32">
        <v>0</v>
      </c>
      <c r="BU55" s="32">
        <v>0</v>
      </c>
      <c r="BV55" s="32">
        <v>0</v>
      </c>
      <c r="BW55" s="32">
        <v>0</v>
      </c>
      <c r="BX55" s="32">
        <v>0</v>
      </c>
      <c r="BY55" s="32">
        <v>0</v>
      </c>
      <c r="BZ55" s="32">
        <v>0</v>
      </c>
      <c r="CA55" s="32">
        <v>0</v>
      </c>
      <c r="CB55" s="32">
        <v>0</v>
      </c>
      <c r="CC55" s="32">
        <v>0</v>
      </c>
      <c r="CD55" s="32">
        <v>0</v>
      </c>
      <c r="CE55" s="32">
        <v>0</v>
      </c>
      <c r="CF55" s="32">
        <v>0</v>
      </c>
      <c r="CG55" s="32">
        <v>0</v>
      </c>
      <c r="CH55" s="32">
        <v>0</v>
      </c>
      <c r="CI55" s="32">
        <v>0</v>
      </c>
      <c r="CJ55" s="32">
        <v>0</v>
      </c>
      <c r="CK55" s="32">
        <v>0</v>
      </c>
      <c r="CL55" s="32">
        <v>0</v>
      </c>
      <c r="CM55" s="32">
        <v>0</v>
      </c>
      <c r="CN55" s="32">
        <v>0</v>
      </c>
      <c r="CO55" s="32">
        <v>0</v>
      </c>
      <c r="CP55" s="32">
        <v>0</v>
      </c>
      <c r="CQ55" s="32">
        <v>0</v>
      </c>
      <c r="CR55" s="33">
        <f t="shared" si="6"/>
        <v>0</v>
      </c>
      <c r="CS55" s="33">
        <f t="shared" si="7"/>
        <v>0</v>
      </c>
      <c r="CT55" s="33">
        <f t="shared" si="8"/>
        <v>0</v>
      </c>
      <c r="CU55" s="33">
        <f t="shared" si="9"/>
        <v>0</v>
      </c>
      <c r="CV55" s="33">
        <f t="shared" si="10"/>
        <v>0</v>
      </c>
      <c r="CW55" s="33">
        <f t="shared" si="11"/>
        <v>0</v>
      </c>
      <c r="CX55" s="33">
        <f t="shared" si="12"/>
        <v>0</v>
      </c>
      <c r="CY55" s="33">
        <f t="shared" si="13"/>
        <v>0</v>
      </c>
      <c r="CZ55" s="33">
        <f t="shared" si="14"/>
        <v>0</v>
      </c>
      <c r="DA55" s="33">
        <f t="shared" si="15"/>
        <v>0</v>
      </c>
      <c r="DB55" s="33">
        <f t="shared" si="16"/>
        <v>0</v>
      </c>
      <c r="DC55" s="33">
        <f t="shared" si="17"/>
        <v>0</v>
      </c>
      <c r="DD55" s="33">
        <f t="shared" si="18"/>
        <v>0</v>
      </c>
      <c r="DE55" s="33">
        <f t="shared" si="19"/>
        <v>0</v>
      </c>
      <c r="DF55" s="33">
        <f t="shared" si="20"/>
        <v>0</v>
      </c>
      <c r="DG55" s="33">
        <f t="shared" si="21"/>
        <v>0</v>
      </c>
      <c r="DH55" s="33">
        <f t="shared" si="22"/>
        <v>0</v>
      </c>
      <c r="DI55" s="33">
        <f t="shared" si="23"/>
        <v>0</v>
      </c>
      <c r="DJ55" s="33">
        <f t="shared" si="24"/>
        <v>0</v>
      </c>
      <c r="DK55" s="33">
        <f t="shared" si="25"/>
        <v>0</v>
      </c>
      <c r="DL55" s="33">
        <f t="shared" si="26"/>
        <v>0</v>
      </c>
      <c r="DM55" s="33">
        <f t="shared" si="27"/>
        <v>0</v>
      </c>
      <c r="DN55" s="33">
        <f t="shared" si="28"/>
        <v>0</v>
      </c>
      <c r="DO55" s="33">
        <f t="shared" si="29"/>
        <v>0</v>
      </c>
      <c r="DP55" s="33">
        <f t="shared" si="30"/>
        <v>0</v>
      </c>
      <c r="DQ55" s="33">
        <f t="shared" si="31"/>
        <v>0</v>
      </c>
      <c r="DR55" s="33">
        <f t="shared" si="32"/>
        <v>0</v>
      </c>
      <c r="DS55" s="33">
        <f t="shared" si="33"/>
        <v>0</v>
      </c>
      <c r="DT55" s="33">
        <f t="shared" si="34"/>
        <v>0</v>
      </c>
      <c r="DU55" s="33">
        <f t="shared" si="35"/>
        <v>0</v>
      </c>
      <c r="DV55" s="33">
        <f t="shared" si="36"/>
        <v>0</v>
      </c>
      <c r="DW55" s="33">
        <f t="shared" si="37"/>
        <v>0</v>
      </c>
      <c r="DX55" s="33">
        <f t="shared" si="38"/>
        <v>0</v>
      </c>
      <c r="DY55" s="33">
        <f t="shared" si="39"/>
        <v>0</v>
      </c>
      <c r="DZ55" s="33">
        <f t="shared" si="40"/>
        <v>0</v>
      </c>
      <c r="EA55" s="33">
        <f t="shared" si="41"/>
        <v>0</v>
      </c>
      <c r="EB55" s="33">
        <f t="shared" si="42"/>
        <v>0</v>
      </c>
      <c r="EC55" s="33">
        <f t="shared" si="43"/>
        <v>0</v>
      </c>
      <c r="ED55" s="33">
        <f t="shared" si="44"/>
        <v>0</v>
      </c>
      <c r="EE55" s="33">
        <f t="shared" si="45"/>
        <v>0</v>
      </c>
      <c r="EF55" s="33">
        <f t="shared" si="46"/>
        <v>0</v>
      </c>
      <c r="EG55" s="33">
        <f t="shared" si="47"/>
        <v>0</v>
      </c>
      <c r="EH55" s="33">
        <f t="shared" si="48"/>
        <v>0</v>
      </c>
      <c r="EI55" s="33">
        <f t="shared" si="49"/>
        <v>0</v>
      </c>
      <c r="EJ55" s="33">
        <f t="shared" si="50"/>
        <v>0</v>
      </c>
      <c r="EK55" s="33">
        <f t="shared" si="51"/>
        <v>0</v>
      </c>
      <c r="EL55" s="33">
        <f t="shared" si="52"/>
        <v>0</v>
      </c>
      <c r="EM55" s="33">
        <f t="shared" si="53"/>
        <v>0</v>
      </c>
      <c r="EN55" s="33">
        <f t="shared" si="54"/>
        <v>0</v>
      </c>
      <c r="EO55" s="33">
        <f t="shared" si="55"/>
        <v>0</v>
      </c>
      <c r="EP55" s="33">
        <f t="shared" si="56"/>
        <v>0</v>
      </c>
      <c r="EQ55" s="33">
        <f t="shared" si="57"/>
        <v>0</v>
      </c>
      <c r="ER55" s="33">
        <f t="shared" si="58"/>
        <v>0</v>
      </c>
      <c r="ES55" s="33">
        <f t="shared" si="59"/>
        <v>0</v>
      </c>
      <c r="ET55" s="33">
        <f t="shared" si="60"/>
        <v>0</v>
      </c>
      <c r="EU55" s="33">
        <f t="shared" si="61"/>
        <v>0</v>
      </c>
      <c r="EV55" s="33">
        <f t="shared" si="62"/>
        <v>0</v>
      </c>
      <c r="EW55" s="33">
        <f t="shared" si="63"/>
        <v>0</v>
      </c>
      <c r="EX55" s="33">
        <f t="shared" si="64"/>
        <v>0</v>
      </c>
      <c r="EY55" s="33">
        <f t="shared" si="65"/>
        <v>0</v>
      </c>
      <c r="EZ55" s="33">
        <f t="shared" si="66"/>
        <v>0</v>
      </c>
      <c r="FA55" s="33">
        <f t="shared" si="67"/>
        <v>0</v>
      </c>
      <c r="FB55" s="33">
        <f t="shared" si="68"/>
        <v>0</v>
      </c>
      <c r="FC55" s="33">
        <f t="shared" si="69"/>
        <v>0</v>
      </c>
      <c r="FD55" s="33">
        <f t="shared" si="70"/>
        <v>0</v>
      </c>
      <c r="FE55" s="33">
        <f t="shared" si="71"/>
        <v>0</v>
      </c>
      <c r="FF55" s="33">
        <f t="shared" si="72"/>
        <v>0</v>
      </c>
      <c r="FG55" s="33">
        <f t="shared" si="73"/>
        <v>0</v>
      </c>
      <c r="FH55" s="33">
        <f t="shared" si="74"/>
        <v>0</v>
      </c>
      <c r="FI55" s="33">
        <f t="shared" si="75"/>
        <v>0</v>
      </c>
      <c r="FJ55" s="33">
        <f t="shared" si="76"/>
        <v>0</v>
      </c>
      <c r="FK55" s="33">
        <f t="shared" si="77"/>
        <v>0</v>
      </c>
      <c r="FL55" s="33">
        <f t="shared" si="78"/>
        <v>0</v>
      </c>
      <c r="FM55" s="33">
        <f t="shared" si="79"/>
        <v>0</v>
      </c>
      <c r="FN55" s="33">
        <f t="shared" si="80"/>
        <v>0</v>
      </c>
      <c r="FO55" s="33">
        <f t="shared" si="81"/>
        <v>0</v>
      </c>
      <c r="FP55" s="33">
        <f t="shared" si="82"/>
        <v>0</v>
      </c>
      <c r="FQ55" s="33">
        <f t="shared" si="83"/>
        <v>0</v>
      </c>
      <c r="FR55" s="34">
        <f t="shared" si="84"/>
        <v>0</v>
      </c>
    </row>
    <row r="56" spans="1:174" hidden="1" x14ac:dyDescent="0.2">
      <c r="A56" t="s">
        <v>962</v>
      </c>
      <c r="B56" t="s">
        <v>420</v>
      </c>
      <c r="C56" t="s">
        <v>922</v>
      </c>
      <c r="D56">
        <v>12</v>
      </c>
      <c r="F56" t="s">
        <v>314</v>
      </c>
      <c r="H56">
        <v>12</v>
      </c>
      <c r="I56" s="9">
        <f t="shared" si="0"/>
        <v>0</v>
      </c>
      <c r="J56" s="9">
        <f t="shared" si="1"/>
        <v>12</v>
      </c>
      <c r="K56" s="9">
        <f t="shared" si="2"/>
        <v>12</v>
      </c>
      <c r="L56" t="e">
        <f t="shared" si="3"/>
        <v>#N/A</v>
      </c>
      <c r="Q56" t="s">
        <v>727</v>
      </c>
      <c r="R56" s="32">
        <v>0</v>
      </c>
      <c r="S56" s="32">
        <v>0</v>
      </c>
      <c r="T56" s="32">
        <v>0</v>
      </c>
      <c r="U56" s="32">
        <v>0</v>
      </c>
      <c r="V56" s="32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0.125</v>
      </c>
      <c r="AC56" s="32">
        <v>0.125</v>
      </c>
      <c r="AD56" s="32">
        <v>0.15</v>
      </c>
      <c r="AE56" s="32">
        <v>0.15</v>
      </c>
      <c r="AF56" s="32">
        <v>0.15</v>
      </c>
      <c r="AG56" s="32">
        <v>0.125</v>
      </c>
      <c r="AH56" s="32">
        <v>0.125</v>
      </c>
      <c r="AI56" s="32">
        <v>0.15</v>
      </c>
      <c r="AJ56" s="32">
        <v>0.15</v>
      </c>
      <c r="AK56" s="32">
        <v>0.15</v>
      </c>
      <c r="AL56" s="32">
        <v>0.15</v>
      </c>
      <c r="AM56" s="32">
        <v>0.21</v>
      </c>
      <c r="AN56" s="32">
        <v>0.21</v>
      </c>
      <c r="AO56" s="32">
        <v>0.21</v>
      </c>
      <c r="AP56" s="32">
        <v>0.25</v>
      </c>
      <c r="AQ56" s="32">
        <v>0.25</v>
      </c>
      <c r="AR56" s="32">
        <v>0.125</v>
      </c>
      <c r="AS56" s="32">
        <v>0.125</v>
      </c>
      <c r="AT56" s="32">
        <v>0.125</v>
      </c>
      <c r="AU56" s="32">
        <v>0.125</v>
      </c>
      <c r="AV56" s="32">
        <v>0.125</v>
      </c>
      <c r="AW56" s="32">
        <v>0.125</v>
      </c>
      <c r="AX56" s="32">
        <v>0.125</v>
      </c>
      <c r="AY56" s="32">
        <v>0.125</v>
      </c>
      <c r="AZ56" s="32">
        <v>0.125</v>
      </c>
      <c r="BA56" s="32">
        <v>0.125</v>
      </c>
      <c r="BB56" s="32">
        <v>0.125</v>
      </c>
      <c r="BC56" s="32">
        <v>0.125</v>
      </c>
      <c r="BD56" s="32">
        <v>0.125</v>
      </c>
      <c r="BE56" s="32">
        <v>0.125</v>
      </c>
      <c r="BF56" s="32">
        <v>0.125</v>
      </c>
      <c r="BG56" s="32">
        <v>0.125</v>
      </c>
      <c r="BH56" s="32">
        <v>0.125</v>
      </c>
      <c r="BI56" s="32">
        <v>0.125</v>
      </c>
      <c r="BJ56" s="32">
        <v>0.125</v>
      </c>
      <c r="BK56" s="32">
        <v>0.125</v>
      </c>
      <c r="BL56" s="32">
        <v>0.125</v>
      </c>
      <c r="BM56" s="32">
        <v>0.125</v>
      </c>
      <c r="BN56" s="32">
        <v>0.125</v>
      </c>
      <c r="BO56" s="32">
        <v>0.125</v>
      </c>
      <c r="BP56" s="32">
        <v>0.125</v>
      </c>
      <c r="BQ56" s="32">
        <v>0.125</v>
      </c>
      <c r="BR56" s="32">
        <v>0.125</v>
      </c>
      <c r="BS56" s="32">
        <v>0.125</v>
      </c>
      <c r="BT56" s="32">
        <v>0.125</v>
      </c>
      <c r="BU56" s="32">
        <v>0.125</v>
      </c>
      <c r="BV56" s="32">
        <v>0.125</v>
      </c>
      <c r="BW56" s="32">
        <v>0.125</v>
      </c>
      <c r="BX56" s="32">
        <v>0.125</v>
      </c>
      <c r="BY56" s="32">
        <v>0.125</v>
      </c>
      <c r="BZ56" s="32">
        <v>0.125</v>
      </c>
      <c r="CA56" s="32">
        <v>0.125</v>
      </c>
      <c r="CB56" s="32">
        <v>0.125</v>
      </c>
      <c r="CC56" s="32">
        <v>0.125</v>
      </c>
      <c r="CD56" s="32">
        <v>0.19</v>
      </c>
      <c r="CE56" s="32">
        <v>0.19</v>
      </c>
      <c r="CF56" s="32">
        <v>0.19</v>
      </c>
      <c r="CG56" s="32">
        <v>0.19</v>
      </c>
      <c r="CH56" s="32">
        <v>0.19</v>
      </c>
      <c r="CI56" s="32">
        <v>0.19</v>
      </c>
      <c r="CJ56" s="32">
        <v>0.19</v>
      </c>
      <c r="CK56" s="32">
        <v>0.19</v>
      </c>
      <c r="CL56" s="32">
        <v>0.19</v>
      </c>
      <c r="CM56" s="32">
        <v>0.19</v>
      </c>
      <c r="CN56" s="32">
        <v>0.19</v>
      </c>
      <c r="CO56" s="32">
        <v>0.19</v>
      </c>
      <c r="CP56" s="32">
        <v>0.125</v>
      </c>
      <c r="CQ56" s="32">
        <v>0.125</v>
      </c>
      <c r="CR56" s="33">
        <f t="shared" si="6"/>
        <v>0</v>
      </c>
      <c r="CS56" s="33">
        <f t="shared" si="7"/>
        <v>0</v>
      </c>
      <c r="CT56" s="33">
        <f t="shared" si="8"/>
        <v>0</v>
      </c>
      <c r="CU56" s="33">
        <f t="shared" si="9"/>
        <v>0</v>
      </c>
      <c r="CV56" s="33">
        <f t="shared" si="10"/>
        <v>0</v>
      </c>
      <c r="CW56" s="33">
        <f t="shared" si="11"/>
        <v>0</v>
      </c>
      <c r="CX56" s="33">
        <f t="shared" si="12"/>
        <v>0</v>
      </c>
      <c r="CY56" s="33">
        <f t="shared" si="13"/>
        <v>0</v>
      </c>
      <c r="CZ56" s="33">
        <f t="shared" si="14"/>
        <v>0</v>
      </c>
      <c r="DA56" s="33">
        <f t="shared" si="15"/>
        <v>0</v>
      </c>
      <c r="DB56" s="33">
        <f t="shared" si="16"/>
        <v>0</v>
      </c>
      <c r="DC56" s="33">
        <f t="shared" si="17"/>
        <v>0</v>
      </c>
      <c r="DD56" s="33">
        <f t="shared" si="18"/>
        <v>1.5</v>
      </c>
      <c r="DE56" s="33">
        <f t="shared" si="19"/>
        <v>0</v>
      </c>
      <c r="DF56" s="33">
        <f t="shared" si="20"/>
        <v>3</v>
      </c>
      <c r="DG56" s="33">
        <f t="shared" si="21"/>
        <v>0</v>
      </c>
      <c r="DH56" s="33">
        <f t="shared" si="22"/>
        <v>0</v>
      </c>
      <c r="DI56" s="33">
        <f t="shared" si="23"/>
        <v>0</v>
      </c>
      <c r="DJ56" s="33">
        <f t="shared" si="24"/>
        <v>0</v>
      </c>
      <c r="DK56" s="33">
        <f t="shared" si="25"/>
        <v>0</v>
      </c>
      <c r="DL56" s="33">
        <f t="shared" si="26"/>
        <v>0.89999999999999991</v>
      </c>
      <c r="DM56" s="33">
        <f t="shared" si="27"/>
        <v>0</v>
      </c>
      <c r="DN56" s="33">
        <f t="shared" si="28"/>
        <v>1.05</v>
      </c>
      <c r="DO56" s="33">
        <f t="shared" si="29"/>
        <v>0</v>
      </c>
      <c r="DP56" s="33">
        <f t="shared" si="30"/>
        <v>1.25</v>
      </c>
      <c r="DQ56" s="33">
        <f t="shared" si="31"/>
        <v>0</v>
      </c>
      <c r="DR56" s="33">
        <f t="shared" si="32"/>
        <v>0</v>
      </c>
      <c r="DS56" s="33">
        <f t="shared" si="33"/>
        <v>6.875</v>
      </c>
      <c r="DT56" s="33">
        <f t="shared" si="34"/>
        <v>0</v>
      </c>
      <c r="DU56" s="33">
        <f t="shared" si="35"/>
        <v>0</v>
      </c>
      <c r="DV56" s="33">
        <f t="shared" si="36"/>
        <v>0</v>
      </c>
      <c r="DW56" s="33">
        <f t="shared" si="37"/>
        <v>0</v>
      </c>
      <c r="DX56" s="33">
        <f t="shared" si="38"/>
        <v>0</v>
      </c>
      <c r="DY56" s="33">
        <f t="shared" si="39"/>
        <v>0</v>
      </c>
      <c r="DZ56" s="33">
        <f t="shared" si="40"/>
        <v>0</v>
      </c>
      <c r="EA56" s="33">
        <f t="shared" si="41"/>
        <v>0</v>
      </c>
      <c r="EB56" s="33">
        <f t="shared" si="42"/>
        <v>0</v>
      </c>
      <c r="EC56" s="33">
        <f t="shared" si="43"/>
        <v>0</v>
      </c>
      <c r="ED56" s="33">
        <f t="shared" si="44"/>
        <v>0</v>
      </c>
      <c r="EE56" s="33">
        <f t="shared" si="45"/>
        <v>0</v>
      </c>
      <c r="EF56" s="33">
        <f t="shared" si="46"/>
        <v>0.375</v>
      </c>
      <c r="EG56" s="33">
        <f t="shared" si="47"/>
        <v>0.25</v>
      </c>
      <c r="EH56" s="33">
        <f t="shared" si="48"/>
        <v>0</v>
      </c>
      <c r="EI56" s="33">
        <f t="shared" si="49"/>
        <v>0</v>
      </c>
      <c r="EJ56" s="33">
        <f t="shared" si="50"/>
        <v>0</v>
      </c>
      <c r="EK56" s="33">
        <f t="shared" si="51"/>
        <v>0</v>
      </c>
      <c r="EL56" s="33">
        <f t="shared" si="52"/>
        <v>1</v>
      </c>
      <c r="EM56" s="33">
        <f t="shared" si="53"/>
        <v>0</v>
      </c>
      <c r="EN56" s="33">
        <f t="shared" si="54"/>
        <v>0</v>
      </c>
      <c r="EO56" s="33">
        <f t="shared" si="55"/>
        <v>0</v>
      </c>
      <c r="EP56" s="33">
        <f t="shared" si="56"/>
        <v>0</v>
      </c>
      <c r="EQ56" s="33">
        <f t="shared" si="57"/>
        <v>0</v>
      </c>
      <c r="ER56" s="33">
        <f t="shared" si="58"/>
        <v>0</v>
      </c>
      <c r="ES56" s="33">
        <f t="shared" si="59"/>
        <v>0</v>
      </c>
      <c r="ET56" s="33">
        <f t="shared" si="60"/>
        <v>0</v>
      </c>
      <c r="EU56" s="33">
        <f t="shared" si="61"/>
        <v>0</v>
      </c>
      <c r="EV56" s="33">
        <f t="shared" si="62"/>
        <v>0</v>
      </c>
      <c r="EW56" s="33">
        <f t="shared" si="63"/>
        <v>0.625</v>
      </c>
      <c r="EX56" s="33">
        <f t="shared" si="64"/>
        <v>0</v>
      </c>
      <c r="EY56" s="33">
        <f t="shared" si="65"/>
        <v>0</v>
      </c>
      <c r="EZ56" s="33">
        <f t="shared" si="66"/>
        <v>0</v>
      </c>
      <c r="FA56" s="33">
        <f t="shared" si="67"/>
        <v>0</v>
      </c>
      <c r="FB56" s="33">
        <f t="shared" si="68"/>
        <v>0</v>
      </c>
      <c r="FC56" s="33">
        <f t="shared" si="69"/>
        <v>0</v>
      </c>
      <c r="FD56" s="33">
        <f t="shared" si="70"/>
        <v>0.95</v>
      </c>
      <c r="FE56" s="33">
        <f t="shared" si="71"/>
        <v>0</v>
      </c>
      <c r="FF56" s="33">
        <f t="shared" si="72"/>
        <v>0</v>
      </c>
      <c r="FG56" s="33">
        <f t="shared" si="73"/>
        <v>0</v>
      </c>
      <c r="FH56" s="33">
        <f t="shared" si="74"/>
        <v>0</v>
      </c>
      <c r="FI56" s="33">
        <f t="shared" si="75"/>
        <v>0</v>
      </c>
      <c r="FJ56" s="33">
        <f t="shared" si="76"/>
        <v>0</v>
      </c>
      <c r="FK56" s="33">
        <f t="shared" si="77"/>
        <v>0</v>
      </c>
      <c r="FL56" s="33">
        <f t="shared" si="78"/>
        <v>0</v>
      </c>
      <c r="FM56" s="33">
        <f t="shared" si="79"/>
        <v>1.1400000000000001</v>
      </c>
      <c r="FN56" s="33">
        <f t="shared" si="80"/>
        <v>0</v>
      </c>
      <c r="FO56" s="33">
        <f t="shared" si="81"/>
        <v>0</v>
      </c>
      <c r="FP56" s="33">
        <f t="shared" si="82"/>
        <v>0</v>
      </c>
      <c r="FQ56" s="33">
        <f t="shared" si="83"/>
        <v>0.5</v>
      </c>
      <c r="FR56" s="34">
        <f t="shared" si="84"/>
        <v>19.414999999999999</v>
      </c>
    </row>
    <row r="57" spans="1:174" hidden="1" x14ac:dyDescent="0.2">
      <c r="A57" t="s">
        <v>962</v>
      </c>
      <c r="B57" t="s">
        <v>421</v>
      </c>
      <c r="C57" t="s">
        <v>50</v>
      </c>
      <c r="D57">
        <v>54.5</v>
      </c>
      <c r="F57" t="s">
        <v>314</v>
      </c>
      <c r="H57">
        <v>54.5</v>
      </c>
      <c r="I57" s="9">
        <f t="shared" si="0"/>
        <v>0</v>
      </c>
      <c r="J57" s="9">
        <f t="shared" si="1"/>
        <v>54.5</v>
      </c>
      <c r="K57" s="9">
        <f t="shared" si="2"/>
        <v>54.5</v>
      </c>
      <c r="L57" t="e">
        <f t="shared" si="3"/>
        <v>#N/A</v>
      </c>
      <c r="Q57" t="s">
        <v>532</v>
      </c>
      <c r="R57" s="32">
        <v>0</v>
      </c>
      <c r="S57" s="32">
        <v>0</v>
      </c>
      <c r="T57" s="32">
        <v>0</v>
      </c>
      <c r="U57" s="32">
        <v>0</v>
      </c>
      <c r="V57" s="32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0.08</v>
      </c>
      <c r="AC57" s="32">
        <v>0.08</v>
      </c>
      <c r="AD57" s="32">
        <v>0.1</v>
      </c>
      <c r="AE57" s="32">
        <v>0.1</v>
      </c>
      <c r="AF57" s="32">
        <v>0.1</v>
      </c>
      <c r="AG57" s="32">
        <v>0.08</v>
      </c>
      <c r="AH57" s="32">
        <v>0.08</v>
      </c>
      <c r="AI57" s="32">
        <v>0.1</v>
      </c>
      <c r="AJ57" s="32">
        <v>0.1</v>
      </c>
      <c r="AK57" s="32">
        <v>0.1</v>
      </c>
      <c r="AL57" s="32">
        <v>0.1</v>
      </c>
      <c r="AM57" s="32">
        <v>0.15</v>
      </c>
      <c r="AN57" s="32">
        <v>0.15</v>
      </c>
      <c r="AO57" s="32">
        <v>0.15</v>
      </c>
      <c r="AP57" s="32">
        <v>0</v>
      </c>
      <c r="AQ57" s="32">
        <v>0</v>
      </c>
      <c r="AR57" s="32">
        <v>0.08</v>
      </c>
      <c r="AS57" s="32">
        <v>0.08</v>
      </c>
      <c r="AT57" s="32">
        <v>0.08</v>
      </c>
      <c r="AU57" s="32">
        <v>0.08</v>
      </c>
      <c r="AV57" s="32">
        <v>0.08</v>
      </c>
      <c r="AW57" s="32">
        <v>0.08</v>
      </c>
      <c r="AX57" s="32">
        <v>0.08</v>
      </c>
      <c r="AY57" s="32">
        <v>0.08</v>
      </c>
      <c r="AZ57" s="32">
        <v>0.08</v>
      </c>
      <c r="BA57" s="32">
        <v>0.08</v>
      </c>
      <c r="BB57" s="32">
        <v>0.08</v>
      </c>
      <c r="BC57" s="32">
        <v>0.08</v>
      </c>
      <c r="BD57" s="32">
        <v>0.08</v>
      </c>
      <c r="BE57" s="32">
        <v>0.08</v>
      </c>
      <c r="BF57" s="32">
        <v>0.08</v>
      </c>
      <c r="BG57" s="32">
        <v>0.08</v>
      </c>
      <c r="BH57" s="32">
        <v>0.08</v>
      </c>
      <c r="BI57" s="32">
        <v>0.08</v>
      </c>
      <c r="BJ57" s="32">
        <v>0.08</v>
      </c>
      <c r="BK57" s="32">
        <v>0.08</v>
      </c>
      <c r="BL57" s="32">
        <v>0.08</v>
      </c>
      <c r="BM57" s="32">
        <v>0.08</v>
      </c>
      <c r="BN57" s="32">
        <v>0.08</v>
      </c>
      <c r="BO57" s="32">
        <v>0.08</v>
      </c>
      <c r="BP57" s="32">
        <v>0.08</v>
      </c>
      <c r="BQ57" s="32">
        <v>0.08</v>
      </c>
      <c r="BR57" s="32">
        <v>0.08</v>
      </c>
      <c r="BS57" s="32">
        <v>0.08</v>
      </c>
      <c r="BT57" s="32">
        <v>0.08</v>
      </c>
      <c r="BU57" s="32">
        <v>0.08</v>
      </c>
      <c r="BV57" s="32">
        <v>0.08</v>
      </c>
      <c r="BW57" s="32">
        <v>0.09</v>
      </c>
      <c r="BX57" s="32">
        <v>0.09</v>
      </c>
      <c r="BY57" s="32">
        <v>0.09</v>
      </c>
      <c r="BZ57" s="32">
        <v>0.09</v>
      </c>
      <c r="CA57" s="32">
        <v>0.09</v>
      </c>
      <c r="CB57" s="32">
        <v>0.09</v>
      </c>
      <c r="CC57" s="32">
        <v>0.09</v>
      </c>
      <c r="CD57" s="32">
        <v>0.1</v>
      </c>
      <c r="CE57" s="32">
        <v>0.1</v>
      </c>
      <c r="CF57" s="32">
        <v>0.1</v>
      </c>
      <c r="CG57" s="32">
        <v>0.1</v>
      </c>
      <c r="CH57" s="32">
        <v>0.1</v>
      </c>
      <c r="CI57" s="32">
        <v>0.1</v>
      </c>
      <c r="CJ57" s="32">
        <v>0.1</v>
      </c>
      <c r="CK57" s="32">
        <v>0.1</v>
      </c>
      <c r="CL57" s="32">
        <v>0.1</v>
      </c>
      <c r="CM57" s="32">
        <v>0.1</v>
      </c>
      <c r="CN57" s="32">
        <v>0.1</v>
      </c>
      <c r="CO57" s="32">
        <v>0.1</v>
      </c>
      <c r="CP57" s="32">
        <v>0.09</v>
      </c>
      <c r="CQ57" s="32">
        <v>0.09</v>
      </c>
      <c r="CR57" s="33">
        <f t="shared" si="6"/>
        <v>0</v>
      </c>
      <c r="CS57" s="33">
        <f t="shared" si="7"/>
        <v>0</v>
      </c>
      <c r="CT57" s="33">
        <f t="shared" si="8"/>
        <v>0</v>
      </c>
      <c r="CU57" s="33">
        <f t="shared" si="9"/>
        <v>0</v>
      </c>
      <c r="CV57" s="33">
        <f t="shared" si="10"/>
        <v>0</v>
      </c>
      <c r="CW57" s="33">
        <f t="shared" si="11"/>
        <v>0</v>
      </c>
      <c r="CX57" s="33">
        <f t="shared" si="12"/>
        <v>0</v>
      </c>
      <c r="CY57" s="33">
        <f t="shared" si="13"/>
        <v>0</v>
      </c>
      <c r="CZ57" s="33">
        <f t="shared" si="14"/>
        <v>0</v>
      </c>
      <c r="DA57" s="33">
        <f t="shared" si="15"/>
        <v>0</v>
      </c>
      <c r="DB57" s="33">
        <f t="shared" si="16"/>
        <v>0</v>
      </c>
      <c r="DC57" s="33">
        <f t="shared" si="17"/>
        <v>0</v>
      </c>
      <c r="DD57" s="33">
        <f t="shared" si="18"/>
        <v>1</v>
      </c>
      <c r="DE57" s="33">
        <f t="shared" si="19"/>
        <v>0</v>
      </c>
      <c r="DF57" s="33">
        <f t="shared" si="20"/>
        <v>2</v>
      </c>
      <c r="DG57" s="33">
        <f t="shared" si="21"/>
        <v>0</v>
      </c>
      <c r="DH57" s="33">
        <f t="shared" si="22"/>
        <v>0</v>
      </c>
      <c r="DI57" s="33">
        <f t="shared" si="23"/>
        <v>0</v>
      </c>
      <c r="DJ57" s="33">
        <f t="shared" si="24"/>
        <v>0</v>
      </c>
      <c r="DK57" s="33">
        <f t="shared" si="25"/>
        <v>0</v>
      </c>
      <c r="DL57" s="33">
        <f t="shared" si="26"/>
        <v>0.60000000000000009</v>
      </c>
      <c r="DM57" s="33">
        <f t="shared" si="27"/>
        <v>0</v>
      </c>
      <c r="DN57" s="33">
        <f t="shared" si="28"/>
        <v>0.75</v>
      </c>
      <c r="DO57" s="33">
        <f t="shared" si="29"/>
        <v>0</v>
      </c>
      <c r="DP57" s="33">
        <f t="shared" si="30"/>
        <v>0</v>
      </c>
      <c r="DQ57" s="33">
        <f t="shared" si="31"/>
        <v>0</v>
      </c>
      <c r="DR57" s="33">
        <f t="shared" si="32"/>
        <v>0</v>
      </c>
      <c r="DS57" s="33">
        <f t="shared" si="33"/>
        <v>4.4000000000000004</v>
      </c>
      <c r="DT57" s="33">
        <f t="shared" si="34"/>
        <v>0</v>
      </c>
      <c r="DU57" s="33">
        <f t="shared" si="35"/>
        <v>0</v>
      </c>
      <c r="DV57" s="33">
        <f t="shared" si="36"/>
        <v>0</v>
      </c>
      <c r="DW57" s="33">
        <f t="shared" si="37"/>
        <v>0</v>
      </c>
      <c r="DX57" s="33">
        <f t="shared" si="38"/>
        <v>0</v>
      </c>
      <c r="DY57" s="33">
        <f t="shared" si="39"/>
        <v>0</v>
      </c>
      <c r="DZ57" s="33">
        <f t="shared" si="40"/>
        <v>0</v>
      </c>
      <c r="EA57" s="33">
        <f t="shared" si="41"/>
        <v>0</v>
      </c>
      <c r="EB57" s="33">
        <f t="shared" si="42"/>
        <v>0</v>
      </c>
      <c r="EC57" s="33">
        <f t="shared" si="43"/>
        <v>0</v>
      </c>
      <c r="ED57" s="33">
        <f t="shared" si="44"/>
        <v>0</v>
      </c>
      <c r="EE57" s="33">
        <f t="shared" si="45"/>
        <v>0</v>
      </c>
      <c r="EF57" s="33">
        <f t="shared" si="46"/>
        <v>0.24</v>
      </c>
      <c r="EG57" s="33">
        <f t="shared" si="47"/>
        <v>0.16</v>
      </c>
      <c r="EH57" s="33">
        <f t="shared" si="48"/>
        <v>0</v>
      </c>
      <c r="EI57" s="33">
        <f t="shared" si="49"/>
        <v>0</v>
      </c>
      <c r="EJ57" s="33">
        <f t="shared" si="50"/>
        <v>0</v>
      </c>
      <c r="EK57" s="33">
        <f t="shared" si="51"/>
        <v>0</v>
      </c>
      <c r="EL57" s="33">
        <f t="shared" si="52"/>
        <v>0.64</v>
      </c>
      <c r="EM57" s="33">
        <f t="shared" si="53"/>
        <v>0</v>
      </c>
      <c r="EN57" s="33">
        <f t="shared" si="54"/>
        <v>0</v>
      </c>
      <c r="EO57" s="33">
        <f t="shared" si="55"/>
        <v>0</v>
      </c>
      <c r="EP57" s="33">
        <f t="shared" si="56"/>
        <v>0</v>
      </c>
      <c r="EQ57" s="33">
        <f t="shared" si="57"/>
        <v>0</v>
      </c>
      <c r="ER57" s="33">
        <f t="shared" si="58"/>
        <v>0</v>
      </c>
      <c r="ES57" s="33">
        <f t="shared" si="59"/>
        <v>0</v>
      </c>
      <c r="ET57" s="33">
        <f t="shared" si="60"/>
        <v>0</v>
      </c>
      <c r="EU57" s="33">
        <f t="shared" si="61"/>
        <v>0</v>
      </c>
      <c r="EV57" s="33">
        <f t="shared" si="62"/>
        <v>0</v>
      </c>
      <c r="EW57" s="33">
        <f t="shared" si="63"/>
        <v>0.44999999999999996</v>
      </c>
      <c r="EX57" s="33">
        <f t="shared" si="64"/>
        <v>0</v>
      </c>
      <c r="EY57" s="33">
        <f t="shared" si="65"/>
        <v>0</v>
      </c>
      <c r="EZ57" s="33">
        <f t="shared" si="66"/>
        <v>0</v>
      </c>
      <c r="FA57" s="33">
        <f t="shared" si="67"/>
        <v>0</v>
      </c>
      <c r="FB57" s="33">
        <f t="shared" si="68"/>
        <v>0</v>
      </c>
      <c r="FC57" s="33">
        <f t="shared" si="69"/>
        <v>0</v>
      </c>
      <c r="FD57" s="33">
        <f t="shared" si="70"/>
        <v>0.5</v>
      </c>
      <c r="FE57" s="33">
        <f t="shared" si="71"/>
        <v>0</v>
      </c>
      <c r="FF57" s="33">
        <f t="shared" si="72"/>
        <v>0</v>
      </c>
      <c r="FG57" s="33">
        <f t="shared" si="73"/>
        <v>0</v>
      </c>
      <c r="FH57" s="33">
        <f t="shared" si="74"/>
        <v>0</v>
      </c>
      <c r="FI57" s="33">
        <f t="shared" si="75"/>
        <v>0</v>
      </c>
      <c r="FJ57" s="33">
        <f t="shared" si="76"/>
        <v>0</v>
      </c>
      <c r="FK57" s="33">
        <f t="shared" si="77"/>
        <v>0</v>
      </c>
      <c r="FL57" s="33">
        <f t="shared" si="78"/>
        <v>0</v>
      </c>
      <c r="FM57" s="33">
        <f t="shared" si="79"/>
        <v>0.60000000000000009</v>
      </c>
      <c r="FN57" s="33">
        <f t="shared" si="80"/>
        <v>0</v>
      </c>
      <c r="FO57" s="33">
        <f t="shared" si="81"/>
        <v>0</v>
      </c>
      <c r="FP57" s="33">
        <f t="shared" si="82"/>
        <v>0</v>
      </c>
      <c r="FQ57" s="33">
        <f t="shared" si="83"/>
        <v>0.36</v>
      </c>
      <c r="FR57" s="34">
        <f t="shared" si="84"/>
        <v>11.7</v>
      </c>
    </row>
    <row r="58" spans="1:174" hidden="1" x14ac:dyDescent="0.2">
      <c r="A58" t="s">
        <v>962</v>
      </c>
      <c r="B58" t="s">
        <v>423</v>
      </c>
      <c r="C58" t="s">
        <v>51</v>
      </c>
      <c r="D58">
        <v>4.5</v>
      </c>
      <c r="F58" t="s">
        <v>314</v>
      </c>
      <c r="H58">
        <v>4.5</v>
      </c>
      <c r="I58" s="9">
        <f t="shared" si="0"/>
        <v>0</v>
      </c>
      <c r="J58" s="9">
        <f t="shared" si="1"/>
        <v>4.5</v>
      </c>
      <c r="K58" s="9">
        <f t="shared" si="2"/>
        <v>4.5</v>
      </c>
      <c r="L58" t="e">
        <f t="shared" si="3"/>
        <v>#N/A</v>
      </c>
      <c r="Q58" t="s">
        <v>533</v>
      </c>
      <c r="R58" s="32">
        <v>0</v>
      </c>
      <c r="S58" s="32">
        <v>0</v>
      </c>
      <c r="T58" s="32">
        <v>0</v>
      </c>
      <c r="U58" s="32">
        <v>0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0</v>
      </c>
      <c r="AM58" s="32">
        <v>7.4999999999999997E-2</v>
      </c>
      <c r="AN58" s="32">
        <v>7.4999999999999997E-2</v>
      </c>
      <c r="AO58" s="32">
        <v>7.4999999999999997E-2</v>
      </c>
      <c r="AP58" s="32">
        <v>7.4999999999999997E-2</v>
      </c>
      <c r="AQ58" s="32">
        <v>7.4999999999999997E-2</v>
      </c>
      <c r="AR58" s="32">
        <v>0</v>
      </c>
      <c r="AS58" s="32">
        <v>0</v>
      </c>
      <c r="AT58" s="32">
        <v>0</v>
      </c>
      <c r="AU58" s="32">
        <v>0</v>
      </c>
      <c r="AV58" s="32">
        <v>0</v>
      </c>
      <c r="AW58" s="32">
        <v>0</v>
      </c>
      <c r="AX58" s="32">
        <v>0</v>
      </c>
      <c r="AY58" s="32">
        <v>0</v>
      </c>
      <c r="AZ58" s="32">
        <v>0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0</v>
      </c>
      <c r="BG58" s="32">
        <v>0</v>
      </c>
      <c r="BH58" s="32">
        <v>0</v>
      </c>
      <c r="BI58" s="32">
        <v>0</v>
      </c>
      <c r="BJ58" s="32">
        <v>0</v>
      </c>
      <c r="BK58" s="32">
        <v>0</v>
      </c>
      <c r="BL58" s="32">
        <v>0</v>
      </c>
      <c r="BM58" s="32">
        <v>0</v>
      </c>
      <c r="BN58" s="32">
        <v>0</v>
      </c>
      <c r="BO58" s="32">
        <v>0</v>
      </c>
      <c r="BP58" s="32">
        <v>0</v>
      </c>
      <c r="BQ58" s="32">
        <v>0</v>
      </c>
      <c r="BR58" s="32">
        <v>0</v>
      </c>
      <c r="BS58" s="32">
        <v>0</v>
      </c>
      <c r="BT58" s="32">
        <v>0</v>
      </c>
      <c r="BU58" s="32">
        <v>0</v>
      </c>
      <c r="BV58" s="32">
        <v>0</v>
      </c>
      <c r="BW58" s="32">
        <v>0</v>
      </c>
      <c r="BX58" s="32">
        <v>0</v>
      </c>
      <c r="BY58" s="32">
        <v>0</v>
      </c>
      <c r="BZ58" s="32">
        <v>0</v>
      </c>
      <c r="CA58" s="32">
        <v>0</v>
      </c>
      <c r="CB58" s="32">
        <v>0</v>
      </c>
      <c r="CC58" s="32">
        <v>0</v>
      </c>
      <c r="CD58" s="32">
        <v>7.4999999999999997E-2</v>
      </c>
      <c r="CE58" s="32">
        <v>7.4999999999999997E-2</v>
      </c>
      <c r="CF58" s="32">
        <v>7.4999999999999997E-2</v>
      </c>
      <c r="CG58" s="32">
        <v>7.4999999999999997E-2</v>
      </c>
      <c r="CH58" s="32">
        <v>7.4999999999999997E-2</v>
      </c>
      <c r="CI58" s="32">
        <v>7.4999999999999997E-2</v>
      </c>
      <c r="CJ58" s="32">
        <v>7.4999999999999997E-2</v>
      </c>
      <c r="CK58" s="32">
        <v>7.4999999999999997E-2</v>
      </c>
      <c r="CL58" s="32">
        <v>7.4999999999999997E-2</v>
      </c>
      <c r="CM58" s="32">
        <v>7.4999999999999997E-2</v>
      </c>
      <c r="CN58" s="32">
        <v>7.4999999999999997E-2</v>
      </c>
      <c r="CO58" s="32">
        <v>7.4999999999999997E-2</v>
      </c>
      <c r="CP58" s="32">
        <v>0</v>
      </c>
      <c r="CQ58" s="32">
        <v>0</v>
      </c>
      <c r="CR58" s="33">
        <f t="shared" si="6"/>
        <v>0</v>
      </c>
      <c r="CS58" s="33">
        <f t="shared" si="7"/>
        <v>0</v>
      </c>
      <c r="CT58" s="33">
        <f t="shared" si="8"/>
        <v>0</v>
      </c>
      <c r="CU58" s="33">
        <f t="shared" si="9"/>
        <v>0</v>
      </c>
      <c r="CV58" s="33">
        <f t="shared" si="10"/>
        <v>0</v>
      </c>
      <c r="CW58" s="33">
        <f t="shared" si="11"/>
        <v>0</v>
      </c>
      <c r="CX58" s="33">
        <f t="shared" si="12"/>
        <v>0</v>
      </c>
      <c r="CY58" s="33">
        <f t="shared" si="13"/>
        <v>0</v>
      </c>
      <c r="CZ58" s="33">
        <f t="shared" si="14"/>
        <v>0</v>
      </c>
      <c r="DA58" s="33">
        <f t="shared" si="15"/>
        <v>0</v>
      </c>
      <c r="DB58" s="33">
        <f t="shared" si="16"/>
        <v>0</v>
      </c>
      <c r="DC58" s="33">
        <f t="shared" si="17"/>
        <v>0</v>
      </c>
      <c r="DD58" s="33">
        <f t="shared" si="18"/>
        <v>0</v>
      </c>
      <c r="DE58" s="33">
        <f t="shared" si="19"/>
        <v>0</v>
      </c>
      <c r="DF58" s="33">
        <f t="shared" si="20"/>
        <v>0</v>
      </c>
      <c r="DG58" s="33">
        <f t="shared" si="21"/>
        <v>0</v>
      </c>
      <c r="DH58" s="33">
        <f t="shared" si="22"/>
        <v>0</v>
      </c>
      <c r="DI58" s="33">
        <f t="shared" si="23"/>
        <v>0</v>
      </c>
      <c r="DJ58" s="33">
        <f t="shared" si="24"/>
        <v>0</v>
      </c>
      <c r="DK58" s="33">
        <f t="shared" si="25"/>
        <v>0</v>
      </c>
      <c r="DL58" s="33">
        <f t="shared" si="26"/>
        <v>0</v>
      </c>
      <c r="DM58" s="33">
        <f t="shared" si="27"/>
        <v>0</v>
      </c>
      <c r="DN58" s="33">
        <f t="shared" si="28"/>
        <v>0.375</v>
      </c>
      <c r="DO58" s="33">
        <f t="shared" si="29"/>
        <v>0</v>
      </c>
      <c r="DP58" s="33">
        <f t="shared" si="30"/>
        <v>0.375</v>
      </c>
      <c r="DQ58" s="33">
        <f t="shared" si="31"/>
        <v>0</v>
      </c>
      <c r="DR58" s="33">
        <f t="shared" si="32"/>
        <v>0</v>
      </c>
      <c r="DS58" s="33">
        <f t="shared" si="33"/>
        <v>0</v>
      </c>
      <c r="DT58" s="33">
        <f t="shared" si="34"/>
        <v>0</v>
      </c>
      <c r="DU58" s="33">
        <f t="shared" si="35"/>
        <v>0</v>
      </c>
      <c r="DV58" s="33">
        <f t="shared" si="36"/>
        <v>0</v>
      </c>
      <c r="DW58" s="33">
        <f t="shared" si="37"/>
        <v>0</v>
      </c>
      <c r="DX58" s="33">
        <f t="shared" si="38"/>
        <v>0</v>
      </c>
      <c r="DY58" s="33">
        <f t="shared" si="39"/>
        <v>0</v>
      </c>
      <c r="DZ58" s="33">
        <f t="shared" si="40"/>
        <v>0</v>
      </c>
      <c r="EA58" s="33">
        <f t="shared" si="41"/>
        <v>0</v>
      </c>
      <c r="EB58" s="33">
        <f t="shared" si="42"/>
        <v>0</v>
      </c>
      <c r="EC58" s="33">
        <f t="shared" si="43"/>
        <v>0</v>
      </c>
      <c r="ED58" s="33">
        <f t="shared" si="44"/>
        <v>0</v>
      </c>
      <c r="EE58" s="33">
        <f t="shared" si="45"/>
        <v>0</v>
      </c>
      <c r="EF58" s="33">
        <f t="shared" si="46"/>
        <v>0</v>
      </c>
      <c r="EG58" s="33">
        <f t="shared" si="47"/>
        <v>0</v>
      </c>
      <c r="EH58" s="33">
        <f t="shared" si="48"/>
        <v>0</v>
      </c>
      <c r="EI58" s="33">
        <f t="shared" si="49"/>
        <v>0</v>
      </c>
      <c r="EJ58" s="33">
        <f t="shared" si="50"/>
        <v>0</v>
      </c>
      <c r="EK58" s="33">
        <f t="shared" si="51"/>
        <v>0</v>
      </c>
      <c r="EL58" s="33">
        <f t="shared" si="52"/>
        <v>0</v>
      </c>
      <c r="EM58" s="33">
        <f t="shared" si="53"/>
        <v>0</v>
      </c>
      <c r="EN58" s="33">
        <f t="shared" si="54"/>
        <v>0</v>
      </c>
      <c r="EO58" s="33">
        <f t="shared" si="55"/>
        <v>0</v>
      </c>
      <c r="EP58" s="33">
        <f t="shared" si="56"/>
        <v>0</v>
      </c>
      <c r="EQ58" s="33">
        <f t="shared" si="57"/>
        <v>0</v>
      </c>
      <c r="ER58" s="33">
        <f t="shared" si="58"/>
        <v>0</v>
      </c>
      <c r="ES58" s="33">
        <f t="shared" si="59"/>
        <v>0</v>
      </c>
      <c r="ET58" s="33">
        <f t="shared" si="60"/>
        <v>0</v>
      </c>
      <c r="EU58" s="33">
        <f t="shared" si="61"/>
        <v>0</v>
      </c>
      <c r="EV58" s="33">
        <f t="shared" si="62"/>
        <v>0</v>
      </c>
      <c r="EW58" s="33">
        <f t="shared" si="63"/>
        <v>0</v>
      </c>
      <c r="EX58" s="33">
        <f t="shared" si="64"/>
        <v>0</v>
      </c>
      <c r="EY58" s="33">
        <f t="shared" si="65"/>
        <v>0</v>
      </c>
      <c r="EZ58" s="33">
        <f t="shared" si="66"/>
        <v>0</v>
      </c>
      <c r="FA58" s="33">
        <f t="shared" si="67"/>
        <v>0</v>
      </c>
      <c r="FB58" s="33">
        <f t="shared" si="68"/>
        <v>0</v>
      </c>
      <c r="FC58" s="33">
        <f t="shared" si="69"/>
        <v>0</v>
      </c>
      <c r="FD58" s="33">
        <f t="shared" si="70"/>
        <v>0.375</v>
      </c>
      <c r="FE58" s="33">
        <f t="shared" si="71"/>
        <v>0</v>
      </c>
      <c r="FF58" s="33">
        <f t="shared" si="72"/>
        <v>0</v>
      </c>
      <c r="FG58" s="33">
        <f t="shared" si="73"/>
        <v>0</v>
      </c>
      <c r="FH58" s="33">
        <f t="shared" si="74"/>
        <v>0</v>
      </c>
      <c r="FI58" s="33">
        <f t="shared" si="75"/>
        <v>0</v>
      </c>
      <c r="FJ58" s="33">
        <f t="shared" si="76"/>
        <v>0</v>
      </c>
      <c r="FK58" s="33">
        <f t="shared" si="77"/>
        <v>0</v>
      </c>
      <c r="FL58" s="33">
        <f t="shared" si="78"/>
        <v>0</v>
      </c>
      <c r="FM58" s="33">
        <f t="shared" si="79"/>
        <v>0.44999999999999996</v>
      </c>
      <c r="FN58" s="33">
        <f t="shared" si="80"/>
        <v>0</v>
      </c>
      <c r="FO58" s="33">
        <f t="shared" si="81"/>
        <v>0</v>
      </c>
      <c r="FP58" s="33">
        <f t="shared" si="82"/>
        <v>0</v>
      </c>
      <c r="FQ58" s="33">
        <f t="shared" si="83"/>
        <v>0</v>
      </c>
      <c r="FR58" s="34">
        <f t="shared" si="84"/>
        <v>1.575</v>
      </c>
    </row>
    <row r="59" spans="1:174" hidden="1" x14ac:dyDescent="0.2">
      <c r="A59" t="s">
        <v>962</v>
      </c>
      <c r="B59" t="s">
        <v>928</v>
      </c>
      <c r="C59" t="s">
        <v>52</v>
      </c>
      <c r="D59">
        <v>75</v>
      </c>
      <c r="F59" t="s">
        <v>314</v>
      </c>
      <c r="H59">
        <v>75</v>
      </c>
      <c r="I59" s="9">
        <f t="shared" si="0"/>
        <v>0</v>
      </c>
      <c r="J59" s="9">
        <f t="shared" si="1"/>
        <v>75</v>
      </c>
      <c r="K59" s="9">
        <f t="shared" si="2"/>
        <v>75</v>
      </c>
      <c r="L59" t="e">
        <f t="shared" si="3"/>
        <v>#N/A</v>
      </c>
      <c r="Q59" t="s">
        <v>534</v>
      </c>
      <c r="R59" s="32">
        <v>7.4999999999999997E-2</v>
      </c>
      <c r="S59" s="32">
        <v>7.4999999999999997E-2</v>
      </c>
      <c r="T59" s="32">
        <v>7.4999999999999997E-2</v>
      </c>
      <c r="U59" s="32">
        <v>7.4999999999999997E-2</v>
      </c>
      <c r="V59" s="32">
        <v>7.4999999999999997E-2</v>
      </c>
      <c r="W59" s="32">
        <v>7.4999999999999997E-2</v>
      </c>
      <c r="X59" s="32">
        <v>7.4999999999999997E-2</v>
      </c>
      <c r="Y59" s="32">
        <v>7.4999999999999997E-2</v>
      </c>
      <c r="Z59" s="32">
        <v>7.4999999999999997E-2</v>
      </c>
      <c r="AA59" s="32">
        <v>7.4999999999999997E-2</v>
      </c>
      <c r="AB59" s="32">
        <v>7.4999999999999997E-2</v>
      </c>
      <c r="AC59" s="32">
        <v>7.4999999999999997E-2</v>
      </c>
      <c r="AD59" s="32">
        <v>7.4999999999999997E-2</v>
      </c>
      <c r="AE59" s="32">
        <v>7.4999999999999997E-2</v>
      </c>
      <c r="AF59" s="32">
        <v>7.4999999999999997E-2</v>
      </c>
      <c r="AG59" s="32">
        <v>7.4999999999999997E-2</v>
      </c>
      <c r="AH59" s="32">
        <v>7.4999999999999997E-2</v>
      </c>
      <c r="AI59" s="32">
        <v>7.4999999999999997E-2</v>
      </c>
      <c r="AJ59" s="32">
        <v>7.4999999999999997E-2</v>
      </c>
      <c r="AK59" s="32">
        <v>7.4999999999999997E-2</v>
      </c>
      <c r="AL59" s="32">
        <v>7.4999999999999997E-2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7.4999999999999997E-2</v>
      </c>
      <c r="AS59" s="32">
        <v>7.4999999999999997E-2</v>
      </c>
      <c r="AT59" s="32">
        <v>7.4999999999999997E-2</v>
      </c>
      <c r="AU59" s="32">
        <v>7.4999999999999997E-2</v>
      </c>
      <c r="AV59" s="32">
        <v>7.4999999999999997E-2</v>
      </c>
      <c r="AW59" s="32">
        <v>7.4999999999999997E-2</v>
      </c>
      <c r="AX59" s="32">
        <v>7.4999999999999997E-2</v>
      </c>
      <c r="AY59" s="32">
        <v>7.4999999999999997E-2</v>
      </c>
      <c r="AZ59" s="32">
        <v>7.4999999999999997E-2</v>
      </c>
      <c r="BA59" s="32">
        <v>7.4999999999999997E-2</v>
      </c>
      <c r="BB59" s="32">
        <v>7.4999999999999997E-2</v>
      </c>
      <c r="BC59" s="32">
        <v>7.4999999999999997E-2</v>
      </c>
      <c r="BD59" s="32">
        <v>7.4999999999999997E-2</v>
      </c>
      <c r="BE59" s="32">
        <v>7.4999999999999997E-2</v>
      </c>
      <c r="BF59" s="32">
        <v>7.4999999999999997E-2</v>
      </c>
      <c r="BG59" s="32">
        <v>7.4999999999999997E-2</v>
      </c>
      <c r="BH59" s="32">
        <v>7.4999999999999997E-2</v>
      </c>
      <c r="BI59" s="32">
        <v>7.4999999999999997E-2</v>
      </c>
      <c r="BJ59" s="32">
        <v>7.4999999999999997E-2</v>
      </c>
      <c r="BK59" s="32">
        <v>7.4999999999999997E-2</v>
      </c>
      <c r="BL59" s="32">
        <v>7.4999999999999997E-2</v>
      </c>
      <c r="BM59" s="32">
        <v>7.4999999999999997E-2</v>
      </c>
      <c r="BN59" s="32">
        <v>7.4999999999999997E-2</v>
      </c>
      <c r="BO59" s="32">
        <v>7.4999999999999997E-2</v>
      </c>
      <c r="BP59" s="32">
        <v>7.4999999999999997E-2</v>
      </c>
      <c r="BQ59" s="32">
        <v>7.4999999999999997E-2</v>
      </c>
      <c r="BR59" s="32">
        <v>7.4999999999999997E-2</v>
      </c>
      <c r="BS59" s="32">
        <v>7.4999999999999997E-2</v>
      </c>
      <c r="BT59" s="32">
        <v>7.4999999999999997E-2</v>
      </c>
      <c r="BU59" s="32">
        <v>7.4999999999999997E-2</v>
      </c>
      <c r="BV59" s="32">
        <v>7.4999999999999997E-2</v>
      </c>
      <c r="BW59" s="32">
        <v>7.4999999999999997E-2</v>
      </c>
      <c r="BX59" s="32">
        <v>7.4999999999999997E-2</v>
      </c>
      <c r="BY59" s="32">
        <v>7.4999999999999997E-2</v>
      </c>
      <c r="BZ59" s="32">
        <v>7.4999999999999997E-2</v>
      </c>
      <c r="CA59" s="32">
        <v>7.4999999999999997E-2</v>
      </c>
      <c r="CB59" s="32">
        <v>7.4999999999999997E-2</v>
      </c>
      <c r="CC59" s="32">
        <v>7.4999999999999997E-2</v>
      </c>
      <c r="CD59" s="32">
        <v>6.0000000000000001E-3</v>
      </c>
      <c r="CE59" s="32">
        <v>6.0000000000000001E-3</v>
      </c>
      <c r="CF59" s="32">
        <v>6.0000000000000001E-3</v>
      </c>
      <c r="CG59" s="32">
        <v>6.0000000000000001E-3</v>
      </c>
      <c r="CH59" s="32">
        <v>6.0000000000000001E-3</v>
      </c>
      <c r="CI59" s="32">
        <v>6.0000000000000001E-3</v>
      </c>
      <c r="CJ59" s="32">
        <v>6.0000000000000001E-3</v>
      </c>
      <c r="CK59" s="32">
        <v>6.0000000000000001E-3</v>
      </c>
      <c r="CL59" s="32">
        <v>6.0000000000000001E-3</v>
      </c>
      <c r="CM59" s="32">
        <v>6.0000000000000001E-3</v>
      </c>
      <c r="CN59" s="32">
        <v>6.0000000000000001E-3</v>
      </c>
      <c r="CO59" s="32">
        <v>6.0000000000000001E-3</v>
      </c>
      <c r="CP59" s="32">
        <v>7.4999999999999997E-2</v>
      </c>
      <c r="CQ59" s="32">
        <v>7.4999999999999997E-2</v>
      </c>
      <c r="CR59" s="33">
        <f t="shared" si="6"/>
        <v>0</v>
      </c>
      <c r="CS59" s="33">
        <f t="shared" si="7"/>
        <v>0</v>
      </c>
      <c r="CT59" s="33">
        <f t="shared" si="8"/>
        <v>0.67499999999999993</v>
      </c>
      <c r="CU59" s="33">
        <f t="shared" si="9"/>
        <v>0</v>
      </c>
      <c r="CV59" s="33">
        <f t="shared" si="10"/>
        <v>0</v>
      </c>
      <c r="CW59" s="33">
        <f t="shared" si="11"/>
        <v>0</v>
      </c>
      <c r="CX59" s="33">
        <f t="shared" si="12"/>
        <v>0</v>
      </c>
      <c r="CY59" s="33">
        <f t="shared" si="13"/>
        <v>0</v>
      </c>
      <c r="CZ59" s="33">
        <f t="shared" si="14"/>
        <v>0</v>
      </c>
      <c r="DA59" s="33">
        <f t="shared" si="15"/>
        <v>0</v>
      </c>
      <c r="DB59" s="33">
        <f t="shared" si="16"/>
        <v>0</v>
      </c>
      <c r="DC59" s="33">
        <f t="shared" si="17"/>
        <v>0</v>
      </c>
      <c r="DD59" s="33">
        <f>AD59*AD$1</f>
        <v>0.75</v>
      </c>
      <c r="DE59" s="33">
        <f t="shared" si="19"/>
        <v>0</v>
      </c>
      <c r="DF59" s="33">
        <f t="shared" si="20"/>
        <v>1.5</v>
      </c>
      <c r="DG59" s="33">
        <f t="shared" si="21"/>
        <v>0</v>
      </c>
      <c r="DH59" s="33">
        <f t="shared" si="22"/>
        <v>0</v>
      </c>
      <c r="DI59" s="33">
        <f t="shared" si="23"/>
        <v>0</v>
      </c>
      <c r="DJ59" s="33">
        <f t="shared" si="24"/>
        <v>0</v>
      </c>
      <c r="DK59" s="33">
        <f t="shared" si="25"/>
        <v>0</v>
      </c>
      <c r="DL59" s="33">
        <f t="shared" si="26"/>
        <v>0.44999999999999996</v>
      </c>
      <c r="DM59" s="33">
        <f t="shared" si="27"/>
        <v>0</v>
      </c>
      <c r="DN59" s="33">
        <f t="shared" si="28"/>
        <v>0</v>
      </c>
      <c r="DO59" s="33">
        <f t="shared" si="29"/>
        <v>0</v>
      </c>
      <c r="DP59" s="33">
        <f t="shared" si="30"/>
        <v>0</v>
      </c>
      <c r="DQ59" s="33">
        <f t="shared" si="31"/>
        <v>0</v>
      </c>
      <c r="DR59" s="33">
        <f t="shared" si="32"/>
        <v>0</v>
      </c>
      <c r="DS59" s="33">
        <f t="shared" si="33"/>
        <v>4.125</v>
      </c>
      <c r="DT59" s="33">
        <f t="shared" si="34"/>
        <v>0</v>
      </c>
      <c r="DU59" s="33">
        <f t="shared" si="35"/>
        <v>0</v>
      </c>
      <c r="DV59" s="33">
        <f t="shared" si="36"/>
        <v>0</v>
      </c>
      <c r="DW59" s="33">
        <f t="shared" si="37"/>
        <v>0</v>
      </c>
      <c r="DX59" s="33">
        <f t="shared" si="38"/>
        <v>0</v>
      </c>
      <c r="DY59" s="33">
        <f t="shared" si="39"/>
        <v>0</v>
      </c>
      <c r="DZ59" s="33">
        <f t="shared" si="40"/>
        <v>0</v>
      </c>
      <c r="EA59" s="33">
        <f t="shared" si="41"/>
        <v>0</v>
      </c>
      <c r="EB59" s="33">
        <f t="shared" si="42"/>
        <v>0</v>
      </c>
      <c r="EC59" s="33">
        <f t="shared" si="43"/>
        <v>0</v>
      </c>
      <c r="ED59" s="33">
        <f t="shared" si="44"/>
        <v>0</v>
      </c>
      <c r="EE59" s="33">
        <f t="shared" si="45"/>
        <v>0</v>
      </c>
      <c r="EF59" s="33">
        <f t="shared" si="46"/>
        <v>0.22499999999999998</v>
      </c>
      <c r="EG59" s="33">
        <f t="shared" si="47"/>
        <v>0.15</v>
      </c>
      <c r="EH59" s="33">
        <f t="shared" si="48"/>
        <v>0</v>
      </c>
      <c r="EI59" s="33">
        <f t="shared" si="49"/>
        <v>0</v>
      </c>
      <c r="EJ59" s="33">
        <f t="shared" si="50"/>
        <v>0</v>
      </c>
      <c r="EK59" s="33">
        <f t="shared" si="51"/>
        <v>0</v>
      </c>
      <c r="EL59" s="33">
        <f t="shared" si="52"/>
        <v>0.6</v>
      </c>
      <c r="EM59" s="33">
        <f t="shared" si="53"/>
        <v>0</v>
      </c>
      <c r="EN59" s="33">
        <f t="shared" si="54"/>
        <v>0</v>
      </c>
      <c r="EO59" s="33">
        <f t="shared" si="55"/>
        <v>0</v>
      </c>
      <c r="EP59" s="33">
        <f t="shared" si="56"/>
        <v>0</v>
      </c>
      <c r="EQ59" s="33">
        <f t="shared" si="57"/>
        <v>0</v>
      </c>
      <c r="ER59" s="33">
        <f t="shared" si="58"/>
        <v>0</v>
      </c>
      <c r="ES59" s="33">
        <f t="shared" si="59"/>
        <v>0</v>
      </c>
      <c r="ET59" s="33">
        <f t="shared" si="60"/>
        <v>0</v>
      </c>
      <c r="EU59" s="33">
        <f t="shared" si="61"/>
        <v>0</v>
      </c>
      <c r="EV59" s="33">
        <f t="shared" si="62"/>
        <v>0</v>
      </c>
      <c r="EW59" s="33">
        <f t="shared" si="63"/>
        <v>0.375</v>
      </c>
      <c r="EX59" s="33">
        <f t="shared" si="64"/>
        <v>0</v>
      </c>
      <c r="EY59" s="33">
        <f t="shared" si="65"/>
        <v>0</v>
      </c>
      <c r="EZ59" s="33">
        <f t="shared" si="66"/>
        <v>0</v>
      </c>
      <c r="FA59" s="33">
        <f t="shared" si="67"/>
        <v>0</v>
      </c>
      <c r="FB59" s="33">
        <f t="shared" si="68"/>
        <v>0</v>
      </c>
      <c r="FC59" s="33">
        <f t="shared" si="69"/>
        <v>0</v>
      </c>
      <c r="FD59" s="33">
        <f t="shared" si="70"/>
        <v>0.03</v>
      </c>
      <c r="FE59" s="33">
        <f t="shared" si="71"/>
        <v>0</v>
      </c>
      <c r="FF59" s="33">
        <f t="shared" si="72"/>
        <v>0</v>
      </c>
      <c r="FG59" s="33">
        <f t="shared" si="73"/>
        <v>0</v>
      </c>
      <c r="FH59" s="33">
        <f t="shared" si="74"/>
        <v>0</v>
      </c>
      <c r="FI59" s="33">
        <f t="shared" si="75"/>
        <v>0</v>
      </c>
      <c r="FJ59" s="33">
        <f t="shared" si="76"/>
        <v>0</v>
      </c>
      <c r="FK59" s="33">
        <f t="shared" si="77"/>
        <v>0</v>
      </c>
      <c r="FL59" s="33">
        <f t="shared" si="78"/>
        <v>0</v>
      </c>
      <c r="FM59" s="33">
        <f t="shared" si="79"/>
        <v>3.6000000000000004E-2</v>
      </c>
      <c r="FN59" s="33">
        <f t="shared" si="80"/>
        <v>0</v>
      </c>
      <c r="FO59" s="33">
        <f t="shared" si="81"/>
        <v>0</v>
      </c>
      <c r="FP59" s="33">
        <f t="shared" si="82"/>
        <v>0</v>
      </c>
      <c r="FQ59" s="33">
        <f t="shared" si="83"/>
        <v>0.3</v>
      </c>
      <c r="FR59" s="34">
        <f t="shared" si="84"/>
        <v>9.2159999999999993</v>
      </c>
    </row>
    <row r="60" spans="1:174" hidden="1" x14ac:dyDescent="0.2">
      <c r="A60" t="s">
        <v>962</v>
      </c>
      <c r="B60" t="s">
        <v>929</v>
      </c>
      <c r="C60" t="s">
        <v>53</v>
      </c>
      <c r="D60">
        <v>75</v>
      </c>
      <c r="F60" t="s">
        <v>314</v>
      </c>
      <c r="H60">
        <v>75</v>
      </c>
      <c r="I60" s="9">
        <f t="shared" si="0"/>
        <v>0</v>
      </c>
      <c r="J60" s="9">
        <f t="shared" si="1"/>
        <v>75</v>
      </c>
      <c r="K60" s="9">
        <f t="shared" si="2"/>
        <v>75</v>
      </c>
      <c r="L60" t="e">
        <f t="shared" si="3"/>
        <v>#N/A</v>
      </c>
      <c r="Q60" t="s">
        <v>425</v>
      </c>
      <c r="R60" s="32">
        <v>0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0</v>
      </c>
      <c r="AW60" s="32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32">
        <v>0</v>
      </c>
      <c r="BK60" s="32">
        <v>0</v>
      </c>
      <c r="BL60" s="32">
        <v>0</v>
      </c>
      <c r="BM60" s="32">
        <v>0</v>
      </c>
      <c r="BN60" s="32">
        <v>0</v>
      </c>
      <c r="BO60" s="32">
        <v>0</v>
      </c>
      <c r="BP60" s="32">
        <v>0</v>
      </c>
      <c r="BQ60" s="32">
        <v>0</v>
      </c>
      <c r="BR60" s="32">
        <v>0</v>
      </c>
      <c r="BS60" s="32">
        <v>0</v>
      </c>
      <c r="BT60" s="32">
        <v>0</v>
      </c>
      <c r="BU60" s="32">
        <v>0</v>
      </c>
      <c r="BV60" s="32">
        <v>0</v>
      </c>
      <c r="BW60" s="32">
        <v>0</v>
      </c>
      <c r="BX60" s="32">
        <v>0</v>
      </c>
      <c r="BY60" s="32">
        <v>0</v>
      </c>
      <c r="BZ60" s="32">
        <v>0</v>
      </c>
      <c r="CA60" s="32">
        <v>0</v>
      </c>
      <c r="CB60" s="32">
        <v>0</v>
      </c>
      <c r="CC60" s="32">
        <v>0</v>
      </c>
      <c r="CD60" s="32">
        <v>2</v>
      </c>
      <c r="CE60" s="32">
        <v>2</v>
      </c>
      <c r="CF60" s="32">
        <v>2</v>
      </c>
      <c r="CG60" s="32">
        <v>2</v>
      </c>
      <c r="CH60" s="32">
        <v>0</v>
      </c>
      <c r="CI60" s="32">
        <v>2</v>
      </c>
      <c r="CJ60" s="32">
        <v>2</v>
      </c>
      <c r="CK60" s="32">
        <v>2</v>
      </c>
      <c r="CL60" s="32">
        <v>0</v>
      </c>
      <c r="CM60" s="32">
        <v>0</v>
      </c>
      <c r="CN60" s="32">
        <v>0</v>
      </c>
      <c r="CO60" s="32">
        <v>0</v>
      </c>
      <c r="CP60" s="32">
        <v>0</v>
      </c>
      <c r="CQ60" s="32">
        <v>0</v>
      </c>
      <c r="CR60" s="33">
        <f t="shared" si="6"/>
        <v>0</v>
      </c>
      <c r="CS60" s="33">
        <f t="shared" si="7"/>
        <v>0</v>
      </c>
      <c r="CT60" s="33">
        <f t="shared" si="8"/>
        <v>0</v>
      </c>
      <c r="CU60" s="33">
        <f t="shared" si="9"/>
        <v>0</v>
      </c>
      <c r="CV60" s="33">
        <f t="shared" si="10"/>
        <v>0</v>
      </c>
      <c r="CW60" s="33">
        <f t="shared" si="11"/>
        <v>0</v>
      </c>
      <c r="CX60" s="33">
        <f t="shared" si="12"/>
        <v>0</v>
      </c>
      <c r="CY60" s="33">
        <f t="shared" si="13"/>
        <v>0</v>
      </c>
      <c r="CZ60" s="33">
        <f t="shared" si="14"/>
        <v>0</v>
      </c>
      <c r="DA60" s="33">
        <f t="shared" si="15"/>
        <v>0</v>
      </c>
      <c r="DB60" s="33">
        <f t="shared" si="16"/>
        <v>0</v>
      </c>
      <c r="DC60" s="33">
        <f t="shared" si="17"/>
        <v>0</v>
      </c>
      <c r="DD60" s="33">
        <f t="shared" si="18"/>
        <v>0</v>
      </c>
      <c r="DE60" s="33">
        <f t="shared" si="19"/>
        <v>0</v>
      </c>
      <c r="DF60" s="33">
        <f t="shared" si="20"/>
        <v>0</v>
      </c>
      <c r="DG60" s="33">
        <f t="shared" si="21"/>
        <v>0</v>
      </c>
      <c r="DH60" s="33">
        <f t="shared" si="22"/>
        <v>0</v>
      </c>
      <c r="DI60" s="33">
        <f t="shared" si="23"/>
        <v>0</v>
      </c>
      <c r="DJ60" s="33">
        <f t="shared" si="24"/>
        <v>0</v>
      </c>
      <c r="DK60" s="33">
        <f t="shared" si="25"/>
        <v>0</v>
      </c>
      <c r="DL60" s="33">
        <f t="shared" si="26"/>
        <v>0</v>
      </c>
      <c r="DM60" s="33">
        <f t="shared" si="27"/>
        <v>0</v>
      </c>
      <c r="DN60" s="33">
        <f t="shared" si="28"/>
        <v>0</v>
      </c>
      <c r="DO60" s="33">
        <f t="shared" si="29"/>
        <v>0</v>
      </c>
      <c r="DP60" s="33">
        <f t="shared" si="30"/>
        <v>0</v>
      </c>
      <c r="DQ60" s="33">
        <f t="shared" si="31"/>
        <v>0</v>
      </c>
      <c r="DR60" s="33">
        <f t="shared" si="32"/>
        <v>0</v>
      </c>
      <c r="DS60" s="33">
        <f t="shared" si="33"/>
        <v>0</v>
      </c>
      <c r="DT60" s="33">
        <f t="shared" si="34"/>
        <v>0</v>
      </c>
      <c r="DU60" s="33">
        <f t="shared" si="35"/>
        <v>0</v>
      </c>
      <c r="DV60" s="33">
        <f t="shared" si="36"/>
        <v>0</v>
      </c>
      <c r="DW60" s="33">
        <f t="shared" si="37"/>
        <v>0</v>
      </c>
      <c r="DX60" s="33">
        <f t="shared" si="38"/>
        <v>0</v>
      </c>
      <c r="DY60" s="33">
        <f t="shared" si="39"/>
        <v>0</v>
      </c>
      <c r="DZ60" s="33">
        <f t="shared" si="40"/>
        <v>0</v>
      </c>
      <c r="EA60" s="33">
        <f t="shared" si="41"/>
        <v>0</v>
      </c>
      <c r="EB60" s="33">
        <f t="shared" si="42"/>
        <v>0</v>
      </c>
      <c r="EC60" s="33">
        <f t="shared" si="43"/>
        <v>0</v>
      </c>
      <c r="ED60" s="33">
        <f t="shared" si="44"/>
        <v>0</v>
      </c>
      <c r="EE60" s="33">
        <f t="shared" si="45"/>
        <v>0</v>
      </c>
      <c r="EF60" s="33">
        <f t="shared" si="46"/>
        <v>0</v>
      </c>
      <c r="EG60" s="33">
        <f t="shared" si="47"/>
        <v>0</v>
      </c>
      <c r="EH60" s="33">
        <f t="shared" si="48"/>
        <v>0</v>
      </c>
      <c r="EI60" s="33">
        <f t="shared" si="49"/>
        <v>0</v>
      </c>
      <c r="EJ60" s="33">
        <f t="shared" si="50"/>
        <v>0</v>
      </c>
      <c r="EK60" s="33">
        <f t="shared" si="51"/>
        <v>0</v>
      </c>
      <c r="EL60" s="33">
        <f t="shared" si="52"/>
        <v>0</v>
      </c>
      <c r="EM60" s="33">
        <f t="shared" si="53"/>
        <v>0</v>
      </c>
      <c r="EN60" s="33">
        <f t="shared" si="54"/>
        <v>0</v>
      </c>
      <c r="EO60" s="33">
        <f t="shared" si="55"/>
        <v>0</v>
      </c>
      <c r="EP60" s="33">
        <f t="shared" si="56"/>
        <v>0</v>
      </c>
      <c r="EQ60" s="33">
        <f t="shared" si="57"/>
        <v>0</v>
      </c>
      <c r="ER60" s="33">
        <f t="shared" si="58"/>
        <v>0</v>
      </c>
      <c r="ES60" s="33">
        <f t="shared" si="59"/>
        <v>0</v>
      </c>
      <c r="ET60" s="33">
        <f t="shared" si="60"/>
        <v>0</v>
      </c>
      <c r="EU60" s="33">
        <f t="shared" si="61"/>
        <v>0</v>
      </c>
      <c r="EV60" s="33">
        <f t="shared" si="62"/>
        <v>0</v>
      </c>
      <c r="EW60" s="33">
        <f t="shared" si="63"/>
        <v>0</v>
      </c>
      <c r="EX60" s="33">
        <f t="shared" si="64"/>
        <v>0</v>
      </c>
      <c r="EY60" s="33">
        <f t="shared" si="65"/>
        <v>0</v>
      </c>
      <c r="EZ60" s="33">
        <f t="shared" si="66"/>
        <v>0</v>
      </c>
      <c r="FA60" s="33">
        <f t="shared" si="67"/>
        <v>0</v>
      </c>
      <c r="FB60" s="33">
        <f t="shared" si="68"/>
        <v>0</v>
      </c>
      <c r="FC60" s="33">
        <f t="shared" si="69"/>
        <v>0</v>
      </c>
      <c r="FD60" s="33">
        <f t="shared" si="70"/>
        <v>10</v>
      </c>
      <c r="FE60" s="33">
        <f t="shared" si="71"/>
        <v>0</v>
      </c>
      <c r="FF60" s="33">
        <f t="shared" si="72"/>
        <v>0</v>
      </c>
      <c r="FG60" s="33">
        <f t="shared" si="73"/>
        <v>0</v>
      </c>
      <c r="FH60" s="33">
        <f t="shared" si="74"/>
        <v>0</v>
      </c>
      <c r="FI60" s="33">
        <f t="shared" si="75"/>
        <v>0</v>
      </c>
      <c r="FJ60" s="33">
        <f t="shared" si="76"/>
        <v>0</v>
      </c>
      <c r="FK60" s="33">
        <f t="shared" si="77"/>
        <v>0</v>
      </c>
      <c r="FL60" s="33">
        <f t="shared" si="78"/>
        <v>0</v>
      </c>
      <c r="FM60" s="33">
        <f t="shared" si="79"/>
        <v>0</v>
      </c>
      <c r="FN60" s="33">
        <f t="shared" si="80"/>
        <v>0</v>
      </c>
      <c r="FO60" s="33">
        <f t="shared" si="81"/>
        <v>0</v>
      </c>
      <c r="FP60" s="33">
        <f t="shared" si="82"/>
        <v>0</v>
      </c>
      <c r="FQ60" s="33">
        <f t="shared" si="83"/>
        <v>0</v>
      </c>
      <c r="FR60" s="34">
        <f t="shared" si="84"/>
        <v>10</v>
      </c>
    </row>
    <row r="61" spans="1:174" hidden="1" x14ac:dyDescent="0.2">
      <c r="A61" t="s">
        <v>962</v>
      </c>
      <c r="B61" t="s">
        <v>930</v>
      </c>
      <c r="C61" t="s">
        <v>54</v>
      </c>
      <c r="D61">
        <v>50</v>
      </c>
      <c r="F61" t="s">
        <v>314</v>
      </c>
      <c r="H61">
        <v>50</v>
      </c>
      <c r="I61" s="9">
        <f t="shared" si="0"/>
        <v>2.3499999999999996</v>
      </c>
      <c r="J61" s="9">
        <f t="shared" si="1"/>
        <v>47.65</v>
      </c>
      <c r="K61" s="9">
        <f t="shared" si="2"/>
        <v>47.65</v>
      </c>
      <c r="L61" t="e">
        <f t="shared" si="3"/>
        <v>#N/A</v>
      </c>
      <c r="Q61" t="s">
        <v>426</v>
      </c>
      <c r="R61" s="32">
        <v>0</v>
      </c>
      <c r="S61" s="32">
        <v>0</v>
      </c>
      <c r="T61" s="32">
        <v>0</v>
      </c>
      <c r="U61" s="32">
        <v>0</v>
      </c>
      <c r="V61" s="32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0</v>
      </c>
      <c r="AW61" s="32">
        <v>0</v>
      </c>
      <c r="AX61" s="32">
        <v>0</v>
      </c>
      <c r="AY61" s="32">
        <v>0</v>
      </c>
      <c r="AZ61" s="32">
        <v>0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0</v>
      </c>
      <c r="BG61" s="32">
        <v>0</v>
      </c>
      <c r="BH61" s="32">
        <v>0</v>
      </c>
      <c r="BI61" s="32">
        <v>0</v>
      </c>
      <c r="BJ61" s="32">
        <v>0</v>
      </c>
      <c r="BK61" s="32">
        <v>0</v>
      </c>
      <c r="BL61" s="32">
        <v>0</v>
      </c>
      <c r="BM61" s="32">
        <v>0</v>
      </c>
      <c r="BN61" s="32">
        <v>0</v>
      </c>
      <c r="BO61" s="32">
        <v>0</v>
      </c>
      <c r="BP61" s="32">
        <v>0</v>
      </c>
      <c r="BQ61" s="32">
        <v>0</v>
      </c>
      <c r="BR61" s="32">
        <v>0</v>
      </c>
      <c r="BS61" s="32">
        <v>0</v>
      </c>
      <c r="BT61" s="32">
        <v>0</v>
      </c>
      <c r="BU61" s="32">
        <v>0</v>
      </c>
      <c r="BV61" s="32">
        <v>0</v>
      </c>
      <c r="BW61" s="32">
        <v>0</v>
      </c>
      <c r="BX61" s="32">
        <v>0</v>
      </c>
      <c r="BY61" s="32">
        <v>0</v>
      </c>
      <c r="BZ61" s="32">
        <v>0</v>
      </c>
      <c r="CA61" s="32">
        <v>0</v>
      </c>
      <c r="CB61" s="32">
        <v>0</v>
      </c>
      <c r="CC61" s="32">
        <v>0</v>
      </c>
      <c r="CD61" s="32">
        <v>2</v>
      </c>
      <c r="CE61" s="32">
        <v>2</v>
      </c>
      <c r="CF61" s="32">
        <v>2</v>
      </c>
      <c r="CG61" s="32">
        <v>2</v>
      </c>
      <c r="CH61" s="32">
        <v>0</v>
      </c>
      <c r="CI61" s="32">
        <v>2</v>
      </c>
      <c r="CJ61" s="32">
        <v>2</v>
      </c>
      <c r="CK61" s="32">
        <v>2</v>
      </c>
      <c r="CL61" s="32">
        <v>0</v>
      </c>
      <c r="CM61" s="32">
        <v>0</v>
      </c>
      <c r="CN61" s="32">
        <v>0</v>
      </c>
      <c r="CO61" s="32">
        <v>0</v>
      </c>
      <c r="CP61" s="32">
        <v>0</v>
      </c>
      <c r="CQ61" s="32">
        <v>0</v>
      </c>
      <c r="CR61" s="33">
        <f t="shared" si="6"/>
        <v>0</v>
      </c>
      <c r="CS61" s="33">
        <f t="shared" si="7"/>
        <v>0</v>
      </c>
      <c r="CT61" s="33">
        <f t="shared" si="8"/>
        <v>0</v>
      </c>
      <c r="CU61" s="33">
        <f t="shared" si="9"/>
        <v>0</v>
      </c>
      <c r="CV61" s="33">
        <f t="shared" si="10"/>
        <v>0</v>
      </c>
      <c r="CW61" s="33">
        <f t="shared" si="11"/>
        <v>0</v>
      </c>
      <c r="CX61" s="33">
        <f t="shared" si="12"/>
        <v>0</v>
      </c>
      <c r="CY61" s="33">
        <f t="shared" si="13"/>
        <v>0</v>
      </c>
      <c r="CZ61" s="33">
        <f t="shared" si="14"/>
        <v>0</v>
      </c>
      <c r="DA61" s="33">
        <f t="shared" si="15"/>
        <v>0</v>
      </c>
      <c r="DB61" s="33">
        <f t="shared" si="16"/>
        <v>0</v>
      </c>
      <c r="DC61" s="33">
        <f t="shared" si="17"/>
        <v>0</v>
      </c>
      <c r="DD61" s="33">
        <f t="shared" si="18"/>
        <v>0</v>
      </c>
      <c r="DE61" s="33">
        <f t="shared" si="19"/>
        <v>0</v>
      </c>
      <c r="DF61" s="33">
        <f t="shared" si="20"/>
        <v>0</v>
      </c>
      <c r="DG61" s="33">
        <f t="shared" si="21"/>
        <v>0</v>
      </c>
      <c r="DH61" s="33">
        <f t="shared" si="22"/>
        <v>0</v>
      </c>
      <c r="DI61" s="33">
        <f t="shared" si="23"/>
        <v>0</v>
      </c>
      <c r="DJ61" s="33">
        <f t="shared" si="24"/>
        <v>0</v>
      </c>
      <c r="DK61" s="33">
        <f t="shared" si="25"/>
        <v>0</v>
      </c>
      <c r="DL61" s="33">
        <f t="shared" si="26"/>
        <v>0</v>
      </c>
      <c r="DM61" s="33">
        <f t="shared" si="27"/>
        <v>0</v>
      </c>
      <c r="DN61" s="33">
        <f t="shared" si="28"/>
        <v>0</v>
      </c>
      <c r="DO61" s="33">
        <f t="shared" si="29"/>
        <v>0</v>
      </c>
      <c r="DP61" s="33">
        <f t="shared" si="30"/>
        <v>0</v>
      </c>
      <c r="DQ61" s="33">
        <f t="shared" si="31"/>
        <v>0</v>
      </c>
      <c r="DR61" s="33">
        <f t="shared" si="32"/>
        <v>0</v>
      </c>
      <c r="DS61" s="33">
        <f t="shared" si="33"/>
        <v>0</v>
      </c>
      <c r="DT61" s="33">
        <f t="shared" si="34"/>
        <v>0</v>
      </c>
      <c r="DU61" s="33">
        <f t="shared" si="35"/>
        <v>0</v>
      </c>
      <c r="DV61" s="33">
        <f t="shared" si="36"/>
        <v>0</v>
      </c>
      <c r="DW61" s="33">
        <f t="shared" si="37"/>
        <v>0</v>
      </c>
      <c r="DX61" s="33">
        <f t="shared" si="38"/>
        <v>0</v>
      </c>
      <c r="DY61" s="33">
        <f t="shared" si="39"/>
        <v>0</v>
      </c>
      <c r="DZ61" s="33">
        <f t="shared" si="40"/>
        <v>0</v>
      </c>
      <c r="EA61" s="33">
        <f t="shared" si="41"/>
        <v>0</v>
      </c>
      <c r="EB61" s="33">
        <f t="shared" si="42"/>
        <v>0</v>
      </c>
      <c r="EC61" s="33">
        <f t="shared" si="43"/>
        <v>0</v>
      </c>
      <c r="ED61" s="33">
        <f t="shared" si="44"/>
        <v>0</v>
      </c>
      <c r="EE61" s="33">
        <f t="shared" si="45"/>
        <v>0</v>
      </c>
      <c r="EF61" s="33">
        <f t="shared" si="46"/>
        <v>0</v>
      </c>
      <c r="EG61" s="33">
        <f t="shared" si="47"/>
        <v>0</v>
      </c>
      <c r="EH61" s="33">
        <f t="shared" si="48"/>
        <v>0</v>
      </c>
      <c r="EI61" s="33">
        <f t="shared" si="49"/>
        <v>0</v>
      </c>
      <c r="EJ61" s="33">
        <f t="shared" si="50"/>
        <v>0</v>
      </c>
      <c r="EK61" s="33">
        <f t="shared" si="51"/>
        <v>0</v>
      </c>
      <c r="EL61" s="33">
        <f t="shared" si="52"/>
        <v>0</v>
      </c>
      <c r="EM61" s="33">
        <f t="shared" si="53"/>
        <v>0</v>
      </c>
      <c r="EN61" s="33">
        <f t="shared" si="54"/>
        <v>0</v>
      </c>
      <c r="EO61" s="33">
        <f t="shared" si="55"/>
        <v>0</v>
      </c>
      <c r="EP61" s="33">
        <f t="shared" si="56"/>
        <v>0</v>
      </c>
      <c r="EQ61" s="33">
        <f t="shared" si="57"/>
        <v>0</v>
      </c>
      <c r="ER61" s="33">
        <f t="shared" si="58"/>
        <v>0</v>
      </c>
      <c r="ES61" s="33">
        <f t="shared" si="59"/>
        <v>0</v>
      </c>
      <c r="ET61" s="33">
        <f t="shared" si="60"/>
        <v>0</v>
      </c>
      <c r="EU61" s="33">
        <f t="shared" si="61"/>
        <v>0</v>
      </c>
      <c r="EV61" s="33">
        <f t="shared" si="62"/>
        <v>0</v>
      </c>
      <c r="EW61" s="33">
        <f t="shared" si="63"/>
        <v>0</v>
      </c>
      <c r="EX61" s="33">
        <f t="shared" si="64"/>
        <v>0</v>
      </c>
      <c r="EY61" s="33">
        <f t="shared" si="65"/>
        <v>0</v>
      </c>
      <c r="EZ61" s="33">
        <f t="shared" si="66"/>
        <v>0</v>
      </c>
      <c r="FA61" s="33">
        <f t="shared" si="67"/>
        <v>0</v>
      </c>
      <c r="FB61" s="33">
        <f t="shared" si="68"/>
        <v>0</v>
      </c>
      <c r="FC61" s="33">
        <f t="shared" si="69"/>
        <v>0</v>
      </c>
      <c r="FD61" s="33">
        <f t="shared" si="70"/>
        <v>10</v>
      </c>
      <c r="FE61" s="33">
        <f t="shared" si="71"/>
        <v>0</v>
      </c>
      <c r="FF61" s="33">
        <f t="shared" si="72"/>
        <v>0</v>
      </c>
      <c r="FG61" s="33">
        <f t="shared" si="73"/>
        <v>0</v>
      </c>
      <c r="FH61" s="33">
        <f t="shared" si="74"/>
        <v>0</v>
      </c>
      <c r="FI61" s="33">
        <f t="shared" si="75"/>
        <v>0</v>
      </c>
      <c r="FJ61" s="33">
        <f t="shared" si="76"/>
        <v>0</v>
      </c>
      <c r="FK61" s="33">
        <f t="shared" si="77"/>
        <v>0</v>
      </c>
      <c r="FL61" s="33">
        <f t="shared" si="78"/>
        <v>0</v>
      </c>
      <c r="FM61" s="33">
        <f t="shared" si="79"/>
        <v>0</v>
      </c>
      <c r="FN61" s="33">
        <f t="shared" si="80"/>
        <v>0</v>
      </c>
      <c r="FO61" s="33">
        <f t="shared" si="81"/>
        <v>0</v>
      </c>
      <c r="FP61" s="33">
        <f t="shared" si="82"/>
        <v>0</v>
      </c>
      <c r="FQ61" s="33">
        <f t="shared" si="83"/>
        <v>0</v>
      </c>
      <c r="FR61" s="34">
        <f t="shared" si="84"/>
        <v>10</v>
      </c>
    </row>
    <row r="62" spans="1:174" hidden="1" x14ac:dyDescent="0.2">
      <c r="A62" t="s">
        <v>962</v>
      </c>
      <c r="B62" t="s">
        <v>931</v>
      </c>
      <c r="C62" t="s">
        <v>55</v>
      </c>
      <c r="D62">
        <v>25</v>
      </c>
      <c r="F62" t="s">
        <v>314</v>
      </c>
      <c r="H62">
        <v>25</v>
      </c>
      <c r="I62" s="9">
        <f t="shared" si="0"/>
        <v>2.3499999999999996</v>
      </c>
      <c r="J62" s="9">
        <f t="shared" si="1"/>
        <v>22.65</v>
      </c>
      <c r="K62" s="9">
        <f t="shared" si="2"/>
        <v>22.65</v>
      </c>
      <c r="L62" t="e">
        <f t="shared" si="3"/>
        <v>#N/A</v>
      </c>
      <c r="Q62" t="s">
        <v>429</v>
      </c>
      <c r="R62" s="32">
        <v>0</v>
      </c>
      <c r="S62" s="32">
        <v>0</v>
      </c>
      <c r="T62" s="32">
        <v>0</v>
      </c>
      <c r="U62" s="32">
        <v>0</v>
      </c>
      <c r="V62" s="32">
        <v>0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1</v>
      </c>
      <c r="AC62" s="32">
        <v>1</v>
      </c>
      <c r="AD62" s="32">
        <v>1</v>
      </c>
      <c r="AE62" s="32">
        <v>1</v>
      </c>
      <c r="AF62" s="32">
        <v>0</v>
      </c>
      <c r="AG62" s="32">
        <v>0</v>
      </c>
      <c r="AH62" s="32">
        <v>0</v>
      </c>
      <c r="AI62" s="32">
        <v>1</v>
      </c>
      <c r="AJ62" s="32">
        <v>1</v>
      </c>
      <c r="AK62" s="32">
        <v>1</v>
      </c>
      <c r="AL62" s="32">
        <v>1</v>
      </c>
      <c r="AM62" s="32">
        <v>3</v>
      </c>
      <c r="AN62" s="32">
        <v>3</v>
      </c>
      <c r="AO62" s="32">
        <v>3</v>
      </c>
      <c r="AP62" s="32">
        <v>2</v>
      </c>
      <c r="AQ62" s="32">
        <v>2</v>
      </c>
      <c r="AR62" s="32">
        <v>1</v>
      </c>
      <c r="AS62" s="32">
        <v>1</v>
      </c>
      <c r="AT62" s="32">
        <v>1</v>
      </c>
      <c r="AU62" s="32">
        <v>1</v>
      </c>
      <c r="AV62" s="32">
        <v>1</v>
      </c>
      <c r="AW62" s="32">
        <v>1</v>
      </c>
      <c r="AX62" s="32">
        <v>2</v>
      </c>
      <c r="AY62" s="32">
        <v>2</v>
      </c>
      <c r="AZ62" s="32">
        <v>1</v>
      </c>
      <c r="BA62" s="32">
        <v>1</v>
      </c>
      <c r="BB62" s="32">
        <v>1</v>
      </c>
      <c r="BC62" s="32">
        <v>1</v>
      </c>
      <c r="BD62" s="32">
        <v>1</v>
      </c>
      <c r="BE62" s="32">
        <v>1</v>
      </c>
      <c r="BF62" s="32">
        <v>1</v>
      </c>
      <c r="BG62" s="32">
        <v>1</v>
      </c>
      <c r="BH62" s="32">
        <v>1</v>
      </c>
      <c r="BI62" s="32">
        <v>1</v>
      </c>
      <c r="BJ62" s="32">
        <v>1</v>
      </c>
      <c r="BK62" s="32">
        <v>1</v>
      </c>
      <c r="BL62" s="32">
        <v>1</v>
      </c>
      <c r="BM62" s="32">
        <v>1</v>
      </c>
      <c r="BN62" s="32">
        <v>1</v>
      </c>
      <c r="BO62" s="32">
        <v>1</v>
      </c>
      <c r="BP62" s="32">
        <v>1</v>
      </c>
      <c r="BQ62" s="32">
        <v>1</v>
      </c>
      <c r="BR62" s="32">
        <v>1</v>
      </c>
      <c r="BS62" s="32">
        <v>1</v>
      </c>
      <c r="BT62" s="32">
        <v>0</v>
      </c>
      <c r="BU62" s="32">
        <v>0</v>
      </c>
      <c r="BV62" s="32">
        <v>0</v>
      </c>
      <c r="BW62" s="32">
        <v>2</v>
      </c>
      <c r="BX62" s="32">
        <v>2</v>
      </c>
      <c r="BY62" s="32">
        <v>2</v>
      </c>
      <c r="BZ62" s="32">
        <v>2</v>
      </c>
      <c r="CA62" s="32">
        <v>2</v>
      </c>
      <c r="CB62" s="32">
        <v>2</v>
      </c>
      <c r="CC62" s="32">
        <v>2</v>
      </c>
      <c r="CD62" s="32">
        <v>1</v>
      </c>
      <c r="CE62" s="32">
        <v>1</v>
      </c>
      <c r="CF62" s="32">
        <v>1</v>
      </c>
      <c r="CG62" s="32">
        <v>1</v>
      </c>
      <c r="CH62" s="32">
        <v>3</v>
      </c>
      <c r="CI62" s="32">
        <v>1</v>
      </c>
      <c r="CJ62" s="32">
        <v>1</v>
      </c>
      <c r="CK62" s="32">
        <v>1</v>
      </c>
      <c r="CL62" s="32">
        <v>1</v>
      </c>
      <c r="CM62" s="32">
        <v>1</v>
      </c>
      <c r="CN62" s="32">
        <v>1</v>
      </c>
      <c r="CO62" s="32">
        <v>1</v>
      </c>
      <c r="CP62" s="32">
        <v>2</v>
      </c>
      <c r="CQ62" s="32">
        <v>2</v>
      </c>
      <c r="CR62" s="33">
        <f t="shared" si="6"/>
        <v>0</v>
      </c>
      <c r="CS62" s="33">
        <f t="shared" si="7"/>
        <v>0</v>
      </c>
      <c r="CT62" s="33">
        <f t="shared" si="8"/>
        <v>0</v>
      </c>
      <c r="CU62" s="33">
        <f t="shared" si="9"/>
        <v>0</v>
      </c>
      <c r="CV62" s="33">
        <f t="shared" si="10"/>
        <v>0</v>
      </c>
      <c r="CW62" s="33">
        <f t="shared" si="11"/>
        <v>0</v>
      </c>
      <c r="CX62" s="33">
        <f t="shared" si="12"/>
        <v>0</v>
      </c>
      <c r="CY62" s="33">
        <f t="shared" si="13"/>
        <v>0</v>
      </c>
      <c r="CZ62" s="33">
        <f t="shared" si="14"/>
        <v>0</v>
      </c>
      <c r="DA62" s="33">
        <f t="shared" si="15"/>
        <v>0</v>
      </c>
      <c r="DB62" s="33">
        <f t="shared" si="16"/>
        <v>0</v>
      </c>
      <c r="DC62" s="33">
        <f t="shared" si="17"/>
        <v>0</v>
      </c>
      <c r="DD62" s="33">
        <f t="shared" si="18"/>
        <v>10</v>
      </c>
      <c r="DE62" s="33">
        <f t="shared" si="19"/>
        <v>0</v>
      </c>
      <c r="DF62" s="33">
        <f t="shared" si="20"/>
        <v>0</v>
      </c>
      <c r="DG62" s="33">
        <f t="shared" si="21"/>
        <v>0</v>
      </c>
      <c r="DH62" s="33">
        <f t="shared" si="22"/>
        <v>0</v>
      </c>
      <c r="DI62" s="33">
        <f t="shared" si="23"/>
        <v>0</v>
      </c>
      <c r="DJ62" s="33">
        <f t="shared" si="24"/>
        <v>0</v>
      </c>
      <c r="DK62" s="33">
        <f t="shared" si="25"/>
        <v>0</v>
      </c>
      <c r="DL62" s="33">
        <f t="shared" si="26"/>
        <v>6</v>
      </c>
      <c r="DM62" s="33">
        <f t="shared" si="27"/>
        <v>0</v>
      </c>
      <c r="DN62" s="33">
        <f t="shared" si="28"/>
        <v>15</v>
      </c>
      <c r="DO62" s="33">
        <f t="shared" si="29"/>
        <v>0</v>
      </c>
      <c r="DP62" s="33">
        <f t="shared" si="30"/>
        <v>10</v>
      </c>
      <c r="DQ62" s="33">
        <f t="shared" si="31"/>
        <v>0</v>
      </c>
      <c r="DR62" s="33">
        <f t="shared" si="32"/>
        <v>0</v>
      </c>
      <c r="DS62" s="33">
        <f t="shared" si="33"/>
        <v>55</v>
      </c>
      <c r="DT62" s="33">
        <f t="shared" si="34"/>
        <v>0</v>
      </c>
      <c r="DU62" s="33">
        <f t="shared" si="35"/>
        <v>0</v>
      </c>
      <c r="DV62" s="33">
        <f t="shared" si="36"/>
        <v>0</v>
      </c>
      <c r="DW62" s="33">
        <f t="shared" si="37"/>
        <v>0</v>
      </c>
      <c r="DX62" s="33">
        <f t="shared" si="38"/>
        <v>0</v>
      </c>
      <c r="DY62" s="33">
        <f t="shared" si="39"/>
        <v>0</v>
      </c>
      <c r="DZ62" s="33">
        <f t="shared" si="40"/>
        <v>0</v>
      </c>
      <c r="EA62" s="33">
        <f t="shared" si="41"/>
        <v>0</v>
      </c>
      <c r="EB62" s="33">
        <f t="shared" si="42"/>
        <v>0</v>
      </c>
      <c r="EC62" s="33">
        <f t="shared" si="43"/>
        <v>0</v>
      </c>
      <c r="ED62" s="33">
        <f t="shared" si="44"/>
        <v>0</v>
      </c>
      <c r="EE62" s="33">
        <f t="shared" si="45"/>
        <v>0</v>
      </c>
      <c r="EF62" s="33">
        <f t="shared" si="46"/>
        <v>3</v>
      </c>
      <c r="EG62" s="33">
        <f t="shared" si="47"/>
        <v>2</v>
      </c>
      <c r="EH62" s="33">
        <f t="shared" si="48"/>
        <v>0</v>
      </c>
      <c r="EI62" s="33">
        <f t="shared" si="49"/>
        <v>0</v>
      </c>
      <c r="EJ62" s="33">
        <f t="shared" si="50"/>
        <v>0</v>
      </c>
      <c r="EK62" s="33">
        <f t="shared" si="51"/>
        <v>0</v>
      </c>
      <c r="EL62" s="33">
        <f t="shared" si="52"/>
        <v>8</v>
      </c>
      <c r="EM62" s="33">
        <f t="shared" si="53"/>
        <v>0</v>
      </c>
      <c r="EN62" s="33">
        <f t="shared" si="54"/>
        <v>0</v>
      </c>
      <c r="EO62" s="33">
        <f t="shared" si="55"/>
        <v>0</v>
      </c>
      <c r="EP62" s="33">
        <f t="shared" si="56"/>
        <v>0</v>
      </c>
      <c r="EQ62" s="33">
        <f t="shared" si="57"/>
        <v>0</v>
      </c>
      <c r="ER62" s="33">
        <f t="shared" si="58"/>
        <v>0</v>
      </c>
      <c r="ES62" s="33">
        <f t="shared" si="59"/>
        <v>0</v>
      </c>
      <c r="ET62" s="33">
        <f t="shared" si="60"/>
        <v>0</v>
      </c>
      <c r="EU62" s="33">
        <f t="shared" si="61"/>
        <v>0</v>
      </c>
      <c r="EV62" s="33">
        <f t="shared" si="62"/>
        <v>0</v>
      </c>
      <c r="EW62" s="33">
        <f t="shared" si="63"/>
        <v>10</v>
      </c>
      <c r="EX62" s="33">
        <f t="shared" si="64"/>
        <v>0</v>
      </c>
      <c r="EY62" s="33">
        <f t="shared" si="65"/>
        <v>0</v>
      </c>
      <c r="EZ62" s="33">
        <f t="shared" si="66"/>
        <v>0</v>
      </c>
      <c r="FA62" s="33">
        <f t="shared" si="67"/>
        <v>0</v>
      </c>
      <c r="FB62" s="33">
        <f t="shared" si="68"/>
        <v>0</v>
      </c>
      <c r="FC62" s="33">
        <f t="shared" si="69"/>
        <v>0</v>
      </c>
      <c r="FD62" s="33">
        <f t="shared" si="70"/>
        <v>5</v>
      </c>
      <c r="FE62" s="33">
        <f t="shared" si="71"/>
        <v>0</v>
      </c>
      <c r="FF62" s="33">
        <f t="shared" si="72"/>
        <v>0</v>
      </c>
      <c r="FG62" s="33">
        <f t="shared" si="73"/>
        <v>0</v>
      </c>
      <c r="FH62" s="33">
        <f t="shared" si="74"/>
        <v>0</v>
      </c>
      <c r="FI62" s="33">
        <f t="shared" si="75"/>
        <v>0</v>
      </c>
      <c r="FJ62" s="33">
        <f t="shared" si="76"/>
        <v>0</v>
      </c>
      <c r="FK62" s="33">
        <f t="shared" si="77"/>
        <v>0</v>
      </c>
      <c r="FL62" s="33">
        <f t="shared" si="78"/>
        <v>0</v>
      </c>
      <c r="FM62" s="33">
        <f t="shared" si="79"/>
        <v>6</v>
      </c>
      <c r="FN62" s="33">
        <f t="shared" si="80"/>
        <v>0</v>
      </c>
      <c r="FO62" s="33">
        <f t="shared" si="81"/>
        <v>0</v>
      </c>
      <c r="FP62" s="33">
        <f t="shared" si="82"/>
        <v>0</v>
      </c>
      <c r="FQ62" s="33">
        <f t="shared" si="83"/>
        <v>8</v>
      </c>
      <c r="FR62" s="34">
        <f t="shared" si="84"/>
        <v>138</v>
      </c>
    </row>
    <row r="63" spans="1:174" hidden="1" x14ac:dyDescent="0.2">
      <c r="A63" t="s">
        <v>962</v>
      </c>
      <c r="B63" t="s">
        <v>932</v>
      </c>
      <c r="C63" t="s">
        <v>422</v>
      </c>
      <c r="F63" t="s">
        <v>314</v>
      </c>
      <c r="H63">
        <v>0</v>
      </c>
      <c r="I63" s="9">
        <f t="shared" si="0"/>
        <v>1.44</v>
      </c>
      <c r="J63" s="9">
        <f t="shared" si="1"/>
        <v>-1.44</v>
      </c>
      <c r="K63" s="9">
        <f t="shared" si="2"/>
        <v>0</v>
      </c>
      <c r="L63" t="e">
        <f t="shared" si="3"/>
        <v>#N/A</v>
      </c>
      <c r="Q63" t="s">
        <v>430</v>
      </c>
      <c r="R63" s="32">
        <v>0</v>
      </c>
      <c r="S63" s="32">
        <v>0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1</v>
      </c>
      <c r="AC63" s="32">
        <v>1</v>
      </c>
      <c r="AD63" s="32">
        <v>1</v>
      </c>
      <c r="AE63" s="32">
        <v>1</v>
      </c>
      <c r="AF63" s="32">
        <v>0</v>
      </c>
      <c r="AG63" s="32">
        <v>0</v>
      </c>
      <c r="AH63" s="32">
        <v>0</v>
      </c>
      <c r="AI63" s="32">
        <v>1</v>
      </c>
      <c r="AJ63" s="32">
        <v>1</v>
      </c>
      <c r="AK63" s="32">
        <v>1</v>
      </c>
      <c r="AL63" s="32">
        <v>1</v>
      </c>
      <c r="AM63" s="32">
        <v>3</v>
      </c>
      <c r="AN63" s="32">
        <v>3</v>
      </c>
      <c r="AO63" s="32">
        <v>3</v>
      </c>
      <c r="AP63" s="32">
        <v>2</v>
      </c>
      <c r="AQ63" s="32">
        <v>2</v>
      </c>
      <c r="AR63" s="32">
        <v>1</v>
      </c>
      <c r="AS63" s="32">
        <v>1</v>
      </c>
      <c r="AT63" s="32">
        <v>1</v>
      </c>
      <c r="AU63" s="32">
        <v>1</v>
      </c>
      <c r="AV63" s="32">
        <v>1</v>
      </c>
      <c r="AW63" s="32">
        <v>1</v>
      </c>
      <c r="AX63" s="32">
        <v>2</v>
      </c>
      <c r="AY63" s="32">
        <v>2</v>
      </c>
      <c r="AZ63" s="32">
        <v>1</v>
      </c>
      <c r="BA63" s="32">
        <v>1</v>
      </c>
      <c r="BB63" s="32">
        <v>1</v>
      </c>
      <c r="BC63" s="32">
        <v>1</v>
      </c>
      <c r="BD63" s="32">
        <v>1</v>
      </c>
      <c r="BE63" s="32">
        <v>1</v>
      </c>
      <c r="BF63" s="32">
        <v>1</v>
      </c>
      <c r="BG63" s="32">
        <v>1</v>
      </c>
      <c r="BH63" s="32">
        <v>1</v>
      </c>
      <c r="BI63" s="32">
        <v>1</v>
      </c>
      <c r="BJ63" s="32">
        <v>1</v>
      </c>
      <c r="BK63" s="32">
        <v>1</v>
      </c>
      <c r="BL63" s="32">
        <v>1</v>
      </c>
      <c r="BM63" s="32">
        <v>1</v>
      </c>
      <c r="BN63" s="32">
        <v>1</v>
      </c>
      <c r="BO63" s="32">
        <v>1</v>
      </c>
      <c r="BP63" s="32">
        <v>1</v>
      </c>
      <c r="BQ63" s="32">
        <v>1</v>
      </c>
      <c r="BR63" s="32">
        <v>1</v>
      </c>
      <c r="BS63" s="32">
        <v>1</v>
      </c>
      <c r="BT63" s="32">
        <v>0</v>
      </c>
      <c r="BU63" s="32">
        <v>0</v>
      </c>
      <c r="BV63" s="32">
        <v>0</v>
      </c>
      <c r="BW63" s="32">
        <v>2</v>
      </c>
      <c r="BX63" s="32">
        <v>2</v>
      </c>
      <c r="BY63" s="32">
        <v>2</v>
      </c>
      <c r="BZ63" s="32">
        <v>2</v>
      </c>
      <c r="CA63" s="32">
        <v>2</v>
      </c>
      <c r="CB63" s="32">
        <v>2</v>
      </c>
      <c r="CC63" s="32">
        <v>2</v>
      </c>
      <c r="CD63" s="32">
        <v>1</v>
      </c>
      <c r="CE63" s="32">
        <v>1</v>
      </c>
      <c r="CF63" s="32">
        <v>1</v>
      </c>
      <c r="CG63" s="32">
        <v>1</v>
      </c>
      <c r="CH63" s="32">
        <v>3</v>
      </c>
      <c r="CI63" s="32">
        <v>1</v>
      </c>
      <c r="CJ63" s="32">
        <v>1</v>
      </c>
      <c r="CK63" s="32">
        <v>1</v>
      </c>
      <c r="CL63" s="32">
        <v>1</v>
      </c>
      <c r="CM63" s="32">
        <v>1</v>
      </c>
      <c r="CN63" s="32">
        <v>1</v>
      </c>
      <c r="CO63" s="32">
        <v>1</v>
      </c>
      <c r="CP63" s="32">
        <v>2</v>
      </c>
      <c r="CQ63" s="32">
        <v>2</v>
      </c>
      <c r="CR63" s="33">
        <f t="shared" si="6"/>
        <v>0</v>
      </c>
      <c r="CS63" s="33">
        <f t="shared" si="7"/>
        <v>0</v>
      </c>
      <c r="CT63" s="33">
        <f t="shared" si="8"/>
        <v>0</v>
      </c>
      <c r="CU63" s="33">
        <f t="shared" si="9"/>
        <v>0</v>
      </c>
      <c r="CV63" s="33">
        <f t="shared" si="10"/>
        <v>0</v>
      </c>
      <c r="CW63" s="33">
        <f t="shared" si="11"/>
        <v>0</v>
      </c>
      <c r="CX63" s="33">
        <f t="shared" si="12"/>
        <v>0</v>
      </c>
      <c r="CY63" s="33">
        <f t="shared" si="13"/>
        <v>0</v>
      </c>
      <c r="CZ63" s="33">
        <f t="shared" si="14"/>
        <v>0</v>
      </c>
      <c r="DA63" s="33">
        <f t="shared" si="15"/>
        <v>0</v>
      </c>
      <c r="DB63" s="33">
        <f t="shared" si="16"/>
        <v>0</v>
      </c>
      <c r="DC63" s="33">
        <f t="shared" si="17"/>
        <v>0</v>
      </c>
      <c r="DD63" s="33">
        <f t="shared" si="18"/>
        <v>10</v>
      </c>
      <c r="DE63" s="33">
        <f t="shared" si="19"/>
        <v>0</v>
      </c>
      <c r="DF63" s="33">
        <f t="shared" si="20"/>
        <v>0</v>
      </c>
      <c r="DG63" s="33">
        <f t="shared" si="21"/>
        <v>0</v>
      </c>
      <c r="DH63" s="33">
        <f t="shared" si="22"/>
        <v>0</v>
      </c>
      <c r="DI63" s="33">
        <f t="shared" si="23"/>
        <v>0</v>
      </c>
      <c r="DJ63" s="33">
        <f t="shared" si="24"/>
        <v>0</v>
      </c>
      <c r="DK63" s="33">
        <f t="shared" si="25"/>
        <v>0</v>
      </c>
      <c r="DL63" s="33">
        <f t="shared" si="26"/>
        <v>6</v>
      </c>
      <c r="DM63" s="33">
        <f t="shared" si="27"/>
        <v>0</v>
      </c>
      <c r="DN63" s="33">
        <f t="shared" si="28"/>
        <v>15</v>
      </c>
      <c r="DO63" s="33">
        <f t="shared" si="29"/>
        <v>0</v>
      </c>
      <c r="DP63" s="33">
        <f t="shared" si="30"/>
        <v>10</v>
      </c>
      <c r="DQ63" s="33">
        <f t="shared" si="31"/>
        <v>0</v>
      </c>
      <c r="DR63" s="33">
        <f t="shared" si="32"/>
        <v>0</v>
      </c>
      <c r="DS63" s="33">
        <f t="shared" si="33"/>
        <v>55</v>
      </c>
      <c r="DT63" s="33">
        <f t="shared" si="34"/>
        <v>0</v>
      </c>
      <c r="DU63" s="33">
        <f t="shared" si="35"/>
        <v>0</v>
      </c>
      <c r="DV63" s="33">
        <f t="shared" si="36"/>
        <v>0</v>
      </c>
      <c r="DW63" s="33">
        <f t="shared" si="37"/>
        <v>0</v>
      </c>
      <c r="DX63" s="33">
        <f t="shared" si="38"/>
        <v>0</v>
      </c>
      <c r="DY63" s="33">
        <f t="shared" si="39"/>
        <v>0</v>
      </c>
      <c r="DZ63" s="33">
        <f t="shared" si="40"/>
        <v>0</v>
      </c>
      <c r="EA63" s="33">
        <f t="shared" si="41"/>
        <v>0</v>
      </c>
      <c r="EB63" s="33">
        <f t="shared" si="42"/>
        <v>0</v>
      </c>
      <c r="EC63" s="33">
        <f t="shared" si="43"/>
        <v>0</v>
      </c>
      <c r="ED63" s="33">
        <f t="shared" si="44"/>
        <v>0</v>
      </c>
      <c r="EE63" s="33">
        <f t="shared" si="45"/>
        <v>0</v>
      </c>
      <c r="EF63" s="33">
        <f t="shared" si="46"/>
        <v>3</v>
      </c>
      <c r="EG63" s="33">
        <f t="shared" si="47"/>
        <v>2</v>
      </c>
      <c r="EH63" s="33">
        <f t="shared" si="48"/>
        <v>0</v>
      </c>
      <c r="EI63" s="33">
        <f t="shared" si="49"/>
        <v>0</v>
      </c>
      <c r="EJ63" s="33">
        <f t="shared" si="50"/>
        <v>0</v>
      </c>
      <c r="EK63" s="33">
        <f t="shared" si="51"/>
        <v>0</v>
      </c>
      <c r="EL63" s="33">
        <f t="shared" si="52"/>
        <v>8</v>
      </c>
      <c r="EM63" s="33">
        <f t="shared" si="53"/>
        <v>0</v>
      </c>
      <c r="EN63" s="33">
        <f t="shared" si="54"/>
        <v>0</v>
      </c>
      <c r="EO63" s="33">
        <f t="shared" si="55"/>
        <v>0</v>
      </c>
      <c r="EP63" s="33">
        <f t="shared" si="56"/>
        <v>0</v>
      </c>
      <c r="EQ63" s="33">
        <f t="shared" si="57"/>
        <v>0</v>
      </c>
      <c r="ER63" s="33">
        <f t="shared" si="58"/>
        <v>0</v>
      </c>
      <c r="ES63" s="33">
        <f t="shared" si="59"/>
        <v>0</v>
      </c>
      <c r="ET63" s="33">
        <f t="shared" si="60"/>
        <v>0</v>
      </c>
      <c r="EU63" s="33">
        <f t="shared" si="61"/>
        <v>0</v>
      </c>
      <c r="EV63" s="33">
        <f t="shared" si="62"/>
        <v>0</v>
      </c>
      <c r="EW63" s="33">
        <f t="shared" si="63"/>
        <v>10</v>
      </c>
      <c r="EX63" s="33">
        <f t="shared" si="64"/>
        <v>0</v>
      </c>
      <c r="EY63" s="33">
        <f t="shared" si="65"/>
        <v>0</v>
      </c>
      <c r="EZ63" s="33">
        <f t="shared" si="66"/>
        <v>0</v>
      </c>
      <c r="FA63" s="33">
        <f t="shared" si="67"/>
        <v>0</v>
      </c>
      <c r="FB63" s="33">
        <f t="shared" si="68"/>
        <v>0</v>
      </c>
      <c r="FC63" s="33">
        <f t="shared" si="69"/>
        <v>0</v>
      </c>
      <c r="FD63" s="33">
        <f t="shared" si="70"/>
        <v>5</v>
      </c>
      <c r="FE63" s="33">
        <f t="shared" si="71"/>
        <v>0</v>
      </c>
      <c r="FF63" s="33">
        <f t="shared" si="72"/>
        <v>0</v>
      </c>
      <c r="FG63" s="33">
        <f t="shared" si="73"/>
        <v>0</v>
      </c>
      <c r="FH63" s="33">
        <f t="shared" si="74"/>
        <v>0</v>
      </c>
      <c r="FI63" s="33">
        <f t="shared" si="75"/>
        <v>0</v>
      </c>
      <c r="FJ63" s="33">
        <f t="shared" si="76"/>
        <v>0</v>
      </c>
      <c r="FK63" s="33">
        <f t="shared" si="77"/>
        <v>0</v>
      </c>
      <c r="FL63" s="33">
        <f t="shared" si="78"/>
        <v>0</v>
      </c>
      <c r="FM63" s="33">
        <f t="shared" si="79"/>
        <v>6</v>
      </c>
      <c r="FN63" s="33">
        <f t="shared" si="80"/>
        <v>0</v>
      </c>
      <c r="FO63" s="33">
        <f t="shared" si="81"/>
        <v>0</v>
      </c>
      <c r="FP63" s="33">
        <f t="shared" si="82"/>
        <v>0</v>
      </c>
      <c r="FQ63" s="33">
        <f t="shared" si="83"/>
        <v>8</v>
      </c>
      <c r="FR63" s="34">
        <f t="shared" si="84"/>
        <v>138</v>
      </c>
    </row>
    <row r="64" spans="1:174" hidden="1" x14ac:dyDescent="0.2">
      <c r="A64" t="s">
        <v>962</v>
      </c>
      <c r="B64" t="s">
        <v>933</v>
      </c>
      <c r="C64" t="s">
        <v>424</v>
      </c>
      <c r="F64" t="s">
        <v>314</v>
      </c>
      <c r="H64">
        <v>0</v>
      </c>
      <c r="I64" s="9">
        <f t="shared" si="0"/>
        <v>0</v>
      </c>
      <c r="J64" s="9">
        <f t="shared" si="1"/>
        <v>0</v>
      </c>
      <c r="K64" s="9">
        <f t="shared" si="2"/>
        <v>0</v>
      </c>
      <c r="L64" t="e">
        <f t="shared" si="3"/>
        <v>#N/A</v>
      </c>
      <c r="Q64" t="s">
        <v>433</v>
      </c>
      <c r="R64" s="32">
        <v>0</v>
      </c>
      <c r="S64" s="32">
        <v>0</v>
      </c>
      <c r="T64" s="32">
        <v>0</v>
      </c>
      <c r="U64" s="32">
        <v>0</v>
      </c>
      <c r="V64" s="32">
        <v>0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0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2</v>
      </c>
      <c r="AQ64" s="32">
        <v>2</v>
      </c>
      <c r="AR64" s="32">
        <v>0</v>
      </c>
      <c r="AS64" s="32">
        <v>0</v>
      </c>
      <c r="AT64" s="32">
        <v>0</v>
      </c>
      <c r="AU64" s="32">
        <v>0</v>
      </c>
      <c r="AV64" s="32">
        <v>0</v>
      </c>
      <c r="AW64" s="32">
        <v>0</v>
      </c>
      <c r="AX64" s="32">
        <v>0</v>
      </c>
      <c r="AY64" s="32">
        <v>0</v>
      </c>
      <c r="AZ64" s="32">
        <v>0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0</v>
      </c>
      <c r="BG64" s="32">
        <v>0</v>
      </c>
      <c r="BH64" s="32">
        <v>0</v>
      </c>
      <c r="BI64" s="32">
        <v>0</v>
      </c>
      <c r="BJ64" s="32">
        <v>0</v>
      </c>
      <c r="BK64" s="32">
        <v>0</v>
      </c>
      <c r="BL64" s="32">
        <v>0</v>
      </c>
      <c r="BM64" s="32">
        <v>0</v>
      </c>
      <c r="BN64" s="32">
        <v>0</v>
      </c>
      <c r="BO64" s="32">
        <v>0</v>
      </c>
      <c r="BP64" s="32">
        <v>0</v>
      </c>
      <c r="BQ64" s="32">
        <v>0</v>
      </c>
      <c r="BR64" s="32">
        <v>0</v>
      </c>
      <c r="BS64" s="32">
        <v>0</v>
      </c>
      <c r="BT64" s="32">
        <v>0</v>
      </c>
      <c r="BU64" s="32">
        <v>0</v>
      </c>
      <c r="BV64" s="32">
        <v>0</v>
      </c>
      <c r="BW64" s="32">
        <v>0</v>
      </c>
      <c r="BX64" s="32">
        <v>0</v>
      </c>
      <c r="BY64" s="32">
        <v>0</v>
      </c>
      <c r="BZ64" s="32">
        <v>0</v>
      </c>
      <c r="CA64" s="32">
        <v>0</v>
      </c>
      <c r="CB64" s="32">
        <v>0</v>
      </c>
      <c r="CC64" s="32">
        <v>0</v>
      </c>
      <c r="CD64" s="32">
        <v>0</v>
      </c>
      <c r="CE64" s="32">
        <v>0</v>
      </c>
      <c r="CF64" s="32">
        <v>0</v>
      </c>
      <c r="CG64" s="32">
        <v>0</v>
      </c>
      <c r="CH64" s="32">
        <v>0</v>
      </c>
      <c r="CI64" s="32">
        <v>0</v>
      </c>
      <c r="CJ64" s="32">
        <v>0</v>
      </c>
      <c r="CK64" s="32">
        <v>0</v>
      </c>
      <c r="CL64" s="32">
        <v>0</v>
      </c>
      <c r="CM64" s="32">
        <v>0</v>
      </c>
      <c r="CN64" s="32">
        <v>0</v>
      </c>
      <c r="CO64" s="32">
        <v>0</v>
      </c>
      <c r="CP64" s="32">
        <v>0</v>
      </c>
      <c r="CQ64" s="32">
        <v>0</v>
      </c>
      <c r="CR64" s="33">
        <f t="shared" si="6"/>
        <v>0</v>
      </c>
      <c r="CS64" s="33">
        <f t="shared" si="7"/>
        <v>0</v>
      </c>
      <c r="CT64" s="33">
        <f t="shared" si="8"/>
        <v>0</v>
      </c>
      <c r="CU64" s="33">
        <f t="shared" si="9"/>
        <v>0</v>
      </c>
      <c r="CV64" s="33">
        <f t="shared" si="10"/>
        <v>0</v>
      </c>
      <c r="CW64" s="33">
        <f t="shared" si="11"/>
        <v>0</v>
      </c>
      <c r="CX64" s="33">
        <f t="shared" si="12"/>
        <v>0</v>
      </c>
      <c r="CY64" s="33">
        <f t="shared" si="13"/>
        <v>0</v>
      </c>
      <c r="CZ64" s="33">
        <f t="shared" si="14"/>
        <v>0</v>
      </c>
      <c r="DA64" s="33">
        <f t="shared" si="15"/>
        <v>0</v>
      </c>
      <c r="DB64" s="33">
        <f t="shared" si="16"/>
        <v>0</v>
      </c>
      <c r="DC64" s="33">
        <f t="shared" si="17"/>
        <v>0</v>
      </c>
      <c r="DD64" s="33">
        <f t="shared" si="18"/>
        <v>0</v>
      </c>
      <c r="DE64" s="33">
        <f t="shared" si="19"/>
        <v>0</v>
      </c>
      <c r="DF64" s="33">
        <f t="shared" si="20"/>
        <v>0</v>
      </c>
      <c r="DG64" s="33">
        <f t="shared" si="21"/>
        <v>0</v>
      </c>
      <c r="DH64" s="33">
        <f t="shared" si="22"/>
        <v>0</v>
      </c>
      <c r="DI64" s="33">
        <f t="shared" si="23"/>
        <v>0</v>
      </c>
      <c r="DJ64" s="33">
        <f t="shared" si="24"/>
        <v>0</v>
      </c>
      <c r="DK64" s="33">
        <f t="shared" si="25"/>
        <v>0</v>
      </c>
      <c r="DL64" s="33">
        <f t="shared" si="26"/>
        <v>0</v>
      </c>
      <c r="DM64" s="33">
        <f t="shared" si="27"/>
        <v>0</v>
      </c>
      <c r="DN64" s="33">
        <f t="shared" si="28"/>
        <v>0</v>
      </c>
      <c r="DO64" s="33">
        <f t="shared" si="29"/>
        <v>0</v>
      </c>
      <c r="DP64" s="33">
        <f t="shared" si="30"/>
        <v>10</v>
      </c>
      <c r="DQ64" s="33">
        <f t="shared" si="31"/>
        <v>0</v>
      </c>
      <c r="DR64" s="33">
        <f t="shared" si="32"/>
        <v>0</v>
      </c>
      <c r="DS64" s="33">
        <f t="shared" si="33"/>
        <v>0</v>
      </c>
      <c r="DT64" s="33">
        <f t="shared" si="34"/>
        <v>0</v>
      </c>
      <c r="DU64" s="33">
        <f t="shared" si="35"/>
        <v>0</v>
      </c>
      <c r="DV64" s="33">
        <f t="shared" si="36"/>
        <v>0</v>
      </c>
      <c r="DW64" s="33">
        <f t="shared" si="37"/>
        <v>0</v>
      </c>
      <c r="DX64" s="33">
        <f t="shared" si="38"/>
        <v>0</v>
      </c>
      <c r="DY64" s="33">
        <f t="shared" si="39"/>
        <v>0</v>
      </c>
      <c r="DZ64" s="33">
        <f t="shared" si="40"/>
        <v>0</v>
      </c>
      <c r="EA64" s="33">
        <f t="shared" si="41"/>
        <v>0</v>
      </c>
      <c r="EB64" s="33">
        <f t="shared" si="42"/>
        <v>0</v>
      </c>
      <c r="EC64" s="33">
        <f t="shared" si="43"/>
        <v>0</v>
      </c>
      <c r="ED64" s="33">
        <f t="shared" si="44"/>
        <v>0</v>
      </c>
      <c r="EE64" s="33">
        <f t="shared" si="45"/>
        <v>0</v>
      </c>
      <c r="EF64" s="33">
        <f t="shared" si="46"/>
        <v>0</v>
      </c>
      <c r="EG64" s="33">
        <f t="shared" si="47"/>
        <v>0</v>
      </c>
      <c r="EH64" s="33">
        <f t="shared" si="48"/>
        <v>0</v>
      </c>
      <c r="EI64" s="33">
        <f t="shared" si="49"/>
        <v>0</v>
      </c>
      <c r="EJ64" s="33">
        <f t="shared" si="50"/>
        <v>0</v>
      </c>
      <c r="EK64" s="33">
        <f t="shared" si="51"/>
        <v>0</v>
      </c>
      <c r="EL64" s="33">
        <f t="shared" si="52"/>
        <v>0</v>
      </c>
      <c r="EM64" s="33">
        <f t="shared" si="53"/>
        <v>0</v>
      </c>
      <c r="EN64" s="33">
        <f t="shared" si="54"/>
        <v>0</v>
      </c>
      <c r="EO64" s="33">
        <f t="shared" si="55"/>
        <v>0</v>
      </c>
      <c r="EP64" s="33">
        <f t="shared" si="56"/>
        <v>0</v>
      </c>
      <c r="EQ64" s="33">
        <f t="shared" si="57"/>
        <v>0</v>
      </c>
      <c r="ER64" s="33">
        <f t="shared" si="58"/>
        <v>0</v>
      </c>
      <c r="ES64" s="33">
        <f t="shared" si="59"/>
        <v>0</v>
      </c>
      <c r="ET64" s="33">
        <f t="shared" si="60"/>
        <v>0</v>
      </c>
      <c r="EU64" s="33">
        <f t="shared" si="61"/>
        <v>0</v>
      </c>
      <c r="EV64" s="33">
        <f t="shared" si="62"/>
        <v>0</v>
      </c>
      <c r="EW64" s="33">
        <f t="shared" si="63"/>
        <v>0</v>
      </c>
      <c r="EX64" s="33">
        <f t="shared" si="64"/>
        <v>0</v>
      </c>
      <c r="EY64" s="33">
        <f t="shared" si="65"/>
        <v>0</v>
      </c>
      <c r="EZ64" s="33">
        <f t="shared" si="66"/>
        <v>0</v>
      </c>
      <c r="FA64" s="33">
        <f t="shared" si="67"/>
        <v>0</v>
      </c>
      <c r="FB64" s="33">
        <f t="shared" si="68"/>
        <v>0</v>
      </c>
      <c r="FC64" s="33">
        <f t="shared" si="69"/>
        <v>0</v>
      </c>
      <c r="FD64" s="33">
        <f t="shared" si="70"/>
        <v>0</v>
      </c>
      <c r="FE64" s="33">
        <f t="shared" si="71"/>
        <v>0</v>
      </c>
      <c r="FF64" s="33">
        <f t="shared" si="72"/>
        <v>0</v>
      </c>
      <c r="FG64" s="33">
        <f t="shared" si="73"/>
        <v>0</v>
      </c>
      <c r="FH64" s="33">
        <f t="shared" si="74"/>
        <v>0</v>
      </c>
      <c r="FI64" s="33">
        <f t="shared" si="75"/>
        <v>0</v>
      </c>
      <c r="FJ64" s="33">
        <f t="shared" si="76"/>
        <v>0</v>
      </c>
      <c r="FK64" s="33">
        <f t="shared" si="77"/>
        <v>0</v>
      </c>
      <c r="FL64" s="33">
        <f t="shared" si="78"/>
        <v>0</v>
      </c>
      <c r="FM64" s="33">
        <f t="shared" si="79"/>
        <v>0</v>
      </c>
      <c r="FN64" s="33">
        <f t="shared" si="80"/>
        <v>0</v>
      </c>
      <c r="FO64" s="33">
        <f t="shared" si="81"/>
        <v>0</v>
      </c>
      <c r="FP64" s="33">
        <f t="shared" si="82"/>
        <v>0</v>
      </c>
      <c r="FQ64" s="33">
        <f t="shared" si="83"/>
        <v>0</v>
      </c>
      <c r="FR64" s="34">
        <f t="shared" si="84"/>
        <v>10</v>
      </c>
    </row>
    <row r="65" spans="1:174" hidden="1" x14ac:dyDescent="0.2">
      <c r="A65" t="s">
        <v>11</v>
      </c>
      <c r="B65" t="s">
        <v>425</v>
      </c>
      <c r="C65" t="s">
        <v>56</v>
      </c>
      <c r="D65">
        <v>2730</v>
      </c>
      <c r="F65" t="s">
        <v>8</v>
      </c>
      <c r="H65">
        <v>2730</v>
      </c>
      <c r="I65" s="9">
        <f t="shared" si="0"/>
        <v>10</v>
      </c>
      <c r="J65" s="9">
        <f t="shared" si="1"/>
        <v>2720</v>
      </c>
      <c r="K65" s="9">
        <f t="shared" si="2"/>
        <v>2720</v>
      </c>
      <c r="L65" t="e">
        <f t="shared" si="3"/>
        <v>#N/A</v>
      </c>
      <c r="Q65" t="s">
        <v>434</v>
      </c>
      <c r="R65" s="32">
        <v>0</v>
      </c>
      <c r="S65" s="32">
        <v>0</v>
      </c>
      <c r="T65" s="32">
        <v>0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2</v>
      </c>
      <c r="AC65" s="32">
        <v>2</v>
      </c>
      <c r="AD65" s="32">
        <v>2</v>
      </c>
      <c r="AE65" s="32">
        <v>2</v>
      </c>
      <c r="AF65" s="32">
        <v>2</v>
      </c>
      <c r="AG65" s="32">
        <v>2</v>
      </c>
      <c r="AH65" s="32">
        <v>2</v>
      </c>
      <c r="AI65" s="32">
        <v>2</v>
      </c>
      <c r="AJ65" s="32">
        <v>2</v>
      </c>
      <c r="AK65" s="32">
        <v>2</v>
      </c>
      <c r="AL65" s="32">
        <v>2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2</v>
      </c>
      <c r="AS65" s="32">
        <v>2</v>
      </c>
      <c r="AT65" s="32">
        <v>2</v>
      </c>
      <c r="AU65" s="32">
        <v>2</v>
      </c>
      <c r="AV65" s="32">
        <v>0</v>
      </c>
      <c r="AW65" s="32">
        <v>0</v>
      </c>
      <c r="AX65" s="32">
        <v>0</v>
      </c>
      <c r="AY65" s="32">
        <v>0</v>
      </c>
      <c r="AZ65" s="32">
        <v>2</v>
      </c>
      <c r="BA65" s="32">
        <v>2</v>
      </c>
      <c r="BB65" s="32">
        <v>2</v>
      </c>
      <c r="BC65" s="32">
        <v>2</v>
      </c>
      <c r="BD65" s="32">
        <v>2</v>
      </c>
      <c r="BE65" s="32">
        <v>2</v>
      </c>
      <c r="BF65" s="32">
        <v>2</v>
      </c>
      <c r="BG65" s="32">
        <v>2</v>
      </c>
      <c r="BH65" s="32">
        <v>2</v>
      </c>
      <c r="BI65" s="32">
        <v>2</v>
      </c>
      <c r="BJ65" s="32">
        <v>2</v>
      </c>
      <c r="BK65" s="32">
        <v>2</v>
      </c>
      <c r="BL65" s="32">
        <v>2</v>
      </c>
      <c r="BM65" s="32">
        <v>2</v>
      </c>
      <c r="BN65" s="32">
        <v>2</v>
      </c>
      <c r="BO65" s="32">
        <v>2</v>
      </c>
      <c r="BP65" s="32">
        <v>2</v>
      </c>
      <c r="BQ65" s="32">
        <v>2</v>
      </c>
      <c r="BR65" s="32">
        <v>2</v>
      </c>
      <c r="BS65" s="32">
        <v>2</v>
      </c>
      <c r="BT65" s="32">
        <v>0</v>
      </c>
      <c r="BU65" s="32">
        <v>0</v>
      </c>
      <c r="BV65" s="32">
        <v>0</v>
      </c>
      <c r="BW65" s="32">
        <v>0</v>
      </c>
      <c r="BX65" s="32">
        <v>0</v>
      </c>
      <c r="BY65" s="32">
        <v>0</v>
      </c>
      <c r="BZ65" s="32">
        <v>0</v>
      </c>
      <c r="CA65" s="32">
        <v>0</v>
      </c>
      <c r="CB65" s="32">
        <v>0</v>
      </c>
      <c r="CC65" s="32">
        <v>0</v>
      </c>
      <c r="CD65" s="32">
        <v>0</v>
      </c>
      <c r="CE65" s="32">
        <v>0</v>
      </c>
      <c r="CF65" s="32">
        <v>0</v>
      </c>
      <c r="CG65" s="32">
        <v>0</v>
      </c>
      <c r="CH65" s="32">
        <v>0</v>
      </c>
      <c r="CI65" s="32">
        <v>0</v>
      </c>
      <c r="CJ65" s="32">
        <v>0</v>
      </c>
      <c r="CK65" s="32">
        <v>0</v>
      </c>
      <c r="CL65" s="32">
        <v>0</v>
      </c>
      <c r="CM65" s="32">
        <v>0</v>
      </c>
      <c r="CN65" s="32">
        <v>0</v>
      </c>
      <c r="CO65" s="32">
        <v>0</v>
      </c>
      <c r="CP65" s="32">
        <v>0</v>
      </c>
      <c r="CQ65" s="32">
        <v>0</v>
      </c>
      <c r="CR65" s="33">
        <f t="shared" si="6"/>
        <v>0</v>
      </c>
      <c r="CS65" s="33">
        <f t="shared" si="7"/>
        <v>0</v>
      </c>
      <c r="CT65" s="33">
        <f t="shared" si="8"/>
        <v>0</v>
      </c>
      <c r="CU65" s="33">
        <f t="shared" si="9"/>
        <v>0</v>
      </c>
      <c r="CV65" s="33">
        <f t="shared" si="10"/>
        <v>0</v>
      </c>
      <c r="CW65" s="33">
        <f t="shared" si="11"/>
        <v>0</v>
      </c>
      <c r="CX65" s="33">
        <f t="shared" si="12"/>
        <v>0</v>
      </c>
      <c r="CY65" s="33">
        <f t="shared" si="13"/>
        <v>0</v>
      </c>
      <c r="CZ65" s="33">
        <f t="shared" si="14"/>
        <v>0</v>
      </c>
      <c r="DA65" s="33">
        <f t="shared" si="15"/>
        <v>0</v>
      </c>
      <c r="DB65" s="33">
        <f t="shared" si="16"/>
        <v>0</v>
      </c>
      <c r="DC65" s="33">
        <f t="shared" si="17"/>
        <v>0</v>
      </c>
      <c r="DD65" s="33">
        <f t="shared" si="18"/>
        <v>20</v>
      </c>
      <c r="DE65" s="33">
        <f t="shared" si="19"/>
        <v>0</v>
      </c>
      <c r="DF65" s="33">
        <f t="shared" si="20"/>
        <v>40</v>
      </c>
      <c r="DG65" s="33">
        <f t="shared" si="21"/>
        <v>0</v>
      </c>
      <c r="DH65" s="33">
        <f t="shared" si="22"/>
        <v>0</v>
      </c>
      <c r="DI65" s="33">
        <f t="shared" si="23"/>
        <v>0</v>
      </c>
      <c r="DJ65" s="33">
        <f t="shared" si="24"/>
        <v>0</v>
      </c>
      <c r="DK65" s="33">
        <f t="shared" si="25"/>
        <v>0</v>
      </c>
      <c r="DL65" s="33">
        <f t="shared" si="26"/>
        <v>12</v>
      </c>
      <c r="DM65" s="33">
        <f t="shared" si="27"/>
        <v>0</v>
      </c>
      <c r="DN65" s="33">
        <f t="shared" si="28"/>
        <v>0</v>
      </c>
      <c r="DO65" s="33">
        <f t="shared" si="29"/>
        <v>0</v>
      </c>
      <c r="DP65" s="33">
        <f t="shared" si="30"/>
        <v>0</v>
      </c>
      <c r="DQ65" s="33">
        <f t="shared" si="31"/>
        <v>0</v>
      </c>
      <c r="DR65" s="33">
        <f t="shared" si="32"/>
        <v>0</v>
      </c>
      <c r="DS65" s="33">
        <f t="shared" si="33"/>
        <v>110</v>
      </c>
      <c r="DT65" s="33">
        <f t="shared" si="34"/>
        <v>0</v>
      </c>
      <c r="DU65" s="33">
        <f t="shared" si="35"/>
        <v>0</v>
      </c>
      <c r="DV65" s="33">
        <f t="shared" si="36"/>
        <v>0</v>
      </c>
      <c r="DW65" s="33">
        <f t="shared" si="37"/>
        <v>0</v>
      </c>
      <c r="DX65" s="33">
        <f t="shared" si="38"/>
        <v>0</v>
      </c>
      <c r="DY65" s="33">
        <f t="shared" si="39"/>
        <v>0</v>
      </c>
      <c r="DZ65" s="33">
        <f t="shared" si="40"/>
        <v>0</v>
      </c>
      <c r="EA65" s="33">
        <f t="shared" si="41"/>
        <v>0</v>
      </c>
      <c r="EB65" s="33">
        <f t="shared" si="42"/>
        <v>0</v>
      </c>
      <c r="EC65" s="33">
        <f t="shared" si="43"/>
        <v>0</v>
      </c>
      <c r="ED65" s="33">
        <f t="shared" si="44"/>
        <v>0</v>
      </c>
      <c r="EE65" s="33">
        <f t="shared" si="45"/>
        <v>0</v>
      </c>
      <c r="EF65" s="33">
        <f t="shared" si="46"/>
        <v>6</v>
      </c>
      <c r="EG65" s="33">
        <f t="shared" si="47"/>
        <v>4</v>
      </c>
      <c r="EH65" s="33">
        <f t="shared" si="48"/>
        <v>0</v>
      </c>
      <c r="EI65" s="33">
        <f t="shared" si="49"/>
        <v>0</v>
      </c>
      <c r="EJ65" s="33">
        <f t="shared" si="50"/>
        <v>0</v>
      </c>
      <c r="EK65" s="33">
        <f t="shared" si="51"/>
        <v>0</v>
      </c>
      <c r="EL65" s="33">
        <f t="shared" si="52"/>
        <v>16</v>
      </c>
      <c r="EM65" s="33">
        <f t="shared" si="53"/>
        <v>0</v>
      </c>
      <c r="EN65" s="33">
        <f t="shared" si="54"/>
        <v>0</v>
      </c>
      <c r="EO65" s="33">
        <f t="shared" si="55"/>
        <v>0</v>
      </c>
      <c r="EP65" s="33">
        <f t="shared" si="56"/>
        <v>0</v>
      </c>
      <c r="EQ65" s="33">
        <f t="shared" si="57"/>
        <v>0</v>
      </c>
      <c r="ER65" s="33">
        <f t="shared" si="58"/>
        <v>0</v>
      </c>
      <c r="ES65" s="33">
        <f t="shared" si="59"/>
        <v>0</v>
      </c>
      <c r="ET65" s="33">
        <f t="shared" si="60"/>
        <v>0</v>
      </c>
      <c r="EU65" s="33">
        <f t="shared" si="61"/>
        <v>0</v>
      </c>
      <c r="EV65" s="33">
        <f t="shared" si="62"/>
        <v>0</v>
      </c>
      <c r="EW65" s="33">
        <f t="shared" si="63"/>
        <v>0</v>
      </c>
      <c r="EX65" s="33">
        <f t="shared" si="64"/>
        <v>0</v>
      </c>
      <c r="EY65" s="33">
        <f t="shared" si="65"/>
        <v>0</v>
      </c>
      <c r="EZ65" s="33">
        <f t="shared" si="66"/>
        <v>0</v>
      </c>
      <c r="FA65" s="33">
        <f t="shared" si="67"/>
        <v>0</v>
      </c>
      <c r="FB65" s="33">
        <f t="shared" si="68"/>
        <v>0</v>
      </c>
      <c r="FC65" s="33">
        <f t="shared" si="69"/>
        <v>0</v>
      </c>
      <c r="FD65" s="33">
        <f t="shared" si="70"/>
        <v>0</v>
      </c>
      <c r="FE65" s="33">
        <f t="shared" si="71"/>
        <v>0</v>
      </c>
      <c r="FF65" s="33">
        <f t="shared" si="72"/>
        <v>0</v>
      </c>
      <c r="FG65" s="33">
        <f t="shared" si="73"/>
        <v>0</v>
      </c>
      <c r="FH65" s="33">
        <f t="shared" si="74"/>
        <v>0</v>
      </c>
      <c r="FI65" s="33">
        <f t="shared" si="75"/>
        <v>0</v>
      </c>
      <c r="FJ65" s="33">
        <f t="shared" si="76"/>
        <v>0</v>
      </c>
      <c r="FK65" s="33">
        <f t="shared" si="77"/>
        <v>0</v>
      </c>
      <c r="FL65" s="33">
        <f t="shared" si="78"/>
        <v>0</v>
      </c>
      <c r="FM65" s="33">
        <f t="shared" si="79"/>
        <v>0</v>
      </c>
      <c r="FN65" s="33">
        <f t="shared" si="80"/>
        <v>0</v>
      </c>
      <c r="FO65" s="33">
        <f t="shared" si="81"/>
        <v>0</v>
      </c>
      <c r="FP65" s="33">
        <f t="shared" si="82"/>
        <v>0</v>
      </c>
      <c r="FQ65" s="33">
        <f t="shared" si="83"/>
        <v>0</v>
      </c>
      <c r="FR65" s="34">
        <f t="shared" si="84"/>
        <v>208</v>
      </c>
    </row>
    <row r="66" spans="1:174" hidden="1" x14ac:dyDescent="0.2">
      <c r="A66" t="s">
        <v>11</v>
      </c>
      <c r="B66" t="s">
        <v>426</v>
      </c>
      <c r="C66" t="s">
        <v>57</v>
      </c>
      <c r="D66">
        <v>4496</v>
      </c>
      <c r="F66" t="s">
        <v>8</v>
      </c>
      <c r="H66">
        <v>4496</v>
      </c>
      <c r="I66" s="9">
        <f t="shared" si="0"/>
        <v>10</v>
      </c>
      <c r="J66" s="9">
        <f t="shared" si="1"/>
        <v>4486</v>
      </c>
      <c r="K66" s="9">
        <f t="shared" si="2"/>
        <v>4486</v>
      </c>
      <c r="L66" t="e">
        <f t="shared" si="3"/>
        <v>#N/A</v>
      </c>
      <c r="Q66" t="s">
        <v>435</v>
      </c>
      <c r="R66" s="32">
        <v>0</v>
      </c>
      <c r="S66" s="32">
        <v>0</v>
      </c>
      <c r="T66" s="32">
        <v>0</v>
      </c>
      <c r="U66" s="32">
        <v>0</v>
      </c>
      <c r="V66" s="32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4</v>
      </c>
      <c r="AQ66" s="32">
        <v>4</v>
      </c>
      <c r="AR66" s="32">
        <v>0</v>
      </c>
      <c r="AS66" s="32">
        <v>0</v>
      </c>
      <c r="AT66" s="32">
        <v>0</v>
      </c>
      <c r="AU66" s="32">
        <v>0</v>
      </c>
      <c r="AV66" s="32">
        <v>2</v>
      </c>
      <c r="AW66" s="32">
        <v>2</v>
      </c>
      <c r="AX66" s="32">
        <v>2</v>
      </c>
      <c r="AY66" s="32">
        <v>2</v>
      </c>
      <c r="AZ66" s="32">
        <v>0</v>
      </c>
      <c r="BA66" s="32">
        <v>0</v>
      </c>
      <c r="BB66" s="32">
        <v>0</v>
      </c>
      <c r="BC66" s="32">
        <v>0</v>
      </c>
      <c r="BD66" s="32">
        <v>0</v>
      </c>
      <c r="BE66" s="32">
        <v>0</v>
      </c>
      <c r="BF66" s="32">
        <v>0</v>
      </c>
      <c r="BG66" s="32">
        <v>0</v>
      </c>
      <c r="BH66" s="32">
        <v>0</v>
      </c>
      <c r="BI66" s="32">
        <v>0</v>
      </c>
      <c r="BJ66" s="32">
        <v>0</v>
      </c>
      <c r="BK66" s="32">
        <v>0</v>
      </c>
      <c r="BL66" s="32">
        <v>0</v>
      </c>
      <c r="BM66" s="32">
        <v>0</v>
      </c>
      <c r="BN66" s="32">
        <v>0</v>
      </c>
      <c r="BO66" s="32">
        <v>0</v>
      </c>
      <c r="BP66" s="32">
        <v>0</v>
      </c>
      <c r="BQ66" s="32">
        <v>0</v>
      </c>
      <c r="BR66" s="32">
        <v>0</v>
      </c>
      <c r="BS66" s="32">
        <v>0</v>
      </c>
      <c r="BT66" s="32">
        <v>2</v>
      </c>
      <c r="BU66" s="32">
        <v>2</v>
      </c>
      <c r="BV66" s="32">
        <v>2</v>
      </c>
      <c r="BW66" s="32">
        <v>2</v>
      </c>
      <c r="BX66" s="32">
        <v>2</v>
      </c>
      <c r="BY66" s="32">
        <v>2</v>
      </c>
      <c r="BZ66" s="32">
        <v>2</v>
      </c>
      <c r="CA66" s="32">
        <v>2</v>
      </c>
      <c r="CB66" s="32">
        <v>2</v>
      </c>
      <c r="CC66" s="32">
        <v>2</v>
      </c>
      <c r="CD66" s="32">
        <v>0</v>
      </c>
      <c r="CE66" s="32">
        <v>0</v>
      </c>
      <c r="CF66" s="32">
        <v>0</v>
      </c>
      <c r="CG66" s="32">
        <v>0</v>
      </c>
      <c r="CH66" s="32">
        <v>0</v>
      </c>
      <c r="CI66" s="32">
        <v>0</v>
      </c>
      <c r="CJ66" s="32">
        <v>0</v>
      </c>
      <c r="CK66" s="32">
        <v>0</v>
      </c>
      <c r="CL66" s="32">
        <v>0</v>
      </c>
      <c r="CM66" s="32">
        <v>0</v>
      </c>
      <c r="CN66" s="32">
        <v>0</v>
      </c>
      <c r="CO66" s="32">
        <v>0</v>
      </c>
      <c r="CP66" s="32">
        <v>2</v>
      </c>
      <c r="CQ66" s="32">
        <v>2</v>
      </c>
      <c r="CR66" s="33">
        <f t="shared" si="6"/>
        <v>0</v>
      </c>
      <c r="CS66" s="33">
        <f t="shared" si="7"/>
        <v>0</v>
      </c>
      <c r="CT66" s="33">
        <f t="shared" si="8"/>
        <v>0</v>
      </c>
      <c r="CU66" s="33">
        <f t="shared" si="9"/>
        <v>0</v>
      </c>
      <c r="CV66" s="33">
        <f t="shared" si="10"/>
        <v>0</v>
      </c>
      <c r="CW66" s="33">
        <f t="shared" si="11"/>
        <v>0</v>
      </c>
      <c r="CX66" s="33">
        <f t="shared" si="12"/>
        <v>0</v>
      </c>
      <c r="CY66" s="33">
        <f t="shared" si="13"/>
        <v>0</v>
      </c>
      <c r="CZ66" s="33">
        <f t="shared" si="14"/>
        <v>0</v>
      </c>
      <c r="DA66" s="33">
        <f t="shared" si="15"/>
        <v>0</v>
      </c>
      <c r="DB66" s="33">
        <f t="shared" si="16"/>
        <v>0</v>
      </c>
      <c r="DC66" s="33">
        <f t="shared" si="17"/>
        <v>0</v>
      </c>
      <c r="DD66" s="33">
        <f t="shared" si="18"/>
        <v>0</v>
      </c>
      <c r="DE66" s="33">
        <f t="shared" si="19"/>
        <v>0</v>
      </c>
      <c r="DF66" s="33">
        <f t="shared" si="20"/>
        <v>0</v>
      </c>
      <c r="DG66" s="33">
        <f t="shared" si="21"/>
        <v>0</v>
      </c>
      <c r="DH66" s="33">
        <f t="shared" si="22"/>
        <v>0</v>
      </c>
      <c r="DI66" s="33">
        <f t="shared" si="23"/>
        <v>0</v>
      </c>
      <c r="DJ66" s="33">
        <f t="shared" si="24"/>
        <v>0</v>
      </c>
      <c r="DK66" s="33">
        <f t="shared" si="25"/>
        <v>0</v>
      </c>
      <c r="DL66" s="33">
        <f t="shared" si="26"/>
        <v>0</v>
      </c>
      <c r="DM66" s="33">
        <f t="shared" si="27"/>
        <v>0</v>
      </c>
      <c r="DN66" s="33">
        <f t="shared" si="28"/>
        <v>0</v>
      </c>
      <c r="DO66" s="33">
        <f t="shared" si="29"/>
        <v>0</v>
      </c>
      <c r="DP66" s="33">
        <f t="shared" si="30"/>
        <v>20</v>
      </c>
      <c r="DQ66" s="33">
        <f t="shared" si="31"/>
        <v>0</v>
      </c>
      <c r="DR66" s="33">
        <f t="shared" si="32"/>
        <v>0</v>
      </c>
      <c r="DS66" s="33">
        <f t="shared" si="33"/>
        <v>0</v>
      </c>
      <c r="DT66" s="33">
        <f t="shared" si="34"/>
        <v>0</v>
      </c>
      <c r="DU66" s="33">
        <f t="shared" si="35"/>
        <v>0</v>
      </c>
      <c r="DV66" s="33">
        <f t="shared" si="36"/>
        <v>0</v>
      </c>
      <c r="DW66" s="33">
        <f t="shared" si="37"/>
        <v>0</v>
      </c>
      <c r="DX66" s="33">
        <f t="shared" si="38"/>
        <v>0</v>
      </c>
      <c r="DY66" s="33">
        <f t="shared" si="39"/>
        <v>0</v>
      </c>
      <c r="DZ66" s="33">
        <f t="shared" si="40"/>
        <v>0</v>
      </c>
      <c r="EA66" s="33">
        <f t="shared" si="41"/>
        <v>0</v>
      </c>
      <c r="EB66" s="33">
        <f t="shared" si="42"/>
        <v>0</v>
      </c>
      <c r="EC66" s="33">
        <f t="shared" si="43"/>
        <v>0</v>
      </c>
      <c r="ED66" s="33">
        <f t="shared" si="44"/>
        <v>0</v>
      </c>
      <c r="EE66" s="33">
        <f t="shared" si="45"/>
        <v>0</v>
      </c>
      <c r="EF66" s="33">
        <f t="shared" si="46"/>
        <v>0</v>
      </c>
      <c r="EG66" s="33">
        <f t="shared" si="47"/>
        <v>0</v>
      </c>
      <c r="EH66" s="33">
        <f t="shared" si="48"/>
        <v>0</v>
      </c>
      <c r="EI66" s="33">
        <f t="shared" si="49"/>
        <v>0</v>
      </c>
      <c r="EJ66" s="33">
        <f t="shared" si="50"/>
        <v>0</v>
      </c>
      <c r="EK66" s="33">
        <f t="shared" si="51"/>
        <v>0</v>
      </c>
      <c r="EL66" s="33">
        <f t="shared" si="52"/>
        <v>0</v>
      </c>
      <c r="EM66" s="33">
        <f t="shared" si="53"/>
        <v>0</v>
      </c>
      <c r="EN66" s="33">
        <f t="shared" si="54"/>
        <v>0</v>
      </c>
      <c r="EO66" s="33">
        <f t="shared" si="55"/>
        <v>0</v>
      </c>
      <c r="EP66" s="33">
        <f t="shared" si="56"/>
        <v>0</v>
      </c>
      <c r="EQ66" s="33">
        <f t="shared" si="57"/>
        <v>0</v>
      </c>
      <c r="ER66" s="33">
        <f t="shared" si="58"/>
        <v>0</v>
      </c>
      <c r="ES66" s="33">
        <f t="shared" si="59"/>
        <v>0</v>
      </c>
      <c r="ET66" s="33">
        <f t="shared" si="60"/>
        <v>0</v>
      </c>
      <c r="EU66" s="33">
        <f t="shared" si="61"/>
        <v>0</v>
      </c>
      <c r="EV66" s="33">
        <f t="shared" si="62"/>
        <v>0</v>
      </c>
      <c r="EW66" s="33">
        <f t="shared" si="63"/>
        <v>10</v>
      </c>
      <c r="EX66" s="33">
        <f t="shared" si="64"/>
        <v>0</v>
      </c>
      <c r="EY66" s="33">
        <f t="shared" si="65"/>
        <v>0</v>
      </c>
      <c r="EZ66" s="33">
        <f t="shared" si="66"/>
        <v>0</v>
      </c>
      <c r="FA66" s="33">
        <f t="shared" si="67"/>
        <v>0</v>
      </c>
      <c r="FB66" s="33">
        <f t="shared" si="68"/>
        <v>0</v>
      </c>
      <c r="FC66" s="33">
        <f t="shared" si="69"/>
        <v>0</v>
      </c>
      <c r="FD66" s="33">
        <f t="shared" si="70"/>
        <v>0</v>
      </c>
      <c r="FE66" s="33">
        <f t="shared" si="71"/>
        <v>0</v>
      </c>
      <c r="FF66" s="33">
        <f t="shared" si="72"/>
        <v>0</v>
      </c>
      <c r="FG66" s="33">
        <f t="shared" si="73"/>
        <v>0</v>
      </c>
      <c r="FH66" s="33">
        <f t="shared" si="74"/>
        <v>0</v>
      </c>
      <c r="FI66" s="33">
        <f t="shared" si="75"/>
        <v>0</v>
      </c>
      <c r="FJ66" s="33">
        <f t="shared" si="76"/>
        <v>0</v>
      </c>
      <c r="FK66" s="33">
        <f t="shared" si="77"/>
        <v>0</v>
      </c>
      <c r="FL66" s="33">
        <f t="shared" si="78"/>
        <v>0</v>
      </c>
      <c r="FM66" s="33">
        <f t="shared" si="79"/>
        <v>0</v>
      </c>
      <c r="FN66" s="33">
        <f t="shared" si="80"/>
        <v>0</v>
      </c>
      <c r="FO66" s="33">
        <f t="shared" si="81"/>
        <v>0</v>
      </c>
      <c r="FP66" s="33">
        <f t="shared" si="82"/>
        <v>0</v>
      </c>
      <c r="FQ66" s="33">
        <f t="shared" si="83"/>
        <v>8</v>
      </c>
      <c r="FR66" s="34">
        <f t="shared" si="84"/>
        <v>38</v>
      </c>
    </row>
    <row r="67" spans="1:174" hidden="1" x14ac:dyDescent="0.2">
      <c r="A67" t="s">
        <v>11</v>
      </c>
      <c r="B67" t="s">
        <v>427</v>
      </c>
      <c r="C67" t="s">
        <v>58</v>
      </c>
      <c r="D67">
        <v>3700</v>
      </c>
      <c r="F67" t="s">
        <v>8</v>
      </c>
      <c r="H67">
        <v>3700</v>
      </c>
      <c r="I67" s="9">
        <f t="shared" ref="I67:I130" si="85">IFERROR(VLOOKUP(B67,Q:FR,158,0),0)</f>
        <v>0</v>
      </c>
      <c r="J67" s="9">
        <f t="shared" ref="J67:J130" si="86">H67-I67</f>
        <v>3700</v>
      </c>
      <c r="K67" s="9">
        <f t="shared" ref="K67:K130" si="87">IF(J67&gt;0,J67,0)</f>
        <v>3700</v>
      </c>
      <c r="L67" t="e">
        <f t="shared" ref="L67:L130" si="88">VLOOKUP(B67,M:M,1,0)</f>
        <v>#N/A</v>
      </c>
      <c r="Q67" t="s">
        <v>436</v>
      </c>
      <c r="R67" s="32">
        <v>0</v>
      </c>
      <c r="S67" s="32">
        <v>0</v>
      </c>
      <c r="T67" s="32">
        <v>0</v>
      </c>
      <c r="U67" s="32">
        <v>0</v>
      </c>
      <c r="V67" s="32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0</v>
      </c>
      <c r="AM67" s="32">
        <v>2</v>
      </c>
      <c r="AN67" s="32">
        <v>2</v>
      </c>
      <c r="AO67" s="32">
        <v>2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0</v>
      </c>
      <c r="AW67" s="32">
        <v>0</v>
      </c>
      <c r="AX67" s="32">
        <v>0</v>
      </c>
      <c r="AY67" s="32">
        <v>0</v>
      </c>
      <c r="AZ67" s="32">
        <v>0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0</v>
      </c>
      <c r="BG67" s="32">
        <v>0</v>
      </c>
      <c r="BH67" s="32">
        <v>0</v>
      </c>
      <c r="BI67" s="32">
        <v>0</v>
      </c>
      <c r="BJ67" s="32">
        <v>0</v>
      </c>
      <c r="BK67" s="32">
        <v>0</v>
      </c>
      <c r="BL67" s="32">
        <v>0</v>
      </c>
      <c r="BM67" s="32">
        <v>0</v>
      </c>
      <c r="BN67" s="32">
        <v>0</v>
      </c>
      <c r="BO67" s="32">
        <v>0</v>
      </c>
      <c r="BP67" s="32">
        <v>0</v>
      </c>
      <c r="BQ67" s="32">
        <v>0</v>
      </c>
      <c r="BR67" s="32">
        <v>0</v>
      </c>
      <c r="BS67" s="32">
        <v>0</v>
      </c>
      <c r="BT67" s="32">
        <v>0</v>
      </c>
      <c r="BU67" s="32">
        <v>0</v>
      </c>
      <c r="BV67" s="32">
        <v>0</v>
      </c>
      <c r="BW67" s="32">
        <v>0</v>
      </c>
      <c r="BX67" s="32">
        <v>0</v>
      </c>
      <c r="BY67" s="32">
        <v>0</v>
      </c>
      <c r="BZ67" s="32">
        <v>0</v>
      </c>
      <c r="CA67" s="32">
        <v>0</v>
      </c>
      <c r="CB67" s="32">
        <v>0</v>
      </c>
      <c r="CC67" s="32">
        <v>0</v>
      </c>
      <c r="CD67" s="32">
        <v>2</v>
      </c>
      <c r="CE67" s="32">
        <v>2</v>
      </c>
      <c r="CF67" s="32">
        <v>2</v>
      </c>
      <c r="CG67" s="32">
        <v>2</v>
      </c>
      <c r="CH67" s="32">
        <v>2</v>
      </c>
      <c r="CI67" s="32">
        <v>2</v>
      </c>
      <c r="CJ67" s="32">
        <v>2</v>
      </c>
      <c r="CK67" s="32">
        <v>2</v>
      </c>
      <c r="CL67" s="32">
        <v>2</v>
      </c>
      <c r="CM67" s="32">
        <v>2</v>
      </c>
      <c r="CN67" s="32">
        <v>2</v>
      </c>
      <c r="CO67" s="32">
        <v>2</v>
      </c>
      <c r="CP67" s="32">
        <v>0</v>
      </c>
      <c r="CQ67" s="32">
        <v>0</v>
      </c>
      <c r="CR67" s="33">
        <f t="shared" si="6"/>
        <v>0</v>
      </c>
      <c r="CS67" s="33">
        <f t="shared" si="7"/>
        <v>0</v>
      </c>
      <c r="CT67" s="33">
        <f t="shared" si="8"/>
        <v>0</v>
      </c>
      <c r="CU67" s="33">
        <f t="shared" si="9"/>
        <v>0</v>
      </c>
      <c r="CV67" s="33">
        <f t="shared" si="10"/>
        <v>0</v>
      </c>
      <c r="CW67" s="33">
        <f t="shared" si="11"/>
        <v>0</v>
      </c>
      <c r="CX67" s="33">
        <f t="shared" si="12"/>
        <v>0</v>
      </c>
      <c r="CY67" s="33">
        <f t="shared" si="13"/>
        <v>0</v>
      </c>
      <c r="CZ67" s="33">
        <f t="shared" si="14"/>
        <v>0</v>
      </c>
      <c r="DA67" s="33">
        <f t="shared" si="15"/>
        <v>0</v>
      </c>
      <c r="DB67" s="33">
        <f t="shared" si="16"/>
        <v>0</v>
      </c>
      <c r="DC67" s="33">
        <f t="shared" si="17"/>
        <v>0</v>
      </c>
      <c r="DD67" s="33">
        <f t="shared" si="18"/>
        <v>0</v>
      </c>
      <c r="DE67" s="33">
        <f t="shared" si="19"/>
        <v>0</v>
      </c>
      <c r="DF67" s="33">
        <f t="shared" si="20"/>
        <v>0</v>
      </c>
      <c r="DG67" s="33">
        <f t="shared" si="21"/>
        <v>0</v>
      </c>
      <c r="DH67" s="33">
        <f t="shared" si="22"/>
        <v>0</v>
      </c>
      <c r="DI67" s="33">
        <f t="shared" si="23"/>
        <v>0</v>
      </c>
      <c r="DJ67" s="33">
        <f t="shared" si="24"/>
        <v>0</v>
      </c>
      <c r="DK67" s="33">
        <f t="shared" si="25"/>
        <v>0</v>
      </c>
      <c r="DL67" s="33">
        <f t="shared" si="26"/>
        <v>0</v>
      </c>
      <c r="DM67" s="33">
        <f t="shared" si="27"/>
        <v>0</v>
      </c>
      <c r="DN67" s="33">
        <f t="shared" si="28"/>
        <v>10</v>
      </c>
      <c r="DO67" s="33">
        <f t="shared" si="29"/>
        <v>0</v>
      </c>
      <c r="DP67" s="33">
        <f t="shared" si="30"/>
        <v>0</v>
      </c>
      <c r="DQ67" s="33">
        <f t="shared" si="31"/>
        <v>0</v>
      </c>
      <c r="DR67" s="33">
        <f t="shared" si="32"/>
        <v>0</v>
      </c>
      <c r="DS67" s="33">
        <f t="shared" si="33"/>
        <v>0</v>
      </c>
      <c r="DT67" s="33">
        <f t="shared" si="34"/>
        <v>0</v>
      </c>
      <c r="DU67" s="33">
        <f t="shared" si="35"/>
        <v>0</v>
      </c>
      <c r="DV67" s="33">
        <f t="shared" si="36"/>
        <v>0</v>
      </c>
      <c r="DW67" s="33">
        <f t="shared" si="37"/>
        <v>0</v>
      </c>
      <c r="DX67" s="33">
        <f t="shared" si="38"/>
        <v>0</v>
      </c>
      <c r="DY67" s="33">
        <f t="shared" si="39"/>
        <v>0</v>
      </c>
      <c r="DZ67" s="33">
        <f t="shared" si="40"/>
        <v>0</v>
      </c>
      <c r="EA67" s="33">
        <f t="shared" si="41"/>
        <v>0</v>
      </c>
      <c r="EB67" s="33">
        <f t="shared" si="42"/>
        <v>0</v>
      </c>
      <c r="EC67" s="33">
        <f t="shared" si="43"/>
        <v>0</v>
      </c>
      <c r="ED67" s="33">
        <f t="shared" si="44"/>
        <v>0</v>
      </c>
      <c r="EE67" s="33">
        <f t="shared" si="45"/>
        <v>0</v>
      </c>
      <c r="EF67" s="33">
        <f t="shared" si="46"/>
        <v>0</v>
      </c>
      <c r="EG67" s="33">
        <f t="shared" si="47"/>
        <v>0</v>
      </c>
      <c r="EH67" s="33">
        <f t="shared" si="48"/>
        <v>0</v>
      </c>
      <c r="EI67" s="33">
        <f t="shared" si="49"/>
        <v>0</v>
      </c>
      <c r="EJ67" s="33">
        <f t="shared" si="50"/>
        <v>0</v>
      </c>
      <c r="EK67" s="33">
        <f t="shared" si="51"/>
        <v>0</v>
      </c>
      <c r="EL67" s="33">
        <f t="shared" si="52"/>
        <v>0</v>
      </c>
      <c r="EM67" s="33">
        <f t="shared" si="53"/>
        <v>0</v>
      </c>
      <c r="EN67" s="33">
        <f t="shared" si="54"/>
        <v>0</v>
      </c>
      <c r="EO67" s="33">
        <f t="shared" si="55"/>
        <v>0</v>
      </c>
      <c r="EP67" s="33">
        <f t="shared" si="56"/>
        <v>0</v>
      </c>
      <c r="EQ67" s="33">
        <f t="shared" si="57"/>
        <v>0</v>
      </c>
      <c r="ER67" s="33">
        <f t="shared" si="58"/>
        <v>0</v>
      </c>
      <c r="ES67" s="33">
        <f t="shared" si="59"/>
        <v>0</v>
      </c>
      <c r="ET67" s="33">
        <f t="shared" si="60"/>
        <v>0</v>
      </c>
      <c r="EU67" s="33">
        <f t="shared" si="61"/>
        <v>0</v>
      </c>
      <c r="EV67" s="33">
        <f t="shared" si="62"/>
        <v>0</v>
      </c>
      <c r="EW67" s="33">
        <f t="shared" si="63"/>
        <v>0</v>
      </c>
      <c r="EX67" s="33">
        <f t="shared" si="64"/>
        <v>0</v>
      </c>
      <c r="EY67" s="33">
        <f t="shared" si="65"/>
        <v>0</v>
      </c>
      <c r="EZ67" s="33">
        <f t="shared" si="66"/>
        <v>0</v>
      </c>
      <c r="FA67" s="33">
        <f t="shared" si="67"/>
        <v>0</v>
      </c>
      <c r="FB67" s="33">
        <f t="shared" si="68"/>
        <v>0</v>
      </c>
      <c r="FC67" s="33">
        <f t="shared" si="69"/>
        <v>0</v>
      </c>
      <c r="FD67" s="33">
        <f t="shared" si="70"/>
        <v>10</v>
      </c>
      <c r="FE67" s="33">
        <f t="shared" si="71"/>
        <v>0</v>
      </c>
      <c r="FF67" s="33">
        <f t="shared" si="72"/>
        <v>0</v>
      </c>
      <c r="FG67" s="33">
        <f t="shared" si="73"/>
        <v>0</v>
      </c>
      <c r="FH67" s="33">
        <f t="shared" si="74"/>
        <v>0</v>
      </c>
      <c r="FI67" s="33">
        <f t="shared" si="75"/>
        <v>0</v>
      </c>
      <c r="FJ67" s="33">
        <f t="shared" si="76"/>
        <v>0</v>
      </c>
      <c r="FK67" s="33">
        <f t="shared" si="77"/>
        <v>0</v>
      </c>
      <c r="FL67" s="33">
        <f t="shared" si="78"/>
        <v>0</v>
      </c>
      <c r="FM67" s="33">
        <f t="shared" si="79"/>
        <v>12</v>
      </c>
      <c r="FN67" s="33">
        <f t="shared" si="80"/>
        <v>0</v>
      </c>
      <c r="FO67" s="33">
        <f t="shared" si="81"/>
        <v>0</v>
      </c>
      <c r="FP67" s="33">
        <f t="shared" si="82"/>
        <v>0</v>
      </c>
      <c r="FQ67" s="33">
        <f t="shared" si="83"/>
        <v>0</v>
      </c>
      <c r="FR67" s="34">
        <f t="shared" si="84"/>
        <v>32</v>
      </c>
    </row>
    <row r="68" spans="1:174" hidden="1" x14ac:dyDescent="0.2">
      <c r="A68" t="s">
        <v>11</v>
      </c>
      <c r="B68" t="s">
        <v>428</v>
      </c>
      <c r="C68" t="s">
        <v>59</v>
      </c>
      <c r="D68">
        <v>5446</v>
      </c>
      <c r="F68" t="s">
        <v>8</v>
      </c>
      <c r="H68">
        <v>5446</v>
      </c>
      <c r="I68" s="9">
        <f t="shared" si="85"/>
        <v>0</v>
      </c>
      <c r="J68" s="9">
        <f t="shared" si="86"/>
        <v>5446</v>
      </c>
      <c r="K68" s="9">
        <f t="shared" si="87"/>
        <v>5446</v>
      </c>
      <c r="L68" t="e">
        <f t="shared" si="88"/>
        <v>#N/A</v>
      </c>
      <c r="Q68" t="s">
        <v>437</v>
      </c>
      <c r="R68" s="32">
        <v>0</v>
      </c>
      <c r="S68" s="32">
        <v>0</v>
      </c>
      <c r="T68" s="32">
        <v>0</v>
      </c>
      <c r="U68" s="32">
        <v>0</v>
      </c>
      <c r="V68" s="32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8</v>
      </c>
      <c r="AQ68" s="32">
        <v>8</v>
      </c>
      <c r="AR68" s="32">
        <v>0</v>
      </c>
      <c r="AS68" s="32">
        <v>0</v>
      </c>
      <c r="AT68" s="32">
        <v>0</v>
      </c>
      <c r="AU68" s="32">
        <v>0</v>
      </c>
      <c r="AV68" s="32">
        <v>0</v>
      </c>
      <c r="AW68" s="32">
        <v>0</v>
      </c>
      <c r="AX68" s="32">
        <v>0</v>
      </c>
      <c r="AY68" s="32">
        <v>0</v>
      </c>
      <c r="AZ68" s="32">
        <v>0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0</v>
      </c>
      <c r="BG68" s="32">
        <v>0</v>
      </c>
      <c r="BH68" s="32">
        <v>0</v>
      </c>
      <c r="BI68" s="32">
        <v>0</v>
      </c>
      <c r="BJ68" s="32">
        <v>0</v>
      </c>
      <c r="BK68" s="32">
        <v>0</v>
      </c>
      <c r="BL68" s="32">
        <v>0</v>
      </c>
      <c r="BM68" s="32">
        <v>0</v>
      </c>
      <c r="BN68" s="32">
        <v>0</v>
      </c>
      <c r="BO68" s="32">
        <v>0</v>
      </c>
      <c r="BP68" s="32">
        <v>0</v>
      </c>
      <c r="BQ68" s="32">
        <v>0</v>
      </c>
      <c r="BR68" s="32">
        <v>0</v>
      </c>
      <c r="BS68" s="32">
        <v>0</v>
      </c>
      <c r="BT68" s="32">
        <v>0</v>
      </c>
      <c r="BU68" s="32">
        <v>0</v>
      </c>
      <c r="BV68" s="32">
        <v>0</v>
      </c>
      <c r="BW68" s="32">
        <v>0</v>
      </c>
      <c r="BX68" s="32">
        <v>0</v>
      </c>
      <c r="BY68" s="32">
        <v>0</v>
      </c>
      <c r="BZ68" s="32">
        <v>0</v>
      </c>
      <c r="CA68" s="32">
        <v>0</v>
      </c>
      <c r="CB68" s="32">
        <v>0</v>
      </c>
      <c r="CC68" s="32">
        <v>0</v>
      </c>
      <c r="CD68" s="32">
        <v>0</v>
      </c>
      <c r="CE68" s="32">
        <v>0</v>
      </c>
      <c r="CF68" s="32">
        <v>0</v>
      </c>
      <c r="CG68" s="32">
        <v>0</v>
      </c>
      <c r="CH68" s="32">
        <v>0</v>
      </c>
      <c r="CI68" s="32">
        <v>0</v>
      </c>
      <c r="CJ68" s="32">
        <v>0</v>
      </c>
      <c r="CK68" s="32">
        <v>0</v>
      </c>
      <c r="CL68" s="32">
        <v>0</v>
      </c>
      <c r="CM68" s="32">
        <v>0</v>
      </c>
      <c r="CN68" s="32">
        <v>0</v>
      </c>
      <c r="CO68" s="32">
        <v>0</v>
      </c>
      <c r="CP68" s="32">
        <v>0</v>
      </c>
      <c r="CQ68" s="32">
        <v>0</v>
      </c>
      <c r="CR68" s="33">
        <f t="shared" ref="CR68:CR125" si="89">R68*R$1</f>
        <v>0</v>
      </c>
      <c r="CS68" s="33">
        <f t="shared" ref="CS68:CS125" si="90">S68*S$1</f>
        <v>0</v>
      </c>
      <c r="CT68" s="33">
        <f t="shared" ref="CT68:CT125" si="91">T68*T$1</f>
        <v>0</v>
      </c>
      <c r="CU68" s="33">
        <f t="shared" ref="CU68:CU125" si="92">U68*U$1</f>
        <v>0</v>
      </c>
      <c r="CV68" s="33">
        <f t="shared" ref="CV68:CV125" si="93">V68*V$1</f>
        <v>0</v>
      </c>
      <c r="CW68" s="33">
        <f t="shared" ref="CW68:CW125" si="94">W68*W$1</f>
        <v>0</v>
      </c>
      <c r="CX68" s="33">
        <f t="shared" ref="CX68:CX125" si="95">X68*X$1</f>
        <v>0</v>
      </c>
      <c r="CY68" s="33">
        <f t="shared" ref="CY68:CY125" si="96">Y68*Y$1</f>
        <v>0</v>
      </c>
      <c r="CZ68" s="33">
        <f t="shared" ref="CZ68:CZ125" si="97">Z68*Z$1</f>
        <v>0</v>
      </c>
      <c r="DA68" s="33">
        <f t="shared" ref="DA68:DA125" si="98">AA68*AA$1</f>
        <v>0</v>
      </c>
      <c r="DB68" s="33">
        <f t="shared" ref="DB68:DB125" si="99">AB68*AB$1</f>
        <v>0</v>
      </c>
      <c r="DC68" s="33">
        <f t="shared" ref="DC68:DC125" si="100">AC68*AC$1</f>
        <v>0</v>
      </c>
      <c r="DD68" s="33">
        <f t="shared" ref="DD68:DD125" si="101">AD68*AD$1</f>
        <v>0</v>
      </c>
      <c r="DE68" s="33">
        <f t="shared" ref="DE68:DE125" si="102">AE68*AE$1</f>
        <v>0</v>
      </c>
      <c r="DF68" s="33">
        <f t="shared" ref="DF68:DF125" si="103">AF68*AF$1</f>
        <v>0</v>
      </c>
      <c r="DG68" s="33">
        <f t="shared" ref="DG68:DG125" si="104">AG68*AG$1</f>
        <v>0</v>
      </c>
      <c r="DH68" s="33">
        <f t="shared" ref="DH68:DH125" si="105">AH68*AH$1</f>
        <v>0</v>
      </c>
      <c r="DI68" s="33">
        <f t="shared" ref="DI68:DI125" si="106">AI68*AI$1</f>
        <v>0</v>
      </c>
      <c r="DJ68" s="33">
        <f t="shared" ref="DJ68:DJ125" si="107">AJ68*AJ$1</f>
        <v>0</v>
      </c>
      <c r="DK68" s="33">
        <f t="shared" ref="DK68:DK125" si="108">AK68*AK$1</f>
        <v>0</v>
      </c>
      <c r="DL68" s="33">
        <f t="shared" ref="DL68:DL125" si="109">AL68*AL$1</f>
        <v>0</v>
      </c>
      <c r="DM68" s="33">
        <f t="shared" ref="DM68:DM125" si="110">AM68*AM$1</f>
        <v>0</v>
      </c>
      <c r="DN68" s="33">
        <f t="shared" ref="DN68:DN125" si="111">AN68*AN$1</f>
        <v>0</v>
      </c>
      <c r="DO68" s="33">
        <f t="shared" ref="DO68:DO125" si="112">AO68*AO$1</f>
        <v>0</v>
      </c>
      <c r="DP68" s="33">
        <f t="shared" ref="DP68:DP125" si="113">AP68*AP$1</f>
        <v>40</v>
      </c>
      <c r="DQ68" s="33">
        <f t="shared" ref="DQ68:DQ125" si="114">AQ68*AQ$1</f>
        <v>0</v>
      </c>
      <c r="DR68" s="33">
        <f t="shared" ref="DR68:DR125" si="115">AR68*AR$1</f>
        <v>0</v>
      </c>
      <c r="DS68" s="33">
        <f t="shared" ref="DS68:DS125" si="116">AS68*AS$1</f>
        <v>0</v>
      </c>
      <c r="DT68" s="33">
        <f t="shared" ref="DT68:DT125" si="117">AT68*AT$1</f>
        <v>0</v>
      </c>
      <c r="DU68" s="33">
        <f t="shared" ref="DU68:DU125" si="118">AU68*AU$1</f>
        <v>0</v>
      </c>
      <c r="DV68" s="33">
        <f t="shared" ref="DV68:DV125" si="119">AV68*AV$1</f>
        <v>0</v>
      </c>
      <c r="DW68" s="33">
        <f t="shared" ref="DW68:DW125" si="120">AW68*AW$1</f>
        <v>0</v>
      </c>
      <c r="DX68" s="33">
        <f t="shared" ref="DX68:DX125" si="121">AX68*AX$1</f>
        <v>0</v>
      </c>
      <c r="DY68" s="33">
        <f t="shared" ref="DY68:DY125" si="122">AY68*AY$1</f>
        <v>0</v>
      </c>
      <c r="DZ68" s="33">
        <f t="shared" ref="DZ68:DZ125" si="123">AZ68*AZ$1</f>
        <v>0</v>
      </c>
      <c r="EA68" s="33">
        <f t="shared" ref="EA68:EA125" si="124">BA68*BA$1</f>
        <v>0</v>
      </c>
      <c r="EB68" s="33">
        <f t="shared" ref="EB68:EB125" si="125">BB68*BB$1</f>
        <v>0</v>
      </c>
      <c r="EC68" s="33">
        <f t="shared" ref="EC68:EC125" si="126">BC68*BC$1</f>
        <v>0</v>
      </c>
      <c r="ED68" s="33">
        <f t="shared" ref="ED68:ED125" si="127">BD68*BD$1</f>
        <v>0</v>
      </c>
      <c r="EE68" s="33">
        <f t="shared" ref="EE68:EE125" si="128">BE68*BE$1</f>
        <v>0</v>
      </c>
      <c r="EF68" s="33">
        <f t="shared" ref="EF68:EF125" si="129">BF68*BF$1</f>
        <v>0</v>
      </c>
      <c r="EG68" s="33">
        <f t="shared" ref="EG68:EG125" si="130">BG68*BG$1</f>
        <v>0</v>
      </c>
      <c r="EH68" s="33">
        <f t="shared" ref="EH68:EH125" si="131">BH68*BH$1</f>
        <v>0</v>
      </c>
      <c r="EI68" s="33">
        <f t="shared" ref="EI68:EI125" si="132">BI68*BI$1</f>
        <v>0</v>
      </c>
      <c r="EJ68" s="33">
        <f t="shared" ref="EJ68:EJ125" si="133">BJ68*BJ$1</f>
        <v>0</v>
      </c>
      <c r="EK68" s="33">
        <f t="shared" ref="EK68:EK125" si="134">BK68*BK$1</f>
        <v>0</v>
      </c>
      <c r="EL68" s="33">
        <f t="shared" ref="EL68:EL125" si="135">BL68*BL$1</f>
        <v>0</v>
      </c>
      <c r="EM68" s="33">
        <f t="shared" ref="EM68:EM125" si="136">BM68*BM$1</f>
        <v>0</v>
      </c>
      <c r="EN68" s="33">
        <f t="shared" ref="EN68:EN125" si="137">BN68*BN$1</f>
        <v>0</v>
      </c>
      <c r="EO68" s="33">
        <f t="shared" ref="EO68:EO125" si="138">BO68*BO$1</f>
        <v>0</v>
      </c>
      <c r="EP68" s="33">
        <f t="shared" ref="EP68:EP125" si="139">BP68*BP$1</f>
        <v>0</v>
      </c>
      <c r="EQ68" s="33">
        <f t="shared" ref="EQ68:EQ125" si="140">BQ68*BQ$1</f>
        <v>0</v>
      </c>
      <c r="ER68" s="33">
        <f t="shared" ref="ER68:ER125" si="141">BR68*BR$1</f>
        <v>0</v>
      </c>
      <c r="ES68" s="33">
        <f t="shared" ref="ES68:ES125" si="142">BS68*BS$1</f>
        <v>0</v>
      </c>
      <c r="ET68" s="33">
        <f t="shared" ref="ET68:ET125" si="143">BT68*BT$1</f>
        <v>0</v>
      </c>
      <c r="EU68" s="33">
        <f t="shared" ref="EU68:EU125" si="144">BU68*BU$1</f>
        <v>0</v>
      </c>
      <c r="EV68" s="33">
        <f t="shared" ref="EV68:EV125" si="145">BV68*BV$1</f>
        <v>0</v>
      </c>
      <c r="EW68" s="33">
        <f t="shared" ref="EW68:EW125" si="146">BW68*BW$1</f>
        <v>0</v>
      </c>
      <c r="EX68" s="33">
        <f t="shared" ref="EX68:EX125" si="147">BX68*BX$1</f>
        <v>0</v>
      </c>
      <c r="EY68" s="33">
        <f t="shared" ref="EY68:EY125" si="148">BY68*BY$1</f>
        <v>0</v>
      </c>
      <c r="EZ68" s="33">
        <f t="shared" ref="EZ68:EZ125" si="149">BZ68*BZ$1</f>
        <v>0</v>
      </c>
      <c r="FA68" s="33">
        <f t="shared" ref="FA68:FA125" si="150">CA68*CA$1</f>
        <v>0</v>
      </c>
      <c r="FB68" s="33">
        <f t="shared" ref="FB68:FB125" si="151">CB68*CB$1</f>
        <v>0</v>
      </c>
      <c r="FC68" s="33">
        <f t="shared" ref="FC68:FC125" si="152">CC68*CC$1</f>
        <v>0</v>
      </c>
      <c r="FD68" s="33">
        <f t="shared" ref="FD68:FD125" si="153">CD68*CD$1</f>
        <v>0</v>
      </c>
      <c r="FE68" s="33">
        <f t="shared" ref="FE68:FE125" si="154">CE68*CE$1</f>
        <v>0</v>
      </c>
      <c r="FF68" s="33">
        <f t="shared" ref="FF68:FF125" si="155">CF68*CF$1</f>
        <v>0</v>
      </c>
      <c r="FG68" s="33">
        <f t="shared" ref="FG68:FG125" si="156">CG68*CG$1</f>
        <v>0</v>
      </c>
      <c r="FH68" s="33">
        <f t="shared" ref="FH68:FH125" si="157">CH68*CH$1</f>
        <v>0</v>
      </c>
      <c r="FI68" s="33">
        <f t="shared" ref="FI68:FI125" si="158">CI68*CI$1</f>
        <v>0</v>
      </c>
      <c r="FJ68" s="33">
        <f t="shared" ref="FJ68:FJ125" si="159">CJ68*CJ$1</f>
        <v>0</v>
      </c>
      <c r="FK68" s="33">
        <f t="shared" ref="FK68:FK125" si="160">CK68*CK$1</f>
        <v>0</v>
      </c>
      <c r="FL68" s="33">
        <f t="shared" ref="FL68:FL125" si="161">CL68*CL$1</f>
        <v>0</v>
      </c>
      <c r="FM68" s="33">
        <f t="shared" ref="FM68:FM125" si="162">CM68*CM$1</f>
        <v>0</v>
      </c>
      <c r="FN68" s="33">
        <f t="shared" ref="FN68:FN125" si="163">CN68*CN$1</f>
        <v>0</v>
      </c>
      <c r="FO68" s="33">
        <f t="shared" ref="FO68:FO125" si="164">CO68*CO$1</f>
        <v>0</v>
      </c>
      <c r="FP68" s="33">
        <f t="shared" ref="FP68:FP125" si="165">CP68*CP$1</f>
        <v>0</v>
      </c>
      <c r="FQ68" s="33">
        <f t="shared" ref="FQ68:FQ125" si="166">CQ68*CQ$1</f>
        <v>0</v>
      </c>
      <c r="FR68" s="34">
        <f t="shared" ref="FR68:FR125" si="167">SUM(CR68:FQ68)</f>
        <v>40</v>
      </c>
    </row>
    <row r="69" spans="1:174" x14ac:dyDescent="0.2">
      <c r="A69" t="s">
        <v>11</v>
      </c>
      <c r="B69" t="s">
        <v>429</v>
      </c>
      <c r="C69" t="s">
        <v>10</v>
      </c>
      <c r="D69">
        <v>1542</v>
      </c>
      <c r="F69" t="s">
        <v>8</v>
      </c>
      <c r="H69">
        <v>1542</v>
      </c>
      <c r="I69" s="9">
        <f t="shared" si="85"/>
        <v>138</v>
      </c>
      <c r="J69" s="9">
        <f t="shared" si="86"/>
        <v>1404</v>
      </c>
      <c r="K69" s="9">
        <f t="shared" si="87"/>
        <v>1404</v>
      </c>
      <c r="L69" t="str">
        <f t="shared" si="88"/>
        <v>HRDW000005</v>
      </c>
      <c r="Q69" t="s">
        <v>438</v>
      </c>
      <c r="R69" s="32">
        <v>0</v>
      </c>
      <c r="S69" s="32">
        <v>0</v>
      </c>
      <c r="T69" s="32">
        <v>0</v>
      </c>
      <c r="U69" s="32">
        <v>0</v>
      </c>
      <c r="V69" s="32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4</v>
      </c>
      <c r="AN69" s="32">
        <v>4</v>
      </c>
      <c r="AO69" s="32">
        <v>4</v>
      </c>
      <c r="AP69" s="32">
        <v>4</v>
      </c>
      <c r="AQ69" s="32">
        <v>4</v>
      </c>
      <c r="AR69" s="32">
        <v>0</v>
      </c>
      <c r="AS69" s="32">
        <v>0</v>
      </c>
      <c r="AT69" s="32">
        <v>0</v>
      </c>
      <c r="AU69" s="32">
        <v>0</v>
      </c>
      <c r="AV69" s="32">
        <v>0</v>
      </c>
      <c r="AW69" s="32">
        <v>0</v>
      </c>
      <c r="AX69" s="32">
        <v>0</v>
      </c>
      <c r="AY69" s="32">
        <v>0</v>
      </c>
      <c r="AZ69" s="32">
        <v>0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0</v>
      </c>
      <c r="BG69" s="32">
        <v>0</v>
      </c>
      <c r="BH69" s="32">
        <v>0</v>
      </c>
      <c r="BI69" s="32">
        <v>0</v>
      </c>
      <c r="BJ69" s="32">
        <v>0</v>
      </c>
      <c r="BK69" s="32">
        <v>0</v>
      </c>
      <c r="BL69" s="32">
        <v>0</v>
      </c>
      <c r="BM69" s="32">
        <v>0</v>
      </c>
      <c r="BN69" s="32">
        <v>0</v>
      </c>
      <c r="BO69" s="32">
        <v>0</v>
      </c>
      <c r="BP69" s="32">
        <v>0</v>
      </c>
      <c r="BQ69" s="32">
        <v>0</v>
      </c>
      <c r="BR69" s="32">
        <v>0</v>
      </c>
      <c r="BS69" s="32">
        <v>0</v>
      </c>
      <c r="BT69" s="32">
        <v>0</v>
      </c>
      <c r="BU69" s="32">
        <v>0</v>
      </c>
      <c r="BV69" s="32">
        <v>0</v>
      </c>
      <c r="BW69" s="32">
        <v>16</v>
      </c>
      <c r="BX69" s="32">
        <v>16</v>
      </c>
      <c r="BY69" s="32">
        <v>16</v>
      </c>
      <c r="BZ69" s="32">
        <v>16</v>
      </c>
      <c r="CA69" s="32">
        <v>16</v>
      </c>
      <c r="CB69" s="32">
        <v>16</v>
      </c>
      <c r="CC69" s="32">
        <v>16</v>
      </c>
      <c r="CD69" s="32">
        <v>4</v>
      </c>
      <c r="CE69" s="32">
        <v>4</v>
      </c>
      <c r="CF69" s="32">
        <v>4</v>
      </c>
      <c r="CG69" s="32">
        <v>4</v>
      </c>
      <c r="CH69" s="32">
        <v>16</v>
      </c>
      <c r="CI69" s="32">
        <v>4</v>
      </c>
      <c r="CJ69" s="32">
        <v>4</v>
      </c>
      <c r="CK69" s="32">
        <v>4</v>
      </c>
      <c r="CL69" s="32">
        <v>16</v>
      </c>
      <c r="CM69" s="32">
        <v>16</v>
      </c>
      <c r="CN69" s="32">
        <v>16</v>
      </c>
      <c r="CO69" s="32">
        <v>16</v>
      </c>
      <c r="CP69" s="32">
        <v>16</v>
      </c>
      <c r="CQ69" s="32">
        <v>16</v>
      </c>
      <c r="CR69" s="33">
        <f t="shared" si="89"/>
        <v>0</v>
      </c>
      <c r="CS69" s="33">
        <f t="shared" si="90"/>
        <v>0</v>
      </c>
      <c r="CT69" s="33">
        <f t="shared" si="91"/>
        <v>0</v>
      </c>
      <c r="CU69" s="33">
        <f t="shared" si="92"/>
        <v>0</v>
      </c>
      <c r="CV69" s="33">
        <f t="shared" si="93"/>
        <v>0</v>
      </c>
      <c r="CW69" s="33">
        <f t="shared" si="94"/>
        <v>0</v>
      </c>
      <c r="CX69" s="33">
        <f t="shared" si="95"/>
        <v>0</v>
      </c>
      <c r="CY69" s="33">
        <f t="shared" si="96"/>
        <v>0</v>
      </c>
      <c r="CZ69" s="33">
        <f t="shared" si="97"/>
        <v>0</v>
      </c>
      <c r="DA69" s="33">
        <f t="shared" si="98"/>
        <v>0</v>
      </c>
      <c r="DB69" s="33">
        <f t="shared" si="99"/>
        <v>0</v>
      </c>
      <c r="DC69" s="33">
        <f t="shared" si="100"/>
        <v>0</v>
      </c>
      <c r="DD69" s="33">
        <f t="shared" si="101"/>
        <v>0</v>
      </c>
      <c r="DE69" s="33">
        <f t="shared" si="102"/>
        <v>0</v>
      </c>
      <c r="DF69" s="33">
        <f t="shared" si="103"/>
        <v>0</v>
      </c>
      <c r="DG69" s="33">
        <f t="shared" si="104"/>
        <v>0</v>
      </c>
      <c r="DH69" s="33">
        <f t="shared" si="105"/>
        <v>0</v>
      </c>
      <c r="DI69" s="33">
        <f t="shared" si="106"/>
        <v>0</v>
      </c>
      <c r="DJ69" s="33">
        <f t="shared" si="107"/>
        <v>0</v>
      </c>
      <c r="DK69" s="33">
        <f t="shared" si="108"/>
        <v>0</v>
      </c>
      <c r="DL69" s="33">
        <f t="shared" si="109"/>
        <v>0</v>
      </c>
      <c r="DM69" s="33">
        <f t="shared" si="110"/>
        <v>0</v>
      </c>
      <c r="DN69" s="33">
        <f t="shared" si="111"/>
        <v>20</v>
      </c>
      <c r="DO69" s="33">
        <f t="shared" si="112"/>
        <v>0</v>
      </c>
      <c r="DP69" s="33">
        <f t="shared" si="113"/>
        <v>20</v>
      </c>
      <c r="DQ69" s="33">
        <f t="shared" si="114"/>
        <v>0</v>
      </c>
      <c r="DR69" s="33">
        <f t="shared" si="115"/>
        <v>0</v>
      </c>
      <c r="DS69" s="33">
        <f t="shared" si="116"/>
        <v>0</v>
      </c>
      <c r="DT69" s="33">
        <f t="shared" si="117"/>
        <v>0</v>
      </c>
      <c r="DU69" s="33">
        <f t="shared" si="118"/>
        <v>0</v>
      </c>
      <c r="DV69" s="33">
        <f t="shared" si="119"/>
        <v>0</v>
      </c>
      <c r="DW69" s="33">
        <f t="shared" si="120"/>
        <v>0</v>
      </c>
      <c r="DX69" s="33">
        <f t="shared" si="121"/>
        <v>0</v>
      </c>
      <c r="DY69" s="33">
        <f t="shared" si="122"/>
        <v>0</v>
      </c>
      <c r="DZ69" s="33">
        <f t="shared" si="123"/>
        <v>0</v>
      </c>
      <c r="EA69" s="33">
        <f t="shared" si="124"/>
        <v>0</v>
      </c>
      <c r="EB69" s="33">
        <f t="shared" si="125"/>
        <v>0</v>
      </c>
      <c r="EC69" s="33">
        <f t="shared" si="126"/>
        <v>0</v>
      </c>
      <c r="ED69" s="33">
        <f t="shared" si="127"/>
        <v>0</v>
      </c>
      <c r="EE69" s="33">
        <f t="shared" si="128"/>
        <v>0</v>
      </c>
      <c r="EF69" s="33">
        <f t="shared" si="129"/>
        <v>0</v>
      </c>
      <c r="EG69" s="33">
        <f t="shared" si="130"/>
        <v>0</v>
      </c>
      <c r="EH69" s="33">
        <f t="shared" si="131"/>
        <v>0</v>
      </c>
      <c r="EI69" s="33">
        <f t="shared" si="132"/>
        <v>0</v>
      </c>
      <c r="EJ69" s="33">
        <f t="shared" si="133"/>
        <v>0</v>
      </c>
      <c r="EK69" s="33">
        <f t="shared" si="134"/>
        <v>0</v>
      </c>
      <c r="EL69" s="33">
        <f t="shared" si="135"/>
        <v>0</v>
      </c>
      <c r="EM69" s="33">
        <f t="shared" si="136"/>
        <v>0</v>
      </c>
      <c r="EN69" s="33">
        <f t="shared" si="137"/>
        <v>0</v>
      </c>
      <c r="EO69" s="33">
        <f t="shared" si="138"/>
        <v>0</v>
      </c>
      <c r="EP69" s="33">
        <f t="shared" si="139"/>
        <v>0</v>
      </c>
      <c r="EQ69" s="33">
        <f t="shared" si="140"/>
        <v>0</v>
      </c>
      <c r="ER69" s="33">
        <f t="shared" si="141"/>
        <v>0</v>
      </c>
      <c r="ES69" s="33">
        <f t="shared" si="142"/>
        <v>0</v>
      </c>
      <c r="ET69" s="33">
        <f t="shared" si="143"/>
        <v>0</v>
      </c>
      <c r="EU69" s="33">
        <f t="shared" si="144"/>
        <v>0</v>
      </c>
      <c r="EV69" s="33">
        <f t="shared" si="145"/>
        <v>0</v>
      </c>
      <c r="EW69" s="33">
        <f t="shared" si="146"/>
        <v>80</v>
      </c>
      <c r="EX69" s="33">
        <f t="shared" si="147"/>
        <v>0</v>
      </c>
      <c r="EY69" s="33">
        <f t="shared" si="148"/>
        <v>0</v>
      </c>
      <c r="EZ69" s="33">
        <f t="shared" si="149"/>
        <v>0</v>
      </c>
      <c r="FA69" s="33">
        <f t="shared" si="150"/>
        <v>0</v>
      </c>
      <c r="FB69" s="33">
        <f t="shared" si="151"/>
        <v>0</v>
      </c>
      <c r="FC69" s="33">
        <f t="shared" si="152"/>
        <v>0</v>
      </c>
      <c r="FD69" s="33">
        <f t="shared" si="153"/>
        <v>20</v>
      </c>
      <c r="FE69" s="33">
        <f t="shared" si="154"/>
        <v>0</v>
      </c>
      <c r="FF69" s="33">
        <f t="shared" si="155"/>
        <v>0</v>
      </c>
      <c r="FG69" s="33">
        <f t="shared" si="156"/>
        <v>0</v>
      </c>
      <c r="FH69" s="33">
        <f t="shared" si="157"/>
        <v>0</v>
      </c>
      <c r="FI69" s="33">
        <f t="shared" si="158"/>
        <v>0</v>
      </c>
      <c r="FJ69" s="33">
        <f t="shared" si="159"/>
        <v>0</v>
      </c>
      <c r="FK69" s="33">
        <f t="shared" si="160"/>
        <v>0</v>
      </c>
      <c r="FL69" s="33">
        <f t="shared" si="161"/>
        <v>0</v>
      </c>
      <c r="FM69" s="33">
        <f t="shared" si="162"/>
        <v>96</v>
      </c>
      <c r="FN69" s="33">
        <f t="shared" si="163"/>
        <v>0</v>
      </c>
      <c r="FO69" s="33">
        <f t="shared" si="164"/>
        <v>0</v>
      </c>
      <c r="FP69" s="33">
        <f t="shared" si="165"/>
        <v>0</v>
      </c>
      <c r="FQ69" s="33">
        <f t="shared" si="166"/>
        <v>64</v>
      </c>
      <c r="FR69" s="34">
        <f t="shared" si="167"/>
        <v>300</v>
      </c>
    </row>
    <row r="70" spans="1:174" x14ac:dyDescent="0.2">
      <c r="A70" t="s">
        <v>11</v>
      </c>
      <c r="B70" t="s">
        <v>430</v>
      </c>
      <c r="C70" t="s">
        <v>12</v>
      </c>
      <c r="D70">
        <v>2075</v>
      </c>
      <c r="F70" t="s">
        <v>8</v>
      </c>
      <c r="H70">
        <v>2075</v>
      </c>
      <c r="I70" s="9">
        <f t="shared" si="85"/>
        <v>138</v>
      </c>
      <c r="J70" s="9">
        <f t="shared" si="86"/>
        <v>1937</v>
      </c>
      <c r="K70" s="9">
        <f t="shared" si="87"/>
        <v>1937</v>
      </c>
      <c r="L70" t="str">
        <f t="shared" si="88"/>
        <v>HRDW000006</v>
      </c>
      <c r="Q70" t="s">
        <v>439</v>
      </c>
      <c r="R70" s="32">
        <v>0</v>
      </c>
      <c r="S70" s="32">
        <v>0</v>
      </c>
      <c r="T70" s="32">
        <v>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0</v>
      </c>
      <c r="AW70" s="32">
        <v>0</v>
      </c>
      <c r="AX70" s="32">
        <v>0</v>
      </c>
      <c r="AY70" s="32">
        <v>0</v>
      </c>
      <c r="AZ70" s="32">
        <v>0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0</v>
      </c>
      <c r="BG70" s="32">
        <v>0</v>
      </c>
      <c r="BH70" s="32">
        <v>0</v>
      </c>
      <c r="BI70" s="32">
        <v>0</v>
      </c>
      <c r="BJ70" s="32">
        <v>0</v>
      </c>
      <c r="BK70" s="32">
        <v>0</v>
      </c>
      <c r="BL70" s="32">
        <v>0</v>
      </c>
      <c r="BM70" s="32">
        <v>0</v>
      </c>
      <c r="BN70" s="32">
        <v>0</v>
      </c>
      <c r="BO70" s="32">
        <v>0</v>
      </c>
      <c r="BP70" s="32">
        <v>0</v>
      </c>
      <c r="BQ70" s="32">
        <v>0</v>
      </c>
      <c r="BR70" s="32">
        <v>0</v>
      </c>
      <c r="BS70" s="32">
        <v>0</v>
      </c>
      <c r="BT70" s="32">
        <v>0</v>
      </c>
      <c r="BU70" s="32">
        <v>0</v>
      </c>
      <c r="BV70" s="32">
        <v>0</v>
      </c>
      <c r="BW70" s="32">
        <v>0</v>
      </c>
      <c r="BX70" s="32">
        <v>0</v>
      </c>
      <c r="BY70" s="32">
        <v>0</v>
      </c>
      <c r="BZ70" s="32">
        <v>0</v>
      </c>
      <c r="CA70" s="32">
        <v>0</v>
      </c>
      <c r="CB70" s="32">
        <v>0</v>
      </c>
      <c r="CC70" s="32">
        <v>0</v>
      </c>
      <c r="CD70" s="32">
        <v>12</v>
      </c>
      <c r="CE70" s="32">
        <v>12</v>
      </c>
      <c r="CF70" s="32">
        <v>12</v>
      </c>
      <c r="CG70" s="32">
        <v>12</v>
      </c>
      <c r="CH70" s="32">
        <v>0</v>
      </c>
      <c r="CI70" s="32">
        <v>12</v>
      </c>
      <c r="CJ70" s="32">
        <v>12</v>
      </c>
      <c r="CK70" s="32">
        <v>12</v>
      </c>
      <c r="CL70" s="32">
        <v>0</v>
      </c>
      <c r="CM70" s="32">
        <v>0</v>
      </c>
      <c r="CN70" s="32">
        <v>0</v>
      </c>
      <c r="CO70" s="32">
        <v>0</v>
      </c>
      <c r="CP70" s="32">
        <v>0</v>
      </c>
      <c r="CQ70" s="32">
        <v>0</v>
      </c>
      <c r="CR70" s="33">
        <f t="shared" si="89"/>
        <v>0</v>
      </c>
      <c r="CS70" s="33">
        <f t="shared" si="90"/>
        <v>0</v>
      </c>
      <c r="CT70" s="33">
        <f t="shared" si="91"/>
        <v>0</v>
      </c>
      <c r="CU70" s="33">
        <f t="shared" si="92"/>
        <v>0</v>
      </c>
      <c r="CV70" s="33">
        <f t="shared" si="93"/>
        <v>0</v>
      </c>
      <c r="CW70" s="33">
        <f t="shared" si="94"/>
        <v>0</v>
      </c>
      <c r="CX70" s="33">
        <f t="shared" si="95"/>
        <v>0</v>
      </c>
      <c r="CY70" s="33">
        <f t="shared" si="96"/>
        <v>0</v>
      </c>
      <c r="CZ70" s="33">
        <f t="shared" si="97"/>
        <v>0</v>
      </c>
      <c r="DA70" s="33">
        <f t="shared" si="98"/>
        <v>0</v>
      </c>
      <c r="DB70" s="33">
        <f t="shared" si="99"/>
        <v>0</v>
      </c>
      <c r="DC70" s="33">
        <f t="shared" si="100"/>
        <v>0</v>
      </c>
      <c r="DD70" s="33">
        <f t="shared" si="101"/>
        <v>0</v>
      </c>
      <c r="DE70" s="33">
        <f t="shared" si="102"/>
        <v>0</v>
      </c>
      <c r="DF70" s="33">
        <f t="shared" si="103"/>
        <v>0</v>
      </c>
      <c r="DG70" s="33">
        <f t="shared" si="104"/>
        <v>0</v>
      </c>
      <c r="DH70" s="33">
        <f t="shared" si="105"/>
        <v>0</v>
      </c>
      <c r="DI70" s="33">
        <f t="shared" si="106"/>
        <v>0</v>
      </c>
      <c r="DJ70" s="33">
        <f t="shared" si="107"/>
        <v>0</v>
      </c>
      <c r="DK70" s="33">
        <f t="shared" si="108"/>
        <v>0</v>
      </c>
      <c r="DL70" s="33">
        <f t="shared" si="109"/>
        <v>0</v>
      </c>
      <c r="DM70" s="33">
        <f t="shared" si="110"/>
        <v>0</v>
      </c>
      <c r="DN70" s="33">
        <f t="shared" si="111"/>
        <v>0</v>
      </c>
      <c r="DO70" s="33">
        <f t="shared" si="112"/>
        <v>0</v>
      </c>
      <c r="DP70" s="33">
        <f t="shared" si="113"/>
        <v>0</v>
      </c>
      <c r="DQ70" s="33">
        <f t="shared" si="114"/>
        <v>0</v>
      </c>
      <c r="DR70" s="33">
        <f t="shared" si="115"/>
        <v>0</v>
      </c>
      <c r="DS70" s="33">
        <f t="shared" si="116"/>
        <v>0</v>
      </c>
      <c r="DT70" s="33">
        <f t="shared" si="117"/>
        <v>0</v>
      </c>
      <c r="DU70" s="33">
        <f t="shared" si="118"/>
        <v>0</v>
      </c>
      <c r="DV70" s="33">
        <f t="shared" si="119"/>
        <v>0</v>
      </c>
      <c r="DW70" s="33">
        <f t="shared" si="120"/>
        <v>0</v>
      </c>
      <c r="DX70" s="33">
        <f t="shared" si="121"/>
        <v>0</v>
      </c>
      <c r="DY70" s="33">
        <f t="shared" si="122"/>
        <v>0</v>
      </c>
      <c r="DZ70" s="33">
        <f t="shared" si="123"/>
        <v>0</v>
      </c>
      <c r="EA70" s="33">
        <f t="shared" si="124"/>
        <v>0</v>
      </c>
      <c r="EB70" s="33">
        <f t="shared" si="125"/>
        <v>0</v>
      </c>
      <c r="EC70" s="33">
        <f t="shared" si="126"/>
        <v>0</v>
      </c>
      <c r="ED70" s="33">
        <f t="shared" si="127"/>
        <v>0</v>
      </c>
      <c r="EE70" s="33">
        <f t="shared" si="128"/>
        <v>0</v>
      </c>
      <c r="EF70" s="33">
        <f t="shared" si="129"/>
        <v>0</v>
      </c>
      <c r="EG70" s="33">
        <f t="shared" si="130"/>
        <v>0</v>
      </c>
      <c r="EH70" s="33">
        <f t="shared" si="131"/>
        <v>0</v>
      </c>
      <c r="EI70" s="33">
        <f t="shared" si="132"/>
        <v>0</v>
      </c>
      <c r="EJ70" s="33">
        <f t="shared" si="133"/>
        <v>0</v>
      </c>
      <c r="EK70" s="33">
        <f t="shared" si="134"/>
        <v>0</v>
      </c>
      <c r="EL70" s="33">
        <f t="shared" si="135"/>
        <v>0</v>
      </c>
      <c r="EM70" s="33">
        <f t="shared" si="136"/>
        <v>0</v>
      </c>
      <c r="EN70" s="33">
        <f t="shared" si="137"/>
        <v>0</v>
      </c>
      <c r="EO70" s="33">
        <f t="shared" si="138"/>
        <v>0</v>
      </c>
      <c r="EP70" s="33">
        <f t="shared" si="139"/>
        <v>0</v>
      </c>
      <c r="EQ70" s="33">
        <f t="shared" si="140"/>
        <v>0</v>
      </c>
      <c r="ER70" s="33">
        <f t="shared" si="141"/>
        <v>0</v>
      </c>
      <c r="ES70" s="33">
        <f t="shared" si="142"/>
        <v>0</v>
      </c>
      <c r="ET70" s="33">
        <f t="shared" si="143"/>
        <v>0</v>
      </c>
      <c r="EU70" s="33">
        <f t="shared" si="144"/>
        <v>0</v>
      </c>
      <c r="EV70" s="33">
        <f t="shared" si="145"/>
        <v>0</v>
      </c>
      <c r="EW70" s="33">
        <f t="shared" si="146"/>
        <v>0</v>
      </c>
      <c r="EX70" s="33">
        <f t="shared" si="147"/>
        <v>0</v>
      </c>
      <c r="EY70" s="33">
        <f t="shared" si="148"/>
        <v>0</v>
      </c>
      <c r="EZ70" s="33">
        <f t="shared" si="149"/>
        <v>0</v>
      </c>
      <c r="FA70" s="33">
        <f t="shared" si="150"/>
        <v>0</v>
      </c>
      <c r="FB70" s="33">
        <f t="shared" si="151"/>
        <v>0</v>
      </c>
      <c r="FC70" s="33">
        <f t="shared" si="152"/>
        <v>0</v>
      </c>
      <c r="FD70" s="33">
        <f t="shared" si="153"/>
        <v>60</v>
      </c>
      <c r="FE70" s="33">
        <f t="shared" si="154"/>
        <v>0</v>
      </c>
      <c r="FF70" s="33">
        <f t="shared" si="155"/>
        <v>0</v>
      </c>
      <c r="FG70" s="33">
        <f t="shared" si="156"/>
        <v>0</v>
      </c>
      <c r="FH70" s="33">
        <f t="shared" si="157"/>
        <v>0</v>
      </c>
      <c r="FI70" s="33">
        <f t="shared" si="158"/>
        <v>0</v>
      </c>
      <c r="FJ70" s="33">
        <f t="shared" si="159"/>
        <v>0</v>
      </c>
      <c r="FK70" s="33">
        <f t="shared" si="160"/>
        <v>0</v>
      </c>
      <c r="FL70" s="33">
        <f t="shared" si="161"/>
        <v>0</v>
      </c>
      <c r="FM70" s="33">
        <f t="shared" si="162"/>
        <v>0</v>
      </c>
      <c r="FN70" s="33">
        <f t="shared" si="163"/>
        <v>0</v>
      </c>
      <c r="FO70" s="33">
        <f t="shared" si="164"/>
        <v>0</v>
      </c>
      <c r="FP70" s="33">
        <f t="shared" si="165"/>
        <v>0</v>
      </c>
      <c r="FQ70" s="33">
        <f t="shared" si="166"/>
        <v>0</v>
      </c>
      <c r="FR70" s="34">
        <f t="shared" si="167"/>
        <v>60</v>
      </c>
    </row>
    <row r="71" spans="1:174" hidden="1" x14ac:dyDescent="0.2">
      <c r="A71" t="s">
        <v>11</v>
      </c>
      <c r="B71" t="s">
        <v>431</v>
      </c>
      <c r="C71" t="s">
        <v>60</v>
      </c>
      <c r="D71">
        <v>713</v>
      </c>
      <c r="F71" t="s">
        <v>8</v>
      </c>
      <c r="H71">
        <v>713</v>
      </c>
      <c r="I71" s="9">
        <f t="shared" si="85"/>
        <v>0</v>
      </c>
      <c r="J71" s="9">
        <f t="shared" si="86"/>
        <v>713</v>
      </c>
      <c r="K71" s="9">
        <f t="shared" si="87"/>
        <v>713</v>
      </c>
      <c r="L71" t="e">
        <f t="shared" si="88"/>
        <v>#N/A</v>
      </c>
      <c r="Q71" t="s">
        <v>441</v>
      </c>
      <c r="R71" s="32">
        <v>0.8</v>
      </c>
      <c r="S71" s="32">
        <v>0.8</v>
      </c>
      <c r="T71" s="32">
        <v>1.3</v>
      </c>
      <c r="U71" s="32">
        <v>0.8</v>
      </c>
      <c r="V71" s="32">
        <v>1.3</v>
      </c>
      <c r="W71" s="32">
        <v>0.8</v>
      </c>
      <c r="X71" s="32">
        <v>0.8</v>
      </c>
      <c r="Y71" s="32">
        <v>0.8</v>
      </c>
      <c r="Z71" s="32">
        <v>0.8</v>
      </c>
      <c r="AA71" s="32">
        <v>0.8</v>
      </c>
      <c r="AB71" s="32">
        <v>0</v>
      </c>
      <c r="AC71" s="32">
        <v>0</v>
      </c>
      <c r="AD71" s="32">
        <v>0</v>
      </c>
      <c r="AE71" s="32">
        <v>0</v>
      </c>
      <c r="AF71" s="32">
        <v>0</v>
      </c>
      <c r="AG71" s="32">
        <v>0</v>
      </c>
      <c r="AH71" s="32">
        <v>0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0</v>
      </c>
      <c r="AW71" s="32">
        <v>0</v>
      </c>
      <c r="AX71" s="32">
        <v>0</v>
      </c>
      <c r="AY71" s="32">
        <v>0</v>
      </c>
      <c r="AZ71" s="32">
        <v>0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0</v>
      </c>
      <c r="BG71" s="32">
        <v>0</v>
      </c>
      <c r="BH71" s="32">
        <v>0</v>
      </c>
      <c r="BI71" s="32">
        <v>0</v>
      </c>
      <c r="BJ71" s="32">
        <v>0</v>
      </c>
      <c r="BK71" s="32">
        <v>0</v>
      </c>
      <c r="BL71" s="32">
        <v>0</v>
      </c>
      <c r="BM71" s="32">
        <v>0</v>
      </c>
      <c r="BN71" s="32">
        <v>0</v>
      </c>
      <c r="BO71" s="32">
        <v>0</v>
      </c>
      <c r="BP71" s="32">
        <v>0</v>
      </c>
      <c r="BQ71" s="32">
        <v>0</v>
      </c>
      <c r="BR71" s="32">
        <v>0</v>
      </c>
      <c r="BS71" s="32">
        <v>0</v>
      </c>
      <c r="BT71" s="32">
        <v>0</v>
      </c>
      <c r="BU71" s="32">
        <v>0</v>
      </c>
      <c r="BV71" s="32">
        <v>0</v>
      </c>
      <c r="BW71" s="32">
        <v>0</v>
      </c>
      <c r="BX71" s="32">
        <v>0</v>
      </c>
      <c r="BY71" s="32">
        <v>0</v>
      </c>
      <c r="BZ71" s="32">
        <v>0</v>
      </c>
      <c r="CA71" s="32">
        <v>0</v>
      </c>
      <c r="CB71" s="32">
        <v>0</v>
      </c>
      <c r="CC71" s="32">
        <v>0</v>
      </c>
      <c r="CD71" s="32">
        <v>0</v>
      </c>
      <c r="CE71" s="32">
        <v>0</v>
      </c>
      <c r="CF71" s="32">
        <v>0</v>
      </c>
      <c r="CG71" s="32">
        <v>0</v>
      </c>
      <c r="CH71" s="32">
        <v>0</v>
      </c>
      <c r="CI71" s="32">
        <v>0</v>
      </c>
      <c r="CJ71" s="32">
        <v>0</v>
      </c>
      <c r="CK71" s="32">
        <v>0</v>
      </c>
      <c r="CL71" s="32">
        <v>0</v>
      </c>
      <c r="CM71" s="32">
        <v>0</v>
      </c>
      <c r="CN71" s="32">
        <v>0</v>
      </c>
      <c r="CO71" s="32">
        <v>0</v>
      </c>
      <c r="CP71" s="32">
        <v>0</v>
      </c>
      <c r="CQ71" s="32">
        <v>0</v>
      </c>
      <c r="CR71" s="33">
        <f t="shared" si="89"/>
        <v>0</v>
      </c>
      <c r="CS71" s="33">
        <f t="shared" si="90"/>
        <v>0</v>
      </c>
      <c r="CT71" s="33">
        <f t="shared" si="91"/>
        <v>11.700000000000001</v>
      </c>
      <c r="CU71" s="33">
        <f t="shared" si="92"/>
        <v>0</v>
      </c>
      <c r="CV71" s="33">
        <f t="shared" si="93"/>
        <v>0</v>
      </c>
      <c r="CW71" s="33">
        <f t="shared" si="94"/>
        <v>0</v>
      </c>
      <c r="CX71" s="33">
        <f t="shared" si="95"/>
        <v>0</v>
      </c>
      <c r="CY71" s="33">
        <f t="shared" si="96"/>
        <v>0</v>
      </c>
      <c r="CZ71" s="33">
        <f t="shared" si="97"/>
        <v>0</v>
      </c>
      <c r="DA71" s="33">
        <f t="shared" si="98"/>
        <v>0</v>
      </c>
      <c r="DB71" s="33">
        <f t="shared" si="99"/>
        <v>0</v>
      </c>
      <c r="DC71" s="33">
        <f t="shared" si="100"/>
        <v>0</v>
      </c>
      <c r="DD71" s="33">
        <f t="shared" si="101"/>
        <v>0</v>
      </c>
      <c r="DE71" s="33">
        <f t="shared" si="102"/>
        <v>0</v>
      </c>
      <c r="DF71" s="33">
        <f t="shared" si="103"/>
        <v>0</v>
      </c>
      <c r="DG71" s="33">
        <f t="shared" si="104"/>
        <v>0</v>
      </c>
      <c r="DH71" s="33">
        <f t="shared" si="105"/>
        <v>0</v>
      </c>
      <c r="DI71" s="33">
        <f t="shared" si="106"/>
        <v>0</v>
      </c>
      <c r="DJ71" s="33">
        <f t="shared" si="107"/>
        <v>0</v>
      </c>
      <c r="DK71" s="33">
        <f t="shared" si="108"/>
        <v>0</v>
      </c>
      <c r="DL71" s="33">
        <f t="shared" si="109"/>
        <v>0</v>
      </c>
      <c r="DM71" s="33">
        <f t="shared" si="110"/>
        <v>0</v>
      </c>
      <c r="DN71" s="33">
        <f t="shared" si="111"/>
        <v>0</v>
      </c>
      <c r="DO71" s="33">
        <f t="shared" si="112"/>
        <v>0</v>
      </c>
      <c r="DP71" s="33">
        <f t="shared" si="113"/>
        <v>0</v>
      </c>
      <c r="DQ71" s="33">
        <f t="shared" si="114"/>
        <v>0</v>
      </c>
      <c r="DR71" s="33">
        <f t="shared" si="115"/>
        <v>0</v>
      </c>
      <c r="DS71" s="33">
        <f t="shared" si="116"/>
        <v>0</v>
      </c>
      <c r="DT71" s="33">
        <f t="shared" si="117"/>
        <v>0</v>
      </c>
      <c r="DU71" s="33">
        <f t="shared" si="118"/>
        <v>0</v>
      </c>
      <c r="DV71" s="33">
        <f t="shared" si="119"/>
        <v>0</v>
      </c>
      <c r="DW71" s="33">
        <f t="shared" si="120"/>
        <v>0</v>
      </c>
      <c r="DX71" s="33">
        <f t="shared" si="121"/>
        <v>0</v>
      </c>
      <c r="DY71" s="33">
        <f t="shared" si="122"/>
        <v>0</v>
      </c>
      <c r="DZ71" s="33">
        <f t="shared" si="123"/>
        <v>0</v>
      </c>
      <c r="EA71" s="33">
        <f t="shared" si="124"/>
        <v>0</v>
      </c>
      <c r="EB71" s="33">
        <f t="shared" si="125"/>
        <v>0</v>
      </c>
      <c r="EC71" s="33">
        <f t="shared" si="126"/>
        <v>0</v>
      </c>
      <c r="ED71" s="33">
        <f t="shared" si="127"/>
        <v>0</v>
      </c>
      <c r="EE71" s="33">
        <f t="shared" si="128"/>
        <v>0</v>
      </c>
      <c r="EF71" s="33">
        <f t="shared" si="129"/>
        <v>0</v>
      </c>
      <c r="EG71" s="33">
        <f t="shared" si="130"/>
        <v>0</v>
      </c>
      <c r="EH71" s="33">
        <f t="shared" si="131"/>
        <v>0</v>
      </c>
      <c r="EI71" s="33">
        <f t="shared" si="132"/>
        <v>0</v>
      </c>
      <c r="EJ71" s="33">
        <f t="shared" si="133"/>
        <v>0</v>
      </c>
      <c r="EK71" s="33">
        <f t="shared" si="134"/>
        <v>0</v>
      </c>
      <c r="EL71" s="33">
        <f t="shared" si="135"/>
        <v>0</v>
      </c>
      <c r="EM71" s="33">
        <f t="shared" si="136"/>
        <v>0</v>
      </c>
      <c r="EN71" s="33">
        <f t="shared" si="137"/>
        <v>0</v>
      </c>
      <c r="EO71" s="33">
        <f t="shared" si="138"/>
        <v>0</v>
      </c>
      <c r="EP71" s="33">
        <f t="shared" si="139"/>
        <v>0</v>
      </c>
      <c r="EQ71" s="33">
        <f t="shared" si="140"/>
        <v>0</v>
      </c>
      <c r="ER71" s="33">
        <f t="shared" si="141"/>
        <v>0</v>
      </c>
      <c r="ES71" s="33">
        <f t="shared" si="142"/>
        <v>0</v>
      </c>
      <c r="ET71" s="33">
        <f t="shared" si="143"/>
        <v>0</v>
      </c>
      <c r="EU71" s="33">
        <f t="shared" si="144"/>
        <v>0</v>
      </c>
      <c r="EV71" s="33">
        <f t="shared" si="145"/>
        <v>0</v>
      </c>
      <c r="EW71" s="33">
        <f t="shared" si="146"/>
        <v>0</v>
      </c>
      <c r="EX71" s="33">
        <f t="shared" si="147"/>
        <v>0</v>
      </c>
      <c r="EY71" s="33">
        <f t="shared" si="148"/>
        <v>0</v>
      </c>
      <c r="EZ71" s="33">
        <f t="shared" si="149"/>
        <v>0</v>
      </c>
      <c r="FA71" s="33">
        <f t="shared" si="150"/>
        <v>0</v>
      </c>
      <c r="FB71" s="33">
        <f t="shared" si="151"/>
        <v>0</v>
      </c>
      <c r="FC71" s="33">
        <f t="shared" si="152"/>
        <v>0</v>
      </c>
      <c r="FD71" s="33">
        <f t="shared" si="153"/>
        <v>0</v>
      </c>
      <c r="FE71" s="33">
        <f t="shared" si="154"/>
        <v>0</v>
      </c>
      <c r="FF71" s="33">
        <f t="shared" si="155"/>
        <v>0</v>
      </c>
      <c r="FG71" s="33">
        <f t="shared" si="156"/>
        <v>0</v>
      </c>
      <c r="FH71" s="33">
        <f t="shared" si="157"/>
        <v>0</v>
      </c>
      <c r="FI71" s="33">
        <f t="shared" si="158"/>
        <v>0</v>
      </c>
      <c r="FJ71" s="33">
        <f t="shared" si="159"/>
        <v>0</v>
      </c>
      <c r="FK71" s="33">
        <f t="shared" si="160"/>
        <v>0</v>
      </c>
      <c r="FL71" s="33">
        <f t="shared" si="161"/>
        <v>0</v>
      </c>
      <c r="FM71" s="33">
        <f t="shared" si="162"/>
        <v>0</v>
      </c>
      <c r="FN71" s="33">
        <f t="shared" si="163"/>
        <v>0</v>
      </c>
      <c r="FO71" s="33">
        <f t="shared" si="164"/>
        <v>0</v>
      </c>
      <c r="FP71" s="33">
        <f t="shared" si="165"/>
        <v>0</v>
      </c>
      <c r="FQ71" s="33">
        <f t="shared" si="166"/>
        <v>0</v>
      </c>
      <c r="FR71" s="34">
        <f t="shared" si="167"/>
        <v>11.700000000000001</v>
      </c>
    </row>
    <row r="72" spans="1:174" hidden="1" x14ac:dyDescent="0.2">
      <c r="A72" t="s">
        <v>11</v>
      </c>
      <c r="B72" t="s">
        <v>432</v>
      </c>
      <c r="C72" t="s">
        <v>61</v>
      </c>
      <c r="D72">
        <v>708</v>
      </c>
      <c r="F72" t="s">
        <v>8</v>
      </c>
      <c r="H72">
        <v>708</v>
      </c>
      <c r="I72" s="9">
        <f t="shared" si="85"/>
        <v>0</v>
      </c>
      <c r="J72" s="9">
        <f t="shared" si="86"/>
        <v>708</v>
      </c>
      <c r="K72" s="9">
        <f t="shared" si="87"/>
        <v>708</v>
      </c>
      <c r="L72" t="e">
        <f t="shared" si="88"/>
        <v>#N/A</v>
      </c>
      <c r="Q72" t="s">
        <v>442</v>
      </c>
      <c r="R72" s="32">
        <v>0.4</v>
      </c>
      <c r="S72" s="32">
        <v>0.4</v>
      </c>
      <c r="T72" s="32">
        <v>0.4</v>
      </c>
      <c r="U72" s="32">
        <v>0.4</v>
      </c>
      <c r="V72" s="32">
        <v>0.4</v>
      </c>
      <c r="W72" s="32">
        <v>0.4</v>
      </c>
      <c r="X72" s="32">
        <v>0.4</v>
      </c>
      <c r="Y72" s="32">
        <v>0.4</v>
      </c>
      <c r="Z72" s="32">
        <v>0.4</v>
      </c>
      <c r="AA72" s="32">
        <v>0.4</v>
      </c>
      <c r="AB72" s="32">
        <v>0.35</v>
      </c>
      <c r="AC72" s="32">
        <v>0.8</v>
      </c>
      <c r="AD72" s="32">
        <v>0.8</v>
      </c>
      <c r="AE72" s="32">
        <v>0.8</v>
      </c>
      <c r="AF72" s="32">
        <v>0.8</v>
      </c>
      <c r="AG72" s="32">
        <v>0.8</v>
      </c>
      <c r="AH72" s="32">
        <v>0.8</v>
      </c>
      <c r="AI72" s="32">
        <v>0.8</v>
      </c>
      <c r="AJ72" s="32">
        <v>0.8</v>
      </c>
      <c r="AK72" s="32">
        <v>0.8</v>
      </c>
      <c r="AL72" s="32">
        <v>0.8</v>
      </c>
      <c r="AM72" s="32">
        <v>0.8</v>
      </c>
      <c r="AN72" s="32">
        <v>0.8</v>
      </c>
      <c r="AO72" s="32">
        <v>0.8</v>
      </c>
      <c r="AP72" s="32">
        <v>1.3</v>
      </c>
      <c r="AQ72" s="32">
        <v>1.3</v>
      </c>
      <c r="AR72" s="32">
        <v>0.35</v>
      </c>
      <c r="AS72" s="32">
        <v>0.35</v>
      </c>
      <c r="AT72" s="32">
        <v>0.35</v>
      </c>
      <c r="AU72" s="32">
        <v>0.35</v>
      </c>
      <c r="AV72" s="32">
        <v>0.35</v>
      </c>
      <c r="AW72" s="32">
        <v>0.35</v>
      </c>
      <c r="AX72" s="32">
        <v>0.35</v>
      </c>
      <c r="AY72" s="32">
        <v>0.35</v>
      </c>
      <c r="AZ72" s="32">
        <v>0.35</v>
      </c>
      <c r="BA72" s="32">
        <v>0.35</v>
      </c>
      <c r="BB72" s="32">
        <v>0.35</v>
      </c>
      <c r="BC72" s="32">
        <v>0.35</v>
      </c>
      <c r="BD72" s="32">
        <v>0.35</v>
      </c>
      <c r="BE72" s="32">
        <v>0.35</v>
      </c>
      <c r="BF72" s="32">
        <v>0.35</v>
      </c>
      <c r="BG72" s="32">
        <v>0.35</v>
      </c>
      <c r="BH72" s="32">
        <v>0.35</v>
      </c>
      <c r="BI72" s="32">
        <v>0.35</v>
      </c>
      <c r="BJ72" s="32">
        <v>0.35</v>
      </c>
      <c r="BK72" s="32">
        <v>0.35</v>
      </c>
      <c r="BL72" s="32">
        <v>0.35</v>
      </c>
      <c r="BM72" s="32">
        <v>0.35</v>
      </c>
      <c r="BN72" s="32">
        <v>0.35</v>
      </c>
      <c r="BO72" s="32">
        <v>0.35</v>
      </c>
      <c r="BP72" s="32">
        <v>0.35</v>
      </c>
      <c r="BQ72" s="32">
        <v>0.35</v>
      </c>
      <c r="BR72" s="32">
        <v>0.35</v>
      </c>
      <c r="BS72" s="32">
        <v>0.35</v>
      </c>
      <c r="BT72" s="32">
        <v>0.35</v>
      </c>
      <c r="BU72" s="32">
        <v>0.35</v>
      </c>
      <c r="BV72" s="32">
        <v>0.35</v>
      </c>
      <c r="BW72" s="32">
        <v>0.35</v>
      </c>
      <c r="BX72" s="32">
        <v>0.35</v>
      </c>
      <c r="BY72" s="32">
        <v>0.35</v>
      </c>
      <c r="BZ72" s="32">
        <v>0.35</v>
      </c>
      <c r="CA72" s="32">
        <v>0.35</v>
      </c>
      <c r="CB72" s="32">
        <v>0.35</v>
      </c>
      <c r="CC72" s="32">
        <v>0.35</v>
      </c>
      <c r="CD72" s="32">
        <v>0.75</v>
      </c>
      <c r="CE72" s="32">
        <v>0.75</v>
      </c>
      <c r="CF72" s="32">
        <v>0.75</v>
      </c>
      <c r="CG72" s="32">
        <v>0.75</v>
      </c>
      <c r="CH72" s="32">
        <v>0.75</v>
      </c>
      <c r="CI72" s="32">
        <v>0.75</v>
      </c>
      <c r="CJ72" s="32">
        <v>0.75</v>
      </c>
      <c r="CK72" s="32">
        <v>0.75</v>
      </c>
      <c r="CL72" s="32">
        <v>0.8</v>
      </c>
      <c r="CM72" s="32">
        <v>0.8</v>
      </c>
      <c r="CN72" s="32">
        <v>0.8</v>
      </c>
      <c r="CO72" s="32">
        <v>0.8</v>
      </c>
      <c r="CP72" s="32">
        <v>0.35</v>
      </c>
      <c r="CQ72" s="32">
        <v>0.35</v>
      </c>
      <c r="CR72" s="33">
        <f t="shared" si="89"/>
        <v>0</v>
      </c>
      <c r="CS72" s="33">
        <f t="shared" si="90"/>
        <v>0</v>
      </c>
      <c r="CT72" s="33">
        <f t="shared" si="91"/>
        <v>3.6</v>
      </c>
      <c r="CU72" s="33">
        <f t="shared" si="92"/>
        <v>0</v>
      </c>
      <c r="CV72" s="33">
        <f t="shared" si="93"/>
        <v>0</v>
      </c>
      <c r="CW72" s="33">
        <f t="shared" si="94"/>
        <v>0</v>
      </c>
      <c r="CX72" s="33">
        <f t="shared" si="95"/>
        <v>0</v>
      </c>
      <c r="CY72" s="33">
        <f t="shared" si="96"/>
        <v>0</v>
      </c>
      <c r="CZ72" s="33">
        <f t="shared" si="97"/>
        <v>0</v>
      </c>
      <c r="DA72" s="33">
        <f t="shared" si="98"/>
        <v>0</v>
      </c>
      <c r="DB72" s="33">
        <f t="shared" si="99"/>
        <v>0</v>
      </c>
      <c r="DC72" s="33">
        <f t="shared" si="100"/>
        <v>0</v>
      </c>
      <c r="DD72" s="33">
        <f t="shared" si="101"/>
        <v>8</v>
      </c>
      <c r="DE72" s="33">
        <f t="shared" si="102"/>
        <v>0</v>
      </c>
      <c r="DF72" s="33">
        <f t="shared" si="103"/>
        <v>16</v>
      </c>
      <c r="DG72" s="33">
        <f t="shared" si="104"/>
        <v>0</v>
      </c>
      <c r="DH72" s="33">
        <f t="shared" si="105"/>
        <v>0</v>
      </c>
      <c r="DI72" s="33">
        <f t="shared" si="106"/>
        <v>0</v>
      </c>
      <c r="DJ72" s="33">
        <f t="shared" si="107"/>
        <v>0</v>
      </c>
      <c r="DK72" s="33">
        <f t="shared" si="108"/>
        <v>0</v>
      </c>
      <c r="DL72" s="33">
        <f t="shared" si="109"/>
        <v>4.8000000000000007</v>
      </c>
      <c r="DM72" s="33">
        <f t="shared" si="110"/>
        <v>0</v>
      </c>
      <c r="DN72" s="33">
        <f t="shared" si="111"/>
        <v>4</v>
      </c>
      <c r="DO72" s="33">
        <f t="shared" si="112"/>
        <v>0</v>
      </c>
      <c r="DP72" s="33">
        <f t="shared" si="113"/>
        <v>6.5</v>
      </c>
      <c r="DQ72" s="33">
        <f t="shared" si="114"/>
        <v>0</v>
      </c>
      <c r="DR72" s="33">
        <f t="shared" si="115"/>
        <v>0</v>
      </c>
      <c r="DS72" s="33">
        <f t="shared" si="116"/>
        <v>19.25</v>
      </c>
      <c r="DT72" s="33">
        <f t="shared" si="117"/>
        <v>0</v>
      </c>
      <c r="DU72" s="33">
        <f t="shared" si="118"/>
        <v>0</v>
      </c>
      <c r="DV72" s="33">
        <f t="shared" si="119"/>
        <v>0</v>
      </c>
      <c r="DW72" s="33">
        <f t="shared" si="120"/>
        <v>0</v>
      </c>
      <c r="DX72" s="33">
        <f t="shared" si="121"/>
        <v>0</v>
      </c>
      <c r="DY72" s="33">
        <f t="shared" si="122"/>
        <v>0</v>
      </c>
      <c r="DZ72" s="33">
        <f t="shared" si="123"/>
        <v>0</v>
      </c>
      <c r="EA72" s="33">
        <f t="shared" si="124"/>
        <v>0</v>
      </c>
      <c r="EB72" s="33">
        <f t="shared" si="125"/>
        <v>0</v>
      </c>
      <c r="EC72" s="33">
        <f t="shared" si="126"/>
        <v>0</v>
      </c>
      <c r="ED72" s="33">
        <f t="shared" si="127"/>
        <v>0</v>
      </c>
      <c r="EE72" s="33">
        <f t="shared" si="128"/>
        <v>0</v>
      </c>
      <c r="EF72" s="33">
        <f t="shared" si="129"/>
        <v>1.0499999999999998</v>
      </c>
      <c r="EG72" s="33">
        <f t="shared" si="130"/>
        <v>0.7</v>
      </c>
      <c r="EH72" s="33">
        <f t="shared" si="131"/>
        <v>0</v>
      </c>
      <c r="EI72" s="33">
        <f t="shared" si="132"/>
        <v>0</v>
      </c>
      <c r="EJ72" s="33">
        <f t="shared" si="133"/>
        <v>0</v>
      </c>
      <c r="EK72" s="33">
        <f t="shared" si="134"/>
        <v>0</v>
      </c>
      <c r="EL72" s="33">
        <f t="shared" si="135"/>
        <v>2.8</v>
      </c>
      <c r="EM72" s="33">
        <f t="shared" si="136"/>
        <v>0</v>
      </c>
      <c r="EN72" s="33">
        <f t="shared" si="137"/>
        <v>0</v>
      </c>
      <c r="EO72" s="33">
        <f t="shared" si="138"/>
        <v>0</v>
      </c>
      <c r="EP72" s="33">
        <f t="shared" si="139"/>
        <v>0</v>
      </c>
      <c r="EQ72" s="33">
        <f t="shared" si="140"/>
        <v>0</v>
      </c>
      <c r="ER72" s="33">
        <f t="shared" si="141"/>
        <v>0</v>
      </c>
      <c r="ES72" s="33">
        <f t="shared" si="142"/>
        <v>0</v>
      </c>
      <c r="ET72" s="33">
        <f t="shared" si="143"/>
        <v>0</v>
      </c>
      <c r="EU72" s="33">
        <f t="shared" si="144"/>
        <v>0</v>
      </c>
      <c r="EV72" s="33">
        <f t="shared" si="145"/>
        <v>0</v>
      </c>
      <c r="EW72" s="33">
        <f t="shared" si="146"/>
        <v>1.75</v>
      </c>
      <c r="EX72" s="33">
        <f t="shared" si="147"/>
        <v>0</v>
      </c>
      <c r="EY72" s="33">
        <f t="shared" si="148"/>
        <v>0</v>
      </c>
      <c r="EZ72" s="33">
        <f t="shared" si="149"/>
        <v>0</v>
      </c>
      <c r="FA72" s="33">
        <f t="shared" si="150"/>
        <v>0</v>
      </c>
      <c r="FB72" s="33">
        <f t="shared" si="151"/>
        <v>0</v>
      </c>
      <c r="FC72" s="33">
        <f t="shared" si="152"/>
        <v>0</v>
      </c>
      <c r="FD72" s="33">
        <f t="shared" si="153"/>
        <v>3.75</v>
      </c>
      <c r="FE72" s="33">
        <f t="shared" si="154"/>
        <v>0</v>
      </c>
      <c r="FF72" s="33">
        <f t="shared" si="155"/>
        <v>0</v>
      </c>
      <c r="FG72" s="33">
        <f t="shared" si="156"/>
        <v>0</v>
      </c>
      <c r="FH72" s="33">
        <f t="shared" si="157"/>
        <v>0</v>
      </c>
      <c r="FI72" s="33">
        <f t="shared" si="158"/>
        <v>0</v>
      </c>
      <c r="FJ72" s="33">
        <f t="shared" si="159"/>
        <v>0</v>
      </c>
      <c r="FK72" s="33">
        <f t="shared" si="160"/>
        <v>0</v>
      </c>
      <c r="FL72" s="33">
        <f t="shared" si="161"/>
        <v>0</v>
      </c>
      <c r="FM72" s="33">
        <f t="shared" si="162"/>
        <v>4.8000000000000007</v>
      </c>
      <c r="FN72" s="33">
        <f t="shared" si="163"/>
        <v>0</v>
      </c>
      <c r="FO72" s="33">
        <f t="shared" si="164"/>
        <v>0</v>
      </c>
      <c r="FP72" s="33">
        <f t="shared" si="165"/>
        <v>0</v>
      </c>
      <c r="FQ72" s="33">
        <f t="shared" si="166"/>
        <v>1.4</v>
      </c>
      <c r="FR72" s="34">
        <f t="shared" si="167"/>
        <v>78.400000000000006</v>
      </c>
    </row>
    <row r="73" spans="1:174" hidden="1" x14ac:dyDescent="0.2">
      <c r="A73" t="s">
        <v>11</v>
      </c>
      <c r="B73" t="s">
        <v>433</v>
      </c>
      <c r="C73" t="s">
        <v>62</v>
      </c>
      <c r="D73">
        <v>767</v>
      </c>
      <c r="F73" t="s">
        <v>8</v>
      </c>
      <c r="H73">
        <v>767</v>
      </c>
      <c r="I73" s="9">
        <f t="shared" si="85"/>
        <v>10</v>
      </c>
      <c r="J73" s="9">
        <f t="shared" si="86"/>
        <v>757</v>
      </c>
      <c r="K73" s="9">
        <f t="shared" si="87"/>
        <v>757</v>
      </c>
      <c r="L73" t="e">
        <f t="shared" si="88"/>
        <v>#N/A</v>
      </c>
      <c r="Q73" t="s">
        <v>443</v>
      </c>
      <c r="R73" s="32">
        <v>0</v>
      </c>
      <c r="S73" s="32">
        <v>0</v>
      </c>
      <c r="T73" s="32">
        <v>0</v>
      </c>
      <c r="U73" s="32">
        <v>0</v>
      </c>
      <c r="V73" s="32">
        <v>0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1</v>
      </c>
      <c r="AC73" s="32">
        <v>2</v>
      </c>
      <c r="AD73" s="32">
        <v>2</v>
      </c>
      <c r="AE73" s="32">
        <v>2</v>
      </c>
      <c r="AF73" s="32">
        <v>2</v>
      </c>
      <c r="AG73" s="32">
        <v>2</v>
      </c>
      <c r="AH73" s="32">
        <v>2</v>
      </c>
      <c r="AI73" s="32">
        <v>2</v>
      </c>
      <c r="AJ73" s="32">
        <v>2</v>
      </c>
      <c r="AK73" s="32">
        <v>2</v>
      </c>
      <c r="AL73" s="32">
        <v>2</v>
      </c>
      <c r="AM73" s="32">
        <v>2</v>
      </c>
      <c r="AN73" s="32">
        <v>2</v>
      </c>
      <c r="AO73" s="32">
        <v>2</v>
      </c>
      <c r="AP73" s="32">
        <v>3</v>
      </c>
      <c r="AQ73" s="32">
        <v>3</v>
      </c>
      <c r="AR73" s="32">
        <v>1</v>
      </c>
      <c r="AS73" s="32">
        <v>1</v>
      </c>
      <c r="AT73" s="32">
        <v>1</v>
      </c>
      <c r="AU73" s="32">
        <v>1</v>
      </c>
      <c r="AV73" s="32">
        <v>1</v>
      </c>
      <c r="AW73" s="32">
        <v>1</v>
      </c>
      <c r="AX73" s="32">
        <v>1</v>
      </c>
      <c r="AY73" s="32">
        <v>1</v>
      </c>
      <c r="AZ73" s="32">
        <v>1</v>
      </c>
      <c r="BA73" s="32">
        <v>1</v>
      </c>
      <c r="BB73" s="32">
        <v>1</v>
      </c>
      <c r="BC73" s="32">
        <v>1</v>
      </c>
      <c r="BD73" s="32">
        <v>1</v>
      </c>
      <c r="BE73" s="32">
        <v>1</v>
      </c>
      <c r="BF73" s="32">
        <v>1</v>
      </c>
      <c r="BG73" s="32">
        <v>1</v>
      </c>
      <c r="BH73" s="32">
        <v>1</v>
      </c>
      <c r="BI73" s="32">
        <v>1</v>
      </c>
      <c r="BJ73" s="32">
        <v>1</v>
      </c>
      <c r="BK73" s="32">
        <v>1</v>
      </c>
      <c r="BL73" s="32">
        <v>1</v>
      </c>
      <c r="BM73" s="32">
        <v>1</v>
      </c>
      <c r="BN73" s="32">
        <v>1</v>
      </c>
      <c r="BO73" s="32">
        <v>1</v>
      </c>
      <c r="BP73" s="32">
        <v>1</v>
      </c>
      <c r="BQ73" s="32">
        <v>1</v>
      </c>
      <c r="BR73" s="32">
        <v>1</v>
      </c>
      <c r="BS73" s="32">
        <v>1</v>
      </c>
      <c r="BT73" s="32">
        <v>1</v>
      </c>
      <c r="BU73" s="32">
        <v>1</v>
      </c>
      <c r="BV73" s="32">
        <v>1</v>
      </c>
      <c r="BW73" s="32">
        <v>1</v>
      </c>
      <c r="BX73" s="32">
        <v>1</v>
      </c>
      <c r="BY73" s="32">
        <v>1</v>
      </c>
      <c r="BZ73" s="32">
        <v>1</v>
      </c>
      <c r="CA73" s="32">
        <v>1</v>
      </c>
      <c r="CB73" s="32">
        <v>1</v>
      </c>
      <c r="CC73" s="32">
        <v>1</v>
      </c>
      <c r="CD73" s="32">
        <v>2</v>
      </c>
      <c r="CE73" s="32">
        <v>2</v>
      </c>
      <c r="CF73" s="32">
        <v>2</v>
      </c>
      <c r="CG73" s="32">
        <v>2</v>
      </c>
      <c r="CH73" s="32">
        <v>2</v>
      </c>
      <c r="CI73" s="32">
        <v>2</v>
      </c>
      <c r="CJ73" s="32">
        <v>2</v>
      </c>
      <c r="CK73" s="32">
        <v>0</v>
      </c>
      <c r="CL73" s="32">
        <v>2</v>
      </c>
      <c r="CM73" s="32">
        <v>2</v>
      </c>
      <c r="CN73" s="32">
        <v>2</v>
      </c>
      <c r="CO73" s="32">
        <v>2</v>
      </c>
      <c r="CP73" s="32">
        <v>1</v>
      </c>
      <c r="CQ73" s="32">
        <v>1</v>
      </c>
      <c r="CR73" s="33">
        <f t="shared" si="89"/>
        <v>0</v>
      </c>
      <c r="CS73" s="33">
        <f t="shared" si="90"/>
        <v>0</v>
      </c>
      <c r="CT73" s="33">
        <f t="shared" si="91"/>
        <v>0</v>
      </c>
      <c r="CU73" s="33">
        <f t="shared" si="92"/>
        <v>0</v>
      </c>
      <c r="CV73" s="33">
        <f t="shared" si="93"/>
        <v>0</v>
      </c>
      <c r="CW73" s="33">
        <f t="shared" si="94"/>
        <v>0</v>
      </c>
      <c r="CX73" s="33">
        <f t="shared" si="95"/>
        <v>0</v>
      </c>
      <c r="CY73" s="33">
        <f t="shared" si="96"/>
        <v>0</v>
      </c>
      <c r="CZ73" s="33">
        <f t="shared" si="97"/>
        <v>0</v>
      </c>
      <c r="DA73" s="33">
        <f t="shared" si="98"/>
        <v>0</v>
      </c>
      <c r="DB73" s="33">
        <f t="shared" si="99"/>
        <v>0</v>
      </c>
      <c r="DC73" s="33">
        <f t="shared" si="100"/>
        <v>0</v>
      </c>
      <c r="DD73" s="33">
        <f t="shared" si="101"/>
        <v>20</v>
      </c>
      <c r="DE73" s="33">
        <f t="shared" si="102"/>
        <v>0</v>
      </c>
      <c r="DF73" s="33">
        <f t="shared" si="103"/>
        <v>40</v>
      </c>
      <c r="DG73" s="33">
        <f t="shared" si="104"/>
        <v>0</v>
      </c>
      <c r="DH73" s="33">
        <f t="shared" si="105"/>
        <v>0</v>
      </c>
      <c r="DI73" s="33">
        <f t="shared" si="106"/>
        <v>0</v>
      </c>
      <c r="DJ73" s="33">
        <f t="shared" si="107"/>
        <v>0</v>
      </c>
      <c r="DK73" s="33">
        <f t="shared" si="108"/>
        <v>0</v>
      </c>
      <c r="DL73" s="33">
        <f t="shared" si="109"/>
        <v>12</v>
      </c>
      <c r="DM73" s="33">
        <f t="shared" si="110"/>
        <v>0</v>
      </c>
      <c r="DN73" s="33">
        <f t="shared" si="111"/>
        <v>10</v>
      </c>
      <c r="DO73" s="33">
        <f t="shared" si="112"/>
        <v>0</v>
      </c>
      <c r="DP73" s="33">
        <f t="shared" si="113"/>
        <v>15</v>
      </c>
      <c r="DQ73" s="33">
        <f t="shared" si="114"/>
        <v>0</v>
      </c>
      <c r="DR73" s="33">
        <f t="shared" si="115"/>
        <v>0</v>
      </c>
      <c r="DS73" s="33">
        <f t="shared" si="116"/>
        <v>55</v>
      </c>
      <c r="DT73" s="33">
        <f t="shared" si="117"/>
        <v>0</v>
      </c>
      <c r="DU73" s="33">
        <f t="shared" si="118"/>
        <v>0</v>
      </c>
      <c r="DV73" s="33">
        <f t="shared" si="119"/>
        <v>0</v>
      </c>
      <c r="DW73" s="33">
        <f t="shared" si="120"/>
        <v>0</v>
      </c>
      <c r="DX73" s="33">
        <f t="shared" si="121"/>
        <v>0</v>
      </c>
      <c r="DY73" s="33">
        <f t="shared" si="122"/>
        <v>0</v>
      </c>
      <c r="DZ73" s="33">
        <f t="shared" si="123"/>
        <v>0</v>
      </c>
      <c r="EA73" s="33">
        <f t="shared" si="124"/>
        <v>0</v>
      </c>
      <c r="EB73" s="33">
        <f t="shared" si="125"/>
        <v>0</v>
      </c>
      <c r="EC73" s="33">
        <f t="shared" si="126"/>
        <v>0</v>
      </c>
      <c r="ED73" s="33">
        <f t="shared" si="127"/>
        <v>0</v>
      </c>
      <c r="EE73" s="33">
        <f t="shared" si="128"/>
        <v>0</v>
      </c>
      <c r="EF73" s="33">
        <f t="shared" si="129"/>
        <v>3</v>
      </c>
      <c r="EG73" s="33">
        <f t="shared" si="130"/>
        <v>2</v>
      </c>
      <c r="EH73" s="33">
        <f t="shared" si="131"/>
        <v>0</v>
      </c>
      <c r="EI73" s="33">
        <f t="shared" si="132"/>
        <v>0</v>
      </c>
      <c r="EJ73" s="33">
        <f t="shared" si="133"/>
        <v>0</v>
      </c>
      <c r="EK73" s="33">
        <f t="shared" si="134"/>
        <v>0</v>
      </c>
      <c r="EL73" s="33">
        <f t="shared" si="135"/>
        <v>8</v>
      </c>
      <c r="EM73" s="33">
        <f t="shared" si="136"/>
        <v>0</v>
      </c>
      <c r="EN73" s="33">
        <f t="shared" si="137"/>
        <v>0</v>
      </c>
      <c r="EO73" s="33">
        <f t="shared" si="138"/>
        <v>0</v>
      </c>
      <c r="EP73" s="33">
        <f t="shared" si="139"/>
        <v>0</v>
      </c>
      <c r="EQ73" s="33">
        <f t="shared" si="140"/>
        <v>0</v>
      </c>
      <c r="ER73" s="33">
        <f t="shared" si="141"/>
        <v>0</v>
      </c>
      <c r="ES73" s="33">
        <f t="shared" si="142"/>
        <v>0</v>
      </c>
      <c r="ET73" s="33">
        <f t="shared" si="143"/>
        <v>0</v>
      </c>
      <c r="EU73" s="33">
        <f t="shared" si="144"/>
        <v>0</v>
      </c>
      <c r="EV73" s="33">
        <f t="shared" si="145"/>
        <v>0</v>
      </c>
      <c r="EW73" s="33">
        <f t="shared" si="146"/>
        <v>5</v>
      </c>
      <c r="EX73" s="33">
        <f t="shared" si="147"/>
        <v>0</v>
      </c>
      <c r="EY73" s="33">
        <f t="shared" si="148"/>
        <v>0</v>
      </c>
      <c r="EZ73" s="33">
        <f t="shared" si="149"/>
        <v>0</v>
      </c>
      <c r="FA73" s="33">
        <f t="shared" si="150"/>
        <v>0</v>
      </c>
      <c r="FB73" s="33">
        <f t="shared" si="151"/>
        <v>0</v>
      </c>
      <c r="FC73" s="33">
        <f t="shared" si="152"/>
        <v>0</v>
      </c>
      <c r="FD73" s="33">
        <f t="shared" si="153"/>
        <v>10</v>
      </c>
      <c r="FE73" s="33">
        <f t="shared" si="154"/>
        <v>0</v>
      </c>
      <c r="FF73" s="33">
        <f t="shared" si="155"/>
        <v>0</v>
      </c>
      <c r="FG73" s="33">
        <f t="shared" si="156"/>
        <v>0</v>
      </c>
      <c r="FH73" s="33">
        <f t="shared" si="157"/>
        <v>0</v>
      </c>
      <c r="FI73" s="33">
        <f t="shared" si="158"/>
        <v>0</v>
      </c>
      <c r="FJ73" s="33">
        <f t="shared" si="159"/>
        <v>0</v>
      </c>
      <c r="FK73" s="33">
        <f t="shared" si="160"/>
        <v>0</v>
      </c>
      <c r="FL73" s="33">
        <f t="shared" si="161"/>
        <v>0</v>
      </c>
      <c r="FM73" s="33">
        <f t="shared" si="162"/>
        <v>12</v>
      </c>
      <c r="FN73" s="33">
        <f t="shared" si="163"/>
        <v>0</v>
      </c>
      <c r="FO73" s="33">
        <f t="shared" si="164"/>
        <v>0</v>
      </c>
      <c r="FP73" s="33">
        <f t="shared" si="165"/>
        <v>0</v>
      </c>
      <c r="FQ73" s="33">
        <f t="shared" si="166"/>
        <v>4</v>
      </c>
      <c r="FR73" s="34">
        <f t="shared" si="167"/>
        <v>196</v>
      </c>
    </row>
    <row r="74" spans="1:174" x14ac:dyDescent="0.2">
      <c r="A74" t="s">
        <v>11</v>
      </c>
      <c r="B74" t="s">
        <v>434</v>
      </c>
      <c r="C74" t="s">
        <v>13</v>
      </c>
      <c r="D74">
        <v>3000</v>
      </c>
      <c r="F74" t="s">
        <v>8</v>
      </c>
      <c r="H74">
        <v>3000</v>
      </c>
      <c r="I74" s="9">
        <f t="shared" si="85"/>
        <v>208</v>
      </c>
      <c r="J74" s="9">
        <f t="shared" si="86"/>
        <v>2792</v>
      </c>
      <c r="K74" s="9">
        <f t="shared" si="87"/>
        <v>2792</v>
      </c>
      <c r="L74" t="str">
        <f t="shared" si="88"/>
        <v>HRDW000010</v>
      </c>
      <c r="Q74" t="s">
        <v>444</v>
      </c>
      <c r="R74" s="32">
        <v>3</v>
      </c>
      <c r="S74" s="32">
        <v>3</v>
      </c>
      <c r="T74" s="32">
        <v>4</v>
      </c>
      <c r="U74" s="32">
        <v>3</v>
      </c>
      <c r="V74" s="32">
        <v>4</v>
      </c>
      <c r="W74" s="32">
        <v>3</v>
      </c>
      <c r="X74" s="32">
        <v>3</v>
      </c>
      <c r="Y74" s="32">
        <v>3</v>
      </c>
      <c r="Z74" s="32">
        <v>3</v>
      </c>
      <c r="AA74" s="32">
        <v>3</v>
      </c>
      <c r="AB74" s="32">
        <v>0</v>
      </c>
      <c r="AC74" s="32">
        <v>0</v>
      </c>
      <c r="AD74" s="32">
        <v>0</v>
      </c>
      <c r="AE74" s="32">
        <v>0</v>
      </c>
      <c r="AF74" s="32">
        <v>0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0</v>
      </c>
      <c r="AW74" s="32">
        <v>0</v>
      </c>
      <c r="AX74" s="32">
        <v>0</v>
      </c>
      <c r="AY74" s="32">
        <v>0</v>
      </c>
      <c r="AZ74" s="32">
        <v>0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0</v>
      </c>
      <c r="BG74" s="32">
        <v>0</v>
      </c>
      <c r="BH74" s="32">
        <v>0</v>
      </c>
      <c r="BI74" s="32">
        <v>0</v>
      </c>
      <c r="BJ74" s="32">
        <v>0</v>
      </c>
      <c r="BK74" s="32">
        <v>0</v>
      </c>
      <c r="BL74" s="32">
        <v>0</v>
      </c>
      <c r="BM74" s="32">
        <v>0</v>
      </c>
      <c r="BN74" s="32">
        <v>0</v>
      </c>
      <c r="BO74" s="32">
        <v>0</v>
      </c>
      <c r="BP74" s="32">
        <v>0</v>
      </c>
      <c r="BQ74" s="32">
        <v>0</v>
      </c>
      <c r="BR74" s="32">
        <v>0</v>
      </c>
      <c r="BS74" s="32">
        <v>0</v>
      </c>
      <c r="BT74" s="32">
        <v>0</v>
      </c>
      <c r="BU74" s="32">
        <v>0</v>
      </c>
      <c r="BV74" s="32">
        <v>0</v>
      </c>
      <c r="BW74" s="32">
        <v>0</v>
      </c>
      <c r="BX74" s="32">
        <v>0</v>
      </c>
      <c r="BY74" s="32">
        <v>0</v>
      </c>
      <c r="BZ74" s="32">
        <v>0</v>
      </c>
      <c r="CA74" s="32">
        <v>0</v>
      </c>
      <c r="CB74" s="32">
        <v>0</v>
      </c>
      <c r="CC74" s="32">
        <v>0</v>
      </c>
      <c r="CD74" s="32">
        <v>0</v>
      </c>
      <c r="CE74" s="32">
        <v>0</v>
      </c>
      <c r="CF74" s="32">
        <v>0</v>
      </c>
      <c r="CG74" s="32">
        <v>0</v>
      </c>
      <c r="CH74" s="32">
        <v>0</v>
      </c>
      <c r="CI74" s="32">
        <v>0</v>
      </c>
      <c r="CJ74" s="32">
        <v>0</v>
      </c>
      <c r="CK74" s="32">
        <v>0</v>
      </c>
      <c r="CL74" s="32">
        <v>0</v>
      </c>
      <c r="CM74" s="32">
        <v>0</v>
      </c>
      <c r="CN74" s="32">
        <v>0</v>
      </c>
      <c r="CO74" s="32">
        <v>0</v>
      </c>
      <c r="CP74" s="32">
        <v>0</v>
      </c>
      <c r="CQ74" s="32">
        <v>0</v>
      </c>
      <c r="CR74" s="33">
        <f t="shared" si="89"/>
        <v>0</v>
      </c>
      <c r="CS74" s="33">
        <f t="shared" si="90"/>
        <v>0</v>
      </c>
      <c r="CT74" s="33">
        <f t="shared" si="91"/>
        <v>36</v>
      </c>
      <c r="CU74" s="33">
        <f t="shared" si="92"/>
        <v>0</v>
      </c>
      <c r="CV74" s="33">
        <f t="shared" si="93"/>
        <v>0</v>
      </c>
      <c r="CW74" s="33">
        <f t="shared" si="94"/>
        <v>0</v>
      </c>
      <c r="CX74" s="33">
        <f t="shared" si="95"/>
        <v>0</v>
      </c>
      <c r="CY74" s="33">
        <f t="shared" si="96"/>
        <v>0</v>
      </c>
      <c r="CZ74" s="33">
        <f t="shared" si="97"/>
        <v>0</v>
      </c>
      <c r="DA74" s="33">
        <f t="shared" si="98"/>
        <v>0</v>
      </c>
      <c r="DB74" s="33">
        <f t="shared" si="99"/>
        <v>0</v>
      </c>
      <c r="DC74" s="33">
        <f t="shared" si="100"/>
        <v>0</v>
      </c>
      <c r="DD74" s="33">
        <f t="shared" si="101"/>
        <v>0</v>
      </c>
      <c r="DE74" s="33">
        <f t="shared" si="102"/>
        <v>0</v>
      </c>
      <c r="DF74" s="33">
        <f t="shared" si="103"/>
        <v>0</v>
      </c>
      <c r="DG74" s="33">
        <f t="shared" si="104"/>
        <v>0</v>
      </c>
      <c r="DH74" s="33">
        <f t="shared" si="105"/>
        <v>0</v>
      </c>
      <c r="DI74" s="33">
        <f t="shared" si="106"/>
        <v>0</v>
      </c>
      <c r="DJ74" s="33">
        <f t="shared" si="107"/>
        <v>0</v>
      </c>
      <c r="DK74" s="33">
        <f t="shared" si="108"/>
        <v>0</v>
      </c>
      <c r="DL74" s="33">
        <f t="shared" si="109"/>
        <v>0</v>
      </c>
      <c r="DM74" s="33">
        <f t="shared" si="110"/>
        <v>0</v>
      </c>
      <c r="DN74" s="33">
        <f t="shared" si="111"/>
        <v>0</v>
      </c>
      <c r="DO74" s="33">
        <f t="shared" si="112"/>
        <v>0</v>
      </c>
      <c r="DP74" s="33">
        <f t="shared" si="113"/>
        <v>0</v>
      </c>
      <c r="DQ74" s="33">
        <f t="shared" si="114"/>
        <v>0</v>
      </c>
      <c r="DR74" s="33">
        <f t="shared" si="115"/>
        <v>0</v>
      </c>
      <c r="DS74" s="33">
        <f t="shared" si="116"/>
        <v>0</v>
      </c>
      <c r="DT74" s="33">
        <f t="shared" si="117"/>
        <v>0</v>
      </c>
      <c r="DU74" s="33">
        <f t="shared" si="118"/>
        <v>0</v>
      </c>
      <c r="DV74" s="33">
        <f t="shared" si="119"/>
        <v>0</v>
      </c>
      <c r="DW74" s="33">
        <f t="shared" si="120"/>
        <v>0</v>
      </c>
      <c r="DX74" s="33">
        <f t="shared" si="121"/>
        <v>0</v>
      </c>
      <c r="DY74" s="33">
        <f t="shared" si="122"/>
        <v>0</v>
      </c>
      <c r="DZ74" s="33">
        <f t="shared" si="123"/>
        <v>0</v>
      </c>
      <c r="EA74" s="33">
        <f t="shared" si="124"/>
        <v>0</v>
      </c>
      <c r="EB74" s="33">
        <f t="shared" si="125"/>
        <v>0</v>
      </c>
      <c r="EC74" s="33">
        <f t="shared" si="126"/>
        <v>0</v>
      </c>
      <c r="ED74" s="33">
        <f t="shared" si="127"/>
        <v>0</v>
      </c>
      <c r="EE74" s="33">
        <f t="shared" si="128"/>
        <v>0</v>
      </c>
      <c r="EF74" s="33">
        <f t="shared" si="129"/>
        <v>0</v>
      </c>
      <c r="EG74" s="33">
        <f t="shared" si="130"/>
        <v>0</v>
      </c>
      <c r="EH74" s="33">
        <f t="shared" si="131"/>
        <v>0</v>
      </c>
      <c r="EI74" s="33">
        <f t="shared" si="132"/>
        <v>0</v>
      </c>
      <c r="EJ74" s="33">
        <f t="shared" si="133"/>
        <v>0</v>
      </c>
      <c r="EK74" s="33">
        <f t="shared" si="134"/>
        <v>0</v>
      </c>
      <c r="EL74" s="33">
        <f t="shared" si="135"/>
        <v>0</v>
      </c>
      <c r="EM74" s="33">
        <f t="shared" si="136"/>
        <v>0</v>
      </c>
      <c r="EN74" s="33">
        <f t="shared" si="137"/>
        <v>0</v>
      </c>
      <c r="EO74" s="33">
        <f t="shared" si="138"/>
        <v>0</v>
      </c>
      <c r="EP74" s="33">
        <f t="shared" si="139"/>
        <v>0</v>
      </c>
      <c r="EQ74" s="33">
        <f t="shared" si="140"/>
        <v>0</v>
      </c>
      <c r="ER74" s="33">
        <f t="shared" si="141"/>
        <v>0</v>
      </c>
      <c r="ES74" s="33">
        <f t="shared" si="142"/>
        <v>0</v>
      </c>
      <c r="ET74" s="33">
        <f t="shared" si="143"/>
        <v>0</v>
      </c>
      <c r="EU74" s="33">
        <f t="shared" si="144"/>
        <v>0</v>
      </c>
      <c r="EV74" s="33">
        <f t="shared" si="145"/>
        <v>0</v>
      </c>
      <c r="EW74" s="33">
        <f t="shared" si="146"/>
        <v>0</v>
      </c>
      <c r="EX74" s="33">
        <f t="shared" si="147"/>
        <v>0</v>
      </c>
      <c r="EY74" s="33">
        <f t="shared" si="148"/>
        <v>0</v>
      </c>
      <c r="EZ74" s="33">
        <f t="shared" si="149"/>
        <v>0</v>
      </c>
      <c r="FA74" s="33">
        <f t="shared" si="150"/>
        <v>0</v>
      </c>
      <c r="FB74" s="33">
        <f t="shared" si="151"/>
        <v>0</v>
      </c>
      <c r="FC74" s="33">
        <f t="shared" si="152"/>
        <v>0</v>
      </c>
      <c r="FD74" s="33">
        <f t="shared" si="153"/>
        <v>0</v>
      </c>
      <c r="FE74" s="33">
        <f t="shared" si="154"/>
        <v>0</v>
      </c>
      <c r="FF74" s="33">
        <f t="shared" si="155"/>
        <v>0</v>
      </c>
      <c r="FG74" s="33">
        <f t="shared" si="156"/>
        <v>0</v>
      </c>
      <c r="FH74" s="33">
        <f t="shared" si="157"/>
        <v>0</v>
      </c>
      <c r="FI74" s="33">
        <f t="shared" si="158"/>
        <v>0</v>
      </c>
      <c r="FJ74" s="33">
        <f t="shared" si="159"/>
        <v>0</v>
      </c>
      <c r="FK74" s="33">
        <f t="shared" si="160"/>
        <v>0</v>
      </c>
      <c r="FL74" s="33">
        <f t="shared" si="161"/>
        <v>0</v>
      </c>
      <c r="FM74" s="33">
        <f t="shared" si="162"/>
        <v>0</v>
      </c>
      <c r="FN74" s="33">
        <f t="shared" si="163"/>
        <v>0</v>
      </c>
      <c r="FO74" s="33">
        <f t="shared" si="164"/>
        <v>0</v>
      </c>
      <c r="FP74" s="33">
        <f t="shared" si="165"/>
        <v>0</v>
      </c>
      <c r="FQ74" s="33">
        <f t="shared" si="166"/>
        <v>0</v>
      </c>
      <c r="FR74" s="34">
        <f t="shared" si="167"/>
        <v>36</v>
      </c>
    </row>
    <row r="75" spans="1:174" hidden="1" x14ac:dyDescent="0.2">
      <c r="A75" t="s">
        <v>11</v>
      </c>
      <c r="B75" t="s">
        <v>435</v>
      </c>
      <c r="C75" t="s">
        <v>63</v>
      </c>
      <c r="D75">
        <v>2187</v>
      </c>
      <c r="F75" t="s">
        <v>8</v>
      </c>
      <c r="H75">
        <v>2187</v>
      </c>
      <c r="I75" s="9">
        <f t="shared" si="85"/>
        <v>38</v>
      </c>
      <c r="J75" s="9">
        <f t="shared" si="86"/>
        <v>2149</v>
      </c>
      <c r="K75" s="9">
        <f t="shared" si="87"/>
        <v>2149</v>
      </c>
      <c r="L75" t="e">
        <f t="shared" si="88"/>
        <v>#N/A</v>
      </c>
      <c r="Q75" t="s">
        <v>463</v>
      </c>
      <c r="R75" s="32">
        <v>0</v>
      </c>
      <c r="S75" s="32">
        <v>0</v>
      </c>
      <c r="T75" s="32">
        <v>0</v>
      </c>
      <c r="U75" s="32">
        <v>0</v>
      </c>
      <c r="V75" s="32">
        <v>0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1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0</v>
      </c>
      <c r="AW75" s="32">
        <v>0</v>
      </c>
      <c r="AX75" s="32">
        <v>0</v>
      </c>
      <c r="AY75" s="32">
        <v>0</v>
      </c>
      <c r="AZ75" s="32">
        <v>0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0</v>
      </c>
      <c r="BG75" s="32">
        <v>0</v>
      </c>
      <c r="BH75" s="32">
        <v>0</v>
      </c>
      <c r="BI75" s="32">
        <v>0</v>
      </c>
      <c r="BJ75" s="32">
        <v>0</v>
      </c>
      <c r="BK75" s="32">
        <v>0</v>
      </c>
      <c r="BL75" s="32">
        <v>0</v>
      </c>
      <c r="BM75" s="32">
        <v>0</v>
      </c>
      <c r="BN75" s="32">
        <v>0</v>
      </c>
      <c r="BO75" s="32">
        <v>0</v>
      </c>
      <c r="BP75" s="32">
        <v>0</v>
      </c>
      <c r="BQ75" s="32">
        <v>0</v>
      </c>
      <c r="BR75" s="32">
        <v>0</v>
      </c>
      <c r="BS75" s="32">
        <v>0</v>
      </c>
      <c r="BT75" s="32">
        <v>0</v>
      </c>
      <c r="BU75" s="32">
        <v>0</v>
      </c>
      <c r="BV75" s="32">
        <v>0</v>
      </c>
      <c r="BW75" s="32">
        <v>0</v>
      </c>
      <c r="BX75" s="32">
        <v>0</v>
      </c>
      <c r="BY75" s="32">
        <v>0</v>
      </c>
      <c r="BZ75" s="32">
        <v>0</v>
      </c>
      <c r="CA75" s="32">
        <v>0</v>
      </c>
      <c r="CB75" s="32">
        <v>0</v>
      </c>
      <c r="CC75" s="32">
        <v>0</v>
      </c>
      <c r="CD75" s="32">
        <v>0</v>
      </c>
      <c r="CE75" s="32">
        <v>0</v>
      </c>
      <c r="CF75" s="32">
        <v>0</v>
      </c>
      <c r="CG75" s="32">
        <v>0</v>
      </c>
      <c r="CH75" s="32">
        <v>0</v>
      </c>
      <c r="CI75" s="32">
        <v>0</v>
      </c>
      <c r="CJ75" s="32">
        <v>0</v>
      </c>
      <c r="CK75" s="32">
        <v>0</v>
      </c>
      <c r="CL75" s="32">
        <v>2</v>
      </c>
      <c r="CM75" s="32">
        <v>2</v>
      </c>
      <c r="CN75" s="32">
        <v>2</v>
      </c>
      <c r="CO75" s="32">
        <v>2</v>
      </c>
      <c r="CP75" s="32">
        <v>0</v>
      </c>
      <c r="CQ75" s="32">
        <v>0</v>
      </c>
      <c r="CR75" s="33">
        <f t="shared" si="89"/>
        <v>0</v>
      </c>
      <c r="CS75" s="33">
        <f t="shared" si="90"/>
        <v>0</v>
      </c>
      <c r="CT75" s="33">
        <f t="shared" si="91"/>
        <v>0</v>
      </c>
      <c r="CU75" s="33">
        <f t="shared" si="92"/>
        <v>0</v>
      </c>
      <c r="CV75" s="33">
        <f t="shared" si="93"/>
        <v>0</v>
      </c>
      <c r="CW75" s="33">
        <f t="shared" si="94"/>
        <v>0</v>
      </c>
      <c r="CX75" s="33">
        <f t="shared" si="95"/>
        <v>0</v>
      </c>
      <c r="CY75" s="33">
        <f t="shared" si="96"/>
        <v>0</v>
      </c>
      <c r="CZ75" s="33">
        <f t="shared" si="97"/>
        <v>0</v>
      </c>
      <c r="DA75" s="33">
        <f t="shared" si="98"/>
        <v>0</v>
      </c>
      <c r="DB75" s="33">
        <f t="shared" si="99"/>
        <v>0</v>
      </c>
      <c r="DC75" s="33">
        <f t="shared" si="100"/>
        <v>0</v>
      </c>
      <c r="DD75" s="33">
        <f t="shared" si="101"/>
        <v>0</v>
      </c>
      <c r="DE75" s="33">
        <f t="shared" si="102"/>
        <v>0</v>
      </c>
      <c r="DF75" s="33">
        <f t="shared" si="103"/>
        <v>20</v>
      </c>
      <c r="DG75" s="33">
        <f t="shared" si="104"/>
        <v>0</v>
      </c>
      <c r="DH75" s="33">
        <f t="shared" si="105"/>
        <v>0</v>
      </c>
      <c r="DI75" s="33">
        <f t="shared" si="106"/>
        <v>0</v>
      </c>
      <c r="DJ75" s="33">
        <f t="shared" si="107"/>
        <v>0</v>
      </c>
      <c r="DK75" s="33">
        <f t="shared" si="108"/>
        <v>0</v>
      </c>
      <c r="DL75" s="33">
        <f t="shared" si="109"/>
        <v>0</v>
      </c>
      <c r="DM75" s="33">
        <f t="shared" si="110"/>
        <v>0</v>
      </c>
      <c r="DN75" s="33">
        <f t="shared" si="111"/>
        <v>0</v>
      </c>
      <c r="DO75" s="33">
        <f t="shared" si="112"/>
        <v>0</v>
      </c>
      <c r="DP75" s="33">
        <f t="shared" si="113"/>
        <v>0</v>
      </c>
      <c r="DQ75" s="33">
        <f t="shared" si="114"/>
        <v>0</v>
      </c>
      <c r="DR75" s="33">
        <f t="shared" si="115"/>
        <v>0</v>
      </c>
      <c r="DS75" s="33">
        <f t="shared" si="116"/>
        <v>0</v>
      </c>
      <c r="DT75" s="33">
        <f t="shared" si="117"/>
        <v>0</v>
      </c>
      <c r="DU75" s="33">
        <f t="shared" si="118"/>
        <v>0</v>
      </c>
      <c r="DV75" s="33">
        <f t="shared" si="119"/>
        <v>0</v>
      </c>
      <c r="DW75" s="33">
        <f t="shared" si="120"/>
        <v>0</v>
      </c>
      <c r="DX75" s="33">
        <f t="shared" si="121"/>
        <v>0</v>
      </c>
      <c r="DY75" s="33">
        <f t="shared" si="122"/>
        <v>0</v>
      </c>
      <c r="DZ75" s="33">
        <f t="shared" si="123"/>
        <v>0</v>
      </c>
      <c r="EA75" s="33">
        <f t="shared" si="124"/>
        <v>0</v>
      </c>
      <c r="EB75" s="33">
        <f t="shared" si="125"/>
        <v>0</v>
      </c>
      <c r="EC75" s="33">
        <f t="shared" si="126"/>
        <v>0</v>
      </c>
      <c r="ED75" s="33">
        <f t="shared" si="127"/>
        <v>0</v>
      </c>
      <c r="EE75" s="33">
        <f t="shared" si="128"/>
        <v>0</v>
      </c>
      <c r="EF75" s="33">
        <f t="shared" si="129"/>
        <v>0</v>
      </c>
      <c r="EG75" s="33">
        <f t="shared" si="130"/>
        <v>0</v>
      </c>
      <c r="EH75" s="33">
        <f t="shared" si="131"/>
        <v>0</v>
      </c>
      <c r="EI75" s="33">
        <f t="shared" si="132"/>
        <v>0</v>
      </c>
      <c r="EJ75" s="33">
        <f t="shared" si="133"/>
        <v>0</v>
      </c>
      <c r="EK75" s="33">
        <f t="shared" si="134"/>
        <v>0</v>
      </c>
      <c r="EL75" s="33">
        <f t="shared" si="135"/>
        <v>0</v>
      </c>
      <c r="EM75" s="33">
        <f t="shared" si="136"/>
        <v>0</v>
      </c>
      <c r="EN75" s="33">
        <f t="shared" si="137"/>
        <v>0</v>
      </c>
      <c r="EO75" s="33">
        <f t="shared" si="138"/>
        <v>0</v>
      </c>
      <c r="EP75" s="33">
        <f t="shared" si="139"/>
        <v>0</v>
      </c>
      <c r="EQ75" s="33">
        <f t="shared" si="140"/>
        <v>0</v>
      </c>
      <c r="ER75" s="33">
        <f t="shared" si="141"/>
        <v>0</v>
      </c>
      <c r="ES75" s="33">
        <f t="shared" si="142"/>
        <v>0</v>
      </c>
      <c r="ET75" s="33">
        <f t="shared" si="143"/>
        <v>0</v>
      </c>
      <c r="EU75" s="33">
        <f t="shared" si="144"/>
        <v>0</v>
      </c>
      <c r="EV75" s="33">
        <f t="shared" si="145"/>
        <v>0</v>
      </c>
      <c r="EW75" s="33">
        <f t="shared" si="146"/>
        <v>0</v>
      </c>
      <c r="EX75" s="33">
        <f t="shared" si="147"/>
        <v>0</v>
      </c>
      <c r="EY75" s="33">
        <f t="shared" si="148"/>
        <v>0</v>
      </c>
      <c r="EZ75" s="33">
        <f t="shared" si="149"/>
        <v>0</v>
      </c>
      <c r="FA75" s="33">
        <f t="shared" si="150"/>
        <v>0</v>
      </c>
      <c r="FB75" s="33">
        <f t="shared" si="151"/>
        <v>0</v>
      </c>
      <c r="FC75" s="33">
        <f t="shared" si="152"/>
        <v>0</v>
      </c>
      <c r="FD75" s="33">
        <f t="shared" si="153"/>
        <v>0</v>
      </c>
      <c r="FE75" s="33">
        <f t="shared" si="154"/>
        <v>0</v>
      </c>
      <c r="FF75" s="33">
        <f t="shared" si="155"/>
        <v>0</v>
      </c>
      <c r="FG75" s="33">
        <f t="shared" si="156"/>
        <v>0</v>
      </c>
      <c r="FH75" s="33">
        <f t="shared" si="157"/>
        <v>0</v>
      </c>
      <c r="FI75" s="33">
        <f t="shared" si="158"/>
        <v>0</v>
      </c>
      <c r="FJ75" s="33">
        <f t="shared" si="159"/>
        <v>0</v>
      </c>
      <c r="FK75" s="33">
        <f t="shared" si="160"/>
        <v>0</v>
      </c>
      <c r="FL75" s="33">
        <f t="shared" si="161"/>
        <v>0</v>
      </c>
      <c r="FM75" s="33">
        <f t="shared" si="162"/>
        <v>12</v>
      </c>
      <c r="FN75" s="33">
        <f t="shared" si="163"/>
        <v>0</v>
      </c>
      <c r="FO75" s="33">
        <f t="shared" si="164"/>
        <v>0</v>
      </c>
      <c r="FP75" s="33">
        <f t="shared" si="165"/>
        <v>0</v>
      </c>
      <c r="FQ75" s="33">
        <f t="shared" si="166"/>
        <v>0</v>
      </c>
      <c r="FR75" s="34">
        <f t="shared" si="167"/>
        <v>32</v>
      </c>
    </row>
    <row r="76" spans="1:174" hidden="1" x14ac:dyDescent="0.2">
      <c r="A76" t="s">
        <v>11</v>
      </c>
      <c r="B76" t="s">
        <v>436</v>
      </c>
      <c r="C76" t="s">
        <v>64</v>
      </c>
      <c r="D76">
        <v>973</v>
      </c>
      <c r="F76" t="s">
        <v>8</v>
      </c>
      <c r="H76">
        <v>973</v>
      </c>
      <c r="I76" s="9">
        <f t="shared" si="85"/>
        <v>32</v>
      </c>
      <c r="J76" s="9">
        <f t="shared" si="86"/>
        <v>941</v>
      </c>
      <c r="K76" s="9">
        <f t="shared" si="87"/>
        <v>941</v>
      </c>
      <c r="L76" t="e">
        <f t="shared" si="88"/>
        <v>#N/A</v>
      </c>
      <c r="Q76" t="s">
        <v>464</v>
      </c>
      <c r="R76" s="32">
        <v>0</v>
      </c>
      <c r="S76" s="32">
        <v>0</v>
      </c>
      <c r="T76" s="32">
        <v>0</v>
      </c>
      <c r="U76" s="32">
        <v>0</v>
      </c>
      <c r="V76" s="32">
        <v>0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0</v>
      </c>
      <c r="AC76" s="32">
        <v>0</v>
      </c>
      <c r="AD76" s="32">
        <v>0</v>
      </c>
      <c r="AE76" s="32">
        <v>0</v>
      </c>
      <c r="AF76" s="32">
        <v>0</v>
      </c>
      <c r="AG76" s="32">
        <v>0</v>
      </c>
      <c r="AH76" s="32">
        <v>0</v>
      </c>
      <c r="AI76" s="32">
        <v>0</v>
      </c>
      <c r="AJ76" s="32">
        <v>0</v>
      </c>
      <c r="AK76" s="32">
        <v>0</v>
      </c>
      <c r="AL76" s="32">
        <v>0</v>
      </c>
      <c r="AM76" s="32">
        <v>0</v>
      </c>
      <c r="AN76" s="32">
        <v>0</v>
      </c>
      <c r="AO76" s="32">
        <v>0</v>
      </c>
      <c r="AP76" s="32">
        <v>2</v>
      </c>
      <c r="AQ76" s="32">
        <v>2</v>
      </c>
      <c r="AR76" s="32">
        <v>0</v>
      </c>
      <c r="AS76" s="32">
        <v>0</v>
      </c>
      <c r="AT76" s="32">
        <v>0</v>
      </c>
      <c r="AU76" s="32">
        <v>0</v>
      </c>
      <c r="AV76" s="32">
        <v>0</v>
      </c>
      <c r="AW76" s="32">
        <v>0</v>
      </c>
      <c r="AX76" s="32">
        <v>0</v>
      </c>
      <c r="AY76" s="32">
        <v>0</v>
      </c>
      <c r="AZ76" s="32">
        <v>0</v>
      </c>
      <c r="BA76" s="32">
        <v>0</v>
      </c>
      <c r="BB76" s="32">
        <v>0</v>
      </c>
      <c r="BC76" s="32">
        <v>0</v>
      </c>
      <c r="BD76" s="32">
        <v>0</v>
      </c>
      <c r="BE76" s="32">
        <v>0</v>
      </c>
      <c r="BF76" s="32">
        <v>0</v>
      </c>
      <c r="BG76" s="32">
        <v>0</v>
      </c>
      <c r="BH76" s="32">
        <v>0</v>
      </c>
      <c r="BI76" s="32">
        <v>0</v>
      </c>
      <c r="BJ76" s="32">
        <v>0</v>
      </c>
      <c r="BK76" s="32">
        <v>0</v>
      </c>
      <c r="BL76" s="32">
        <v>0</v>
      </c>
      <c r="BM76" s="32">
        <v>0</v>
      </c>
      <c r="BN76" s="32">
        <v>0</v>
      </c>
      <c r="BO76" s="32">
        <v>0</v>
      </c>
      <c r="BP76" s="32">
        <v>0</v>
      </c>
      <c r="BQ76" s="32">
        <v>0</v>
      </c>
      <c r="BR76" s="32">
        <v>0</v>
      </c>
      <c r="BS76" s="32">
        <v>0</v>
      </c>
      <c r="BT76" s="32">
        <v>0</v>
      </c>
      <c r="BU76" s="32">
        <v>0</v>
      </c>
      <c r="BV76" s="32">
        <v>0</v>
      </c>
      <c r="BW76" s="32">
        <v>0</v>
      </c>
      <c r="BX76" s="32">
        <v>0</v>
      </c>
      <c r="BY76" s="32">
        <v>0</v>
      </c>
      <c r="BZ76" s="32">
        <v>0</v>
      </c>
      <c r="CA76" s="32">
        <v>0</v>
      </c>
      <c r="CB76" s="32">
        <v>0</v>
      </c>
      <c r="CC76" s="32">
        <v>0</v>
      </c>
      <c r="CD76" s="32">
        <v>0</v>
      </c>
      <c r="CE76" s="32">
        <v>0</v>
      </c>
      <c r="CF76" s="32">
        <v>0</v>
      </c>
      <c r="CG76" s="32">
        <v>0</v>
      </c>
      <c r="CH76" s="32">
        <v>0</v>
      </c>
      <c r="CI76" s="32">
        <v>0</v>
      </c>
      <c r="CJ76" s="32">
        <v>0</v>
      </c>
      <c r="CK76" s="32">
        <v>0</v>
      </c>
      <c r="CL76" s="32">
        <v>0</v>
      </c>
      <c r="CM76" s="32">
        <v>0</v>
      </c>
      <c r="CN76" s="32">
        <v>0</v>
      </c>
      <c r="CO76" s="32">
        <v>0</v>
      </c>
      <c r="CP76" s="32">
        <v>0</v>
      </c>
      <c r="CQ76" s="32">
        <v>0</v>
      </c>
      <c r="CR76" s="33">
        <f t="shared" si="89"/>
        <v>0</v>
      </c>
      <c r="CS76" s="33">
        <f t="shared" si="90"/>
        <v>0</v>
      </c>
      <c r="CT76" s="33">
        <f t="shared" si="91"/>
        <v>0</v>
      </c>
      <c r="CU76" s="33">
        <f t="shared" si="92"/>
        <v>0</v>
      </c>
      <c r="CV76" s="33">
        <f t="shared" si="93"/>
        <v>0</v>
      </c>
      <c r="CW76" s="33">
        <f t="shared" si="94"/>
        <v>0</v>
      </c>
      <c r="CX76" s="33">
        <f t="shared" si="95"/>
        <v>0</v>
      </c>
      <c r="CY76" s="33">
        <f t="shared" si="96"/>
        <v>0</v>
      </c>
      <c r="CZ76" s="33">
        <f t="shared" si="97"/>
        <v>0</v>
      </c>
      <c r="DA76" s="33">
        <f t="shared" si="98"/>
        <v>0</v>
      </c>
      <c r="DB76" s="33">
        <f t="shared" si="99"/>
        <v>0</v>
      </c>
      <c r="DC76" s="33">
        <f t="shared" si="100"/>
        <v>0</v>
      </c>
      <c r="DD76" s="33">
        <f t="shared" si="101"/>
        <v>0</v>
      </c>
      <c r="DE76" s="33">
        <f t="shared" si="102"/>
        <v>0</v>
      </c>
      <c r="DF76" s="33">
        <f t="shared" si="103"/>
        <v>0</v>
      </c>
      <c r="DG76" s="33">
        <f t="shared" si="104"/>
        <v>0</v>
      </c>
      <c r="DH76" s="33">
        <f t="shared" si="105"/>
        <v>0</v>
      </c>
      <c r="DI76" s="33">
        <f t="shared" si="106"/>
        <v>0</v>
      </c>
      <c r="DJ76" s="33">
        <f t="shared" si="107"/>
        <v>0</v>
      </c>
      <c r="DK76" s="33">
        <f t="shared" si="108"/>
        <v>0</v>
      </c>
      <c r="DL76" s="33">
        <f t="shared" si="109"/>
        <v>0</v>
      </c>
      <c r="DM76" s="33">
        <f t="shared" si="110"/>
        <v>0</v>
      </c>
      <c r="DN76" s="33">
        <f t="shared" si="111"/>
        <v>0</v>
      </c>
      <c r="DO76" s="33">
        <f t="shared" si="112"/>
        <v>0</v>
      </c>
      <c r="DP76" s="33">
        <f t="shared" si="113"/>
        <v>10</v>
      </c>
      <c r="DQ76" s="33">
        <f t="shared" si="114"/>
        <v>0</v>
      </c>
      <c r="DR76" s="33">
        <f t="shared" si="115"/>
        <v>0</v>
      </c>
      <c r="DS76" s="33">
        <f t="shared" si="116"/>
        <v>0</v>
      </c>
      <c r="DT76" s="33">
        <f t="shared" si="117"/>
        <v>0</v>
      </c>
      <c r="DU76" s="33">
        <f t="shared" si="118"/>
        <v>0</v>
      </c>
      <c r="DV76" s="33">
        <f t="shared" si="119"/>
        <v>0</v>
      </c>
      <c r="DW76" s="33">
        <f t="shared" si="120"/>
        <v>0</v>
      </c>
      <c r="DX76" s="33">
        <f t="shared" si="121"/>
        <v>0</v>
      </c>
      <c r="DY76" s="33">
        <f t="shared" si="122"/>
        <v>0</v>
      </c>
      <c r="DZ76" s="33">
        <f t="shared" si="123"/>
        <v>0</v>
      </c>
      <c r="EA76" s="33">
        <f t="shared" si="124"/>
        <v>0</v>
      </c>
      <c r="EB76" s="33">
        <f t="shared" si="125"/>
        <v>0</v>
      </c>
      <c r="EC76" s="33">
        <f t="shared" si="126"/>
        <v>0</v>
      </c>
      <c r="ED76" s="33">
        <f t="shared" si="127"/>
        <v>0</v>
      </c>
      <c r="EE76" s="33">
        <f t="shared" si="128"/>
        <v>0</v>
      </c>
      <c r="EF76" s="33">
        <f t="shared" si="129"/>
        <v>0</v>
      </c>
      <c r="EG76" s="33">
        <f t="shared" si="130"/>
        <v>0</v>
      </c>
      <c r="EH76" s="33">
        <f t="shared" si="131"/>
        <v>0</v>
      </c>
      <c r="EI76" s="33">
        <f t="shared" si="132"/>
        <v>0</v>
      </c>
      <c r="EJ76" s="33">
        <f t="shared" si="133"/>
        <v>0</v>
      </c>
      <c r="EK76" s="33">
        <f t="shared" si="134"/>
        <v>0</v>
      </c>
      <c r="EL76" s="33">
        <f t="shared" si="135"/>
        <v>0</v>
      </c>
      <c r="EM76" s="33">
        <f t="shared" si="136"/>
        <v>0</v>
      </c>
      <c r="EN76" s="33">
        <f t="shared" si="137"/>
        <v>0</v>
      </c>
      <c r="EO76" s="33">
        <f t="shared" si="138"/>
        <v>0</v>
      </c>
      <c r="EP76" s="33">
        <f t="shared" si="139"/>
        <v>0</v>
      </c>
      <c r="EQ76" s="33">
        <f t="shared" si="140"/>
        <v>0</v>
      </c>
      <c r="ER76" s="33">
        <f t="shared" si="141"/>
        <v>0</v>
      </c>
      <c r="ES76" s="33">
        <f t="shared" si="142"/>
        <v>0</v>
      </c>
      <c r="ET76" s="33">
        <f t="shared" si="143"/>
        <v>0</v>
      </c>
      <c r="EU76" s="33">
        <f t="shared" si="144"/>
        <v>0</v>
      </c>
      <c r="EV76" s="33">
        <f t="shared" si="145"/>
        <v>0</v>
      </c>
      <c r="EW76" s="33">
        <f t="shared" si="146"/>
        <v>0</v>
      </c>
      <c r="EX76" s="33">
        <f t="shared" si="147"/>
        <v>0</v>
      </c>
      <c r="EY76" s="33">
        <f t="shared" si="148"/>
        <v>0</v>
      </c>
      <c r="EZ76" s="33">
        <f t="shared" si="149"/>
        <v>0</v>
      </c>
      <c r="FA76" s="33">
        <f t="shared" si="150"/>
        <v>0</v>
      </c>
      <c r="FB76" s="33">
        <f t="shared" si="151"/>
        <v>0</v>
      </c>
      <c r="FC76" s="33">
        <f t="shared" si="152"/>
        <v>0</v>
      </c>
      <c r="FD76" s="33">
        <f t="shared" si="153"/>
        <v>0</v>
      </c>
      <c r="FE76" s="33">
        <f t="shared" si="154"/>
        <v>0</v>
      </c>
      <c r="FF76" s="33">
        <f t="shared" si="155"/>
        <v>0</v>
      </c>
      <c r="FG76" s="33">
        <f t="shared" si="156"/>
        <v>0</v>
      </c>
      <c r="FH76" s="33">
        <f t="shared" si="157"/>
        <v>0</v>
      </c>
      <c r="FI76" s="33">
        <f t="shared" si="158"/>
        <v>0</v>
      </c>
      <c r="FJ76" s="33">
        <f t="shared" si="159"/>
        <v>0</v>
      </c>
      <c r="FK76" s="33">
        <f t="shared" si="160"/>
        <v>0</v>
      </c>
      <c r="FL76" s="33">
        <f t="shared" si="161"/>
        <v>0</v>
      </c>
      <c r="FM76" s="33">
        <f t="shared" si="162"/>
        <v>0</v>
      </c>
      <c r="FN76" s="33">
        <f t="shared" si="163"/>
        <v>0</v>
      </c>
      <c r="FO76" s="33">
        <f t="shared" si="164"/>
        <v>0</v>
      </c>
      <c r="FP76" s="33">
        <f t="shared" si="165"/>
        <v>0</v>
      </c>
      <c r="FQ76" s="33">
        <f t="shared" si="166"/>
        <v>0</v>
      </c>
      <c r="FR76" s="34">
        <f t="shared" si="167"/>
        <v>10</v>
      </c>
    </row>
    <row r="77" spans="1:174" hidden="1" x14ac:dyDescent="0.2">
      <c r="A77" t="s">
        <v>11</v>
      </c>
      <c r="B77" t="s">
        <v>437</v>
      </c>
      <c r="C77" t="s">
        <v>65</v>
      </c>
      <c r="D77">
        <v>967</v>
      </c>
      <c r="F77" t="s">
        <v>8</v>
      </c>
      <c r="H77">
        <v>967</v>
      </c>
      <c r="I77" s="9">
        <f t="shared" si="85"/>
        <v>40</v>
      </c>
      <c r="J77" s="9">
        <f t="shared" si="86"/>
        <v>927</v>
      </c>
      <c r="K77" s="9">
        <f t="shared" si="87"/>
        <v>927</v>
      </c>
      <c r="L77" t="e">
        <f t="shared" si="88"/>
        <v>#N/A</v>
      </c>
      <c r="Q77" t="s">
        <v>478</v>
      </c>
      <c r="R77" s="32">
        <v>2</v>
      </c>
      <c r="S77" s="32">
        <v>2</v>
      </c>
      <c r="T77" s="32">
        <v>2</v>
      </c>
      <c r="U77" s="32">
        <v>2</v>
      </c>
      <c r="V77" s="32">
        <v>2</v>
      </c>
      <c r="W77" s="32">
        <v>2</v>
      </c>
      <c r="X77" s="32">
        <v>2</v>
      </c>
      <c r="Y77" s="32">
        <v>2</v>
      </c>
      <c r="Z77" s="32">
        <v>2</v>
      </c>
      <c r="AA77" s="32">
        <v>2</v>
      </c>
      <c r="AB77" s="32">
        <v>0</v>
      </c>
      <c r="AC77" s="32">
        <v>0</v>
      </c>
      <c r="AD77" s="32">
        <v>0</v>
      </c>
      <c r="AE77" s="32">
        <v>0</v>
      </c>
      <c r="AF77" s="32">
        <v>0</v>
      </c>
      <c r="AG77" s="32">
        <v>0</v>
      </c>
      <c r="AH77" s="32">
        <v>0</v>
      </c>
      <c r="AI77" s="32">
        <v>0</v>
      </c>
      <c r="AJ77" s="32">
        <v>0</v>
      </c>
      <c r="AK77" s="32">
        <v>0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0</v>
      </c>
      <c r="AV77" s="32">
        <v>0</v>
      </c>
      <c r="AW77" s="32">
        <v>0</v>
      </c>
      <c r="AX77" s="32">
        <v>0</v>
      </c>
      <c r="AY77" s="32">
        <v>0</v>
      </c>
      <c r="AZ77" s="32">
        <v>0</v>
      </c>
      <c r="BA77" s="32">
        <v>0</v>
      </c>
      <c r="BB77" s="32">
        <v>0</v>
      </c>
      <c r="BC77" s="32">
        <v>0</v>
      </c>
      <c r="BD77" s="32">
        <v>0</v>
      </c>
      <c r="BE77" s="32">
        <v>0</v>
      </c>
      <c r="BF77" s="32">
        <v>0</v>
      </c>
      <c r="BG77" s="32">
        <v>0</v>
      </c>
      <c r="BH77" s="32">
        <v>0</v>
      </c>
      <c r="BI77" s="32">
        <v>0</v>
      </c>
      <c r="BJ77" s="32">
        <v>0</v>
      </c>
      <c r="BK77" s="32">
        <v>0</v>
      </c>
      <c r="BL77" s="32">
        <v>0</v>
      </c>
      <c r="BM77" s="32">
        <v>0</v>
      </c>
      <c r="BN77" s="32">
        <v>0</v>
      </c>
      <c r="BO77" s="32">
        <v>0</v>
      </c>
      <c r="BP77" s="32">
        <v>0</v>
      </c>
      <c r="BQ77" s="32">
        <v>0</v>
      </c>
      <c r="BR77" s="32">
        <v>0</v>
      </c>
      <c r="BS77" s="32">
        <v>0</v>
      </c>
      <c r="BT77" s="32">
        <v>0</v>
      </c>
      <c r="BU77" s="32">
        <v>0</v>
      </c>
      <c r="BV77" s="32">
        <v>0</v>
      </c>
      <c r="BW77" s="32">
        <v>0</v>
      </c>
      <c r="BX77" s="32">
        <v>0</v>
      </c>
      <c r="BY77" s="32">
        <v>0</v>
      </c>
      <c r="BZ77" s="32">
        <v>0</v>
      </c>
      <c r="CA77" s="32">
        <v>0</v>
      </c>
      <c r="CB77" s="32">
        <v>0</v>
      </c>
      <c r="CC77" s="32">
        <v>0</v>
      </c>
      <c r="CD77" s="32">
        <v>0</v>
      </c>
      <c r="CE77" s="32">
        <v>0</v>
      </c>
      <c r="CF77" s="32">
        <v>0</v>
      </c>
      <c r="CG77" s="32">
        <v>0</v>
      </c>
      <c r="CH77" s="32">
        <v>0</v>
      </c>
      <c r="CI77" s="32">
        <v>0</v>
      </c>
      <c r="CJ77" s="32">
        <v>0</v>
      </c>
      <c r="CK77" s="32">
        <v>0</v>
      </c>
      <c r="CL77" s="32">
        <v>0</v>
      </c>
      <c r="CM77" s="32">
        <v>0</v>
      </c>
      <c r="CN77" s="32">
        <v>0</v>
      </c>
      <c r="CO77" s="32">
        <v>0</v>
      </c>
      <c r="CP77" s="32">
        <v>0</v>
      </c>
      <c r="CQ77" s="32">
        <v>0</v>
      </c>
      <c r="CR77" s="33">
        <f t="shared" si="89"/>
        <v>0</v>
      </c>
      <c r="CS77" s="33">
        <f t="shared" si="90"/>
        <v>0</v>
      </c>
      <c r="CT77" s="33">
        <f t="shared" si="91"/>
        <v>18</v>
      </c>
      <c r="CU77" s="33">
        <f t="shared" si="92"/>
        <v>0</v>
      </c>
      <c r="CV77" s="33">
        <f t="shared" si="93"/>
        <v>0</v>
      </c>
      <c r="CW77" s="33">
        <f t="shared" si="94"/>
        <v>0</v>
      </c>
      <c r="CX77" s="33">
        <f t="shared" si="95"/>
        <v>0</v>
      </c>
      <c r="CY77" s="33">
        <f t="shared" si="96"/>
        <v>0</v>
      </c>
      <c r="CZ77" s="33">
        <f t="shared" si="97"/>
        <v>0</v>
      </c>
      <c r="DA77" s="33">
        <f t="shared" si="98"/>
        <v>0</v>
      </c>
      <c r="DB77" s="33">
        <f t="shared" si="99"/>
        <v>0</v>
      </c>
      <c r="DC77" s="33">
        <f t="shared" si="100"/>
        <v>0</v>
      </c>
      <c r="DD77" s="33">
        <f t="shared" si="101"/>
        <v>0</v>
      </c>
      <c r="DE77" s="33">
        <f t="shared" si="102"/>
        <v>0</v>
      </c>
      <c r="DF77" s="33">
        <f t="shared" si="103"/>
        <v>0</v>
      </c>
      <c r="DG77" s="33">
        <f t="shared" si="104"/>
        <v>0</v>
      </c>
      <c r="DH77" s="33">
        <f t="shared" si="105"/>
        <v>0</v>
      </c>
      <c r="DI77" s="33">
        <f t="shared" si="106"/>
        <v>0</v>
      </c>
      <c r="DJ77" s="33">
        <f t="shared" si="107"/>
        <v>0</v>
      </c>
      <c r="DK77" s="33">
        <f t="shared" si="108"/>
        <v>0</v>
      </c>
      <c r="DL77" s="33">
        <f t="shared" si="109"/>
        <v>0</v>
      </c>
      <c r="DM77" s="33">
        <f t="shared" si="110"/>
        <v>0</v>
      </c>
      <c r="DN77" s="33">
        <f t="shared" si="111"/>
        <v>0</v>
      </c>
      <c r="DO77" s="33">
        <f t="shared" si="112"/>
        <v>0</v>
      </c>
      <c r="DP77" s="33">
        <f t="shared" si="113"/>
        <v>0</v>
      </c>
      <c r="DQ77" s="33">
        <f t="shared" si="114"/>
        <v>0</v>
      </c>
      <c r="DR77" s="33">
        <f t="shared" si="115"/>
        <v>0</v>
      </c>
      <c r="DS77" s="33">
        <f t="shared" si="116"/>
        <v>0</v>
      </c>
      <c r="DT77" s="33">
        <f t="shared" si="117"/>
        <v>0</v>
      </c>
      <c r="DU77" s="33">
        <f t="shared" si="118"/>
        <v>0</v>
      </c>
      <c r="DV77" s="33">
        <f t="shared" si="119"/>
        <v>0</v>
      </c>
      <c r="DW77" s="33">
        <f t="shared" si="120"/>
        <v>0</v>
      </c>
      <c r="DX77" s="33">
        <f t="shared" si="121"/>
        <v>0</v>
      </c>
      <c r="DY77" s="33">
        <f t="shared" si="122"/>
        <v>0</v>
      </c>
      <c r="DZ77" s="33">
        <f t="shared" si="123"/>
        <v>0</v>
      </c>
      <c r="EA77" s="33">
        <f t="shared" si="124"/>
        <v>0</v>
      </c>
      <c r="EB77" s="33">
        <f t="shared" si="125"/>
        <v>0</v>
      </c>
      <c r="EC77" s="33">
        <f t="shared" si="126"/>
        <v>0</v>
      </c>
      <c r="ED77" s="33">
        <f t="shared" si="127"/>
        <v>0</v>
      </c>
      <c r="EE77" s="33">
        <f t="shared" si="128"/>
        <v>0</v>
      </c>
      <c r="EF77" s="33">
        <f t="shared" si="129"/>
        <v>0</v>
      </c>
      <c r="EG77" s="33">
        <f t="shared" si="130"/>
        <v>0</v>
      </c>
      <c r="EH77" s="33">
        <f t="shared" si="131"/>
        <v>0</v>
      </c>
      <c r="EI77" s="33">
        <f t="shared" si="132"/>
        <v>0</v>
      </c>
      <c r="EJ77" s="33">
        <f t="shared" si="133"/>
        <v>0</v>
      </c>
      <c r="EK77" s="33">
        <f t="shared" si="134"/>
        <v>0</v>
      </c>
      <c r="EL77" s="33">
        <f t="shared" si="135"/>
        <v>0</v>
      </c>
      <c r="EM77" s="33">
        <f t="shared" si="136"/>
        <v>0</v>
      </c>
      <c r="EN77" s="33">
        <f t="shared" si="137"/>
        <v>0</v>
      </c>
      <c r="EO77" s="33">
        <f t="shared" si="138"/>
        <v>0</v>
      </c>
      <c r="EP77" s="33">
        <f t="shared" si="139"/>
        <v>0</v>
      </c>
      <c r="EQ77" s="33">
        <f t="shared" si="140"/>
        <v>0</v>
      </c>
      <c r="ER77" s="33">
        <f t="shared" si="141"/>
        <v>0</v>
      </c>
      <c r="ES77" s="33">
        <f t="shared" si="142"/>
        <v>0</v>
      </c>
      <c r="ET77" s="33">
        <f t="shared" si="143"/>
        <v>0</v>
      </c>
      <c r="EU77" s="33">
        <f t="shared" si="144"/>
        <v>0</v>
      </c>
      <c r="EV77" s="33">
        <f t="shared" si="145"/>
        <v>0</v>
      </c>
      <c r="EW77" s="33">
        <f t="shared" si="146"/>
        <v>0</v>
      </c>
      <c r="EX77" s="33">
        <f t="shared" si="147"/>
        <v>0</v>
      </c>
      <c r="EY77" s="33">
        <f t="shared" si="148"/>
        <v>0</v>
      </c>
      <c r="EZ77" s="33">
        <f t="shared" si="149"/>
        <v>0</v>
      </c>
      <c r="FA77" s="33">
        <f t="shared" si="150"/>
        <v>0</v>
      </c>
      <c r="FB77" s="33">
        <f t="shared" si="151"/>
        <v>0</v>
      </c>
      <c r="FC77" s="33">
        <f t="shared" si="152"/>
        <v>0</v>
      </c>
      <c r="FD77" s="33">
        <f t="shared" si="153"/>
        <v>0</v>
      </c>
      <c r="FE77" s="33">
        <f t="shared" si="154"/>
        <v>0</v>
      </c>
      <c r="FF77" s="33">
        <f t="shared" si="155"/>
        <v>0</v>
      </c>
      <c r="FG77" s="33">
        <f t="shared" si="156"/>
        <v>0</v>
      </c>
      <c r="FH77" s="33">
        <f t="shared" si="157"/>
        <v>0</v>
      </c>
      <c r="FI77" s="33">
        <f t="shared" si="158"/>
        <v>0</v>
      </c>
      <c r="FJ77" s="33">
        <f t="shared" si="159"/>
        <v>0</v>
      </c>
      <c r="FK77" s="33">
        <f t="shared" si="160"/>
        <v>0</v>
      </c>
      <c r="FL77" s="33">
        <f t="shared" si="161"/>
        <v>0</v>
      </c>
      <c r="FM77" s="33">
        <f t="shared" si="162"/>
        <v>0</v>
      </c>
      <c r="FN77" s="33">
        <f t="shared" si="163"/>
        <v>0</v>
      </c>
      <c r="FO77" s="33">
        <f t="shared" si="164"/>
        <v>0</v>
      </c>
      <c r="FP77" s="33">
        <f t="shared" si="165"/>
        <v>0</v>
      </c>
      <c r="FQ77" s="33">
        <f t="shared" si="166"/>
        <v>0</v>
      </c>
      <c r="FR77" s="34">
        <f t="shared" si="167"/>
        <v>18</v>
      </c>
    </row>
    <row r="78" spans="1:174" hidden="1" x14ac:dyDescent="0.2">
      <c r="A78" t="s">
        <v>11</v>
      </c>
      <c r="B78" t="s">
        <v>438</v>
      </c>
      <c r="C78" t="s">
        <v>66</v>
      </c>
      <c r="D78">
        <v>4716</v>
      </c>
      <c r="F78" t="s">
        <v>8</v>
      </c>
      <c r="H78">
        <v>4716</v>
      </c>
      <c r="I78" s="9">
        <f t="shared" si="85"/>
        <v>300</v>
      </c>
      <c r="J78" s="9">
        <f t="shared" si="86"/>
        <v>4416</v>
      </c>
      <c r="K78" s="9">
        <f t="shared" si="87"/>
        <v>4416</v>
      </c>
      <c r="L78" t="e">
        <f t="shared" si="88"/>
        <v>#N/A</v>
      </c>
      <c r="Q78" t="s">
        <v>480</v>
      </c>
      <c r="R78" s="32">
        <v>1</v>
      </c>
      <c r="S78" s="32">
        <v>1</v>
      </c>
      <c r="T78" s="32">
        <v>1</v>
      </c>
      <c r="U78" s="32">
        <v>1</v>
      </c>
      <c r="V78" s="32">
        <v>1</v>
      </c>
      <c r="W78" s="32">
        <v>1</v>
      </c>
      <c r="X78" s="32">
        <v>1</v>
      </c>
      <c r="Y78" s="32">
        <v>1</v>
      </c>
      <c r="Z78" s="32">
        <v>1</v>
      </c>
      <c r="AA78" s="32">
        <v>1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1</v>
      </c>
      <c r="AH78" s="32">
        <v>1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0</v>
      </c>
      <c r="AW78" s="32">
        <v>0</v>
      </c>
      <c r="AX78" s="32">
        <v>0</v>
      </c>
      <c r="AY78" s="32">
        <v>0</v>
      </c>
      <c r="AZ78" s="32">
        <v>0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0</v>
      </c>
      <c r="BG78" s="32">
        <v>0</v>
      </c>
      <c r="BH78" s="32">
        <v>0</v>
      </c>
      <c r="BI78" s="32">
        <v>0</v>
      </c>
      <c r="BJ78" s="32">
        <v>0</v>
      </c>
      <c r="BK78" s="32">
        <v>0</v>
      </c>
      <c r="BL78" s="32">
        <v>0</v>
      </c>
      <c r="BM78" s="32">
        <v>0</v>
      </c>
      <c r="BN78" s="32">
        <v>0</v>
      </c>
      <c r="BO78" s="32">
        <v>0</v>
      </c>
      <c r="BP78" s="32">
        <v>0</v>
      </c>
      <c r="BQ78" s="32">
        <v>0</v>
      </c>
      <c r="BR78" s="32">
        <v>0</v>
      </c>
      <c r="BS78" s="32">
        <v>0</v>
      </c>
      <c r="BT78" s="32">
        <v>0</v>
      </c>
      <c r="BU78" s="32">
        <v>0</v>
      </c>
      <c r="BV78" s="32">
        <v>0</v>
      </c>
      <c r="BW78" s="32">
        <v>0</v>
      </c>
      <c r="BX78" s="32">
        <v>0</v>
      </c>
      <c r="BY78" s="32">
        <v>0</v>
      </c>
      <c r="BZ78" s="32">
        <v>0</v>
      </c>
      <c r="CA78" s="32">
        <v>0</v>
      </c>
      <c r="CB78" s="32">
        <v>0</v>
      </c>
      <c r="CC78" s="32">
        <v>0</v>
      </c>
      <c r="CD78" s="32">
        <v>0</v>
      </c>
      <c r="CE78" s="32">
        <v>0</v>
      </c>
      <c r="CF78" s="32">
        <v>0</v>
      </c>
      <c r="CG78" s="32">
        <v>0</v>
      </c>
      <c r="CH78" s="32">
        <v>0</v>
      </c>
      <c r="CI78" s="32">
        <v>0</v>
      </c>
      <c r="CJ78" s="32">
        <v>0</v>
      </c>
      <c r="CK78" s="32">
        <v>0</v>
      </c>
      <c r="CL78" s="32">
        <v>0</v>
      </c>
      <c r="CM78" s="32">
        <v>0</v>
      </c>
      <c r="CN78" s="32">
        <v>0</v>
      </c>
      <c r="CO78" s="32">
        <v>0</v>
      </c>
      <c r="CP78" s="32">
        <v>0</v>
      </c>
      <c r="CQ78" s="32">
        <v>0</v>
      </c>
      <c r="CR78" s="33">
        <f t="shared" si="89"/>
        <v>0</v>
      </c>
      <c r="CS78" s="33">
        <f t="shared" si="90"/>
        <v>0</v>
      </c>
      <c r="CT78" s="33">
        <f t="shared" si="91"/>
        <v>9</v>
      </c>
      <c r="CU78" s="33">
        <f t="shared" si="92"/>
        <v>0</v>
      </c>
      <c r="CV78" s="33">
        <f t="shared" si="93"/>
        <v>0</v>
      </c>
      <c r="CW78" s="33">
        <f t="shared" si="94"/>
        <v>0</v>
      </c>
      <c r="CX78" s="33">
        <f t="shared" si="95"/>
        <v>0</v>
      </c>
      <c r="CY78" s="33">
        <f t="shared" si="96"/>
        <v>0</v>
      </c>
      <c r="CZ78" s="33">
        <f t="shared" si="97"/>
        <v>0</v>
      </c>
      <c r="DA78" s="33">
        <f t="shared" si="98"/>
        <v>0</v>
      </c>
      <c r="DB78" s="33">
        <f t="shared" si="99"/>
        <v>0</v>
      </c>
      <c r="DC78" s="33">
        <f t="shared" si="100"/>
        <v>0</v>
      </c>
      <c r="DD78" s="33">
        <f t="shared" si="101"/>
        <v>0</v>
      </c>
      <c r="DE78" s="33">
        <f t="shared" si="102"/>
        <v>0</v>
      </c>
      <c r="DF78" s="33">
        <f t="shared" si="103"/>
        <v>0</v>
      </c>
      <c r="DG78" s="33">
        <f t="shared" si="104"/>
        <v>0</v>
      </c>
      <c r="DH78" s="33">
        <f t="shared" si="105"/>
        <v>0</v>
      </c>
      <c r="DI78" s="33">
        <f t="shared" si="106"/>
        <v>0</v>
      </c>
      <c r="DJ78" s="33">
        <f t="shared" si="107"/>
        <v>0</v>
      </c>
      <c r="DK78" s="33">
        <f t="shared" si="108"/>
        <v>0</v>
      </c>
      <c r="DL78" s="33">
        <f t="shared" si="109"/>
        <v>0</v>
      </c>
      <c r="DM78" s="33">
        <f t="shared" si="110"/>
        <v>0</v>
      </c>
      <c r="DN78" s="33">
        <f t="shared" si="111"/>
        <v>0</v>
      </c>
      <c r="DO78" s="33">
        <f t="shared" si="112"/>
        <v>0</v>
      </c>
      <c r="DP78" s="33">
        <f t="shared" si="113"/>
        <v>0</v>
      </c>
      <c r="DQ78" s="33">
        <f t="shared" si="114"/>
        <v>0</v>
      </c>
      <c r="DR78" s="33">
        <f t="shared" si="115"/>
        <v>0</v>
      </c>
      <c r="DS78" s="33">
        <f t="shared" si="116"/>
        <v>0</v>
      </c>
      <c r="DT78" s="33">
        <f t="shared" si="117"/>
        <v>0</v>
      </c>
      <c r="DU78" s="33">
        <f t="shared" si="118"/>
        <v>0</v>
      </c>
      <c r="DV78" s="33">
        <f t="shared" si="119"/>
        <v>0</v>
      </c>
      <c r="DW78" s="33">
        <f t="shared" si="120"/>
        <v>0</v>
      </c>
      <c r="DX78" s="33">
        <f t="shared" si="121"/>
        <v>0</v>
      </c>
      <c r="DY78" s="33">
        <f t="shared" si="122"/>
        <v>0</v>
      </c>
      <c r="DZ78" s="33">
        <f t="shared" si="123"/>
        <v>0</v>
      </c>
      <c r="EA78" s="33">
        <f t="shared" si="124"/>
        <v>0</v>
      </c>
      <c r="EB78" s="33">
        <f t="shared" si="125"/>
        <v>0</v>
      </c>
      <c r="EC78" s="33">
        <f t="shared" si="126"/>
        <v>0</v>
      </c>
      <c r="ED78" s="33">
        <f t="shared" si="127"/>
        <v>0</v>
      </c>
      <c r="EE78" s="33">
        <f t="shared" si="128"/>
        <v>0</v>
      </c>
      <c r="EF78" s="33">
        <f t="shared" si="129"/>
        <v>0</v>
      </c>
      <c r="EG78" s="33">
        <f t="shared" si="130"/>
        <v>0</v>
      </c>
      <c r="EH78" s="33">
        <f t="shared" si="131"/>
        <v>0</v>
      </c>
      <c r="EI78" s="33">
        <f t="shared" si="132"/>
        <v>0</v>
      </c>
      <c r="EJ78" s="33">
        <f t="shared" si="133"/>
        <v>0</v>
      </c>
      <c r="EK78" s="33">
        <f t="shared" si="134"/>
        <v>0</v>
      </c>
      <c r="EL78" s="33">
        <f t="shared" si="135"/>
        <v>0</v>
      </c>
      <c r="EM78" s="33">
        <f t="shared" si="136"/>
        <v>0</v>
      </c>
      <c r="EN78" s="33">
        <f t="shared" si="137"/>
        <v>0</v>
      </c>
      <c r="EO78" s="33">
        <f t="shared" si="138"/>
        <v>0</v>
      </c>
      <c r="EP78" s="33">
        <f t="shared" si="139"/>
        <v>0</v>
      </c>
      <c r="EQ78" s="33">
        <f t="shared" si="140"/>
        <v>0</v>
      </c>
      <c r="ER78" s="33">
        <f t="shared" si="141"/>
        <v>0</v>
      </c>
      <c r="ES78" s="33">
        <f t="shared" si="142"/>
        <v>0</v>
      </c>
      <c r="ET78" s="33">
        <f t="shared" si="143"/>
        <v>0</v>
      </c>
      <c r="EU78" s="33">
        <f t="shared" si="144"/>
        <v>0</v>
      </c>
      <c r="EV78" s="33">
        <f t="shared" si="145"/>
        <v>0</v>
      </c>
      <c r="EW78" s="33">
        <f t="shared" si="146"/>
        <v>0</v>
      </c>
      <c r="EX78" s="33">
        <f t="shared" si="147"/>
        <v>0</v>
      </c>
      <c r="EY78" s="33">
        <f t="shared" si="148"/>
        <v>0</v>
      </c>
      <c r="EZ78" s="33">
        <f t="shared" si="149"/>
        <v>0</v>
      </c>
      <c r="FA78" s="33">
        <f t="shared" si="150"/>
        <v>0</v>
      </c>
      <c r="FB78" s="33">
        <f t="shared" si="151"/>
        <v>0</v>
      </c>
      <c r="FC78" s="33">
        <f t="shared" si="152"/>
        <v>0</v>
      </c>
      <c r="FD78" s="33">
        <f t="shared" si="153"/>
        <v>0</v>
      </c>
      <c r="FE78" s="33">
        <f t="shared" si="154"/>
        <v>0</v>
      </c>
      <c r="FF78" s="33">
        <f t="shared" si="155"/>
        <v>0</v>
      </c>
      <c r="FG78" s="33">
        <f t="shared" si="156"/>
        <v>0</v>
      </c>
      <c r="FH78" s="33">
        <f t="shared" si="157"/>
        <v>0</v>
      </c>
      <c r="FI78" s="33">
        <f t="shared" si="158"/>
        <v>0</v>
      </c>
      <c r="FJ78" s="33">
        <f t="shared" si="159"/>
        <v>0</v>
      </c>
      <c r="FK78" s="33">
        <f t="shared" si="160"/>
        <v>0</v>
      </c>
      <c r="FL78" s="33">
        <f t="shared" si="161"/>
        <v>0</v>
      </c>
      <c r="FM78" s="33">
        <f t="shared" si="162"/>
        <v>0</v>
      </c>
      <c r="FN78" s="33">
        <f t="shared" si="163"/>
        <v>0</v>
      </c>
      <c r="FO78" s="33">
        <f t="shared" si="164"/>
        <v>0</v>
      </c>
      <c r="FP78" s="33">
        <f t="shared" si="165"/>
        <v>0</v>
      </c>
      <c r="FQ78" s="33">
        <f t="shared" si="166"/>
        <v>0</v>
      </c>
      <c r="FR78" s="34">
        <f t="shared" si="167"/>
        <v>9</v>
      </c>
    </row>
    <row r="79" spans="1:174" hidden="1" x14ac:dyDescent="0.2">
      <c r="A79" t="s">
        <v>11</v>
      </c>
      <c r="B79" t="s">
        <v>439</v>
      </c>
      <c r="C79" t="s">
        <v>67</v>
      </c>
      <c r="D79">
        <v>2883</v>
      </c>
      <c r="F79" t="s">
        <v>8</v>
      </c>
      <c r="H79">
        <v>2883</v>
      </c>
      <c r="I79" s="9">
        <f t="shared" si="85"/>
        <v>60</v>
      </c>
      <c r="J79" s="9">
        <f t="shared" si="86"/>
        <v>2823</v>
      </c>
      <c r="K79" s="9">
        <f t="shared" si="87"/>
        <v>2823</v>
      </c>
      <c r="L79" t="e">
        <f t="shared" si="88"/>
        <v>#N/A</v>
      </c>
      <c r="Q79" t="s">
        <v>483</v>
      </c>
      <c r="R79" s="32">
        <v>2</v>
      </c>
      <c r="S79" s="32">
        <v>2</v>
      </c>
      <c r="T79" s="32">
        <v>2</v>
      </c>
      <c r="U79" s="32">
        <v>2</v>
      </c>
      <c r="V79" s="32">
        <v>2</v>
      </c>
      <c r="W79" s="32">
        <v>2</v>
      </c>
      <c r="X79" s="32">
        <v>2</v>
      </c>
      <c r="Y79" s="32">
        <v>2</v>
      </c>
      <c r="Z79" s="32">
        <v>2</v>
      </c>
      <c r="AA79" s="32">
        <v>2</v>
      </c>
      <c r="AB79" s="32">
        <v>0</v>
      </c>
      <c r="AC79" s="32">
        <v>0</v>
      </c>
      <c r="AD79" s="32">
        <v>0</v>
      </c>
      <c r="AE79" s="32">
        <v>0</v>
      </c>
      <c r="AF79" s="32">
        <v>0</v>
      </c>
      <c r="AG79" s="32">
        <v>0</v>
      </c>
      <c r="AH79" s="32">
        <v>0</v>
      </c>
      <c r="AI79" s="32">
        <v>0</v>
      </c>
      <c r="AJ79" s="32">
        <v>0</v>
      </c>
      <c r="AK79" s="32">
        <v>0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0</v>
      </c>
      <c r="AR79" s="32">
        <v>0</v>
      </c>
      <c r="AS79" s="32">
        <v>0</v>
      </c>
      <c r="AT79" s="32">
        <v>0</v>
      </c>
      <c r="AU79" s="32">
        <v>0</v>
      </c>
      <c r="AV79" s="32">
        <v>0</v>
      </c>
      <c r="AW79" s="32">
        <v>0</v>
      </c>
      <c r="AX79" s="32">
        <v>0</v>
      </c>
      <c r="AY79" s="32">
        <v>0</v>
      </c>
      <c r="AZ79" s="32">
        <v>0</v>
      </c>
      <c r="BA79" s="32">
        <v>0</v>
      </c>
      <c r="BB79" s="32">
        <v>0</v>
      </c>
      <c r="BC79" s="32">
        <v>0</v>
      </c>
      <c r="BD79" s="32">
        <v>0</v>
      </c>
      <c r="BE79" s="32">
        <v>0</v>
      </c>
      <c r="BF79" s="32">
        <v>0</v>
      </c>
      <c r="BG79" s="32">
        <v>0</v>
      </c>
      <c r="BH79" s="32">
        <v>0</v>
      </c>
      <c r="BI79" s="32">
        <v>0</v>
      </c>
      <c r="BJ79" s="32">
        <v>0</v>
      </c>
      <c r="BK79" s="32">
        <v>0</v>
      </c>
      <c r="BL79" s="32">
        <v>0</v>
      </c>
      <c r="BM79" s="32">
        <v>0</v>
      </c>
      <c r="BN79" s="32">
        <v>0</v>
      </c>
      <c r="BO79" s="32">
        <v>0</v>
      </c>
      <c r="BP79" s="32">
        <v>0</v>
      </c>
      <c r="BQ79" s="32">
        <v>0</v>
      </c>
      <c r="BR79" s="32">
        <v>0</v>
      </c>
      <c r="BS79" s="32">
        <v>0</v>
      </c>
      <c r="BT79" s="32">
        <v>0</v>
      </c>
      <c r="BU79" s="32">
        <v>0</v>
      </c>
      <c r="BV79" s="32">
        <v>0</v>
      </c>
      <c r="BW79" s="32">
        <v>0</v>
      </c>
      <c r="BX79" s="32">
        <v>0</v>
      </c>
      <c r="BY79" s="32">
        <v>0</v>
      </c>
      <c r="BZ79" s="32">
        <v>0</v>
      </c>
      <c r="CA79" s="32">
        <v>0</v>
      </c>
      <c r="CB79" s="32">
        <v>0</v>
      </c>
      <c r="CC79" s="32">
        <v>0</v>
      </c>
      <c r="CD79" s="32">
        <v>0</v>
      </c>
      <c r="CE79" s="32">
        <v>0</v>
      </c>
      <c r="CF79" s="32">
        <v>0</v>
      </c>
      <c r="CG79" s="32">
        <v>0</v>
      </c>
      <c r="CH79" s="32">
        <v>0</v>
      </c>
      <c r="CI79" s="32">
        <v>0</v>
      </c>
      <c r="CJ79" s="32">
        <v>0</v>
      </c>
      <c r="CK79" s="32">
        <v>0</v>
      </c>
      <c r="CL79" s="32">
        <v>0</v>
      </c>
      <c r="CM79" s="32">
        <v>0</v>
      </c>
      <c r="CN79" s="32">
        <v>0</v>
      </c>
      <c r="CO79" s="32">
        <v>0</v>
      </c>
      <c r="CP79" s="32">
        <v>0</v>
      </c>
      <c r="CQ79" s="32">
        <v>0</v>
      </c>
      <c r="CR79" s="33">
        <f t="shared" si="89"/>
        <v>0</v>
      </c>
      <c r="CS79" s="33">
        <f t="shared" si="90"/>
        <v>0</v>
      </c>
      <c r="CT79" s="33">
        <f t="shared" si="91"/>
        <v>18</v>
      </c>
      <c r="CU79" s="33">
        <f t="shared" si="92"/>
        <v>0</v>
      </c>
      <c r="CV79" s="33">
        <f t="shared" si="93"/>
        <v>0</v>
      </c>
      <c r="CW79" s="33">
        <f t="shared" si="94"/>
        <v>0</v>
      </c>
      <c r="CX79" s="33">
        <f t="shared" si="95"/>
        <v>0</v>
      </c>
      <c r="CY79" s="33">
        <f t="shared" si="96"/>
        <v>0</v>
      </c>
      <c r="CZ79" s="33">
        <f t="shared" si="97"/>
        <v>0</v>
      </c>
      <c r="DA79" s="33">
        <f t="shared" si="98"/>
        <v>0</v>
      </c>
      <c r="DB79" s="33">
        <f t="shared" si="99"/>
        <v>0</v>
      </c>
      <c r="DC79" s="33">
        <f t="shared" si="100"/>
        <v>0</v>
      </c>
      <c r="DD79" s="33">
        <f t="shared" si="101"/>
        <v>0</v>
      </c>
      <c r="DE79" s="33">
        <f t="shared" si="102"/>
        <v>0</v>
      </c>
      <c r="DF79" s="33">
        <f t="shared" si="103"/>
        <v>0</v>
      </c>
      <c r="DG79" s="33">
        <f t="shared" si="104"/>
        <v>0</v>
      </c>
      <c r="DH79" s="33">
        <f t="shared" si="105"/>
        <v>0</v>
      </c>
      <c r="DI79" s="33">
        <f t="shared" si="106"/>
        <v>0</v>
      </c>
      <c r="DJ79" s="33">
        <f t="shared" si="107"/>
        <v>0</v>
      </c>
      <c r="DK79" s="33">
        <f t="shared" si="108"/>
        <v>0</v>
      </c>
      <c r="DL79" s="33">
        <f t="shared" si="109"/>
        <v>0</v>
      </c>
      <c r="DM79" s="33">
        <f t="shared" si="110"/>
        <v>0</v>
      </c>
      <c r="DN79" s="33">
        <f t="shared" si="111"/>
        <v>0</v>
      </c>
      <c r="DO79" s="33">
        <f t="shared" si="112"/>
        <v>0</v>
      </c>
      <c r="DP79" s="33">
        <f t="shared" si="113"/>
        <v>0</v>
      </c>
      <c r="DQ79" s="33">
        <f t="shared" si="114"/>
        <v>0</v>
      </c>
      <c r="DR79" s="33">
        <f t="shared" si="115"/>
        <v>0</v>
      </c>
      <c r="DS79" s="33">
        <f t="shared" si="116"/>
        <v>0</v>
      </c>
      <c r="DT79" s="33">
        <f t="shared" si="117"/>
        <v>0</v>
      </c>
      <c r="DU79" s="33">
        <f t="shared" si="118"/>
        <v>0</v>
      </c>
      <c r="DV79" s="33">
        <f t="shared" si="119"/>
        <v>0</v>
      </c>
      <c r="DW79" s="33">
        <f t="shared" si="120"/>
        <v>0</v>
      </c>
      <c r="DX79" s="33">
        <f t="shared" si="121"/>
        <v>0</v>
      </c>
      <c r="DY79" s="33">
        <f t="shared" si="122"/>
        <v>0</v>
      </c>
      <c r="DZ79" s="33">
        <f t="shared" si="123"/>
        <v>0</v>
      </c>
      <c r="EA79" s="33">
        <f t="shared" si="124"/>
        <v>0</v>
      </c>
      <c r="EB79" s="33">
        <f t="shared" si="125"/>
        <v>0</v>
      </c>
      <c r="EC79" s="33">
        <f t="shared" si="126"/>
        <v>0</v>
      </c>
      <c r="ED79" s="33">
        <f t="shared" si="127"/>
        <v>0</v>
      </c>
      <c r="EE79" s="33">
        <f t="shared" si="128"/>
        <v>0</v>
      </c>
      <c r="EF79" s="33">
        <f t="shared" si="129"/>
        <v>0</v>
      </c>
      <c r="EG79" s="33">
        <f t="shared" si="130"/>
        <v>0</v>
      </c>
      <c r="EH79" s="33">
        <f t="shared" si="131"/>
        <v>0</v>
      </c>
      <c r="EI79" s="33">
        <f t="shared" si="132"/>
        <v>0</v>
      </c>
      <c r="EJ79" s="33">
        <f t="shared" si="133"/>
        <v>0</v>
      </c>
      <c r="EK79" s="33">
        <f t="shared" si="134"/>
        <v>0</v>
      </c>
      <c r="EL79" s="33">
        <f t="shared" si="135"/>
        <v>0</v>
      </c>
      <c r="EM79" s="33">
        <f t="shared" si="136"/>
        <v>0</v>
      </c>
      <c r="EN79" s="33">
        <f t="shared" si="137"/>
        <v>0</v>
      </c>
      <c r="EO79" s="33">
        <f t="shared" si="138"/>
        <v>0</v>
      </c>
      <c r="EP79" s="33">
        <f t="shared" si="139"/>
        <v>0</v>
      </c>
      <c r="EQ79" s="33">
        <f t="shared" si="140"/>
        <v>0</v>
      </c>
      <c r="ER79" s="33">
        <f t="shared" si="141"/>
        <v>0</v>
      </c>
      <c r="ES79" s="33">
        <f t="shared" si="142"/>
        <v>0</v>
      </c>
      <c r="ET79" s="33">
        <f t="shared" si="143"/>
        <v>0</v>
      </c>
      <c r="EU79" s="33">
        <f t="shared" si="144"/>
        <v>0</v>
      </c>
      <c r="EV79" s="33">
        <f t="shared" si="145"/>
        <v>0</v>
      </c>
      <c r="EW79" s="33">
        <f t="shared" si="146"/>
        <v>0</v>
      </c>
      <c r="EX79" s="33">
        <f t="shared" si="147"/>
        <v>0</v>
      </c>
      <c r="EY79" s="33">
        <f t="shared" si="148"/>
        <v>0</v>
      </c>
      <c r="EZ79" s="33">
        <f t="shared" si="149"/>
        <v>0</v>
      </c>
      <c r="FA79" s="33">
        <f t="shared" si="150"/>
        <v>0</v>
      </c>
      <c r="FB79" s="33">
        <f t="shared" si="151"/>
        <v>0</v>
      </c>
      <c r="FC79" s="33">
        <f t="shared" si="152"/>
        <v>0</v>
      </c>
      <c r="FD79" s="33">
        <f t="shared" si="153"/>
        <v>0</v>
      </c>
      <c r="FE79" s="33">
        <f t="shared" si="154"/>
        <v>0</v>
      </c>
      <c r="FF79" s="33">
        <f t="shared" si="155"/>
        <v>0</v>
      </c>
      <c r="FG79" s="33">
        <f t="shared" si="156"/>
        <v>0</v>
      </c>
      <c r="FH79" s="33">
        <f t="shared" si="157"/>
        <v>0</v>
      </c>
      <c r="FI79" s="33">
        <f t="shared" si="158"/>
        <v>0</v>
      </c>
      <c r="FJ79" s="33">
        <f t="shared" si="159"/>
        <v>0</v>
      </c>
      <c r="FK79" s="33">
        <f t="shared" si="160"/>
        <v>0</v>
      </c>
      <c r="FL79" s="33">
        <f t="shared" si="161"/>
        <v>0</v>
      </c>
      <c r="FM79" s="33">
        <f t="shared" si="162"/>
        <v>0</v>
      </c>
      <c r="FN79" s="33">
        <f t="shared" si="163"/>
        <v>0</v>
      </c>
      <c r="FO79" s="33">
        <f t="shared" si="164"/>
        <v>0</v>
      </c>
      <c r="FP79" s="33">
        <f t="shared" si="165"/>
        <v>0</v>
      </c>
      <c r="FQ79" s="33">
        <f t="shared" si="166"/>
        <v>0</v>
      </c>
      <c r="FR79" s="34">
        <f t="shared" si="167"/>
        <v>18</v>
      </c>
    </row>
    <row r="80" spans="1:174" hidden="1" x14ac:dyDescent="0.2">
      <c r="A80" t="s">
        <v>11</v>
      </c>
      <c r="B80" t="s">
        <v>440</v>
      </c>
      <c r="C80" t="s">
        <v>68</v>
      </c>
      <c r="D80">
        <v>713</v>
      </c>
      <c r="F80" t="s">
        <v>8</v>
      </c>
      <c r="H80">
        <v>713</v>
      </c>
      <c r="I80" s="9">
        <f t="shared" si="85"/>
        <v>0</v>
      </c>
      <c r="J80" s="9">
        <f t="shared" si="86"/>
        <v>713</v>
      </c>
      <c r="K80" s="9">
        <f t="shared" si="87"/>
        <v>713</v>
      </c>
      <c r="L80" t="e">
        <f t="shared" si="88"/>
        <v>#N/A</v>
      </c>
      <c r="Q80" t="s">
        <v>484</v>
      </c>
      <c r="R80" s="32">
        <v>1</v>
      </c>
      <c r="S80" s="32">
        <v>1</v>
      </c>
      <c r="T80" s="32">
        <v>1</v>
      </c>
      <c r="U80" s="32">
        <v>1</v>
      </c>
      <c r="V80" s="32">
        <v>1</v>
      </c>
      <c r="W80" s="32">
        <v>1</v>
      </c>
      <c r="X80" s="32">
        <v>1</v>
      </c>
      <c r="Y80" s="32">
        <v>1</v>
      </c>
      <c r="Z80" s="32">
        <v>1</v>
      </c>
      <c r="AA80" s="32">
        <v>1</v>
      </c>
      <c r="AB80" s="32">
        <v>0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32">
        <v>0</v>
      </c>
      <c r="AJ80" s="32">
        <v>0</v>
      </c>
      <c r="AK80" s="32">
        <v>0</v>
      </c>
      <c r="AL80" s="32">
        <v>0</v>
      </c>
      <c r="AM80" s="32">
        <v>0</v>
      </c>
      <c r="AN80" s="32">
        <v>0</v>
      </c>
      <c r="AO80" s="32">
        <v>0</v>
      </c>
      <c r="AP80" s="32">
        <v>0</v>
      </c>
      <c r="AQ80" s="32">
        <v>0</v>
      </c>
      <c r="AR80" s="32">
        <v>0</v>
      </c>
      <c r="AS80" s="32">
        <v>0</v>
      </c>
      <c r="AT80" s="32">
        <v>0</v>
      </c>
      <c r="AU80" s="32">
        <v>0</v>
      </c>
      <c r="AV80" s="32">
        <v>0</v>
      </c>
      <c r="AW80" s="32">
        <v>0</v>
      </c>
      <c r="AX80" s="32">
        <v>0</v>
      </c>
      <c r="AY80" s="32">
        <v>0</v>
      </c>
      <c r="AZ80" s="32">
        <v>0</v>
      </c>
      <c r="BA80" s="32">
        <v>0</v>
      </c>
      <c r="BB80" s="32">
        <v>0</v>
      </c>
      <c r="BC80" s="32">
        <v>0</v>
      </c>
      <c r="BD80" s="32">
        <v>0</v>
      </c>
      <c r="BE80" s="32">
        <v>0</v>
      </c>
      <c r="BF80" s="32">
        <v>0</v>
      </c>
      <c r="BG80" s="32">
        <v>0</v>
      </c>
      <c r="BH80" s="32">
        <v>0</v>
      </c>
      <c r="BI80" s="32">
        <v>0</v>
      </c>
      <c r="BJ80" s="32">
        <v>0</v>
      </c>
      <c r="BK80" s="32">
        <v>0</v>
      </c>
      <c r="BL80" s="32">
        <v>0</v>
      </c>
      <c r="BM80" s="32">
        <v>0</v>
      </c>
      <c r="BN80" s="32">
        <v>0</v>
      </c>
      <c r="BO80" s="32">
        <v>0</v>
      </c>
      <c r="BP80" s="32">
        <v>0</v>
      </c>
      <c r="BQ80" s="32">
        <v>0</v>
      </c>
      <c r="BR80" s="32">
        <v>0</v>
      </c>
      <c r="BS80" s="32">
        <v>0</v>
      </c>
      <c r="BT80" s="32">
        <v>0</v>
      </c>
      <c r="BU80" s="32">
        <v>0</v>
      </c>
      <c r="BV80" s="32">
        <v>0</v>
      </c>
      <c r="BW80" s="32">
        <v>0</v>
      </c>
      <c r="BX80" s="32">
        <v>0</v>
      </c>
      <c r="BY80" s="32">
        <v>0</v>
      </c>
      <c r="BZ80" s="32">
        <v>0</v>
      </c>
      <c r="CA80" s="32">
        <v>0</v>
      </c>
      <c r="CB80" s="32">
        <v>0</v>
      </c>
      <c r="CC80" s="32">
        <v>0</v>
      </c>
      <c r="CD80" s="32">
        <v>0</v>
      </c>
      <c r="CE80" s="32">
        <v>0</v>
      </c>
      <c r="CF80" s="32">
        <v>0</v>
      </c>
      <c r="CG80" s="32">
        <v>0</v>
      </c>
      <c r="CH80" s="32">
        <v>0</v>
      </c>
      <c r="CI80" s="32">
        <v>0</v>
      </c>
      <c r="CJ80" s="32">
        <v>0</v>
      </c>
      <c r="CK80" s="32">
        <v>0</v>
      </c>
      <c r="CL80" s="32">
        <v>0</v>
      </c>
      <c r="CM80" s="32">
        <v>0</v>
      </c>
      <c r="CN80" s="32">
        <v>0</v>
      </c>
      <c r="CO80" s="32">
        <v>0</v>
      </c>
      <c r="CP80" s="32">
        <v>0</v>
      </c>
      <c r="CQ80" s="32">
        <v>0</v>
      </c>
      <c r="CR80" s="33">
        <f t="shared" si="89"/>
        <v>0</v>
      </c>
      <c r="CS80" s="33">
        <f t="shared" si="90"/>
        <v>0</v>
      </c>
      <c r="CT80" s="33">
        <f t="shared" si="91"/>
        <v>9</v>
      </c>
      <c r="CU80" s="33">
        <f t="shared" si="92"/>
        <v>0</v>
      </c>
      <c r="CV80" s="33">
        <f t="shared" si="93"/>
        <v>0</v>
      </c>
      <c r="CW80" s="33">
        <f t="shared" si="94"/>
        <v>0</v>
      </c>
      <c r="CX80" s="33">
        <f t="shared" si="95"/>
        <v>0</v>
      </c>
      <c r="CY80" s="33">
        <f t="shared" si="96"/>
        <v>0</v>
      </c>
      <c r="CZ80" s="33">
        <f t="shared" si="97"/>
        <v>0</v>
      </c>
      <c r="DA80" s="33">
        <f t="shared" si="98"/>
        <v>0</v>
      </c>
      <c r="DB80" s="33">
        <f t="shared" si="99"/>
        <v>0</v>
      </c>
      <c r="DC80" s="33">
        <f t="shared" si="100"/>
        <v>0</v>
      </c>
      <c r="DD80" s="33">
        <f t="shared" si="101"/>
        <v>0</v>
      </c>
      <c r="DE80" s="33">
        <f t="shared" si="102"/>
        <v>0</v>
      </c>
      <c r="DF80" s="33">
        <f t="shared" si="103"/>
        <v>0</v>
      </c>
      <c r="DG80" s="33">
        <f t="shared" si="104"/>
        <v>0</v>
      </c>
      <c r="DH80" s="33">
        <f t="shared" si="105"/>
        <v>0</v>
      </c>
      <c r="DI80" s="33">
        <f t="shared" si="106"/>
        <v>0</v>
      </c>
      <c r="DJ80" s="33">
        <f t="shared" si="107"/>
        <v>0</v>
      </c>
      <c r="DK80" s="33">
        <f t="shared" si="108"/>
        <v>0</v>
      </c>
      <c r="DL80" s="33">
        <f t="shared" si="109"/>
        <v>0</v>
      </c>
      <c r="DM80" s="33">
        <f t="shared" si="110"/>
        <v>0</v>
      </c>
      <c r="DN80" s="33">
        <f t="shared" si="111"/>
        <v>0</v>
      </c>
      <c r="DO80" s="33">
        <f t="shared" si="112"/>
        <v>0</v>
      </c>
      <c r="DP80" s="33">
        <f t="shared" si="113"/>
        <v>0</v>
      </c>
      <c r="DQ80" s="33">
        <f t="shared" si="114"/>
        <v>0</v>
      </c>
      <c r="DR80" s="33">
        <f t="shared" si="115"/>
        <v>0</v>
      </c>
      <c r="DS80" s="33">
        <f t="shared" si="116"/>
        <v>0</v>
      </c>
      <c r="DT80" s="33">
        <f t="shared" si="117"/>
        <v>0</v>
      </c>
      <c r="DU80" s="33">
        <f t="shared" si="118"/>
        <v>0</v>
      </c>
      <c r="DV80" s="33">
        <f t="shared" si="119"/>
        <v>0</v>
      </c>
      <c r="DW80" s="33">
        <f t="shared" si="120"/>
        <v>0</v>
      </c>
      <c r="DX80" s="33">
        <f t="shared" si="121"/>
        <v>0</v>
      </c>
      <c r="DY80" s="33">
        <f t="shared" si="122"/>
        <v>0</v>
      </c>
      <c r="DZ80" s="33">
        <f t="shared" si="123"/>
        <v>0</v>
      </c>
      <c r="EA80" s="33">
        <f t="shared" si="124"/>
        <v>0</v>
      </c>
      <c r="EB80" s="33">
        <f t="shared" si="125"/>
        <v>0</v>
      </c>
      <c r="EC80" s="33">
        <f t="shared" si="126"/>
        <v>0</v>
      </c>
      <c r="ED80" s="33">
        <f t="shared" si="127"/>
        <v>0</v>
      </c>
      <c r="EE80" s="33">
        <f t="shared" si="128"/>
        <v>0</v>
      </c>
      <c r="EF80" s="33">
        <f t="shared" si="129"/>
        <v>0</v>
      </c>
      <c r="EG80" s="33">
        <f t="shared" si="130"/>
        <v>0</v>
      </c>
      <c r="EH80" s="33">
        <f t="shared" si="131"/>
        <v>0</v>
      </c>
      <c r="EI80" s="33">
        <f t="shared" si="132"/>
        <v>0</v>
      </c>
      <c r="EJ80" s="33">
        <f t="shared" si="133"/>
        <v>0</v>
      </c>
      <c r="EK80" s="33">
        <f t="shared" si="134"/>
        <v>0</v>
      </c>
      <c r="EL80" s="33">
        <f t="shared" si="135"/>
        <v>0</v>
      </c>
      <c r="EM80" s="33">
        <f t="shared" si="136"/>
        <v>0</v>
      </c>
      <c r="EN80" s="33">
        <f t="shared" si="137"/>
        <v>0</v>
      </c>
      <c r="EO80" s="33">
        <f t="shared" si="138"/>
        <v>0</v>
      </c>
      <c r="EP80" s="33">
        <f t="shared" si="139"/>
        <v>0</v>
      </c>
      <c r="EQ80" s="33">
        <f t="shared" si="140"/>
        <v>0</v>
      </c>
      <c r="ER80" s="33">
        <f t="shared" si="141"/>
        <v>0</v>
      </c>
      <c r="ES80" s="33">
        <f t="shared" si="142"/>
        <v>0</v>
      </c>
      <c r="ET80" s="33">
        <f t="shared" si="143"/>
        <v>0</v>
      </c>
      <c r="EU80" s="33">
        <f t="shared" si="144"/>
        <v>0</v>
      </c>
      <c r="EV80" s="33">
        <f t="shared" si="145"/>
        <v>0</v>
      </c>
      <c r="EW80" s="33">
        <f t="shared" si="146"/>
        <v>0</v>
      </c>
      <c r="EX80" s="33">
        <f t="shared" si="147"/>
        <v>0</v>
      </c>
      <c r="EY80" s="33">
        <f t="shared" si="148"/>
        <v>0</v>
      </c>
      <c r="EZ80" s="33">
        <f t="shared" si="149"/>
        <v>0</v>
      </c>
      <c r="FA80" s="33">
        <f t="shared" si="150"/>
        <v>0</v>
      </c>
      <c r="FB80" s="33">
        <f t="shared" si="151"/>
        <v>0</v>
      </c>
      <c r="FC80" s="33">
        <f t="shared" si="152"/>
        <v>0</v>
      </c>
      <c r="FD80" s="33">
        <f t="shared" si="153"/>
        <v>0</v>
      </c>
      <c r="FE80" s="33">
        <f t="shared" si="154"/>
        <v>0</v>
      </c>
      <c r="FF80" s="33">
        <f t="shared" si="155"/>
        <v>0</v>
      </c>
      <c r="FG80" s="33">
        <f t="shared" si="156"/>
        <v>0</v>
      </c>
      <c r="FH80" s="33">
        <f t="shared" si="157"/>
        <v>0</v>
      </c>
      <c r="FI80" s="33">
        <f t="shared" si="158"/>
        <v>0</v>
      </c>
      <c r="FJ80" s="33">
        <f t="shared" si="159"/>
        <v>0</v>
      </c>
      <c r="FK80" s="33">
        <f t="shared" si="160"/>
        <v>0</v>
      </c>
      <c r="FL80" s="33">
        <f t="shared" si="161"/>
        <v>0</v>
      </c>
      <c r="FM80" s="33">
        <f t="shared" si="162"/>
        <v>0</v>
      </c>
      <c r="FN80" s="33">
        <f t="shared" si="163"/>
        <v>0</v>
      </c>
      <c r="FO80" s="33">
        <f t="shared" si="164"/>
        <v>0</v>
      </c>
      <c r="FP80" s="33">
        <f t="shared" si="165"/>
        <v>0</v>
      </c>
      <c r="FQ80" s="33">
        <f t="shared" si="166"/>
        <v>0</v>
      </c>
      <c r="FR80" s="34">
        <f t="shared" si="167"/>
        <v>9</v>
      </c>
    </row>
    <row r="81" spans="1:174" hidden="1" x14ac:dyDescent="0.2">
      <c r="A81" t="s">
        <v>11</v>
      </c>
      <c r="B81" t="s">
        <v>441</v>
      </c>
      <c r="C81" t="s">
        <v>69</v>
      </c>
      <c r="D81">
        <v>25</v>
      </c>
      <c r="F81" t="s">
        <v>314</v>
      </c>
      <c r="H81">
        <v>25</v>
      </c>
      <c r="I81" s="9">
        <f t="shared" si="85"/>
        <v>11.700000000000001</v>
      </c>
      <c r="J81" s="9">
        <f t="shared" si="86"/>
        <v>13.299999999999999</v>
      </c>
      <c r="K81" s="9">
        <f t="shared" si="87"/>
        <v>13.299999999999999</v>
      </c>
      <c r="L81" t="e">
        <f t="shared" si="88"/>
        <v>#N/A</v>
      </c>
      <c r="Q81" t="s">
        <v>485</v>
      </c>
      <c r="R81" s="32">
        <v>0</v>
      </c>
      <c r="S81" s="32">
        <v>0</v>
      </c>
      <c r="T81" s="32">
        <v>0</v>
      </c>
      <c r="U81" s="32">
        <v>0</v>
      </c>
      <c r="V81" s="32">
        <v>0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2">
        <v>0</v>
      </c>
      <c r="AD81" s="32">
        <v>0</v>
      </c>
      <c r="AE81" s="32">
        <v>0</v>
      </c>
      <c r="AF81" s="32">
        <v>0</v>
      </c>
      <c r="AG81" s="32">
        <v>0</v>
      </c>
      <c r="AH81" s="32">
        <v>0</v>
      </c>
      <c r="AI81" s="32">
        <v>0</v>
      </c>
      <c r="AJ81" s="32">
        <v>0</v>
      </c>
      <c r="AK81" s="32">
        <v>0</v>
      </c>
      <c r="AL81" s="32">
        <v>0</v>
      </c>
      <c r="AM81" s="32">
        <v>0</v>
      </c>
      <c r="AN81" s="32">
        <v>0</v>
      </c>
      <c r="AO81" s="32">
        <v>0</v>
      </c>
      <c r="AP81" s="32">
        <v>0</v>
      </c>
      <c r="AQ81" s="32">
        <v>0</v>
      </c>
      <c r="AR81" s="32">
        <v>0</v>
      </c>
      <c r="AS81" s="32">
        <v>0</v>
      </c>
      <c r="AT81" s="32">
        <v>0</v>
      </c>
      <c r="AU81" s="32">
        <v>0</v>
      </c>
      <c r="AV81" s="32">
        <v>0</v>
      </c>
      <c r="AW81" s="32">
        <v>0</v>
      </c>
      <c r="AX81" s="32">
        <v>0</v>
      </c>
      <c r="AY81" s="32">
        <v>0</v>
      </c>
      <c r="AZ81" s="32">
        <v>0</v>
      </c>
      <c r="BA81" s="32">
        <v>0</v>
      </c>
      <c r="BB81" s="32">
        <v>0</v>
      </c>
      <c r="BC81" s="32">
        <v>0</v>
      </c>
      <c r="BD81" s="32">
        <v>0</v>
      </c>
      <c r="BE81" s="32">
        <v>0</v>
      </c>
      <c r="BF81" s="32">
        <v>0</v>
      </c>
      <c r="BG81" s="32">
        <v>0</v>
      </c>
      <c r="BH81" s="32">
        <v>0</v>
      </c>
      <c r="BI81" s="32">
        <v>0</v>
      </c>
      <c r="BJ81" s="32">
        <v>0</v>
      </c>
      <c r="BK81" s="32">
        <v>0</v>
      </c>
      <c r="BL81" s="32">
        <v>0</v>
      </c>
      <c r="BM81" s="32">
        <v>0</v>
      </c>
      <c r="BN81" s="32">
        <v>0</v>
      </c>
      <c r="BO81" s="32">
        <v>0</v>
      </c>
      <c r="BP81" s="32">
        <v>0</v>
      </c>
      <c r="BQ81" s="32">
        <v>0</v>
      </c>
      <c r="BR81" s="32">
        <v>0</v>
      </c>
      <c r="BS81" s="32">
        <v>0</v>
      </c>
      <c r="BT81" s="32">
        <v>1</v>
      </c>
      <c r="BU81" s="32">
        <v>1</v>
      </c>
      <c r="BV81" s="32">
        <v>1</v>
      </c>
      <c r="BW81" s="32">
        <v>0</v>
      </c>
      <c r="BX81" s="32">
        <v>0</v>
      </c>
      <c r="BY81" s="32">
        <v>0</v>
      </c>
      <c r="BZ81" s="32">
        <v>0</v>
      </c>
      <c r="CA81" s="32">
        <v>0</v>
      </c>
      <c r="CB81" s="32">
        <v>0</v>
      </c>
      <c r="CC81" s="32">
        <v>0</v>
      </c>
      <c r="CD81" s="32">
        <v>0</v>
      </c>
      <c r="CE81" s="32">
        <v>0</v>
      </c>
      <c r="CF81" s="32">
        <v>0</v>
      </c>
      <c r="CG81" s="32">
        <v>0</v>
      </c>
      <c r="CH81" s="32">
        <v>0</v>
      </c>
      <c r="CI81" s="32">
        <v>0</v>
      </c>
      <c r="CJ81" s="32">
        <v>0</v>
      </c>
      <c r="CK81" s="32">
        <v>0</v>
      </c>
      <c r="CL81" s="32">
        <v>0</v>
      </c>
      <c r="CM81" s="32">
        <v>0</v>
      </c>
      <c r="CN81" s="32">
        <v>0</v>
      </c>
      <c r="CO81" s="32">
        <v>0</v>
      </c>
      <c r="CP81" s="32">
        <v>0</v>
      </c>
      <c r="CQ81" s="32">
        <v>0</v>
      </c>
      <c r="CR81" s="33">
        <f t="shared" si="89"/>
        <v>0</v>
      </c>
      <c r="CS81" s="33">
        <f t="shared" si="90"/>
        <v>0</v>
      </c>
      <c r="CT81" s="33">
        <f t="shared" si="91"/>
        <v>0</v>
      </c>
      <c r="CU81" s="33">
        <f t="shared" si="92"/>
        <v>0</v>
      </c>
      <c r="CV81" s="33">
        <f t="shared" si="93"/>
        <v>0</v>
      </c>
      <c r="CW81" s="33">
        <f t="shared" si="94"/>
        <v>0</v>
      </c>
      <c r="CX81" s="33">
        <f t="shared" si="95"/>
        <v>0</v>
      </c>
      <c r="CY81" s="33">
        <f t="shared" si="96"/>
        <v>0</v>
      </c>
      <c r="CZ81" s="33">
        <f t="shared" si="97"/>
        <v>0</v>
      </c>
      <c r="DA81" s="33">
        <f t="shared" si="98"/>
        <v>0</v>
      </c>
      <c r="DB81" s="33">
        <f t="shared" si="99"/>
        <v>0</v>
      </c>
      <c r="DC81" s="33">
        <f t="shared" si="100"/>
        <v>0</v>
      </c>
      <c r="DD81" s="33">
        <f t="shared" si="101"/>
        <v>0</v>
      </c>
      <c r="DE81" s="33">
        <f t="shared" si="102"/>
        <v>0</v>
      </c>
      <c r="DF81" s="33">
        <f t="shared" si="103"/>
        <v>0</v>
      </c>
      <c r="DG81" s="33">
        <f t="shared" si="104"/>
        <v>0</v>
      </c>
      <c r="DH81" s="33">
        <f t="shared" si="105"/>
        <v>0</v>
      </c>
      <c r="DI81" s="33">
        <f t="shared" si="106"/>
        <v>0</v>
      </c>
      <c r="DJ81" s="33">
        <f t="shared" si="107"/>
        <v>0</v>
      </c>
      <c r="DK81" s="33">
        <f t="shared" si="108"/>
        <v>0</v>
      </c>
      <c r="DL81" s="33">
        <f t="shared" si="109"/>
        <v>0</v>
      </c>
      <c r="DM81" s="33">
        <f t="shared" si="110"/>
        <v>0</v>
      </c>
      <c r="DN81" s="33">
        <f t="shared" si="111"/>
        <v>0</v>
      </c>
      <c r="DO81" s="33">
        <f t="shared" si="112"/>
        <v>0</v>
      </c>
      <c r="DP81" s="33">
        <f t="shared" si="113"/>
        <v>0</v>
      </c>
      <c r="DQ81" s="33">
        <f t="shared" si="114"/>
        <v>0</v>
      </c>
      <c r="DR81" s="33">
        <f t="shared" si="115"/>
        <v>0</v>
      </c>
      <c r="DS81" s="33">
        <f t="shared" si="116"/>
        <v>0</v>
      </c>
      <c r="DT81" s="33">
        <f t="shared" si="117"/>
        <v>0</v>
      </c>
      <c r="DU81" s="33">
        <f t="shared" si="118"/>
        <v>0</v>
      </c>
      <c r="DV81" s="33">
        <f t="shared" si="119"/>
        <v>0</v>
      </c>
      <c r="DW81" s="33">
        <f t="shared" si="120"/>
        <v>0</v>
      </c>
      <c r="DX81" s="33">
        <f t="shared" si="121"/>
        <v>0</v>
      </c>
      <c r="DY81" s="33">
        <f t="shared" si="122"/>
        <v>0</v>
      </c>
      <c r="DZ81" s="33">
        <f t="shared" si="123"/>
        <v>0</v>
      </c>
      <c r="EA81" s="33">
        <f t="shared" si="124"/>
        <v>0</v>
      </c>
      <c r="EB81" s="33">
        <f t="shared" si="125"/>
        <v>0</v>
      </c>
      <c r="EC81" s="33">
        <f t="shared" si="126"/>
        <v>0</v>
      </c>
      <c r="ED81" s="33">
        <f t="shared" si="127"/>
        <v>0</v>
      </c>
      <c r="EE81" s="33">
        <f t="shared" si="128"/>
        <v>0</v>
      </c>
      <c r="EF81" s="33">
        <f t="shared" si="129"/>
        <v>0</v>
      </c>
      <c r="EG81" s="33">
        <f t="shared" si="130"/>
        <v>0</v>
      </c>
      <c r="EH81" s="33">
        <f t="shared" si="131"/>
        <v>0</v>
      </c>
      <c r="EI81" s="33">
        <f t="shared" si="132"/>
        <v>0</v>
      </c>
      <c r="EJ81" s="33">
        <f t="shared" si="133"/>
        <v>0</v>
      </c>
      <c r="EK81" s="33">
        <f t="shared" si="134"/>
        <v>0</v>
      </c>
      <c r="EL81" s="33">
        <f t="shared" si="135"/>
        <v>0</v>
      </c>
      <c r="EM81" s="33">
        <f t="shared" si="136"/>
        <v>0</v>
      </c>
      <c r="EN81" s="33">
        <f t="shared" si="137"/>
        <v>0</v>
      </c>
      <c r="EO81" s="33">
        <f t="shared" si="138"/>
        <v>0</v>
      </c>
      <c r="EP81" s="33">
        <f t="shared" si="139"/>
        <v>0</v>
      </c>
      <c r="EQ81" s="33">
        <f t="shared" si="140"/>
        <v>0</v>
      </c>
      <c r="ER81" s="33">
        <f t="shared" si="141"/>
        <v>0</v>
      </c>
      <c r="ES81" s="33">
        <f t="shared" si="142"/>
        <v>0</v>
      </c>
      <c r="ET81" s="33">
        <f t="shared" si="143"/>
        <v>0</v>
      </c>
      <c r="EU81" s="33">
        <f t="shared" si="144"/>
        <v>0</v>
      </c>
      <c r="EV81" s="33">
        <f t="shared" si="145"/>
        <v>0</v>
      </c>
      <c r="EW81" s="33">
        <f t="shared" si="146"/>
        <v>0</v>
      </c>
      <c r="EX81" s="33">
        <f t="shared" si="147"/>
        <v>0</v>
      </c>
      <c r="EY81" s="33">
        <f t="shared" si="148"/>
        <v>0</v>
      </c>
      <c r="EZ81" s="33">
        <f t="shared" si="149"/>
        <v>0</v>
      </c>
      <c r="FA81" s="33">
        <f t="shared" si="150"/>
        <v>0</v>
      </c>
      <c r="FB81" s="33">
        <f t="shared" si="151"/>
        <v>0</v>
      </c>
      <c r="FC81" s="33">
        <f t="shared" si="152"/>
        <v>0</v>
      </c>
      <c r="FD81" s="33">
        <f t="shared" si="153"/>
        <v>0</v>
      </c>
      <c r="FE81" s="33">
        <f t="shared" si="154"/>
        <v>0</v>
      </c>
      <c r="FF81" s="33">
        <f t="shared" si="155"/>
        <v>0</v>
      </c>
      <c r="FG81" s="33">
        <f t="shared" si="156"/>
        <v>0</v>
      </c>
      <c r="FH81" s="33">
        <f t="shared" si="157"/>
        <v>0</v>
      </c>
      <c r="FI81" s="33">
        <f t="shared" si="158"/>
        <v>0</v>
      </c>
      <c r="FJ81" s="33">
        <f t="shared" si="159"/>
        <v>0</v>
      </c>
      <c r="FK81" s="33">
        <f t="shared" si="160"/>
        <v>0</v>
      </c>
      <c r="FL81" s="33">
        <f t="shared" si="161"/>
        <v>0</v>
      </c>
      <c r="FM81" s="33">
        <f t="shared" si="162"/>
        <v>0</v>
      </c>
      <c r="FN81" s="33">
        <f t="shared" si="163"/>
        <v>0</v>
      </c>
      <c r="FO81" s="33">
        <f t="shared" si="164"/>
        <v>0</v>
      </c>
      <c r="FP81" s="33">
        <f t="shared" si="165"/>
        <v>0</v>
      </c>
      <c r="FQ81" s="33">
        <f t="shared" si="166"/>
        <v>0</v>
      </c>
      <c r="FR81" s="34">
        <f t="shared" si="167"/>
        <v>0</v>
      </c>
    </row>
    <row r="82" spans="1:174" x14ac:dyDescent="0.2">
      <c r="A82" t="s">
        <v>11</v>
      </c>
      <c r="B82" t="s">
        <v>442</v>
      </c>
      <c r="C82" t="s">
        <v>14</v>
      </c>
      <c r="D82">
        <v>800</v>
      </c>
      <c r="F82" t="s">
        <v>314</v>
      </c>
      <c r="H82">
        <v>800</v>
      </c>
      <c r="I82" s="9">
        <f t="shared" si="85"/>
        <v>78.400000000000006</v>
      </c>
      <c r="J82" s="9">
        <f t="shared" si="86"/>
        <v>721.6</v>
      </c>
      <c r="K82" s="9">
        <f t="shared" si="87"/>
        <v>721.6</v>
      </c>
      <c r="L82" t="str">
        <f t="shared" si="88"/>
        <v>HRDW000018</v>
      </c>
      <c r="Q82" t="s">
        <v>486</v>
      </c>
      <c r="R82" s="32">
        <v>1</v>
      </c>
      <c r="S82" s="32">
        <v>1</v>
      </c>
      <c r="T82" s="32">
        <v>1</v>
      </c>
      <c r="U82" s="32">
        <v>1</v>
      </c>
      <c r="V82" s="32">
        <v>1</v>
      </c>
      <c r="W82" s="32">
        <v>1</v>
      </c>
      <c r="X82" s="32">
        <v>1</v>
      </c>
      <c r="Y82" s="32">
        <v>1</v>
      </c>
      <c r="Z82" s="32">
        <v>1</v>
      </c>
      <c r="AA82" s="32">
        <v>1</v>
      </c>
      <c r="AB82" s="32">
        <v>0</v>
      </c>
      <c r="AC82" s="32">
        <v>0</v>
      </c>
      <c r="AD82" s="32">
        <v>0</v>
      </c>
      <c r="AE82" s="32">
        <v>0</v>
      </c>
      <c r="AF82" s="32">
        <v>0</v>
      </c>
      <c r="AG82" s="32">
        <v>0</v>
      </c>
      <c r="AH82" s="32">
        <v>0</v>
      </c>
      <c r="AI82" s="32">
        <v>0</v>
      </c>
      <c r="AJ82" s="32">
        <v>0</v>
      </c>
      <c r="AK82" s="32">
        <v>0</v>
      </c>
      <c r="AL82" s="32">
        <v>0</v>
      </c>
      <c r="AM82" s="32">
        <v>0</v>
      </c>
      <c r="AN82" s="32">
        <v>0</v>
      </c>
      <c r="AO82" s="32">
        <v>0</v>
      </c>
      <c r="AP82" s="32">
        <v>0</v>
      </c>
      <c r="AQ82" s="32">
        <v>0</v>
      </c>
      <c r="AR82" s="32">
        <v>0</v>
      </c>
      <c r="AS82" s="32">
        <v>0</v>
      </c>
      <c r="AT82" s="32">
        <v>0</v>
      </c>
      <c r="AU82" s="32">
        <v>0</v>
      </c>
      <c r="AV82" s="32">
        <v>0</v>
      </c>
      <c r="AW82" s="32">
        <v>0</v>
      </c>
      <c r="AX82" s="32">
        <v>0</v>
      </c>
      <c r="AY82" s="32">
        <v>0</v>
      </c>
      <c r="AZ82" s="32">
        <v>0</v>
      </c>
      <c r="BA82" s="32">
        <v>0</v>
      </c>
      <c r="BB82" s="32">
        <v>0</v>
      </c>
      <c r="BC82" s="32">
        <v>0</v>
      </c>
      <c r="BD82" s="32">
        <v>0</v>
      </c>
      <c r="BE82" s="32">
        <v>0</v>
      </c>
      <c r="BF82" s="32">
        <v>0</v>
      </c>
      <c r="BG82" s="32">
        <v>0</v>
      </c>
      <c r="BH82" s="32">
        <v>0</v>
      </c>
      <c r="BI82" s="32">
        <v>0</v>
      </c>
      <c r="BJ82" s="32">
        <v>0</v>
      </c>
      <c r="BK82" s="32">
        <v>0</v>
      </c>
      <c r="BL82" s="32">
        <v>0</v>
      </c>
      <c r="BM82" s="32">
        <v>0</v>
      </c>
      <c r="BN82" s="32">
        <v>0</v>
      </c>
      <c r="BO82" s="32">
        <v>0</v>
      </c>
      <c r="BP82" s="32">
        <v>0</v>
      </c>
      <c r="BQ82" s="32">
        <v>0</v>
      </c>
      <c r="BR82" s="32">
        <v>0</v>
      </c>
      <c r="BS82" s="32">
        <v>0</v>
      </c>
      <c r="BT82" s="32">
        <v>0</v>
      </c>
      <c r="BU82" s="32">
        <v>0</v>
      </c>
      <c r="BV82" s="32">
        <v>0</v>
      </c>
      <c r="BW82" s="32">
        <v>0</v>
      </c>
      <c r="BX82" s="32">
        <v>0</v>
      </c>
      <c r="BY82" s="32">
        <v>0</v>
      </c>
      <c r="BZ82" s="32">
        <v>0</v>
      </c>
      <c r="CA82" s="32">
        <v>0</v>
      </c>
      <c r="CB82" s="32">
        <v>0</v>
      </c>
      <c r="CC82" s="32">
        <v>0</v>
      </c>
      <c r="CD82" s="32">
        <v>0</v>
      </c>
      <c r="CE82" s="32">
        <v>0</v>
      </c>
      <c r="CF82" s="32">
        <v>0</v>
      </c>
      <c r="CG82" s="32">
        <v>0</v>
      </c>
      <c r="CH82" s="32">
        <v>0</v>
      </c>
      <c r="CI82" s="32">
        <v>0</v>
      </c>
      <c r="CJ82" s="32">
        <v>0</v>
      </c>
      <c r="CK82" s="32">
        <v>0</v>
      </c>
      <c r="CL82" s="32">
        <v>0</v>
      </c>
      <c r="CM82" s="32">
        <v>0</v>
      </c>
      <c r="CN82" s="32">
        <v>0</v>
      </c>
      <c r="CO82" s="32">
        <v>0</v>
      </c>
      <c r="CP82" s="32">
        <v>0</v>
      </c>
      <c r="CQ82" s="32">
        <v>0</v>
      </c>
      <c r="CR82" s="33">
        <f t="shared" si="89"/>
        <v>0</v>
      </c>
      <c r="CS82" s="33">
        <f t="shared" si="90"/>
        <v>0</v>
      </c>
      <c r="CT82" s="33">
        <f t="shared" si="91"/>
        <v>9</v>
      </c>
      <c r="CU82" s="33">
        <f t="shared" si="92"/>
        <v>0</v>
      </c>
      <c r="CV82" s="33">
        <f t="shared" si="93"/>
        <v>0</v>
      </c>
      <c r="CW82" s="33">
        <f t="shared" si="94"/>
        <v>0</v>
      </c>
      <c r="CX82" s="33">
        <f t="shared" si="95"/>
        <v>0</v>
      </c>
      <c r="CY82" s="33">
        <f t="shared" si="96"/>
        <v>0</v>
      </c>
      <c r="CZ82" s="33">
        <f t="shared" si="97"/>
        <v>0</v>
      </c>
      <c r="DA82" s="33">
        <f t="shared" si="98"/>
        <v>0</v>
      </c>
      <c r="DB82" s="33">
        <f t="shared" si="99"/>
        <v>0</v>
      </c>
      <c r="DC82" s="33">
        <f t="shared" si="100"/>
        <v>0</v>
      </c>
      <c r="DD82" s="33">
        <f t="shared" si="101"/>
        <v>0</v>
      </c>
      <c r="DE82" s="33">
        <f t="shared" si="102"/>
        <v>0</v>
      </c>
      <c r="DF82" s="33">
        <f t="shared" si="103"/>
        <v>0</v>
      </c>
      <c r="DG82" s="33">
        <f t="shared" si="104"/>
        <v>0</v>
      </c>
      <c r="DH82" s="33">
        <f t="shared" si="105"/>
        <v>0</v>
      </c>
      <c r="DI82" s="33">
        <f t="shared" si="106"/>
        <v>0</v>
      </c>
      <c r="DJ82" s="33">
        <f t="shared" si="107"/>
        <v>0</v>
      </c>
      <c r="DK82" s="33">
        <f t="shared" si="108"/>
        <v>0</v>
      </c>
      <c r="DL82" s="33">
        <f t="shared" si="109"/>
        <v>0</v>
      </c>
      <c r="DM82" s="33">
        <f t="shared" si="110"/>
        <v>0</v>
      </c>
      <c r="DN82" s="33">
        <f t="shared" si="111"/>
        <v>0</v>
      </c>
      <c r="DO82" s="33">
        <f t="shared" si="112"/>
        <v>0</v>
      </c>
      <c r="DP82" s="33">
        <f t="shared" si="113"/>
        <v>0</v>
      </c>
      <c r="DQ82" s="33">
        <f t="shared" si="114"/>
        <v>0</v>
      </c>
      <c r="DR82" s="33">
        <f t="shared" si="115"/>
        <v>0</v>
      </c>
      <c r="DS82" s="33">
        <f t="shared" si="116"/>
        <v>0</v>
      </c>
      <c r="DT82" s="33">
        <f t="shared" si="117"/>
        <v>0</v>
      </c>
      <c r="DU82" s="33">
        <f t="shared" si="118"/>
        <v>0</v>
      </c>
      <c r="DV82" s="33">
        <f t="shared" si="119"/>
        <v>0</v>
      </c>
      <c r="DW82" s="33">
        <f t="shared" si="120"/>
        <v>0</v>
      </c>
      <c r="DX82" s="33">
        <f t="shared" si="121"/>
        <v>0</v>
      </c>
      <c r="DY82" s="33">
        <f t="shared" si="122"/>
        <v>0</v>
      </c>
      <c r="DZ82" s="33">
        <f t="shared" si="123"/>
        <v>0</v>
      </c>
      <c r="EA82" s="33">
        <f t="shared" si="124"/>
        <v>0</v>
      </c>
      <c r="EB82" s="33">
        <f t="shared" si="125"/>
        <v>0</v>
      </c>
      <c r="EC82" s="33">
        <f t="shared" si="126"/>
        <v>0</v>
      </c>
      <c r="ED82" s="33">
        <f t="shared" si="127"/>
        <v>0</v>
      </c>
      <c r="EE82" s="33">
        <f t="shared" si="128"/>
        <v>0</v>
      </c>
      <c r="EF82" s="33">
        <f t="shared" si="129"/>
        <v>0</v>
      </c>
      <c r="EG82" s="33">
        <f t="shared" si="130"/>
        <v>0</v>
      </c>
      <c r="EH82" s="33">
        <f t="shared" si="131"/>
        <v>0</v>
      </c>
      <c r="EI82" s="33">
        <f t="shared" si="132"/>
        <v>0</v>
      </c>
      <c r="EJ82" s="33">
        <f t="shared" si="133"/>
        <v>0</v>
      </c>
      <c r="EK82" s="33">
        <f t="shared" si="134"/>
        <v>0</v>
      </c>
      <c r="EL82" s="33">
        <f t="shared" si="135"/>
        <v>0</v>
      </c>
      <c r="EM82" s="33">
        <f t="shared" si="136"/>
        <v>0</v>
      </c>
      <c r="EN82" s="33">
        <f t="shared" si="137"/>
        <v>0</v>
      </c>
      <c r="EO82" s="33">
        <f t="shared" si="138"/>
        <v>0</v>
      </c>
      <c r="EP82" s="33">
        <f t="shared" si="139"/>
        <v>0</v>
      </c>
      <c r="EQ82" s="33">
        <f t="shared" si="140"/>
        <v>0</v>
      </c>
      <c r="ER82" s="33">
        <f t="shared" si="141"/>
        <v>0</v>
      </c>
      <c r="ES82" s="33">
        <f t="shared" si="142"/>
        <v>0</v>
      </c>
      <c r="ET82" s="33">
        <f t="shared" si="143"/>
        <v>0</v>
      </c>
      <c r="EU82" s="33">
        <f t="shared" si="144"/>
        <v>0</v>
      </c>
      <c r="EV82" s="33">
        <f t="shared" si="145"/>
        <v>0</v>
      </c>
      <c r="EW82" s="33">
        <f t="shared" si="146"/>
        <v>0</v>
      </c>
      <c r="EX82" s="33">
        <f t="shared" si="147"/>
        <v>0</v>
      </c>
      <c r="EY82" s="33">
        <f t="shared" si="148"/>
        <v>0</v>
      </c>
      <c r="EZ82" s="33">
        <f t="shared" si="149"/>
        <v>0</v>
      </c>
      <c r="FA82" s="33">
        <f t="shared" si="150"/>
        <v>0</v>
      </c>
      <c r="FB82" s="33">
        <f t="shared" si="151"/>
        <v>0</v>
      </c>
      <c r="FC82" s="33">
        <f t="shared" si="152"/>
        <v>0</v>
      </c>
      <c r="FD82" s="33">
        <f t="shared" si="153"/>
        <v>0</v>
      </c>
      <c r="FE82" s="33">
        <f t="shared" si="154"/>
        <v>0</v>
      </c>
      <c r="FF82" s="33">
        <f t="shared" si="155"/>
        <v>0</v>
      </c>
      <c r="FG82" s="33">
        <f t="shared" si="156"/>
        <v>0</v>
      </c>
      <c r="FH82" s="33">
        <f t="shared" si="157"/>
        <v>0</v>
      </c>
      <c r="FI82" s="33">
        <f t="shared" si="158"/>
        <v>0</v>
      </c>
      <c r="FJ82" s="33">
        <f t="shared" si="159"/>
        <v>0</v>
      </c>
      <c r="FK82" s="33">
        <f t="shared" si="160"/>
        <v>0</v>
      </c>
      <c r="FL82" s="33">
        <f t="shared" si="161"/>
        <v>0</v>
      </c>
      <c r="FM82" s="33">
        <f t="shared" si="162"/>
        <v>0</v>
      </c>
      <c r="FN82" s="33">
        <f t="shared" si="163"/>
        <v>0</v>
      </c>
      <c r="FO82" s="33">
        <f t="shared" si="164"/>
        <v>0</v>
      </c>
      <c r="FP82" s="33">
        <f t="shared" si="165"/>
        <v>0</v>
      </c>
      <c r="FQ82" s="33">
        <f t="shared" si="166"/>
        <v>0</v>
      </c>
      <c r="FR82" s="34">
        <f t="shared" si="167"/>
        <v>9</v>
      </c>
    </row>
    <row r="83" spans="1:174" x14ac:dyDescent="0.2">
      <c r="A83" t="s">
        <v>11</v>
      </c>
      <c r="B83" t="s">
        <v>443</v>
      </c>
      <c r="C83" t="s">
        <v>15</v>
      </c>
      <c r="D83">
        <v>3339</v>
      </c>
      <c r="F83" t="s">
        <v>8</v>
      </c>
      <c r="H83">
        <v>3339</v>
      </c>
      <c r="I83" s="9">
        <f t="shared" si="85"/>
        <v>196</v>
      </c>
      <c r="J83" s="9">
        <f t="shared" si="86"/>
        <v>3143</v>
      </c>
      <c r="K83" s="9">
        <f t="shared" si="87"/>
        <v>3143</v>
      </c>
      <c r="L83" t="str">
        <f t="shared" si="88"/>
        <v>HRDW000019</v>
      </c>
      <c r="Q83" t="s">
        <v>491</v>
      </c>
      <c r="R83" s="32">
        <v>0</v>
      </c>
      <c r="S83" s="32">
        <v>0</v>
      </c>
      <c r="T83" s="32">
        <v>0</v>
      </c>
      <c r="U83" s="32">
        <v>0</v>
      </c>
      <c r="V83" s="32">
        <v>0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0</v>
      </c>
      <c r="AC83" s="32">
        <v>0</v>
      </c>
      <c r="AD83" s="32">
        <v>0</v>
      </c>
      <c r="AE83" s="32">
        <v>0</v>
      </c>
      <c r="AF83" s="32">
        <v>0</v>
      </c>
      <c r="AG83" s="32">
        <v>0</v>
      </c>
      <c r="AH83" s="32">
        <v>0</v>
      </c>
      <c r="AI83" s="32">
        <v>0</v>
      </c>
      <c r="AJ83" s="32">
        <v>0</v>
      </c>
      <c r="AK83" s="32">
        <v>0</v>
      </c>
      <c r="AL83" s="32">
        <v>0</v>
      </c>
      <c r="AM83" s="32">
        <v>0</v>
      </c>
      <c r="AN83" s="32">
        <v>0</v>
      </c>
      <c r="AO83" s="32">
        <v>0</v>
      </c>
      <c r="AP83" s="32">
        <v>0</v>
      </c>
      <c r="AQ83" s="32">
        <v>0</v>
      </c>
      <c r="AR83" s="32">
        <v>0</v>
      </c>
      <c r="AS83" s="32">
        <v>0</v>
      </c>
      <c r="AT83" s="32">
        <v>0</v>
      </c>
      <c r="AU83" s="32">
        <v>0</v>
      </c>
      <c r="AV83" s="32">
        <v>0</v>
      </c>
      <c r="AW83" s="32">
        <v>0</v>
      </c>
      <c r="AX83" s="32">
        <v>0</v>
      </c>
      <c r="AY83" s="32">
        <v>0</v>
      </c>
      <c r="AZ83" s="32">
        <v>0</v>
      </c>
      <c r="BA83" s="32">
        <v>0</v>
      </c>
      <c r="BB83" s="32">
        <v>0</v>
      </c>
      <c r="BC83" s="32">
        <v>0</v>
      </c>
      <c r="BD83" s="32">
        <v>0</v>
      </c>
      <c r="BE83" s="32">
        <v>0</v>
      </c>
      <c r="BF83" s="32">
        <v>0</v>
      </c>
      <c r="BG83" s="32">
        <v>0</v>
      </c>
      <c r="BH83" s="32">
        <v>0</v>
      </c>
      <c r="BI83" s="32">
        <v>0</v>
      </c>
      <c r="BJ83" s="32">
        <v>0</v>
      </c>
      <c r="BK83" s="32">
        <v>0</v>
      </c>
      <c r="BL83" s="32">
        <v>0</v>
      </c>
      <c r="BM83" s="32">
        <v>0</v>
      </c>
      <c r="BN83" s="32">
        <v>0</v>
      </c>
      <c r="BO83" s="32">
        <v>0</v>
      </c>
      <c r="BP83" s="32">
        <v>0</v>
      </c>
      <c r="BQ83" s="32">
        <v>0</v>
      </c>
      <c r="BR83" s="32">
        <v>0</v>
      </c>
      <c r="BS83" s="32">
        <v>0</v>
      </c>
      <c r="BT83" s="32">
        <v>1</v>
      </c>
      <c r="BU83" s="32">
        <v>1</v>
      </c>
      <c r="BV83" s="32">
        <v>1</v>
      </c>
      <c r="BW83" s="32">
        <v>0</v>
      </c>
      <c r="BX83" s="32">
        <v>0</v>
      </c>
      <c r="BY83" s="32">
        <v>0</v>
      </c>
      <c r="BZ83" s="32">
        <v>0</v>
      </c>
      <c r="CA83" s="32">
        <v>0</v>
      </c>
      <c r="CB83" s="32">
        <v>0</v>
      </c>
      <c r="CC83" s="32">
        <v>0</v>
      </c>
      <c r="CD83" s="32">
        <v>0</v>
      </c>
      <c r="CE83" s="32">
        <v>0</v>
      </c>
      <c r="CF83" s="32">
        <v>0</v>
      </c>
      <c r="CG83" s="32">
        <v>0</v>
      </c>
      <c r="CH83" s="32">
        <v>0</v>
      </c>
      <c r="CI83" s="32">
        <v>0</v>
      </c>
      <c r="CJ83" s="32">
        <v>0</v>
      </c>
      <c r="CK83" s="32">
        <v>0</v>
      </c>
      <c r="CL83" s="32">
        <v>0</v>
      </c>
      <c r="CM83" s="32">
        <v>0</v>
      </c>
      <c r="CN83" s="32">
        <v>0</v>
      </c>
      <c r="CO83" s="32">
        <v>0</v>
      </c>
      <c r="CP83" s="32">
        <v>0</v>
      </c>
      <c r="CQ83" s="32">
        <v>0</v>
      </c>
      <c r="CR83" s="33">
        <f t="shared" si="89"/>
        <v>0</v>
      </c>
      <c r="CS83" s="33">
        <f t="shared" si="90"/>
        <v>0</v>
      </c>
      <c r="CT83" s="33">
        <f t="shared" si="91"/>
        <v>0</v>
      </c>
      <c r="CU83" s="33">
        <f t="shared" si="92"/>
        <v>0</v>
      </c>
      <c r="CV83" s="33">
        <f t="shared" si="93"/>
        <v>0</v>
      </c>
      <c r="CW83" s="33">
        <f t="shared" si="94"/>
        <v>0</v>
      </c>
      <c r="CX83" s="33">
        <f t="shared" si="95"/>
        <v>0</v>
      </c>
      <c r="CY83" s="33">
        <f t="shared" si="96"/>
        <v>0</v>
      </c>
      <c r="CZ83" s="33">
        <f t="shared" si="97"/>
        <v>0</v>
      </c>
      <c r="DA83" s="33">
        <f t="shared" si="98"/>
        <v>0</v>
      </c>
      <c r="DB83" s="33">
        <f t="shared" si="99"/>
        <v>0</v>
      </c>
      <c r="DC83" s="33">
        <f t="shared" si="100"/>
        <v>0</v>
      </c>
      <c r="DD83" s="33">
        <f t="shared" si="101"/>
        <v>0</v>
      </c>
      <c r="DE83" s="33">
        <f t="shared" si="102"/>
        <v>0</v>
      </c>
      <c r="DF83" s="33">
        <f t="shared" si="103"/>
        <v>0</v>
      </c>
      <c r="DG83" s="33">
        <f t="shared" si="104"/>
        <v>0</v>
      </c>
      <c r="DH83" s="33">
        <f t="shared" si="105"/>
        <v>0</v>
      </c>
      <c r="DI83" s="33">
        <f t="shared" si="106"/>
        <v>0</v>
      </c>
      <c r="DJ83" s="33">
        <f t="shared" si="107"/>
        <v>0</v>
      </c>
      <c r="DK83" s="33">
        <f t="shared" si="108"/>
        <v>0</v>
      </c>
      <c r="DL83" s="33">
        <f t="shared" si="109"/>
        <v>0</v>
      </c>
      <c r="DM83" s="33">
        <f t="shared" si="110"/>
        <v>0</v>
      </c>
      <c r="DN83" s="33">
        <f t="shared" si="111"/>
        <v>0</v>
      </c>
      <c r="DO83" s="33">
        <f t="shared" si="112"/>
        <v>0</v>
      </c>
      <c r="DP83" s="33">
        <f t="shared" si="113"/>
        <v>0</v>
      </c>
      <c r="DQ83" s="33">
        <f t="shared" si="114"/>
        <v>0</v>
      </c>
      <c r="DR83" s="33">
        <f t="shared" si="115"/>
        <v>0</v>
      </c>
      <c r="DS83" s="33">
        <f t="shared" si="116"/>
        <v>0</v>
      </c>
      <c r="DT83" s="33">
        <f t="shared" si="117"/>
        <v>0</v>
      </c>
      <c r="DU83" s="33">
        <f t="shared" si="118"/>
        <v>0</v>
      </c>
      <c r="DV83" s="33">
        <f t="shared" si="119"/>
        <v>0</v>
      </c>
      <c r="DW83" s="33">
        <f t="shared" si="120"/>
        <v>0</v>
      </c>
      <c r="DX83" s="33">
        <f t="shared" si="121"/>
        <v>0</v>
      </c>
      <c r="DY83" s="33">
        <f t="shared" si="122"/>
        <v>0</v>
      </c>
      <c r="DZ83" s="33">
        <f t="shared" si="123"/>
        <v>0</v>
      </c>
      <c r="EA83" s="33">
        <f t="shared" si="124"/>
        <v>0</v>
      </c>
      <c r="EB83" s="33">
        <f t="shared" si="125"/>
        <v>0</v>
      </c>
      <c r="EC83" s="33">
        <f t="shared" si="126"/>
        <v>0</v>
      </c>
      <c r="ED83" s="33">
        <f t="shared" si="127"/>
        <v>0</v>
      </c>
      <c r="EE83" s="33">
        <f t="shared" si="128"/>
        <v>0</v>
      </c>
      <c r="EF83" s="33">
        <f t="shared" si="129"/>
        <v>0</v>
      </c>
      <c r="EG83" s="33">
        <f t="shared" si="130"/>
        <v>0</v>
      </c>
      <c r="EH83" s="33">
        <f t="shared" si="131"/>
        <v>0</v>
      </c>
      <c r="EI83" s="33">
        <f t="shared" si="132"/>
        <v>0</v>
      </c>
      <c r="EJ83" s="33">
        <f t="shared" si="133"/>
        <v>0</v>
      </c>
      <c r="EK83" s="33">
        <f t="shared" si="134"/>
        <v>0</v>
      </c>
      <c r="EL83" s="33">
        <f t="shared" si="135"/>
        <v>0</v>
      </c>
      <c r="EM83" s="33">
        <f t="shared" si="136"/>
        <v>0</v>
      </c>
      <c r="EN83" s="33">
        <f t="shared" si="137"/>
        <v>0</v>
      </c>
      <c r="EO83" s="33">
        <f t="shared" si="138"/>
        <v>0</v>
      </c>
      <c r="EP83" s="33">
        <f t="shared" si="139"/>
        <v>0</v>
      </c>
      <c r="EQ83" s="33">
        <f t="shared" si="140"/>
        <v>0</v>
      </c>
      <c r="ER83" s="33">
        <f t="shared" si="141"/>
        <v>0</v>
      </c>
      <c r="ES83" s="33">
        <f t="shared" si="142"/>
        <v>0</v>
      </c>
      <c r="ET83" s="33">
        <f t="shared" si="143"/>
        <v>0</v>
      </c>
      <c r="EU83" s="33">
        <f t="shared" si="144"/>
        <v>0</v>
      </c>
      <c r="EV83" s="33">
        <f t="shared" si="145"/>
        <v>0</v>
      </c>
      <c r="EW83" s="33">
        <f t="shared" si="146"/>
        <v>0</v>
      </c>
      <c r="EX83" s="33">
        <f t="shared" si="147"/>
        <v>0</v>
      </c>
      <c r="EY83" s="33">
        <f t="shared" si="148"/>
        <v>0</v>
      </c>
      <c r="EZ83" s="33">
        <f t="shared" si="149"/>
        <v>0</v>
      </c>
      <c r="FA83" s="33">
        <f t="shared" si="150"/>
        <v>0</v>
      </c>
      <c r="FB83" s="33">
        <f t="shared" si="151"/>
        <v>0</v>
      </c>
      <c r="FC83" s="33">
        <f t="shared" si="152"/>
        <v>0</v>
      </c>
      <c r="FD83" s="33">
        <f t="shared" si="153"/>
        <v>0</v>
      </c>
      <c r="FE83" s="33">
        <f t="shared" si="154"/>
        <v>0</v>
      </c>
      <c r="FF83" s="33">
        <f t="shared" si="155"/>
        <v>0</v>
      </c>
      <c r="FG83" s="33">
        <f t="shared" si="156"/>
        <v>0</v>
      </c>
      <c r="FH83" s="33">
        <f t="shared" si="157"/>
        <v>0</v>
      </c>
      <c r="FI83" s="33">
        <f t="shared" si="158"/>
        <v>0</v>
      </c>
      <c r="FJ83" s="33">
        <f t="shared" si="159"/>
        <v>0</v>
      </c>
      <c r="FK83" s="33">
        <f t="shared" si="160"/>
        <v>0</v>
      </c>
      <c r="FL83" s="33">
        <f t="shared" si="161"/>
        <v>0</v>
      </c>
      <c r="FM83" s="33">
        <f t="shared" si="162"/>
        <v>0</v>
      </c>
      <c r="FN83" s="33">
        <f t="shared" si="163"/>
        <v>0</v>
      </c>
      <c r="FO83" s="33">
        <f t="shared" si="164"/>
        <v>0</v>
      </c>
      <c r="FP83" s="33">
        <f t="shared" si="165"/>
        <v>0</v>
      </c>
      <c r="FQ83" s="33">
        <f t="shared" si="166"/>
        <v>0</v>
      </c>
      <c r="FR83" s="34">
        <f t="shared" si="167"/>
        <v>0</v>
      </c>
    </row>
    <row r="84" spans="1:174" hidden="1" x14ac:dyDescent="0.2">
      <c r="A84" t="s">
        <v>11</v>
      </c>
      <c r="B84" t="s">
        <v>444</v>
      </c>
      <c r="C84" t="s">
        <v>70</v>
      </c>
      <c r="D84">
        <v>1136</v>
      </c>
      <c r="F84" t="s">
        <v>8</v>
      </c>
      <c r="H84">
        <v>1136</v>
      </c>
      <c r="I84" s="9">
        <f t="shared" si="85"/>
        <v>36</v>
      </c>
      <c r="J84" s="9">
        <f t="shared" si="86"/>
        <v>1100</v>
      </c>
      <c r="K84" s="9">
        <f t="shared" si="87"/>
        <v>1100</v>
      </c>
      <c r="L84" t="e">
        <f t="shared" si="88"/>
        <v>#N/A</v>
      </c>
      <c r="Q84" t="s">
        <v>495</v>
      </c>
      <c r="R84" s="32">
        <v>0</v>
      </c>
      <c r="S84" s="32">
        <v>0</v>
      </c>
      <c r="T84" s="32">
        <v>0</v>
      </c>
      <c r="U84" s="32">
        <v>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2">
        <v>0</v>
      </c>
      <c r="AD84" s="32">
        <v>0</v>
      </c>
      <c r="AE84" s="32">
        <v>1</v>
      </c>
      <c r="AF84" s="32">
        <v>0</v>
      </c>
      <c r="AG84" s="32">
        <v>0</v>
      </c>
      <c r="AH84" s="32">
        <v>0</v>
      </c>
      <c r="AI84" s="32">
        <v>0</v>
      </c>
      <c r="AJ84" s="32">
        <v>0</v>
      </c>
      <c r="AK84" s="32">
        <v>0</v>
      </c>
      <c r="AL84" s="32">
        <v>0</v>
      </c>
      <c r="AM84" s="32">
        <v>0</v>
      </c>
      <c r="AN84" s="32">
        <v>0</v>
      </c>
      <c r="AO84" s="32">
        <v>0</v>
      </c>
      <c r="AP84" s="32">
        <v>0</v>
      </c>
      <c r="AQ84" s="32">
        <v>0</v>
      </c>
      <c r="AR84" s="32">
        <v>0</v>
      </c>
      <c r="AS84" s="32">
        <v>0</v>
      </c>
      <c r="AT84" s="32">
        <v>0</v>
      </c>
      <c r="AU84" s="32">
        <v>0</v>
      </c>
      <c r="AV84" s="32">
        <v>0</v>
      </c>
      <c r="AW84" s="32">
        <v>0</v>
      </c>
      <c r="AX84" s="32">
        <v>0</v>
      </c>
      <c r="AY84" s="32">
        <v>0</v>
      </c>
      <c r="AZ84" s="32">
        <v>0</v>
      </c>
      <c r="BA84" s="32">
        <v>0</v>
      </c>
      <c r="BB84" s="32">
        <v>0</v>
      </c>
      <c r="BC84" s="32">
        <v>0</v>
      </c>
      <c r="BD84" s="32">
        <v>0</v>
      </c>
      <c r="BE84" s="32">
        <v>0</v>
      </c>
      <c r="BF84" s="32">
        <v>0</v>
      </c>
      <c r="BG84" s="32">
        <v>0</v>
      </c>
      <c r="BH84" s="32">
        <v>0</v>
      </c>
      <c r="BI84" s="32">
        <v>0</v>
      </c>
      <c r="BJ84" s="32">
        <v>0</v>
      </c>
      <c r="BK84" s="32">
        <v>0</v>
      </c>
      <c r="BL84" s="32">
        <v>0</v>
      </c>
      <c r="BM84" s="32">
        <v>0</v>
      </c>
      <c r="BN84" s="32">
        <v>0</v>
      </c>
      <c r="BO84" s="32">
        <v>0</v>
      </c>
      <c r="BP84" s="32">
        <v>0</v>
      </c>
      <c r="BQ84" s="32">
        <v>0</v>
      </c>
      <c r="BR84" s="32">
        <v>0</v>
      </c>
      <c r="BS84" s="32">
        <v>0</v>
      </c>
      <c r="BT84" s="32">
        <v>0</v>
      </c>
      <c r="BU84" s="32">
        <v>0</v>
      </c>
      <c r="BV84" s="32">
        <v>0</v>
      </c>
      <c r="BW84" s="32">
        <v>0</v>
      </c>
      <c r="BX84" s="32">
        <v>0</v>
      </c>
      <c r="BY84" s="32">
        <v>0</v>
      </c>
      <c r="BZ84" s="32">
        <v>0</v>
      </c>
      <c r="CA84" s="32">
        <v>0</v>
      </c>
      <c r="CB84" s="32">
        <v>0</v>
      </c>
      <c r="CC84" s="32">
        <v>0</v>
      </c>
      <c r="CD84" s="32">
        <v>0</v>
      </c>
      <c r="CE84" s="32">
        <v>1</v>
      </c>
      <c r="CF84" s="32">
        <v>0</v>
      </c>
      <c r="CG84" s="32">
        <v>0</v>
      </c>
      <c r="CH84" s="32">
        <v>0</v>
      </c>
      <c r="CI84" s="32">
        <v>0</v>
      </c>
      <c r="CJ84" s="32">
        <v>0</v>
      </c>
      <c r="CK84" s="32">
        <v>0</v>
      </c>
      <c r="CL84" s="32">
        <v>0</v>
      </c>
      <c r="CM84" s="32">
        <v>0</v>
      </c>
      <c r="CN84" s="32">
        <v>0</v>
      </c>
      <c r="CO84" s="32">
        <v>0</v>
      </c>
      <c r="CP84" s="32">
        <v>0</v>
      </c>
      <c r="CQ84" s="32">
        <v>0</v>
      </c>
      <c r="CR84" s="33">
        <f t="shared" si="89"/>
        <v>0</v>
      </c>
      <c r="CS84" s="33">
        <f t="shared" si="90"/>
        <v>0</v>
      </c>
      <c r="CT84" s="33">
        <f t="shared" si="91"/>
        <v>0</v>
      </c>
      <c r="CU84" s="33">
        <f t="shared" si="92"/>
        <v>0</v>
      </c>
      <c r="CV84" s="33">
        <f t="shared" si="93"/>
        <v>0</v>
      </c>
      <c r="CW84" s="33">
        <f t="shared" si="94"/>
        <v>0</v>
      </c>
      <c r="CX84" s="33">
        <f t="shared" si="95"/>
        <v>0</v>
      </c>
      <c r="CY84" s="33">
        <f t="shared" si="96"/>
        <v>0</v>
      </c>
      <c r="CZ84" s="33">
        <f t="shared" si="97"/>
        <v>0</v>
      </c>
      <c r="DA84" s="33">
        <f t="shared" si="98"/>
        <v>0</v>
      </c>
      <c r="DB84" s="33">
        <f t="shared" si="99"/>
        <v>0</v>
      </c>
      <c r="DC84" s="33">
        <f t="shared" si="100"/>
        <v>0</v>
      </c>
      <c r="DD84" s="33">
        <f t="shared" si="101"/>
        <v>0</v>
      </c>
      <c r="DE84" s="33">
        <f t="shared" si="102"/>
        <v>0</v>
      </c>
      <c r="DF84" s="33">
        <f t="shared" si="103"/>
        <v>0</v>
      </c>
      <c r="DG84" s="33">
        <f t="shared" si="104"/>
        <v>0</v>
      </c>
      <c r="DH84" s="33">
        <f t="shared" si="105"/>
        <v>0</v>
      </c>
      <c r="DI84" s="33">
        <f t="shared" si="106"/>
        <v>0</v>
      </c>
      <c r="DJ84" s="33">
        <f t="shared" si="107"/>
        <v>0</v>
      </c>
      <c r="DK84" s="33">
        <f t="shared" si="108"/>
        <v>0</v>
      </c>
      <c r="DL84" s="33">
        <f t="shared" si="109"/>
        <v>0</v>
      </c>
      <c r="DM84" s="33">
        <f t="shared" si="110"/>
        <v>0</v>
      </c>
      <c r="DN84" s="33">
        <f t="shared" si="111"/>
        <v>0</v>
      </c>
      <c r="DO84" s="33">
        <f t="shared" si="112"/>
        <v>0</v>
      </c>
      <c r="DP84" s="33">
        <f t="shared" si="113"/>
        <v>0</v>
      </c>
      <c r="DQ84" s="33">
        <f t="shared" si="114"/>
        <v>0</v>
      </c>
      <c r="DR84" s="33">
        <f t="shared" si="115"/>
        <v>0</v>
      </c>
      <c r="DS84" s="33">
        <f t="shared" si="116"/>
        <v>0</v>
      </c>
      <c r="DT84" s="33">
        <f t="shared" si="117"/>
        <v>0</v>
      </c>
      <c r="DU84" s="33">
        <f t="shared" si="118"/>
        <v>0</v>
      </c>
      <c r="DV84" s="33">
        <f t="shared" si="119"/>
        <v>0</v>
      </c>
      <c r="DW84" s="33">
        <f t="shared" si="120"/>
        <v>0</v>
      </c>
      <c r="DX84" s="33">
        <f t="shared" si="121"/>
        <v>0</v>
      </c>
      <c r="DY84" s="33">
        <f t="shared" si="122"/>
        <v>0</v>
      </c>
      <c r="DZ84" s="33">
        <f t="shared" si="123"/>
        <v>0</v>
      </c>
      <c r="EA84" s="33">
        <f t="shared" si="124"/>
        <v>0</v>
      </c>
      <c r="EB84" s="33">
        <f t="shared" si="125"/>
        <v>0</v>
      </c>
      <c r="EC84" s="33">
        <f t="shared" si="126"/>
        <v>0</v>
      </c>
      <c r="ED84" s="33">
        <f t="shared" si="127"/>
        <v>0</v>
      </c>
      <c r="EE84" s="33">
        <f t="shared" si="128"/>
        <v>0</v>
      </c>
      <c r="EF84" s="33">
        <f t="shared" si="129"/>
        <v>0</v>
      </c>
      <c r="EG84" s="33">
        <f t="shared" si="130"/>
        <v>0</v>
      </c>
      <c r="EH84" s="33">
        <f t="shared" si="131"/>
        <v>0</v>
      </c>
      <c r="EI84" s="33">
        <f t="shared" si="132"/>
        <v>0</v>
      </c>
      <c r="EJ84" s="33">
        <f t="shared" si="133"/>
        <v>0</v>
      </c>
      <c r="EK84" s="33">
        <f t="shared" si="134"/>
        <v>0</v>
      </c>
      <c r="EL84" s="33">
        <f t="shared" si="135"/>
        <v>0</v>
      </c>
      <c r="EM84" s="33">
        <f t="shared" si="136"/>
        <v>0</v>
      </c>
      <c r="EN84" s="33">
        <f t="shared" si="137"/>
        <v>0</v>
      </c>
      <c r="EO84" s="33">
        <f t="shared" si="138"/>
        <v>0</v>
      </c>
      <c r="EP84" s="33">
        <f t="shared" si="139"/>
        <v>0</v>
      </c>
      <c r="EQ84" s="33">
        <f t="shared" si="140"/>
        <v>0</v>
      </c>
      <c r="ER84" s="33">
        <f t="shared" si="141"/>
        <v>0</v>
      </c>
      <c r="ES84" s="33">
        <f t="shared" si="142"/>
        <v>0</v>
      </c>
      <c r="ET84" s="33">
        <f t="shared" si="143"/>
        <v>0</v>
      </c>
      <c r="EU84" s="33">
        <f t="shared" si="144"/>
        <v>0</v>
      </c>
      <c r="EV84" s="33">
        <f t="shared" si="145"/>
        <v>0</v>
      </c>
      <c r="EW84" s="33">
        <f t="shared" si="146"/>
        <v>0</v>
      </c>
      <c r="EX84" s="33">
        <f t="shared" si="147"/>
        <v>0</v>
      </c>
      <c r="EY84" s="33">
        <f t="shared" si="148"/>
        <v>0</v>
      </c>
      <c r="EZ84" s="33">
        <f t="shared" si="149"/>
        <v>0</v>
      </c>
      <c r="FA84" s="33">
        <f t="shared" si="150"/>
        <v>0</v>
      </c>
      <c r="FB84" s="33">
        <f t="shared" si="151"/>
        <v>0</v>
      </c>
      <c r="FC84" s="33">
        <f t="shared" si="152"/>
        <v>0</v>
      </c>
      <c r="FD84" s="33">
        <f t="shared" si="153"/>
        <v>0</v>
      </c>
      <c r="FE84" s="33">
        <f t="shared" si="154"/>
        <v>0</v>
      </c>
      <c r="FF84" s="33">
        <f t="shared" si="155"/>
        <v>0</v>
      </c>
      <c r="FG84" s="33">
        <f t="shared" si="156"/>
        <v>0</v>
      </c>
      <c r="FH84" s="33">
        <f t="shared" si="157"/>
        <v>0</v>
      </c>
      <c r="FI84" s="33">
        <f t="shared" si="158"/>
        <v>0</v>
      </c>
      <c r="FJ84" s="33">
        <f t="shared" si="159"/>
        <v>0</v>
      </c>
      <c r="FK84" s="33">
        <f t="shared" si="160"/>
        <v>0</v>
      </c>
      <c r="FL84" s="33">
        <f t="shared" si="161"/>
        <v>0</v>
      </c>
      <c r="FM84" s="33">
        <f t="shared" si="162"/>
        <v>0</v>
      </c>
      <c r="FN84" s="33">
        <f t="shared" si="163"/>
        <v>0</v>
      </c>
      <c r="FO84" s="33">
        <f t="shared" si="164"/>
        <v>0</v>
      </c>
      <c r="FP84" s="33">
        <f t="shared" si="165"/>
        <v>0</v>
      </c>
      <c r="FQ84" s="33">
        <f t="shared" si="166"/>
        <v>0</v>
      </c>
      <c r="FR84" s="34">
        <f t="shared" si="167"/>
        <v>0</v>
      </c>
    </row>
    <row r="85" spans="1:174" hidden="1" x14ac:dyDescent="0.2">
      <c r="A85" t="s">
        <v>11</v>
      </c>
      <c r="B85" t="s">
        <v>445</v>
      </c>
      <c r="C85" t="s">
        <v>71</v>
      </c>
      <c r="D85">
        <v>1280</v>
      </c>
      <c r="F85" t="s">
        <v>8</v>
      </c>
      <c r="H85">
        <v>1280</v>
      </c>
      <c r="I85" s="9">
        <f t="shared" si="85"/>
        <v>0</v>
      </c>
      <c r="J85" s="9">
        <f t="shared" si="86"/>
        <v>1280</v>
      </c>
      <c r="K85" s="9">
        <f t="shared" si="87"/>
        <v>1280</v>
      </c>
      <c r="L85" t="e">
        <f t="shared" si="88"/>
        <v>#N/A</v>
      </c>
      <c r="Q85" t="s">
        <v>937</v>
      </c>
      <c r="R85" s="32">
        <v>2</v>
      </c>
      <c r="S85" s="32">
        <v>2</v>
      </c>
      <c r="T85" s="32">
        <v>2</v>
      </c>
      <c r="U85" s="32">
        <v>2</v>
      </c>
      <c r="V85" s="32">
        <v>2</v>
      </c>
      <c r="W85" s="32">
        <v>2</v>
      </c>
      <c r="X85" s="32">
        <v>2</v>
      </c>
      <c r="Y85" s="32">
        <v>2</v>
      </c>
      <c r="Z85" s="32">
        <v>2</v>
      </c>
      <c r="AA85" s="32">
        <v>2</v>
      </c>
      <c r="AB85" s="32">
        <v>0</v>
      </c>
      <c r="AC85" s="32">
        <v>0</v>
      </c>
      <c r="AD85" s="32">
        <v>0</v>
      </c>
      <c r="AE85" s="32">
        <v>0</v>
      </c>
      <c r="AF85" s="32">
        <v>0</v>
      </c>
      <c r="AG85" s="32">
        <v>0</v>
      </c>
      <c r="AH85" s="32">
        <v>0</v>
      </c>
      <c r="AI85" s="32">
        <v>0</v>
      </c>
      <c r="AJ85" s="32">
        <v>0</v>
      </c>
      <c r="AK85" s="32">
        <v>0</v>
      </c>
      <c r="AL85" s="32">
        <v>0</v>
      </c>
      <c r="AM85" s="32">
        <v>0</v>
      </c>
      <c r="AN85" s="32">
        <v>0</v>
      </c>
      <c r="AO85" s="32">
        <v>0</v>
      </c>
      <c r="AP85" s="32">
        <v>0</v>
      </c>
      <c r="AQ85" s="32">
        <v>0</v>
      </c>
      <c r="AR85" s="32">
        <v>0</v>
      </c>
      <c r="AS85" s="32">
        <v>0</v>
      </c>
      <c r="AT85" s="32">
        <v>0</v>
      </c>
      <c r="AU85" s="32">
        <v>0</v>
      </c>
      <c r="AV85" s="32">
        <v>0</v>
      </c>
      <c r="AW85" s="32">
        <v>0</v>
      </c>
      <c r="AX85" s="32">
        <v>0</v>
      </c>
      <c r="AY85" s="32">
        <v>0</v>
      </c>
      <c r="AZ85" s="32">
        <v>0</v>
      </c>
      <c r="BA85" s="32">
        <v>0</v>
      </c>
      <c r="BB85" s="32">
        <v>0</v>
      </c>
      <c r="BC85" s="32">
        <v>0</v>
      </c>
      <c r="BD85" s="32">
        <v>0</v>
      </c>
      <c r="BE85" s="32">
        <v>0</v>
      </c>
      <c r="BF85" s="32">
        <v>0</v>
      </c>
      <c r="BG85" s="32">
        <v>0</v>
      </c>
      <c r="BH85" s="32">
        <v>0</v>
      </c>
      <c r="BI85" s="32">
        <v>0</v>
      </c>
      <c r="BJ85" s="32">
        <v>0</v>
      </c>
      <c r="BK85" s="32">
        <v>0</v>
      </c>
      <c r="BL85" s="32">
        <v>0</v>
      </c>
      <c r="BM85" s="32">
        <v>0</v>
      </c>
      <c r="BN85" s="32">
        <v>0</v>
      </c>
      <c r="BO85" s="32">
        <v>0</v>
      </c>
      <c r="BP85" s="32">
        <v>0</v>
      </c>
      <c r="BQ85" s="32">
        <v>0</v>
      </c>
      <c r="BR85" s="32">
        <v>0</v>
      </c>
      <c r="BS85" s="32">
        <v>0</v>
      </c>
      <c r="BT85" s="32">
        <v>0</v>
      </c>
      <c r="BU85" s="32">
        <v>0</v>
      </c>
      <c r="BV85" s="32">
        <v>0</v>
      </c>
      <c r="BW85" s="32">
        <v>0</v>
      </c>
      <c r="BX85" s="32">
        <v>0</v>
      </c>
      <c r="BY85" s="32">
        <v>0</v>
      </c>
      <c r="BZ85" s="32">
        <v>0</v>
      </c>
      <c r="CA85" s="32">
        <v>0</v>
      </c>
      <c r="CB85" s="32">
        <v>0</v>
      </c>
      <c r="CC85" s="32">
        <v>0</v>
      </c>
      <c r="CD85" s="32">
        <v>0</v>
      </c>
      <c r="CE85" s="32">
        <v>0</v>
      </c>
      <c r="CF85" s="32">
        <v>0</v>
      </c>
      <c r="CG85" s="32">
        <v>0</v>
      </c>
      <c r="CH85" s="32">
        <v>0</v>
      </c>
      <c r="CI85" s="32">
        <v>0</v>
      </c>
      <c r="CJ85" s="32">
        <v>0</v>
      </c>
      <c r="CK85" s="32">
        <v>0</v>
      </c>
      <c r="CL85" s="32">
        <v>0</v>
      </c>
      <c r="CM85" s="32">
        <v>0</v>
      </c>
      <c r="CN85" s="32">
        <v>0</v>
      </c>
      <c r="CO85" s="32">
        <v>0</v>
      </c>
      <c r="CP85" s="32">
        <v>0</v>
      </c>
      <c r="CQ85" s="32">
        <v>0</v>
      </c>
      <c r="CR85" s="33">
        <f t="shared" si="89"/>
        <v>0</v>
      </c>
      <c r="CS85" s="33">
        <f t="shared" si="90"/>
        <v>0</v>
      </c>
      <c r="CT85" s="33">
        <f t="shared" si="91"/>
        <v>18</v>
      </c>
      <c r="CU85" s="33">
        <f t="shared" si="92"/>
        <v>0</v>
      </c>
      <c r="CV85" s="33">
        <f t="shared" si="93"/>
        <v>0</v>
      </c>
      <c r="CW85" s="33">
        <f t="shared" si="94"/>
        <v>0</v>
      </c>
      <c r="CX85" s="33">
        <f t="shared" si="95"/>
        <v>0</v>
      </c>
      <c r="CY85" s="33">
        <f t="shared" si="96"/>
        <v>0</v>
      </c>
      <c r="CZ85" s="33">
        <f t="shared" si="97"/>
        <v>0</v>
      </c>
      <c r="DA85" s="33">
        <f t="shared" si="98"/>
        <v>0</v>
      </c>
      <c r="DB85" s="33">
        <f t="shared" si="99"/>
        <v>0</v>
      </c>
      <c r="DC85" s="33">
        <f t="shared" si="100"/>
        <v>0</v>
      </c>
      <c r="DD85" s="33">
        <f t="shared" si="101"/>
        <v>0</v>
      </c>
      <c r="DE85" s="33">
        <f t="shared" si="102"/>
        <v>0</v>
      </c>
      <c r="DF85" s="33">
        <f t="shared" si="103"/>
        <v>0</v>
      </c>
      <c r="DG85" s="33">
        <f t="shared" si="104"/>
        <v>0</v>
      </c>
      <c r="DH85" s="33">
        <f t="shared" si="105"/>
        <v>0</v>
      </c>
      <c r="DI85" s="33">
        <f t="shared" si="106"/>
        <v>0</v>
      </c>
      <c r="DJ85" s="33">
        <f t="shared" si="107"/>
        <v>0</v>
      </c>
      <c r="DK85" s="33">
        <f t="shared" si="108"/>
        <v>0</v>
      </c>
      <c r="DL85" s="33">
        <f t="shared" si="109"/>
        <v>0</v>
      </c>
      <c r="DM85" s="33">
        <f t="shared" si="110"/>
        <v>0</v>
      </c>
      <c r="DN85" s="33">
        <f t="shared" si="111"/>
        <v>0</v>
      </c>
      <c r="DO85" s="33">
        <f t="shared" si="112"/>
        <v>0</v>
      </c>
      <c r="DP85" s="33">
        <f t="shared" si="113"/>
        <v>0</v>
      </c>
      <c r="DQ85" s="33">
        <f t="shared" si="114"/>
        <v>0</v>
      </c>
      <c r="DR85" s="33">
        <f t="shared" si="115"/>
        <v>0</v>
      </c>
      <c r="DS85" s="33">
        <f t="shared" si="116"/>
        <v>0</v>
      </c>
      <c r="DT85" s="33">
        <f t="shared" si="117"/>
        <v>0</v>
      </c>
      <c r="DU85" s="33">
        <f t="shared" si="118"/>
        <v>0</v>
      </c>
      <c r="DV85" s="33">
        <f t="shared" si="119"/>
        <v>0</v>
      </c>
      <c r="DW85" s="33">
        <f t="shared" si="120"/>
        <v>0</v>
      </c>
      <c r="DX85" s="33">
        <f t="shared" si="121"/>
        <v>0</v>
      </c>
      <c r="DY85" s="33">
        <f t="shared" si="122"/>
        <v>0</v>
      </c>
      <c r="DZ85" s="33">
        <f t="shared" si="123"/>
        <v>0</v>
      </c>
      <c r="EA85" s="33">
        <f t="shared" si="124"/>
        <v>0</v>
      </c>
      <c r="EB85" s="33">
        <f t="shared" si="125"/>
        <v>0</v>
      </c>
      <c r="EC85" s="33">
        <f t="shared" si="126"/>
        <v>0</v>
      </c>
      <c r="ED85" s="33">
        <f t="shared" si="127"/>
        <v>0</v>
      </c>
      <c r="EE85" s="33">
        <f t="shared" si="128"/>
        <v>0</v>
      </c>
      <c r="EF85" s="33">
        <f t="shared" si="129"/>
        <v>0</v>
      </c>
      <c r="EG85" s="33">
        <f t="shared" si="130"/>
        <v>0</v>
      </c>
      <c r="EH85" s="33">
        <f t="shared" si="131"/>
        <v>0</v>
      </c>
      <c r="EI85" s="33">
        <f t="shared" si="132"/>
        <v>0</v>
      </c>
      <c r="EJ85" s="33">
        <f t="shared" si="133"/>
        <v>0</v>
      </c>
      <c r="EK85" s="33">
        <f t="shared" si="134"/>
        <v>0</v>
      </c>
      <c r="EL85" s="33">
        <f t="shared" si="135"/>
        <v>0</v>
      </c>
      <c r="EM85" s="33">
        <f t="shared" si="136"/>
        <v>0</v>
      </c>
      <c r="EN85" s="33">
        <f t="shared" si="137"/>
        <v>0</v>
      </c>
      <c r="EO85" s="33">
        <f t="shared" si="138"/>
        <v>0</v>
      </c>
      <c r="EP85" s="33">
        <f t="shared" si="139"/>
        <v>0</v>
      </c>
      <c r="EQ85" s="33">
        <f t="shared" si="140"/>
        <v>0</v>
      </c>
      <c r="ER85" s="33">
        <f t="shared" si="141"/>
        <v>0</v>
      </c>
      <c r="ES85" s="33">
        <f t="shared" si="142"/>
        <v>0</v>
      </c>
      <c r="ET85" s="33">
        <f t="shared" si="143"/>
        <v>0</v>
      </c>
      <c r="EU85" s="33">
        <f t="shared" si="144"/>
        <v>0</v>
      </c>
      <c r="EV85" s="33">
        <f t="shared" si="145"/>
        <v>0</v>
      </c>
      <c r="EW85" s="33">
        <f t="shared" si="146"/>
        <v>0</v>
      </c>
      <c r="EX85" s="33">
        <f t="shared" si="147"/>
        <v>0</v>
      </c>
      <c r="EY85" s="33">
        <f t="shared" si="148"/>
        <v>0</v>
      </c>
      <c r="EZ85" s="33">
        <f t="shared" si="149"/>
        <v>0</v>
      </c>
      <c r="FA85" s="33">
        <f t="shared" si="150"/>
        <v>0</v>
      </c>
      <c r="FB85" s="33">
        <f t="shared" si="151"/>
        <v>0</v>
      </c>
      <c r="FC85" s="33">
        <f t="shared" si="152"/>
        <v>0</v>
      </c>
      <c r="FD85" s="33">
        <f t="shared" si="153"/>
        <v>0</v>
      </c>
      <c r="FE85" s="33">
        <f t="shared" si="154"/>
        <v>0</v>
      </c>
      <c r="FF85" s="33">
        <f t="shared" si="155"/>
        <v>0</v>
      </c>
      <c r="FG85" s="33">
        <f t="shared" si="156"/>
        <v>0</v>
      </c>
      <c r="FH85" s="33">
        <f t="shared" si="157"/>
        <v>0</v>
      </c>
      <c r="FI85" s="33">
        <f t="shared" si="158"/>
        <v>0</v>
      </c>
      <c r="FJ85" s="33">
        <f t="shared" si="159"/>
        <v>0</v>
      </c>
      <c r="FK85" s="33">
        <f t="shared" si="160"/>
        <v>0</v>
      </c>
      <c r="FL85" s="33">
        <f t="shared" si="161"/>
        <v>0</v>
      </c>
      <c r="FM85" s="33">
        <f t="shared" si="162"/>
        <v>0</v>
      </c>
      <c r="FN85" s="33">
        <f t="shared" si="163"/>
        <v>0</v>
      </c>
      <c r="FO85" s="33">
        <f t="shared" si="164"/>
        <v>0</v>
      </c>
      <c r="FP85" s="33">
        <f t="shared" si="165"/>
        <v>0</v>
      </c>
      <c r="FQ85" s="33">
        <f t="shared" si="166"/>
        <v>0</v>
      </c>
      <c r="FR85" s="34">
        <f t="shared" si="167"/>
        <v>18</v>
      </c>
    </row>
    <row r="86" spans="1:174" hidden="1" x14ac:dyDescent="0.2">
      <c r="A86" t="s">
        <v>11</v>
      </c>
      <c r="B86" t="s">
        <v>446</v>
      </c>
      <c r="C86" t="s">
        <v>72</v>
      </c>
      <c r="D86">
        <v>648</v>
      </c>
      <c r="F86" t="s">
        <v>8</v>
      </c>
      <c r="H86">
        <v>648</v>
      </c>
      <c r="I86" s="9">
        <f t="shared" si="85"/>
        <v>0</v>
      </c>
      <c r="J86" s="9">
        <f t="shared" si="86"/>
        <v>648</v>
      </c>
      <c r="K86" s="9">
        <f t="shared" si="87"/>
        <v>648</v>
      </c>
      <c r="L86" t="e">
        <f t="shared" si="88"/>
        <v>#N/A</v>
      </c>
      <c r="Q86" t="s">
        <v>938</v>
      </c>
      <c r="R86" s="32">
        <v>1</v>
      </c>
      <c r="S86" s="32">
        <v>92</v>
      </c>
      <c r="T86" s="32">
        <v>92</v>
      </c>
      <c r="U86" s="32">
        <v>92</v>
      </c>
      <c r="V86" s="32">
        <v>92</v>
      </c>
      <c r="W86" s="32">
        <v>92</v>
      </c>
      <c r="X86" s="32">
        <v>92</v>
      </c>
      <c r="Y86" s="32">
        <v>92</v>
      </c>
      <c r="Z86" s="32">
        <v>92</v>
      </c>
      <c r="AA86" s="32">
        <v>92</v>
      </c>
      <c r="AB86" s="32">
        <v>0</v>
      </c>
      <c r="AC86" s="32">
        <v>0</v>
      </c>
      <c r="AD86" s="32">
        <v>0</v>
      </c>
      <c r="AE86" s="32">
        <v>0</v>
      </c>
      <c r="AF86" s="32">
        <v>0</v>
      </c>
      <c r="AG86" s="32">
        <v>0</v>
      </c>
      <c r="AH86" s="32">
        <v>0</v>
      </c>
      <c r="AI86" s="32">
        <v>0</v>
      </c>
      <c r="AJ86" s="32">
        <v>0</v>
      </c>
      <c r="AK86" s="32">
        <v>0</v>
      </c>
      <c r="AL86" s="32">
        <v>0</v>
      </c>
      <c r="AM86" s="32">
        <v>0</v>
      </c>
      <c r="AN86" s="32">
        <v>0</v>
      </c>
      <c r="AO86" s="32">
        <v>0</v>
      </c>
      <c r="AP86" s="32">
        <v>0</v>
      </c>
      <c r="AQ86" s="32">
        <v>0</v>
      </c>
      <c r="AR86" s="32">
        <v>0</v>
      </c>
      <c r="AS86" s="32">
        <v>0</v>
      </c>
      <c r="AT86" s="32">
        <v>0</v>
      </c>
      <c r="AU86" s="32">
        <v>0</v>
      </c>
      <c r="AV86" s="32">
        <v>0</v>
      </c>
      <c r="AW86" s="32">
        <v>0</v>
      </c>
      <c r="AX86" s="32">
        <v>0</v>
      </c>
      <c r="AY86" s="32">
        <v>0</v>
      </c>
      <c r="AZ86" s="32">
        <v>0</v>
      </c>
      <c r="BA86" s="32">
        <v>0</v>
      </c>
      <c r="BB86" s="32">
        <v>0</v>
      </c>
      <c r="BC86" s="32">
        <v>0</v>
      </c>
      <c r="BD86" s="32">
        <v>0</v>
      </c>
      <c r="BE86" s="32">
        <v>0</v>
      </c>
      <c r="BF86" s="32">
        <v>0</v>
      </c>
      <c r="BG86" s="32">
        <v>0</v>
      </c>
      <c r="BH86" s="32">
        <v>0</v>
      </c>
      <c r="BI86" s="32">
        <v>0</v>
      </c>
      <c r="BJ86" s="32">
        <v>0</v>
      </c>
      <c r="BK86" s="32">
        <v>0</v>
      </c>
      <c r="BL86" s="32">
        <v>0</v>
      </c>
      <c r="BM86" s="32">
        <v>0</v>
      </c>
      <c r="BN86" s="32">
        <v>0</v>
      </c>
      <c r="BO86" s="32">
        <v>0</v>
      </c>
      <c r="BP86" s="32">
        <v>0</v>
      </c>
      <c r="BQ86" s="32">
        <v>0</v>
      </c>
      <c r="BR86" s="32">
        <v>0</v>
      </c>
      <c r="BS86" s="32">
        <v>0</v>
      </c>
      <c r="BT86" s="32">
        <v>0</v>
      </c>
      <c r="BU86" s="32">
        <v>0</v>
      </c>
      <c r="BV86" s="32">
        <v>0</v>
      </c>
      <c r="BW86" s="32">
        <v>0</v>
      </c>
      <c r="BX86" s="32">
        <v>0</v>
      </c>
      <c r="BY86" s="32">
        <v>0</v>
      </c>
      <c r="BZ86" s="32">
        <v>0</v>
      </c>
      <c r="CA86" s="32">
        <v>0</v>
      </c>
      <c r="CB86" s="32">
        <v>0</v>
      </c>
      <c r="CC86" s="32">
        <v>0</v>
      </c>
      <c r="CD86" s="32">
        <v>0</v>
      </c>
      <c r="CE86" s="32">
        <v>0</v>
      </c>
      <c r="CF86" s="32">
        <v>0</v>
      </c>
      <c r="CG86" s="32">
        <v>0</v>
      </c>
      <c r="CH86" s="32">
        <v>0</v>
      </c>
      <c r="CI86" s="32">
        <v>0</v>
      </c>
      <c r="CJ86" s="32">
        <v>0</v>
      </c>
      <c r="CK86" s="32">
        <v>0</v>
      </c>
      <c r="CL86" s="32">
        <v>0</v>
      </c>
      <c r="CM86" s="32">
        <v>0</v>
      </c>
      <c r="CN86" s="32">
        <v>0</v>
      </c>
      <c r="CO86" s="32">
        <v>0</v>
      </c>
      <c r="CP86" s="32">
        <v>0</v>
      </c>
      <c r="CQ86" s="32">
        <v>0</v>
      </c>
      <c r="CR86" s="33">
        <f t="shared" si="89"/>
        <v>0</v>
      </c>
      <c r="CS86" s="33">
        <f t="shared" si="90"/>
        <v>0</v>
      </c>
      <c r="CT86" s="33">
        <f t="shared" si="91"/>
        <v>828</v>
      </c>
      <c r="CU86" s="33">
        <f t="shared" si="92"/>
        <v>0</v>
      </c>
      <c r="CV86" s="33">
        <f t="shared" si="93"/>
        <v>0</v>
      </c>
      <c r="CW86" s="33">
        <f t="shared" si="94"/>
        <v>0</v>
      </c>
      <c r="CX86" s="33">
        <f t="shared" si="95"/>
        <v>0</v>
      </c>
      <c r="CY86" s="33">
        <f t="shared" si="96"/>
        <v>0</v>
      </c>
      <c r="CZ86" s="33">
        <f t="shared" si="97"/>
        <v>0</v>
      </c>
      <c r="DA86" s="33">
        <f t="shared" si="98"/>
        <v>0</v>
      </c>
      <c r="DB86" s="33">
        <f t="shared" si="99"/>
        <v>0</v>
      </c>
      <c r="DC86" s="33">
        <f t="shared" si="100"/>
        <v>0</v>
      </c>
      <c r="DD86" s="33">
        <f t="shared" si="101"/>
        <v>0</v>
      </c>
      <c r="DE86" s="33">
        <f t="shared" si="102"/>
        <v>0</v>
      </c>
      <c r="DF86" s="33">
        <f t="shared" si="103"/>
        <v>0</v>
      </c>
      <c r="DG86" s="33">
        <f t="shared" si="104"/>
        <v>0</v>
      </c>
      <c r="DH86" s="33">
        <f t="shared" si="105"/>
        <v>0</v>
      </c>
      <c r="DI86" s="33">
        <f t="shared" si="106"/>
        <v>0</v>
      </c>
      <c r="DJ86" s="33">
        <f t="shared" si="107"/>
        <v>0</v>
      </c>
      <c r="DK86" s="33">
        <f t="shared" si="108"/>
        <v>0</v>
      </c>
      <c r="DL86" s="33">
        <f t="shared" si="109"/>
        <v>0</v>
      </c>
      <c r="DM86" s="33">
        <f t="shared" si="110"/>
        <v>0</v>
      </c>
      <c r="DN86" s="33">
        <f t="shared" si="111"/>
        <v>0</v>
      </c>
      <c r="DO86" s="33">
        <f t="shared" si="112"/>
        <v>0</v>
      </c>
      <c r="DP86" s="33">
        <f t="shared" si="113"/>
        <v>0</v>
      </c>
      <c r="DQ86" s="33">
        <f t="shared" si="114"/>
        <v>0</v>
      </c>
      <c r="DR86" s="33">
        <f t="shared" si="115"/>
        <v>0</v>
      </c>
      <c r="DS86" s="33">
        <f t="shared" si="116"/>
        <v>0</v>
      </c>
      <c r="DT86" s="33">
        <f t="shared" si="117"/>
        <v>0</v>
      </c>
      <c r="DU86" s="33">
        <f t="shared" si="118"/>
        <v>0</v>
      </c>
      <c r="DV86" s="33">
        <f t="shared" si="119"/>
        <v>0</v>
      </c>
      <c r="DW86" s="33">
        <f t="shared" si="120"/>
        <v>0</v>
      </c>
      <c r="DX86" s="33">
        <f t="shared" si="121"/>
        <v>0</v>
      </c>
      <c r="DY86" s="33">
        <f t="shared" si="122"/>
        <v>0</v>
      </c>
      <c r="DZ86" s="33">
        <f t="shared" si="123"/>
        <v>0</v>
      </c>
      <c r="EA86" s="33">
        <f t="shared" si="124"/>
        <v>0</v>
      </c>
      <c r="EB86" s="33">
        <f t="shared" si="125"/>
        <v>0</v>
      </c>
      <c r="EC86" s="33">
        <f t="shared" si="126"/>
        <v>0</v>
      </c>
      <c r="ED86" s="33">
        <f t="shared" si="127"/>
        <v>0</v>
      </c>
      <c r="EE86" s="33">
        <f t="shared" si="128"/>
        <v>0</v>
      </c>
      <c r="EF86" s="33">
        <f t="shared" si="129"/>
        <v>0</v>
      </c>
      <c r="EG86" s="33">
        <f t="shared" si="130"/>
        <v>0</v>
      </c>
      <c r="EH86" s="33">
        <f t="shared" si="131"/>
        <v>0</v>
      </c>
      <c r="EI86" s="33">
        <f t="shared" si="132"/>
        <v>0</v>
      </c>
      <c r="EJ86" s="33">
        <f t="shared" si="133"/>
        <v>0</v>
      </c>
      <c r="EK86" s="33">
        <f t="shared" si="134"/>
        <v>0</v>
      </c>
      <c r="EL86" s="33">
        <f t="shared" si="135"/>
        <v>0</v>
      </c>
      <c r="EM86" s="33">
        <f t="shared" si="136"/>
        <v>0</v>
      </c>
      <c r="EN86" s="33">
        <f t="shared" si="137"/>
        <v>0</v>
      </c>
      <c r="EO86" s="33">
        <f t="shared" si="138"/>
        <v>0</v>
      </c>
      <c r="EP86" s="33">
        <f t="shared" si="139"/>
        <v>0</v>
      </c>
      <c r="EQ86" s="33">
        <f t="shared" si="140"/>
        <v>0</v>
      </c>
      <c r="ER86" s="33">
        <f t="shared" si="141"/>
        <v>0</v>
      </c>
      <c r="ES86" s="33">
        <f t="shared" si="142"/>
        <v>0</v>
      </c>
      <c r="ET86" s="33">
        <f t="shared" si="143"/>
        <v>0</v>
      </c>
      <c r="EU86" s="33">
        <f t="shared" si="144"/>
        <v>0</v>
      </c>
      <c r="EV86" s="33">
        <f t="shared" si="145"/>
        <v>0</v>
      </c>
      <c r="EW86" s="33">
        <f t="shared" si="146"/>
        <v>0</v>
      </c>
      <c r="EX86" s="33">
        <f t="shared" si="147"/>
        <v>0</v>
      </c>
      <c r="EY86" s="33">
        <f t="shared" si="148"/>
        <v>0</v>
      </c>
      <c r="EZ86" s="33">
        <f t="shared" si="149"/>
        <v>0</v>
      </c>
      <c r="FA86" s="33">
        <f t="shared" si="150"/>
        <v>0</v>
      </c>
      <c r="FB86" s="33">
        <f t="shared" si="151"/>
        <v>0</v>
      </c>
      <c r="FC86" s="33">
        <f t="shared" si="152"/>
        <v>0</v>
      </c>
      <c r="FD86" s="33">
        <f t="shared" si="153"/>
        <v>0</v>
      </c>
      <c r="FE86" s="33">
        <f t="shared" si="154"/>
        <v>0</v>
      </c>
      <c r="FF86" s="33">
        <f t="shared" si="155"/>
        <v>0</v>
      </c>
      <c r="FG86" s="33">
        <f t="shared" si="156"/>
        <v>0</v>
      </c>
      <c r="FH86" s="33">
        <f t="shared" si="157"/>
        <v>0</v>
      </c>
      <c r="FI86" s="33">
        <f t="shared" si="158"/>
        <v>0</v>
      </c>
      <c r="FJ86" s="33">
        <f t="shared" si="159"/>
        <v>0</v>
      </c>
      <c r="FK86" s="33">
        <f t="shared" si="160"/>
        <v>0</v>
      </c>
      <c r="FL86" s="33">
        <f t="shared" si="161"/>
        <v>0</v>
      </c>
      <c r="FM86" s="33">
        <f t="shared" si="162"/>
        <v>0</v>
      </c>
      <c r="FN86" s="33">
        <f t="shared" si="163"/>
        <v>0</v>
      </c>
      <c r="FO86" s="33">
        <f t="shared" si="164"/>
        <v>0</v>
      </c>
      <c r="FP86" s="33">
        <f t="shared" si="165"/>
        <v>0</v>
      </c>
      <c r="FQ86" s="33">
        <f t="shared" si="166"/>
        <v>0</v>
      </c>
      <c r="FR86" s="34">
        <f t="shared" si="167"/>
        <v>828</v>
      </c>
    </row>
    <row r="87" spans="1:174" hidden="1" x14ac:dyDescent="0.2">
      <c r="A87" t="s">
        <v>11</v>
      </c>
      <c r="B87" t="s">
        <v>447</v>
      </c>
      <c r="C87" t="s">
        <v>73</v>
      </c>
      <c r="D87">
        <v>192</v>
      </c>
      <c r="F87" t="s">
        <v>8</v>
      </c>
      <c r="H87">
        <v>192</v>
      </c>
      <c r="I87" s="9">
        <f t="shared" si="85"/>
        <v>0</v>
      </c>
      <c r="J87" s="9">
        <f t="shared" si="86"/>
        <v>192</v>
      </c>
      <c r="K87" s="9">
        <f t="shared" si="87"/>
        <v>192</v>
      </c>
      <c r="L87" t="e">
        <f t="shared" si="88"/>
        <v>#N/A</v>
      </c>
      <c r="Q87" t="s">
        <v>668</v>
      </c>
      <c r="R87" s="32">
        <v>0</v>
      </c>
      <c r="S87" s="32">
        <v>0</v>
      </c>
      <c r="T87" s="32">
        <v>0</v>
      </c>
      <c r="U87" s="32">
        <v>0</v>
      </c>
      <c r="V87" s="32">
        <v>0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0.18</v>
      </c>
      <c r="AC87" s="32">
        <v>0</v>
      </c>
      <c r="AD87" s="32">
        <v>0</v>
      </c>
      <c r="AE87" s="32">
        <v>0</v>
      </c>
      <c r="AF87" s="32">
        <v>0</v>
      </c>
      <c r="AG87" s="32">
        <v>0.18</v>
      </c>
      <c r="AH87" s="32">
        <v>0</v>
      </c>
      <c r="AI87" s="32">
        <v>0</v>
      </c>
      <c r="AJ87" s="32">
        <v>0</v>
      </c>
      <c r="AK87" s="32">
        <v>0</v>
      </c>
      <c r="AL87" s="32">
        <v>0</v>
      </c>
      <c r="AM87" s="32">
        <v>0</v>
      </c>
      <c r="AN87" s="32">
        <v>0</v>
      </c>
      <c r="AO87" s="32">
        <v>0</v>
      </c>
      <c r="AP87" s="32">
        <v>0</v>
      </c>
      <c r="AQ87" s="32">
        <v>0</v>
      </c>
      <c r="AR87" s="32">
        <v>0</v>
      </c>
      <c r="AS87" s="32">
        <v>0.18</v>
      </c>
      <c r="AT87" s="32">
        <v>0.18</v>
      </c>
      <c r="AU87" s="32">
        <v>0</v>
      </c>
      <c r="AV87" s="32">
        <v>0</v>
      </c>
      <c r="AW87" s="32">
        <v>0</v>
      </c>
      <c r="AX87" s="32">
        <v>0</v>
      </c>
      <c r="AY87" s="32">
        <v>0</v>
      </c>
      <c r="AZ87" s="32">
        <v>0</v>
      </c>
      <c r="BA87" s="32">
        <v>0</v>
      </c>
      <c r="BB87" s="32">
        <v>0.18</v>
      </c>
      <c r="BC87" s="32">
        <v>0</v>
      </c>
      <c r="BD87" s="32">
        <v>0.18</v>
      </c>
      <c r="BE87" s="32">
        <v>0</v>
      </c>
      <c r="BF87" s="32">
        <v>0.18</v>
      </c>
      <c r="BG87" s="32">
        <v>0</v>
      </c>
      <c r="BH87" s="32">
        <v>0.18</v>
      </c>
      <c r="BI87" s="32">
        <v>0</v>
      </c>
      <c r="BJ87" s="32">
        <v>1.4999999999999999E-2</v>
      </c>
      <c r="BK87" s="32">
        <v>1.4999999999999999E-2</v>
      </c>
      <c r="BL87" s="32">
        <v>1.4999999999999999E-2</v>
      </c>
      <c r="BM87" s="32">
        <v>1.4999999999999999E-2</v>
      </c>
      <c r="BN87" s="32">
        <v>1.4999999999999999E-2</v>
      </c>
      <c r="BO87" s="32">
        <v>1.4999999999999999E-2</v>
      </c>
      <c r="BP87" s="32">
        <v>1.4999999999999999E-2</v>
      </c>
      <c r="BQ87" s="32">
        <v>1.4999999999999999E-2</v>
      </c>
      <c r="BR87" s="32">
        <v>1.4999999999999999E-2</v>
      </c>
      <c r="BS87" s="32">
        <v>1.4999999999999999E-2</v>
      </c>
      <c r="BT87" s="32">
        <v>0</v>
      </c>
      <c r="BU87" s="32">
        <v>0</v>
      </c>
      <c r="BV87" s="32">
        <v>0</v>
      </c>
      <c r="BW87" s="32">
        <v>0</v>
      </c>
      <c r="BX87" s="32">
        <v>0</v>
      </c>
      <c r="BY87" s="32">
        <v>0</v>
      </c>
      <c r="BZ87" s="32">
        <v>0</v>
      </c>
      <c r="CA87" s="32">
        <v>0</v>
      </c>
      <c r="CB87" s="32">
        <v>0</v>
      </c>
      <c r="CC87" s="32">
        <v>0</v>
      </c>
      <c r="CD87" s="32">
        <v>0</v>
      </c>
      <c r="CE87" s="32">
        <v>0</v>
      </c>
      <c r="CF87" s="32">
        <v>0</v>
      </c>
      <c r="CG87" s="32">
        <v>0</v>
      </c>
      <c r="CH87" s="32">
        <v>0</v>
      </c>
      <c r="CI87" s="32">
        <v>0</v>
      </c>
      <c r="CJ87" s="32">
        <v>0</v>
      </c>
      <c r="CK87" s="32">
        <v>0</v>
      </c>
      <c r="CL87" s="32">
        <v>0</v>
      </c>
      <c r="CM87" s="32">
        <v>0</v>
      </c>
      <c r="CN87" s="32">
        <v>0</v>
      </c>
      <c r="CO87" s="32">
        <v>0</v>
      </c>
      <c r="CP87" s="32">
        <v>0</v>
      </c>
      <c r="CQ87" s="32">
        <v>0</v>
      </c>
      <c r="CR87" s="33">
        <f t="shared" si="89"/>
        <v>0</v>
      </c>
      <c r="CS87" s="33">
        <f t="shared" si="90"/>
        <v>0</v>
      </c>
      <c r="CT87" s="33">
        <f t="shared" si="91"/>
        <v>0</v>
      </c>
      <c r="CU87" s="33">
        <f t="shared" si="92"/>
        <v>0</v>
      </c>
      <c r="CV87" s="33">
        <f t="shared" si="93"/>
        <v>0</v>
      </c>
      <c r="CW87" s="33">
        <f t="shared" si="94"/>
        <v>0</v>
      </c>
      <c r="CX87" s="33">
        <f t="shared" si="95"/>
        <v>0</v>
      </c>
      <c r="CY87" s="33">
        <f t="shared" si="96"/>
        <v>0</v>
      </c>
      <c r="CZ87" s="33">
        <f t="shared" si="97"/>
        <v>0</v>
      </c>
      <c r="DA87" s="33">
        <f t="shared" si="98"/>
        <v>0</v>
      </c>
      <c r="DB87" s="33">
        <f t="shared" si="99"/>
        <v>0</v>
      </c>
      <c r="DC87" s="33">
        <f t="shared" si="100"/>
        <v>0</v>
      </c>
      <c r="DD87" s="33">
        <f t="shared" si="101"/>
        <v>0</v>
      </c>
      <c r="DE87" s="33">
        <f t="shared" si="102"/>
        <v>0</v>
      </c>
      <c r="DF87" s="33">
        <f t="shared" si="103"/>
        <v>0</v>
      </c>
      <c r="DG87" s="33">
        <f t="shared" si="104"/>
        <v>0</v>
      </c>
      <c r="DH87" s="33">
        <f t="shared" si="105"/>
        <v>0</v>
      </c>
      <c r="DI87" s="33">
        <f t="shared" si="106"/>
        <v>0</v>
      </c>
      <c r="DJ87" s="33">
        <f t="shared" si="107"/>
        <v>0</v>
      </c>
      <c r="DK87" s="33">
        <f t="shared" si="108"/>
        <v>0</v>
      </c>
      <c r="DL87" s="33">
        <f t="shared" si="109"/>
        <v>0</v>
      </c>
      <c r="DM87" s="33">
        <f t="shared" si="110"/>
        <v>0</v>
      </c>
      <c r="DN87" s="33">
        <f t="shared" si="111"/>
        <v>0</v>
      </c>
      <c r="DO87" s="33">
        <f t="shared" si="112"/>
        <v>0</v>
      </c>
      <c r="DP87" s="33">
        <f t="shared" si="113"/>
        <v>0</v>
      </c>
      <c r="DQ87" s="33">
        <f t="shared" si="114"/>
        <v>0</v>
      </c>
      <c r="DR87" s="33">
        <f t="shared" si="115"/>
        <v>0</v>
      </c>
      <c r="DS87" s="33">
        <f t="shared" si="116"/>
        <v>9.9</v>
      </c>
      <c r="DT87" s="33">
        <f t="shared" si="117"/>
        <v>0</v>
      </c>
      <c r="DU87" s="33">
        <f t="shared" si="118"/>
        <v>0</v>
      </c>
      <c r="DV87" s="33">
        <f t="shared" si="119"/>
        <v>0</v>
      </c>
      <c r="DW87" s="33">
        <f t="shared" si="120"/>
        <v>0</v>
      </c>
      <c r="DX87" s="33">
        <f t="shared" si="121"/>
        <v>0</v>
      </c>
      <c r="DY87" s="33">
        <f t="shared" si="122"/>
        <v>0</v>
      </c>
      <c r="DZ87" s="33">
        <f t="shared" si="123"/>
        <v>0</v>
      </c>
      <c r="EA87" s="33">
        <f t="shared" si="124"/>
        <v>0</v>
      </c>
      <c r="EB87" s="33">
        <f t="shared" si="125"/>
        <v>0</v>
      </c>
      <c r="EC87" s="33">
        <f t="shared" si="126"/>
        <v>0</v>
      </c>
      <c r="ED87" s="33">
        <f t="shared" si="127"/>
        <v>0</v>
      </c>
      <c r="EE87" s="33">
        <f t="shared" si="128"/>
        <v>0</v>
      </c>
      <c r="EF87" s="33">
        <f t="shared" si="129"/>
        <v>0.54</v>
      </c>
      <c r="EG87" s="33">
        <f t="shared" si="130"/>
        <v>0</v>
      </c>
      <c r="EH87" s="33">
        <f t="shared" si="131"/>
        <v>0</v>
      </c>
      <c r="EI87" s="33">
        <f t="shared" si="132"/>
        <v>0</v>
      </c>
      <c r="EJ87" s="33">
        <f t="shared" si="133"/>
        <v>0</v>
      </c>
      <c r="EK87" s="33">
        <f t="shared" si="134"/>
        <v>0</v>
      </c>
      <c r="EL87" s="33">
        <f t="shared" si="135"/>
        <v>0.12</v>
      </c>
      <c r="EM87" s="33">
        <f t="shared" si="136"/>
        <v>0</v>
      </c>
      <c r="EN87" s="33">
        <f t="shared" si="137"/>
        <v>0</v>
      </c>
      <c r="EO87" s="33">
        <f t="shared" si="138"/>
        <v>0</v>
      </c>
      <c r="EP87" s="33">
        <f t="shared" si="139"/>
        <v>0</v>
      </c>
      <c r="EQ87" s="33">
        <f t="shared" si="140"/>
        <v>0</v>
      </c>
      <c r="ER87" s="33">
        <f t="shared" si="141"/>
        <v>0</v>
      </c>
      <c r="ES87" s="33">
        <f t="shared" si="142"/>
        <v>0</v>
      </c>
      <c r="ET87" s="33">
        <f t="shared" si="143"/>
        <v>0</v>
      </c>
      <c r="EU87" s="33">
        <f t="shared" si="144"/>
        <v>0</v>
      </c>
      <c r="EV87" s="33">
        <f t="shared" si="145"/>
        <v>0</v>
      </c>
      <c r="EW87" s="33">
        <f t="shared" si="146"/>
        <v>0</v>
      </c>
      <c r="EX87" s="33">
        <f t="shared" si="147"/>
        <v>0</v>
      </c>
      <c r="EY87" s="33">
        <f t="shared" si="148"/>
        <v>0</v>
      </c>
      <c r="EZ87" s="33">
        <f t="shared" si="149"/>
        <v>0</v>
      </c>
      <c r="FA87" s="33">
        <f t="shared" si="150"/>
        <v>0</v>
      </c>
      <c r="FB87" s="33">
        <f t="shared" si="151"/>
        <v>0</v>
      </c>
      <c r="FC87" s="33">
        <f t="shared" si="152"/>
        <v>0</v>
      </c>
      <c r="FD87" s="33">
        <f t="shared" si="153"/>
        <v>0</v>
      </c>
      <c r="FE87" s="33">
        <f t="shared" si="154"/>
        <v>0</v>
      </c>
      <c r="FF87" s="33">
        <f t="shared" si="155"/>
        <v>0</v>
      </c>
      <c r="FG87" s="33">
        <f t="shared" si="156"/>
        <v>0</v>
      </c>
      <c r="FH87" s="33">
        <f t="shared" si="157"/>
        <v>0</v>
      </c>
      <c r="FI87" s="33">
        <f t="shared" si="158"/>
        <v>0</v>
      </c>
      <c r="FJ87" s="33">
        <f t="shared" si="159"/>
        <v>0</v>
      </c>
      <c r="FK87" s="33">
        <f t="shared" si="160"/>
        <v>0</v>
      </c>
      <c r="FL87" s="33">
        <f t="shared" si="161"/>
        <v>0</v>
      </c>
      <c r="FM87" s="33">
        <f t="shared" si="162"/>
        <v>0</v>
      </c>
      <c r="FN87" s="33">
        <f t="shared" si="163"/>
        <v>0</v>
      </c>
      <c r="FO87" s="33">
        <f t="shared" si="164"/>
        <v>0</v>
      </c>
      <c r="FP87" s="33">
        <f t="shared" si="165"/>
        <v>0</v>
      </c>
      <c r="FQ87" s="33">
        <f t="shared" si="166"/>
        <v>0</v>
      </c>
      <c r="FR87" s="34">
        <f t="shared" si="167"/>
        <v>10.56</v>
      </c>
    </row>
    <row r="88" spans="1:174" hidden="1" x14ac:dyDescent="0.2">
      <c r="A88" t="s">
        <v>11</v>
      </c>
      <c r="B88" t="s">
        <v>448</v>
      </c>
      <c r="C88" t="s">
        <v>74</v>
      </c>
      <c r="D88">
        <v>99</v>
      </c>
      <c r="F88" t="s">
        <v>8</v>
      </c>
      <c r="H88">
        <v>99</v>
      </c>
      <c r="I88" s="9">
        <f t="shared" si="85"/>
        <v>0</v>
      </c>
      <c r="J88" s="9">
        <f t="shared" si="86"/>
        <v>99</v>
      </c>
      <c r="K88" s="9">
        <f t="shared" si="87"/>
        <v>99</v>
      </c>
      <c r="L88" t="e">
        <f t="shared" si="88"/>
        <v>#N/A</v>
      </c>
      <c r="Q88" t="s">
        <v>669</v>
      </c>
      <c r="R88" s="32">
        <v>0</v>
      </c>
      <c r="S88" s="32">
        <v>0</v>
      </c>
      <c r="T88" s="32">
        <v>0</v>
      </c>
      <c r="U88" s="32">
        <v>0</v>
      </c>
      <c r="V88" s="32">
        <v>0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0</v>
      </c>
      <c r="AC88" s="32">
        <v>0.18</v>
      </c>
      <c r="AD88" s="32">
        <v>0</v>
      </c>
      <c r="AE88" s="32">
        <v>0</v>
      </c>
      <c r="AF88" s="32">
        <v>0</v>
      </c>
      <c r="AG88" s="32">
        <v>0</v>
      </c>
      <c r="AH88" s="32">
        <v>0</v>
      </c>
      <c r="AI88" s="32">
        <v>0</v>
      </c>
      <c r="AJ88" s="32">
        <v>0</v>
      </c>
      <c r="AK88" s="32">
        <v>0</v>
      </c>
      <c r="AL88" s="32">
        <v>0</v>
      </c>
      <c r="AM88" s="32">
        <v>0</v>
      </c>
      <c r="AN88" s="32">
        <v>0</v>
      </c>
      <c r="AO88" s="32">
        <v>0</v>
      </c>
      <c r="AP88" s="32">
        <v>0</v>
      </c>
      <c r="AQ88" s="32">
        <v>0</v>
      </c>
      <c r="AR88" s="32">
        <v>0.18</v>
      </c>
      <c r="AS88" s="32">
        <v>0</v>
      </c>
      <c r="AT88" s="32">
        <v>0</v>
      </c>
      <c r="AU88" s="32">
        <v>0</v>
      </c>
      <c r="AV88" s="32">
        <v>0</v>
      </c>
      <c r="AW88" s="32">
        <v>0</v>
      </c>
      <c r="AX88" s="32">
        <v>0</v>
      </c>
      <c r="AY88" s="32">
        <v>0</v>
      </c>
      <c r="AZ88" s="32">
        <v>0</v>
      </c>
      <c r="BA88" s="32">
        <v>0</v>
      </c>
      <c r="BB88" s="32">
        <v>0</v>
      </c>
      <c r="BC88" s="32">
        <v>0</v>
      </c>
      <c r="BD88" s="32">
        <v>0</v>
      </c>
      <c r="BE88" s="32">
        <v>0</v>
      </c>
      <c r="BF88" s="32">
        <v>0</v>
      </c>
      <c r="BG88" s="32">
        <v>0</v>
      </c>
      <c r="BH88" s="32">
        <v>0</v>
      </c>
      <c r="BI88" s="32">
        <v>0</v>
      </c>
      <c r="BJ88" s="32">
        <v>0</v>
      </c>
      <c r="BK88" s="32">
        <v>0</v>
      </c>
      <c r="BL88" s="32">
        <v>0</v>
      </c>
      <c r="BM88" s="32">
        <v>0</v>
      </c>
      <c r="BN88" s="32">
        <v>0</v>
      </c>
      <c r="BO88" s="32">
        <v>0</v>
      </c>
      <c r="BP88" s="32">
        <v>0</v>
      </c>
      <c r="BQ88" s="32">
        <v>0</v>
      </c>
      <c r="BR88" s="32">
        <v>0</v>
      </c>
      <c r="BS88" s="32">
        <v>0</v>
      </c>
      <c r="BT88" s="32">
        <v>0</v>
      </c>
      <c r="BU88" s="32">
        <v>0</v>
      </c>
      <c r="BV88" s="32">
        <v>0</v>
      </c>
      <c r="BW88" s="32">
        <v>0</v>
      </c>
      <c r="BX88" s="32">
        <v>0</v>
      </c>
      <c r="BY88" s="32">
        <v>0</v>
      </c>
      <c r="BZ88" s="32">
        <v>0</v>
      </c>
      <c r="CA88" s="32">
        <v>0</v>
      </c>
      <c r="CB88" s="32">
        <v>0</v>
      </c>
      <c r="CC88" s="32">
        <v>0</v>
      </c>
      <c r="CD88" s="32">
        <v>0</v>
      </c>
      <c r="CE88" s="32">
        <v>0</v>
      </c>
      <c r="CF88" s="32">
        <v>0</v>
      </c>
      <c r="CG88" s="32">
        <v>0</v>
      </c>
      <c r="CH88" s="32">
        <v>0</v>
      </c>
      <c r="CI88" s="32">
        <v>0</v>
      </c>
      <c r="CJ88" s="32">
        <v>0</v>
      </c>
      <c r="CK88" s="32">
        <v>0</v>
      </c>
      <c r="CL88" s="32">
        <v>0</v>
      </c>
      <c r="CM88" s="32">
        <v>0</v>
      </c>
      <c r="CN88" s="32">
        <v>0</v>
      </c>
      <c r="CO88" s="32">
        <v>0</v>
      </c>
      <c r="CP88" s="32">
        <v>0</v>
      </c>
      <c r="CQ88" s="32">
        <v>0</v>
      </c>
      <c r="CR88" s="33">
        <f t="shared" si="89"/>
        <v>0</v>
      </c>
      <c r="CS88" s="33">
        <f t="shared" si="90"/>
        <v>0</v>
      </c>
      <c r="CT88" s="33">
        <f t="shared" si="91"/>
        <v>0</v>
      </c>
      <c r="CU88" s="33">
        <f t="shared" si="92"/>
        <v>0</v>
      </c>
      <c r="CV88" s="33">
        <f t="shared" si="93"/>
        <v>0</v>
      </c>
      <c r="CW88" s="33">
        <f t="shared" si="94"/>
        <v>0</v>
      </c>
      <c r="CX88" s="33">
        <f t="shared" si="95"/>
        <v>0</v>
      </c>
      <c r="CY88" s="33">
        <f t="shared" si="96"/>
        <v>0</v>
      </c>
      <c r="CZ88" s="33">
        <f t="shared" si="97"/>
        <v>0</v>
      </c>
      <c r="DA88" s="33">
        <f t="shared" si="98"/>
        <v>0</v>
      </c>
      <c r="DB88" s="33">
        <f t="shared" si="99"/>
        <v>0</v>
      </c>
      <c r="DC88" s="33">
        <f t="shared" si="100"/>
        <v>0</v>
      </c>
      <c r="DD88" s="33">
        <f t="shared" si="101"/>
        <v>0</v>
      </c>
      <c r="DE88" s="33">
        <f t="shared" si="102"/>
        <v>0</v>
      </c>
      <c r="DF88" s="33">
        <f t="shared" si="103"/>
        <v>0</v>
      </c>
      <c r="DG88" s="33">
        <f t="shared" si="104"/>
        <v>0</v>
      </c>
      <c r="DH88" s="33">
        <f t="shared" si="105"/>
        <v>0</v>
      </c>
      <c r="DI88" s="33">
        <f t="shared" si="106"/>
        <v>0</v>
      </c>
      <c r="DJ88" s="33">
        <f t="shared" si="107"/>
        <v>0</v>
      </c>
      <c r="DK88" s="33">
        <f t="shared" si="108"/>
        <v>0</v>
      </c>
      <c r="DL88" s="33">
        <f t="shared" si="109"/>
        <v>0</v>
      </c>
      <c r="DM88" s="33">
        <f t="shared" si="110"/>
        <v>0</v>
      </c>
      <c r="DN88" s="33">
        <f t="shared" si="111"/>
        <v>0</v>
      </c>
      <c r="DO88" s="33">
        <f t="shared" si="112"/>
        <v>0</v>
      </c>
      <c r="DP88" s="33">
        <f t="shared" si="113"/>
        <v>0</v>
      </c>
      <c r="DQ88" s="33">
        <f t="shared" si="114"/>
        <v>0</v>
      </c>
      <c r="DR88" s="33">
        <f t="shared" si="115"/>
        <v>0</v>
      </c>
      <c r="DS88" s="33">
        <f t="shared" si="116"/>
        <v>0</v>
      </c>
      <c r="DT88" s="33">
        <f t="shared" si="117"/>
        <v>0</v>
      </c>
      <c r="DU88" s="33">
        <f t="shared" si="118"/>
        <v>0</v>
      </c>
      <c r="DV88" s="33">
        <f t="shared" si="119"/>
        <v>0</v>
      </c>
      <c r="DW88" s="33">
        <f t="shared" si="120"/>
        <v>0</v>
      </c>
      <c r="DX88" s="33">
        <f t="shared" si="121"/>
        <v>0</v>
      </c>
      <c r="DY88" s="33">
        <f t="shared" si="122"/>
        <v>0</v>
      </c>
      <c r="DZ88" s="33">
        <f t="shared" si="123"/>
        <v>0</v>
      </c>
      <c r="EA88" s="33">
        <f t="shared" si="124"/>
        <v>0</v>
      </c>
      <c r="EB88" s="33">
        <f t="shared" si="125"/>
        <v>0</v>
      </c>
      <c r="EC88" s="33">
        <f t="shared" si="126"/>
        <v>0</v>
      </c>
      <c r="ED88" s="33">
        <f t="shared" si="127"/>
        <v>0</v>
      </c>
      <c r="EE88" s="33">
        <f t="shared" si="128"/>
        <v>0</v>
      </c>
      <c r="EF88" s="33">
        <f t="shared" si="129"/>
        <v>0</v>
      </c>
      <c r="EG88" s="33">
        <f t="shared" si="130"/>
        <v>0</v>
      </c>
      <c r="EH88" s="33">
        <f t="shared" si="131"/>
        <v>0</v>
      </c>
      <c r="EI88" s="33">
        <f t="shared" si="132"/>
        <v>0</v>
      </c>
      <c r="EJ88" s="33">
        <f t="shared" si="133"/>
        <v>0</v>
      </c>
      <c r="EK88" s="33">
        <f t="shared" si="134"/>
        <v>0</v>
      </c>
      <c r="EL88" s="33">
        <f t="shared" si="135"/>
        <v>0</v>
      </c>
      <c r="EM88" s="33">
        <f t="shared" si="136"/>
        <v>0</v>
      </c>
      <c r="EN88" s="33">
        <f t="shared" si="137"/>
        <v>0</v>
      </c>
      <c r="EO88" s="33">
        <f t="shared" si="138"/>
        <v>0</v>
      </c>
      <c r="EP88" s="33">
        <f t="shared" si="139"/>
        <v>0</v>
      </c>
      <c r="EQ88" s="33">
        <f t="shared" si="140"/>
        <v>0</v>
      </c>
      <c r="ER88" s="33">
        <f t="shared" si="141"/>
        <v>0</v>
      </c>
      <c r="ES88" s="33">
        <f t="shared" si="142"/>
        <v>0</v>
      </c>
      <c r="ET88" s="33">
        <f t="shared" si="143"/>
        <v>0</v>
      </c>
      <c r="EU88" s="33">
        <f t="shared" si="144"/>
        <v>0</v>
      </c>
      <c r="EV88" s="33">
        <f t="shared" si="145"/>
        <v>0</v>
      </c>
      <c r="EW88" s="33">
        <f t="shared" si="146"/>
        <v>0</v>
      </c>
      <c r="EX88" s="33">
        <f t="shared" si="147"/>
        <v>0</v>
      </c>
      <c r="EY88" s="33">
        <f t="shared" si="148"/>
        <v>0</v>
      </c>
      <c r="EZ88" s="33">
        <f t="shared" si="149"/>
        <v>0</v>
      </c>
      <c r="FA88" s="33">
        <f t="shared" si="150"/>
        <v>0</v>
      </c>
      <c r="FB88" s="33">
        <f t="shared" si="151"/>
        <v>0</v>
      </c>
      <c r="FC88" s="33">
        <f t="shared" si="152"/>
        <v>0</v>
      </c>
      <c r="FD88" s="33">
        <f t="shared" si="153"/>
        <v>0</v>
      </c>
      <c r="FE88" s="33">
        <f t="shared" si="154"/>
        <v>0</v>
      </c>
      <c r="FF88" s="33">
        <f t="shared" si="155"/>
        <v>0</v>
      </c>
      <c r="FG88" s="33">
        <f t="shared" si="156"/>
        <v>0</v>
      </c>
      <c r="FH88" s="33">
        <f t="shared" si="157"/>
        <v>0</v>
      </c>
      <c r="FI88" s="33">
        <f t="shared" si="158"/>
        <v>0</v>
      </c>
      <c r="FJ88" s="33">
        <f t="shared" si="159"/>
        <v>0</v>
      </c>
      <c r="FK88" s="33">
        <f t="shared" si="160"/>
        <v>0</v>
      </c>
      <c r="FL88" s="33">
        <f t="shared" si="161"/>
        <v>0</v>
      </c>
      <c r="FM88" s="33">
        <f t="shared" si="162"/>
        <v>0</v>
      </c>
      <c r="FN88" s="33">
        <f t="shared" si="163"/>
        <v>0</v>
      </c>
      <c r="FO88" s="33">
        <f t="shared" si="164"/>
        <v>0</v>
      </c>
      <c r="FP88" s="33">
        <f t="shared" si="165"/>
        <v>0</v>
      </c>
      <c r="FQ88" s="33">
        <f t="shared" si="166"/>
        <v>0</v>
      </c>
      <c r="FR88" s="34">
        <f t="shared" si="167"/>
        <v>0</v>
      </c>
    </row>
    <row r="89" spans="1:174" hidden="1" x14ac:dyDescent="0.2">
      <c r="A89" t="s">
        <v>11</v>
      </c>
      <c r="B89" t="s">
        <v>449</v>
      </c>
      <c r="C89" t="s">
        <v>75</v>
      </c>
      <c r="D89">
        <v>702</v>
      </c>
      <c r="F89" t="s">
        <v>8</v>
      </c>
      <c r="H89">
        <v>702</v>
      </c>
      <c r="I89" s="9">
        <f t="shared" si="85"/>
        <v>0</v>
      </c>
      <c r="J89" s="9">
        <f t="shared" si="86"/>
        <v>702</v>
      </c>
      <c r="K89" s="9">
        <f t="shared" si="87"/>
        <v>702</v>
      </c>
      <c r="L89" t="e">
        <f t="shared" si="88"/>
        <v>#N/A</v>
      </c>
      <c r="Q89" t="s">
        <v>670</v>
      </c>
      <c r="R89" s="32">
        <v>0</v>
      </c>
      <c r="S89" s="32">
        <v>0</v>
      </c>
      <c r="T89" s="32">
        <v>0</v>
      </c>
      <c r="U89" s="32">
        <v>0</v>
      </c>
      <c r="V89" s="32">
        <v>0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0</v>
      </c>
      <c r="AC89" s="32">
        <v>0</v>
      </c>
      <c r="AD89" s="32">
        <v>0</v>
      </c>
      <c r="AE89" s="32">
        <v>0</v>
      </c>
      <c r="AF89" s="32">
        <v>0</v>
      </c>
      <c r="AG89" s="32">
        <v>0</v>
      </c>
      <c r="AH89" s="32">
        <v>1.4999999999999999E-2</v>
      </c>
      <c r="AI89" s="32">
        <v>0</v>
      </c>
      <c r="AJ89" s="32">
        <v>0</v>
      </c>
      <c r="AK89" s="32">
        <v>0</v>
      </c>
      <c r="AL89" s="32">
        <v>0</v>
      </c>
      <c r="AM89" s="32">
        <v>0</v>
      </c>
      <c r="AN89" s="32">
        <v>0</v>
      </c>
      <c r="AO89" s="32">
        <v>0</v>
      </c>
      <c r="AP89" s="32">
        <v>0</v>
      </c>
      <c r="AQ89" s="32">
        <v>0</v>
      </c>
      <c r="AR89" s="32">
        <v>0</v>
      </c>
      <c r="AS89" s="32">
        <v>0</v>
      </c>
      <c r="AT89" s="32">
        <v>0</v>
      </c>
      <c r="AU89" s="32">
        <v>0.18</v>
      </c>
      <c r="AV89" s="32">
        <v>0</v>
      </c>
      <c r="AW89" s="32">
        <v>0</v>
      </c>
      <c r="AX89" s="32">
        <v>0</v>
      </c>
      <c r="AY89" s="32">
        <v>0</v>
      </c>
      <c r="AZ89" s="32">
        <v>0.18</v>
      </c>
      <c r="BA89" s="32">
        <v>0.18</v>
      </c>
      <c r="BB89" s="32">
        <v>0</v>
      </c>
      <c r="BC89" s="32">
        <v>0.18</v>
      </c>
      <c r="BD89" s="32">
        <v>0</v>
      </c>
      <c r="BE89" s="32">
        <v>0.18</v>
      </c>
      <c r="BF89" s="32">
        <v>0</v>
      </c>
      <c r="BG89" s="32">
        <v>0.18</v>
      </c>
      <c r="BH89" s="32">
        <v>0</v>
      </c>
      <c r="BI89" s="32">
        <v>0.18</v>
      </c>
      <c r="BJ89" s="32">
        <v>0</v>
      </c>
      <c r="BK89" s="32">
        <v>0</v>
      </c>
      <c r="BL89" s="32">
        <v>0</v>
      </c>
      <c r="BM89" s="32">
        <v>0</v>
      </c>
      <c r="BN89" s="32">
        <v>0</v>
      </c>
      <c r="BO89" s="32">
        <v>0</v>
      </c>
      <c r="BP89" s="32">
        <v>0</v>
      </c>
      <c r="BQ89" s="32">
        <v>0</v>
      </c>
      <c r="BR89" s="32">
        <v>0</v>
      </c>
      <c r="BS89" s="32">
        <v>0</v>
      </c>
      <c r="BT89" s="32">
        <v>0</v>
      </c>
      <c r="BU89" s="32">
        <v>0</v>
      </c>
      <c r="BV89" s="32">
        <v>0</v>
      </c>
      <c r="BW89" s="32">
        <v>0</v>
      </c>
      <c r="BX89" s="32">
        <v>0</v>
      </c>
      <c r="BY89" s="32">
        <v>0</v>
      </c>
      <c r="BZ89" s="32">
        <v>0</v>
      </c>
      <c r="CA89" s="32">
        <v>0</v>
      </c>
      <c r="CB89" s="32">
        <v>0</v>
      </c>
      <c r="CC89" s="32">
        <v>0</v>
      </c>
      <c r="CD89" s="32">
        <v>0</v>
      </c>
      <c r="CE89" s="32">
        <v>0</v>
      </c>
      <c r="CF89" s="32">
        <v>0</v>
      </c>
      <c r="CG89" s="32">
        <v>0</v>
      </c>
      <c r="CH89" s="32">
        <v>0</v>
      </c>
      <c r="CI89" s="32">
        <v>0</v>
      </c>
      <c r="CJ89" s="32">
        <v>0</v>
      </c>
      <c r="CK89" s="32">
        <v>0</v>
      </c>
      <c r="CL89" s="32">
        <v>0</v>
      </c>
      <c r="CM89" s="32">
        <v>0</v>
      </c>
      <c r="CN89" s="32">
        <v>0</v>
      </c>
      <c r="CO89" s="32">
        <v>0</v>
      </c>
      <c r="CP89" s="32">
        <v>0</v>
      </c>
      <c r="CQ89" s="32">
        <v>0</v>
      </c>
      <c r="CR89" s="33">
        <f t="shared" si="89"/>
        <v>0</v>
      </c>
      <c r="CS89" s="33">
        <f t="shared" si="90"/>
        <v>0</v>
      </c>
      <c r="CT89" s="33">
        <f t="shared" si="91"/>
        <v>0</v>
      </c>
      <c r="CU89" s="33">
        <f t="shared" si="92"/>
        <v>0</v>
      </c>
      <c r="CV89" s="33">
        <f t="shared" si="93"/>
        <v>0</v>
      </c>
      <c r="CW89" s="33">
        <f t="shared" si="94"/>
        <v>0</v>
      </c>
      <c r="CX89" s="33">
        <f t="shared" si="95"/>
        <v>0</v>
      </c>
      <c r="CY89" s="33">
        <f t="shared" si="96"/>
        <v>0</v>
      </c>
      <c r="CZ89" s="33">
        <f t="shared" si="97"/>
        <v>0</v>
      </c>
      <c r="DA89" s="33">
        <f t="shared" si="98"/>
        <v>0</v>
      </c>
      <c r="DB89" s="33">
        <f t="shared" si="99"/>
        <v>0</v>
      </c>
      <c r="DC89" s="33">
        <f t="shared" si="100"/>
        <v>0</v>
      </c>
      <c r="DD89" s="33">
        <f t="shared" si="101"/>
        <v>0</v>
      </c>
      <c r="DE89" s="33">
        <f t="shared" si="102"/>
        <v>0</v>
      </c>
      <c r="DF89" s="33">
        <f t="shared" si="103"/>
        <v>0</v>
      </c>
      <c r="DG89" s="33">
        <f t="shared" si="104"/>
        <v>0</v>
      </c>
      <c r="DH89" s="33">
        <f t="shared" si="105"/>
        <v>0</v>
      </c>
      <c r="DI89" s="33">
        <f t="shared" si="106"/>
        <v>0</v>
      </c>
      <c r="DJ89" s="33">
        <f t="shared" si="107"/>
        <v>0</v>
      </c>
      <c r="DK89" s="33">
        <f t="shared" si="108"/>
        <v>0</v>
      </c>
      <c r="DL89" s="33">
        <f t="shared" si="109"/>
        <v>0</v>
      </c>
      <c r="DM89" s="33">
        <f t="shared" si="110"/>
        <v>0</v>
      </c>
      <c r="DN89" s="33">
        <f t="shared" si="111"/>
        <v>0</v>
      </c>
      <c r="DO89" s="33">
        <f t="shared" si="112"/>
        <v>0</v>
      </c>
      <c r="DP89" s="33">
        <f t="shared" si="113"/>
        <v>0</v>
      </c>
      <c r="DQ89" s="33">
        <f t="shared" si="114"/>
        <v>0</v>
      </c>
      <c r="DR89" s="33">
        <f t="shared" si="115"/>
        <v>0</v>
      </c>
      <c r="DS89" s="33">
        <f t="shared" si="116"/>
        <v>0</v>
      </c>
      <c r="DT89" s="33">
        <f t="shared" si="117"/>
        <v>0</v>
      </c>
      <c r="DU89" s="33">
        <f t="shared" si="118"/>
        <v>0</v>
      </c>
      <c r="DV89" s="33">
        <f t="shared" si="119"/>
        <v>0</v>
      </c>
      <c r="DW89" s="33">
        <f t="shared" si="120"/>
        <v>0</v>
      </c>
      <c r="DX89" s="33">
        <f t="shared" si="121"/>
        <v>0</v>
      </c>
      <c r="DY89" s="33">
        <f t="shared" si="122"/>
        <v>0</v>
      </c>
      <c r="DZ89" s="33">
        <f t="shared" si="123"/>
        <v>0</v>
      </c>
      <c r="EA89" s="33">
        <f t="shared" si="124"/>
        <v>0</v>
      </c>
      <c r="EB89" s="33">
        <f t="shared" si="125"/>
        <v>0</v>
      </c>
      <c r="EC89" s="33">
        <f t="shared" si="126"/>
        <v>0</v>
      </c>
      <c r="ED89" s="33">
        <f t="shared" si="127"/>
        <v>0</v>
      </c>
      <c r="EE89" s="33">
        <f t="shared" si="128"/>
        <v>0</v>
      </c>
      <c r="EF89" s="33">
        <f t="shared" si="129"/>
        <v>0</v>
      </c>
      <c r="EG89" s="33">
        <f t="shared" si="130"/>
        <v>0.36</v>
      </c>
      <c r="EH89" s="33">
        <f t="shared" si="131"/>
        <v>0</v>
      </c>
      <c r="EI89" s="33">
        <f t="shared" si="132"/>
        <v>0</v>
      </c>
      <c r="EJ89" s="33">
        <f t="shared" si="133"/>
        <v>0</v>
      </c>
      <c r="EK89" s="33">
        <f t="shared" si="134"/>
        <v>0</v>
      </c>
      <c r="EL89" s="33">
        <f t="shared" si="135"/>
        <v>0</v>
      </c>
      <c r="EM89" s="33">
        <f t="shared" si="136"/>
        <v>0</v>
      </c>
      <c r="EN89" s="33">
        <f t="shared" si="137"/>
        <v>0</v>
      </c>
      <c r="EO89" s="33">
        <f t="shared" si="138"/>
        <v>0</v>
      </c>
      <c r="EP89" s="33">
        <f t="shared" si="139"/>
        <v>0</v>
      </c>
      <c r="EQ89" s="33">
        <f t="shared" si="140"/>
        <v>0</v>
      </c>
      <c r="ER89" s="33">
        <f t="shared" si="141"/>
        <v>0</v>
      </c>
      <c r="ES89" s="33">
        <f t="shared" si="142"/>
        <v>0</v>
      </c>
      <c r="ET89" s="33">
        <f t="shared" si="143"/>
        <v>0</v>
      </c>
      <c r="EU89" s="33">
        <f t="shared" si="144"/>
        <v>0</v>
      </c>
      <c r="EV89" s="33">
        <f t="shared" si="145"/>
        <v>0</v>
      </c>
      <c r="EW89" s="33">
        <f t="shared" si="146"/>
        <v>0</v>
      </c>
      <c r="EX89" s="33">
        <f t="shared" si="147"/>
        <v>0</v>
      </c>
      <c r="EY89" s="33">
        <f t="shared" si="148"/>
        <v>0</v>
      </c>
      <c r="EZ89" s="33">
        <f t="shared" si="149"/>
        <v>0</v>
      </c>
      <c r="FA89" s="33">
        <f t="shared" si="150"/>
        <v>0</v>
      </c>
      <c r="FB89" s="33">
        <f t="shared" si="151"/>
        <v>0</v>
      </c>
      <c r="FC89" s="33">
        <f t="shared" si="152"/>
        <v>0</v>
      </c>
      <c r="FD89" s="33">
        <f t="shared" si="153"/>
        <v>0</v>
      </c>
      <c r="FE89" s="33">
        <f t="shared" si="154"/>
        <v>0</v>
      </c>
      <c r="FF89" s="33">
        <f t="shared" si="155"/>
        <v>0</v>
      </c>
      <c r="FG89" s="33">
        <f t="shared" si="156"/>
        <v>0</v>
      </c>
      <c r="FH89" s="33">
        <f t="shared" si="157"/>
        <v>0</v>
      </c>
      <c r="FI89" s="33">
        <f t="shared" si="158"/>
        <v>0</v>
      </c>
      <c r="FJ89" s="33">
        <f t="shared" si="159"/>
        <v>0</v>
      </c>
      <c r="FK89" s="33">
        <f t="shared" si="160"/>
        <v>0</v>
      </c>
      <c r="FL89" s="33">
        <f t="shared" si="161"/>
        <v>0</v>
      </c>
      <c r="FM89" s="33">
        <f t="shared" si="162"/>
        <v>0</v>
      </c>
      <c r="FN89" s="33">
        <f t="shared" si="163"/>
        <v>0</v>
      </c>
      <c r="FO89" s="33">
        <f t="shared" si="164"/>
        <v>0</v>
      </c>
      <c r="FP89" s="33">
        <f t="shared" si="165"/>
        <v>0</v>
      </c>
      <c r="FQ89" s="33">
        <f t="shared" si="166"/>
        <v>0</v>
      </c>
      <c r="FR89" s="34">
        <f t="shared" si="167"/>
        <v>0.36</v>
      </c>
    </row>
    <row r="90" spans="1:174" hidden="1" x14ac:dyDescent="0.2">
      <c r="A90" t="s">
        <v>11</v>
      </c>
      <c r="B90" t="s">
        <v>450</v>
      </c>
      <c r="C90" t="s">
        <v>76</v>
      </c>
      <c r="D90">
        <v>500</v>
      </c>
      <c r="F90" t="s">
        <v>8</v>
      </c>
      <c r="H90">
        <v>500</v>
      </c>
      <c r="I90" s="9">
        <f t="shared" si="85"/>
        <v>0</v>
      </c>
      <c r="J90" s="9">
        <f t="shared" si="86"/>
        <v>500</v>
      </c>
      <c r="K90" s="9">
        <f t="shared" si="87"/>
        <v>500</v>
      </c>
      <c r="L90" t="e">
        <f t="shared" si="88"/>
        <v>#N/A</v>
      </c>
      <c r="Q90" t="s">
        <v>672</v>
      </c>
      <c r="R90" s="32">
        <v>0</v>
      </c>
      <c r="S90" s="32">
        <v>0</v>
      </c>
      <c r="T90" s="32">
        <v>0</v>
      </c>
      <c r="U90" s="32">
        <v>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2">
        <v>0</v>
      </c>
      <c r="AD90" s="32">
        <v>1.4999999999999999E-2</v>
      </c>
      <c r="AE90" s="32">
        <v>1.4999999999999999E-2</v>
      </c>
      <c r="AF90" s="32">
        <v>1.4999999999999999E-2</v>
      </c>
      <c r="AG90" s="32">
        <v>0</v>
      </c>
      <c r="AH90" s="32">
        <v>0</v>
      </c>
      <c r="AI90" s="32">
        <v>1.4999999999999999E-2</v>
      </c>
      <c r="AJ90" s="32">
        <v>1.4999999999999999E-2</v>
      </c>
      <c r="AK90" s="32">
        <v>1.4999999999999999E-2</v>
      </c>
      <c r="AL90" s="32">
        <v>1.4999999999999999E-2</v>
      </c>
      <c r="AM90" s="32">
        <v>1.4999999999999999E-2</v>
      </c>
      <c r="AN90" s="32">
        <v>1.4999999999999999E-2</v>
      </c>
      <c r="AO90" s="32">
        <v>1.4999999999999999E-2</v>
      </c>
      <c r="AP90" s="32">
        <v>1.4999999999999999E-2</v>
      </c>
      <c r="AQ90" s="32">
        <v>1.4999999999999999E-2</v>
      </c>
      <c r="AR90" s="32">
        <v>0</v>
      </c>
      <c r="AS90" s="32">
        <v>0</v>
      </c>
      <c r="AT90" s="32">
        <v>0</v>
      </c>
      <c r="AU90" s="32">
        <v>0</v>
      </c>
      <c r="AV90" s="32">
        <v>1.4999999999999999E-2</v>
      </c>
      <c r="AW90" s="32">
        <v>1.4999999999999999E-2</v>
      </c>
      <c r="AX90" s="32">
        <v>1.4999999999999999E-2</v>
      </c>
      <c r="AY90" s="32">
        <v>1.4999999999999999E-2</v>
      </c>
      <c r="AZ90" s="32">
        <v>0</v>
      </c>
      <c r="BA90" s="32">
        <v>0</v>
      </c>
      <c r="BB90" s="32">
        <v>0</v>
      </c>
      <c r="BC90" s="32">
        <v>0</v>
      </c>
      <c r="BD90" s="32">
        <v>0</v>
      </c>
      <c r="BE90" s="32">
        <v>0</v>
      </c>
      <c r="BF90" s="32">
        <v>0</v>
      </c>
      <c r="BG90" s="32">
        <v>0</v>
      </c>
      <c r="BH90" s="32">
        <v>0</v>
      </c>
      <c r="BI90" s="32">
        <v>0</v>
      </c>
      <c r="BJ90" s="32">
        <v>0</v>
      </c>
      <c r="BK90" s="32">
        <v>0</v>
      </c>
      <c r="BL90" s="32">
        <v>0</v>
      </c>
      <c r="BM90" s="32">
        <v>0</v>
      </c>
      <c r="BN90" s="32">
        <v>0</v>
      </c>
      <c r="BO90" s="32">
        <v>0</v>
      </c>
      <c r="BP90" s="32">
        <v>0</v>
      </c>
      <c r="BQ90" s="32">
        <v>0</v>
      </c>
      <c r="BR90" s="32">
        <v>0</v>
      </c>
      <c r="BS90" s="32">
        <v>0</v>
      </c>
      <c r="BT90" s="32">
        <v>1.4999999999999999E-2</v>
      </c>
      <c r="BU90" s="32">
        <v>1.4999999999999999E-2</v>
      </c>
      <c r="BV90" s="32">
        <v>1.4999999999999999E-2</v>
      </c>
      <c r="BW90" s="32">
        <v>1.4999999999999999E-2</v>
      </c>
      <c r="BX90" s="32">
        <v>1.4999999999999999E-2</v>
      </c>
      <c r="BY90" s="32">
        <v>1.4999999999999999E-2</v>
      </c>
      <c r="BZ90" s="32">
        <v>1.4999999999999999E-2</v>
      </c>
      <c r="CA90" s="32">
        <v>1.4999999999999999E-2</v>
      </c>
      <c r="CB90" s="32">
        <v>1.4999999999999999E-2</v>
      </c>
      <c r="CC90" s="32">
        <v>1.4999999999999999E-2</v>
      </c>
      <c r="CD90" s="32">
        <v>1.4999999999999999E-2</v>
      </c>
      <c r="CE90" s="32">
        <v>1.4999999999999999E-2</v>
      </c>
      <c r="CF90" s="32">
        <v>1.4999999999999999E-2</v>
      </c>
      <c r="CG90" s="32">
        <v>1.4999999999999999E-2</v>
      </c>
      <c r="CH90" s="32">
        <v>1.4999999999999999E-2</v>
      </c>
      <c r="CI90" s="32">
        <v>1.4999999999999999E-2</v>
      </c>
      <c r="CJ90" s="32">
        <v>1.4999999999999999E-2</v>
      </c>
      <c r="CK90" s="32">
        <v>1.4999999999999999E-2</v>
      </c>
      <c r="CL90" s="32">
        <v>1.4999999999999999E-2</v>
      </c>
      <c r="CM90" s="32">
        <v>1.4999999999999999E-2</v>
      </c>
      <c r="CN90" s="32">
        <v>1.4999999999999999E-2</v>
      </c>
      <c r="CO90" s="32">
        <v>1.4999999999999999E-2</v>
      </c>
      <c r="CP90" s="32">
        <v>1.4999999999999999E-2</v>
      </c>
      <c r="CQ90" s="32">
        <v>1.4999999999999999E-2</v>
      </c>
      <c r="CR90" s="33">
        <f t="shared" si="89"/>
        <v>0</v>
      </c>
      <c r="CS90" s="33">
        <f t="shared" si="90"/>
        <v>0</v>
      </c>
      <c r="CT90" s="33">
        <f t="shared" si="91"/>
        <v>0</v>
      </c>
      <c r="CU90" s="33">
        <f t="shared" si="92"/>
        <v>0</v>
      </c>
      <c r="CV90" s="33">
        <f t="shared" si="93"/>
        <v>0</v>
      </c>
      <c r="CW90" s="33">
        <f t="shared" si="94"/>
        <v>0</v>
      </c>
      <c r="CX90" s="33">
        <f t="shared" si="95"/>
        <v>0</v>
      </c>
      <c r="CY90" s="33">
        <f t="shared" si="96"/>
        <v>0</v>
      </c>
      <c r="CZ90" s="33">
        <f t="shared" si="97"/>
        <v>0</v>
      </c>
      <c r="DA90" s="33">
        <f t="shared" si="98"/>
        <v>0</v>
      </c>
      <c r="DB90" s="33">
        <f t="shared" si="99"/>
        <v>0</v>
      </c>
      <c r="DC90" s="33">
        <f t="shared" si="100"/>
        <v>0</v>
      </c>
      <c r="DD90" s="33">
        <f t="shared" si="101"/>
        <v>0.15</v>
      </c>
      <c r="DE90" s="33">
        <f t="shared" si="102"/>
        <v>0</v>
      </c>
      <c r="DF90" s="33">
        <f t="shared" si="103"/>
        <v>0.3</v>
      </c>
      <c r="DG90" s="33">
        <f t="shared" si="104"/>
        <v>0</v>
      </c>
      <c r="DH90" s="33">
        <f t="shared" si="105"/>
        <v>0</v>
      </c>
      <c r="DI90" s="33">
        <f t="shared" si="106"/>
        <v>0</v>
      </c>
      <c r="DJ90" s="33">
        <f t="shared" si="107"/>
        <v>0</v>
      </c>
      <c r="DK90" s="33">
        <f t="shared" si="108"/>
        <v>0</v>
      </c>
      <c r="DL90" s="33">
        <f t="shared" si="109"/>
        <v>0.09</v>
      </c>
      <c r="DM90" s="33">
        <f t="shared" si="110"/>
        <v>0</v>
      </c>
      <c r="DN90" s="33">
        <f t="shared" si="111"/>
        <v>7.4999999999999997E-2</v>
      </c>
      <c r="DO90" s="33">
        <f t="shared" si="112"/>
        <v>0</v>
      </c>
      <c r="DP90" s="33">
        <f t="shared" si="113"/>
        <v>7.4999999999999997E-2</v>
      </c>
      <c r="DQ90" s="33">
        <f t="shared" si="114"/>
        <v>0</v>
      </c>
      <c r="DR90" s="33">
        <f t="shared" si="115"/>
        <v>0</v>
      </c>
      <c r="DS90" s="33">
        <f t="shared" si="116"/>
        <v>0</v>
      </c>
      <c r="DT90" s="33">
        <f t="shared" si="117"/>
        <v>0</v>
      </c>
      <c r="DU90" s="33">
        <f t="shared" si="118"/>
        <v>0</v>
      </c>
      <c r="DV90" s="33">
        <f t="shared" si="119"/>
        <v>0</v>
      </c>
      <c r="DW90" s="33">
        <f t="shared" si="120"/>
        <v>0</v>
      </c>
      <c r="DX90" s="33">
        <f t="shared" si="121"/>
        <v>0</v>
      </c>
      <c r="DY90" s="33">
        <f t="shared" si="122"/>
        <v>0</v>
      </c>
      <c r="DZ90" s="33">
        <f t="shared" si="123"/>
        <v>0</v>
      </c>
      <c r="EA90" s="33">
        <f t="shared" si="124"/>
        <v>0</v>
      </c>
      <c r="EB90" s="33">
        <f t="shared" si="125"/>
        <v>0</v>
      </c>
      <c r="EC90" s="33">
        <f t="shared" si="126"/>
        <v>0</v>
      </c>
      <c r="ED90" s="33">
        <f t="shared" si="127"/>
        <v>0</v>
      </c>
      <c r="EE90" s="33">
        <f t="shared" si="128"/>
        <v>0</v>
      </c>
      <c r="EF90" s="33">
        <f t="shared" si="129"/>
        <v>0</v>
      </c>
      <c r="EG90" s="33">
        <f t="shared" si="130"/>
        <v>0</v>
      </c>
      <c r="EH90" s="33">
        <f t="shared" si="131"/>
        <v>0</v>
      </c>
      <c r="EI90" s="33">
        <f t="shared" si="132"/>
        <v>0</v>
      </c>
      <c r="EJ90" s="33">
        <f t="shared" si="133"/>
        <v>0</v>
      </c>
      <c r="EK90" s="33">
        <f t="shared" si="134"/>
        <v>0</v>
      </c>
      <c r="EL90" s="33">
        <f t="shared" si="135"/>
        <v>0</v>
      </c>
      <c r="EM90" s="33">
        <f t="shared" si="136"/>
        <v>0</v>
      </c>
      <c r="EN90" s="33">
        <f t="shared" si="137"/>
        <v>0</v>
      </c>
      <c r="EO90" s="33">
        <f t="shared" si="138"/>
        <v>0</v>
      </c>
      <c r="EP90" s="33">
        <f t="shared" si="139"/>
        <v>0</v>
      </c>
      <c r="EQ90" s="33">
        <f t="shared" si="140"/>
        <v>0</v>
      </c>
      <c r="ER90" s="33">
        <f t="shared" si="141"/>
        <v>0</v>
      </c>
      <c r="ES90" s="33">
        <f t="shared" si="142"/>
        <v>0</v>
      </c>
      <c r="ET90" s="33">
        <f t="shared" si="143"/>
        <v>0</v>
      </c>
      <c r="EU90" s="33">
        <f t="shared" si="144"/>
        <v>0</v>
      </c>
      <c r="EV90" s="33">
        <f t="shared" si="145"/>
        <v>0</v>
      </c>
      <c r="EW90" s="33">
        <f t="shared" si="146"/>
        <v>7.4999999999999997E-2</v>
      </c>
      <c r="EX90" s="33">
        <f t="shared" si="147"/>
        <v>0</v>
      </c>
      <c r="EY90" s="33">
        <f t="shared" si="148"/>
        <v>0</v>
      </c>
      <c r="EZ90" s="33">
        <f t="shared" si="149"/>
        <v>0</v>
      </c>
      <c r="FA90" s="33">
        <f t="shared" si="150"/>
        <v>0</v>
      </c>
      <c r="FB90" s="33">
        <f t="shared" si="151"/>
        <v>0</v>
      </c>
      <c r="FC90" s="33">
        <f t="shared" si="152"/>
        <v>0</v>
      </c>
      <c r="FD90" s="33">
        <f t="shared" si="153"/>
        <v>7.4999999999999997E-2</v>
      </c>
      <c r="FE90" s="33">
        <f t="shared" si="154"/>
        <v>0</v>
      </c>
      <c r="FF90" s="33">
        <f t="shared" si="155"/>
        <v>0</v>
      </c>
      <c r="FG90" s="33">
        <f t="shared" si="156"/>
        <v>0</v>
      </c>
      <c r="FH90" s="33">
        <f t="shared" si="157"/>
        <v>0</v>
      </c>
      <c r="FI90" s="33">
        <f t="shared" si="158"/>
        <v>0</v>
      </c>
      <c r="FJ90" s="33">
        <f t="shared" si="159"/>
        <v>0</v>
      </c>
      <c r="FK90" s="33">
        <f t="shared" si="160"/>
        <v>0</v>
      </c>
      <c r="FL90" s="33">
        <f t="shared" si="161"/>
        <v>0</v>
      </c>
      <c r="FM90" s="33">
        <f t="shared" si="162"/>
        <v>0.09</v>
      </c>
      <c r="FN90" s="33">
        <f t="shared" si="163"/>
        <v>0</v>
      </c>
      <c r="FO90" s="33">
        <f t="shared" si="164"/>
        <v>0</v>
      </c>
      <c r="FP90" s="33">
        <f t="shared" si="165"/>
        <v>0</v>
      </c>
      <c r="FQ90" s="33">
        <f t="shared" si="166"/>
        <v>0.06</v>
      </c>
      <c r="FR90" s="34">
        <f t="shared" si="167"/>
        <v>0.98999999999999977</v>
      </c>
    </row>
    <row r="91" spans="1:174" hidden="1" x14ac:dyDescent="0.2">
      <c r="A91" t="s">
        <v>11</v>
      </c>
      <c r="B91" t="s">
        <v>451</v>
      </c>
      <c r="C91" t="s">
        <v>77</v>
      </c>
      <c r="D91">
        <v>184</v>
      </c>
      <c r="F91" t="s">
        <v>8</v>
      </c>
      <c r="H91">
        <v>184</v>
      </c>
      <c r="I91" s="9">
        <f t="shared" si="85"/>
        <v>0</v>
      </c>
      <c r="J91" s="9">
        <f t="shared" si="86"/>
        <v>184</v>
      </c>
      <c r="K91" s="9">
        <f t="shared" si="87"/>
        <v>184</v>
      </c>
      <c r="L91" t="e">
        <f t="shared" si="88"/>
        <v>#N/A</v>
      </c>
      <c r="Q91" t="s">
        <v>697</v>
      </c>
      <c r="R91" s="32">
        <v>1</v>
      </c>
      <c r="S91" s="32">
        <v>1</v>
      </c>
      <c r="T91" s="32">
        <v>1</v>
      </c>
      <c r="U91" s="32">
        <v>1</v>
      </c>
      <c r="V91" s="32">
        <v>1</v>
      </c>
      <c r="W91" s="32">
        <v>1</v>
      </c>
      <c r="X91" s="32">
        <v>1</v>
      </c>
      <c r="Y91" s="32">
        <v>1</v>
      </c>
      <c r="Z91" s="32">
        <v>1</v>
      </c>
      <c r="AA91" s="32">
        <v>1</v>
      </c>
      <c r="AB91" s="32">
        <v>1</v>
      </c>
      <c r="AC91" s="32">
        <v>1</v>
      </c>
      <c r="AD91" s="32">
        <v>1</v>
      </c>
      <c r="AE91" s="32">
        <v>1</v>
      </c>
      <c r="AF91" s="32">
        <v>1</v>
      </c>
      <c r="AG91" s="32">
        <v>1</v>
      </c>
      <c r="AH91" s="32">
        <v>1</v>
      </c>
      <c r="AI91" s="32">
        <v>1</v>
      </c>
      <c r="AJ91" s="32">
        <v>1</v>
      </c>
      <c r="AK91" s="32">
        <v>1</v>
      </c>
      <c r="AL91" s="32">
        <v>1</v>
      </c>
      <c r="AM91" s="32">
        <v>1</v>
      </c>
      <c r="AN91" s="32">
        <v>1</v>
      </c>
      <c r="AO91" s="32">
        <v>1</v>
      </c>
      <c r="AP91" s="32">
        <v>1</v>
      </c>
      <c r="AQ91" s="32">
        <v>1</v>
      </c>
      <c r="AR91" s="32">
        <v>1</v>
      </c>
      <c r="AS91" s="32">
        <v>1</v>
      </c>
      <c r="AT91" s="32">
        <v>1</v>
      </c>
      <c r="AU91" s="32">
        <v>1</v>
      </c>
      <c r="AV91" s="32">
        <v>1</v>
      </c>
      <c r="AW91" s="32">
        <v>1</v>
      </c>
      <c r="AX91" s="32">
        <v>1</v>
      </c>
      <c r="AY91" s="32">
        <v>1</v>
      </c>
      <c r="AZ91" s="32">
        <v>1</v>
      </c>
      <c r="BA91" s="32">
        <v>1</v>
      </c>
      <c r="BB91" s="32">
        <v>1</v>
      </c>
      <c r="BC91" s="32">
        <v>1</v>
      </c>
      <c r="BD91" s="32">
        <v>1</v>
      </c>
      <c r="BE91" s="32">
        <v>1</v>
      </c>
      <c r="BF91" s="32">
        <v>1</v>
      </c>
      <c r="BG91" s="32">
        <v>1</v>
      </c>
      <c r="BH91" s="32">
        <v>1</v>
      </c>
      <c r="BI91" s="32">
        <v>1</v>
      </c>
      <c r="BJ91" s="32">
        <v>1</v>
      </c>
      <c r="BK91" s="32">
        <v>1</v>
      </c>
      <c r="BL91" s="32">
        <v>1</v>
      </c>
      <c r="BM91" s="32">
        <v>1</v>
      </c>
      <c r="BN91" s="32">
        <v>1</v>
      </c>
      <c r="BO91" s="32">
        <v>1</v>
      </c>
      <c r="BP91" s="32">
        <v>1</v>
      </c>
      <c r="BQ91" s="32">
        <v>1</v>
      </c>
      <c r="BR91" s="32">
        <v>1</v>
      </c>
      <c r="BS91" s="32">
        <v>1</v>
      </c>
      <c r="BT91" s="32">
        <v>1</v>
      </c>
      <c r="BU91" s="32">
        <v>1</v>
      </c>
      <c r="BV91" s="32">
        <v>1</v>
      </c>
      <c r="BW91" s="32">
        <v>1</v>
      </c>
      <c r="BX91" s="32">
        <v>1</v>
      </c>
      <c r="BY91" s="32">
        <v>1</v>
      </c>
      <c r="BZ91" s="32">
        <v>1</v>
      </c>
      <c r="CA91" s="32">
        <v>1</v>
      </c>
      <c r="CB91" s="32">
        <v>1</v>
      </c>
      <c r="CC91" s="32">
        <v>1</v>
      </c>
      <c r="CD91" s="32">
        <v>1</v>
      </c>
      <c r="CE91" s="32">
        <v>1</v>
      </c>
      <c r="CF91" s="32">
        <v>1</v>
      </c>
      <c r="CG91" s="32">
        <v>1</v>
      </c>
      <c r="CH91" s="32">
        <v>1</v>
      </c>
      <c r="CI91" s="32">
        <v>1</v>
      </c>
      <c r="CJ91" s="32">
        <v>1</v>
      </c>
      <c r="CK91" s="32">
        <v>1</v>
      </c>
      <c r="CL91" s="32">
        <v>1</v>
      </c>
      <c r="CM91" s="32">
        <v>1</v>
      </c>
      <c r="CN91" s="32">
        <v>1</v>
      </c>
      <c r="CO91" s="32">
        <v>1</v>
      </c>
      <c r="CP91" s="32">
        <v>1</v>
      </c>
      <c r="CQ91" s="32">
        <v>1</v>
      </c>
      <c r="CR91" s="33">
        <f t="shared" si="89"/>
        <v>0</v>
      </c>
      <c r="CS91" s="33">
        <f t="shared" si="90"/>
        <v>0</v>
      </c>
      <c r="CT91" s="33">
        <f t="shared" si="91"/>
        <v>9</v>
      </c>
      <c r="CU91" s="33">
        <f t="shared" si="92"/>
        <v>0</v>
      </c>
      <c r="CV91" s="33">
        <f t="shared" si="93"/>
        <v>0</v>
      </c>
      <c r="CW91" s="33">
        <f t="shared" si="94"/>
        <v>0</v>
      </c>
      <c r="CX91" s="33">
        <f t="shared" si="95"/>
        <v>0</v>
      </c>
      <c r="CY91" s="33">
        <f t="shared" si="96"/>
        <v>0</v>
      </c>
      <c r="CZ91" s="33">
        <f t="shared" si="97"/>
        <v>0</v>
      </c>
      <c r="DA91" s="33">
        <f t="shared" si="98"/>
        <v>0</v>
      </c>
      <c r="DB91" s="33">
        <f t="shared" si="99"/>
        <v>0</v>
      </c>
      <c r="DC91" s="33">
        <f t="shared" si="100"/>
        <v>0</v>
      </c>
      <c r="DD91" s="33">
        <f t="shared" si="101"/>
        <v>10</v>
      </c>
      <c r="DE91" s="33">
        <f t="shared" si="102"/>
        <v>0</v>
      </c>
      <c r="DF91" s="33">
        <f t="shared" si="103"/>
        <v>20</v>
      </c>
      <c r="DG91" s="33">
        <f t="shared" si="104"/>
        <v>0</v>
      </c>
      <c r="DH91" s="33">
        <f t="shared" si="105"/>
        <v>0</v>
      </c>
      <c r="DI91" s="33">
        <f t="shared" si="106"/>
        <v>0</v>
      </c>
      <c r="DJ91" s="33">
        <f t="shared" si="107"/>
        <v>0</v>
      </c>
      <c r="DK91" s="33">
        <f t="shared" si="108"/>
        <v>0</v>
      </c>
      <c r="DL91" s="33">
        <f t="shared" si="109"/>
        <v>6</v>
      </c>
      <c r="DM91" s="33">
        <f t="shared" si="110"/>
        <v>0</v>
      </c>
      <c r="DN91" s="33">
        <f t="shared" si="111"/>
        <v>5</v>
      </c>
      <c r="DO91" s="33">
        <f t="shared" si="112"/>
        <v>0</v>
      </c>
      <c r="DP91" s="33">
        <f t="shared" si="113"/>
        <v>5</v>
      </c>
      <c r="DQ91" s="33">
        <f t="shared" si="114"/>
        <v>0</v>
      </c>
      <c r="DR91" s="33">
        <f t="shared" si="115"/>
        <v>0</v>
      </c>
      <c r="DS91" s="33">
        <f t="shared" si="116"/>
        <v>55</v>
      </c>
      <c r="DT91" s="33">
        <f t="shared" si="117"/>
        <v>0</v>
      </c>
      <c r="DU91" s="33">
        <f t="shared" si="118"/>
        <v>0</v>
      </c>
      <c r="DV91" s="33">
        <f t="shared" si="119"/>
        <v>0</v>
      </c>
      <c r="DW91" s="33">
        <f t="shared" si="120"/>
        <v>0</v>
      </c>
      <c r="DX91" s="33">
        <f t="shared" si="121"/>
        <v>0</v>
      </c>
      <c r="DY91" s="33">
        <f t="shared" si="122"/>
        <v>0</v>
      </c>
      <c r="DZ91" s="33">
        <f t="shared" si="123"/>
        <v>0</v>
      </c>
      <c r="EA91" s="33">
        <f t="shared" si="124"/>
        <v>0</v>
      </c>
      <c r="EB91" s="33">
        <f t="shared" si="125"/>
        <v>0</v>
      </c>
      <c r="EC91" s="33">
        <f t="shared" si="126"/>
        <v>0</v>
      </c>
      <c r="ED91" s="33">
        <f t="shared" si="127"/>
        <v>0</v>
      </c>
      <c r="EE91" s="33">
        <f t="shared" si="128"/>
        <v>0</v>
      </c>
      <c r="EF91" s="33">
        <f t="shared" si="129"/>
        <v>3</v>
      </c>
      <c r="EG91" s="33">
        <f t="shared" si="130"/>
        <v>2</v>
      </c>
      <c r="EH91" s="33">
        <f t="shared" si="131"/>
        <v>0</v>
      </c>
      <c r="EI91" s="33">
        <f t="shared" si="132"/>
        <v>0</v>
      </c>
      <c r="EJ91" s="33">
        <f t="shared" si="133"/>
        <v>0</v>
      </c>
      <c r="EK91" s="33">
        <f t="shared" si="134"/>
        <v>0</v>
      </c>
      <c r="EL91" s="33">
        <f t="shared" si="135"/>
        <v>8</v>
      </c>
      <c r="EM91" s="33">
        <f t="shared" si="136"/>
        <v>0</v>
      </c>
      <c r="EN91" s="33">
        <f t="shared" si="137"/>
        <v>0</v>
      </c>
      <c r="EO91" s="33">
        <f t="shared" si="138"/>
        <v>0</v>
      </c>
      <c r="EP91" s="33">
        <f t="shared" si="139"/>
        <v>0</v>
      </c>
      <c r="EQ91" s="33">
        <f t="shared" si="140"/>
        <v>0</v>
      </c>
      <c r="ER91" s="33">
        <f t="shared" si="141"/>
        <v>0</v>
      </c>
      <c r="ES91" s="33">
        <f t="shared" si="142"/>
        <v>0</v>
      </c>
      <c r="ET91" s="33">
        <f t="shared" si="143"/>
        <v>0</v>
      </c>
      <c r="EU91" s="33">
        <f t="shared" si="144"/>
        <v>0</v>
      </c>
      <c r="EV91" s="33">
        <f t="shared" si="145"/>
        <v>0</v>
      </c>
      <c r="EW91" s="33">
        <f t="shared" si="146"/>
        <v>5</v>
      </c>
      <c r="EX91" s="33">
        <f t="shared" si="147"/>
        <v>0</v>
      </c>
      <c r="EY91" s="33">
        <f t="shared" si="148"/>
        <v>0</v>
      </c>
      <c r="EZ91" s="33">
        <f t="shared" si="149"/>
        <v>0</v>
      </c>
      <c r="FA91" s="33">
        <f t="shared" si="150"/>
        <v>0</v>
      </c>
      <c r="FB91" s="33">
        <f t="shared" si="151"/>
        <v>0</v>
      </c>
      <c r="FC91" s="33">
        <f t="shared" si="152"/>
        <v>0</v>
      </c>
      <c r="FD91" s="33">
        <f t="shared" si="153"/>
        <v>5</v>
      </c>
      <c r="FE91" s="33">
        <f t="shared" si="154"/>
        <v>0</v>
      </c>
      <c r="FF91" s="33">
        <f t="shared" si="155"/>
        <v>0</v>
      </c>
      <c r="FG91" s="33">
        <f t="shared" si="156"/>
        <v>0</v>
      </c>
      <c r="FH91" s="33">
        <f t="shared" si="157"/>
        <v>0</v>
      </c>
      <c r="FI91" s="33">
        <f t="shared" si="158"/>
        <v>0</v>
      </c>
      <c r="FJ91" s="33">
        <f t="shared" si="159"/>
        <v>0</v>
      </c>
      <c r="FK91" s="33">
        <f t="shared" si="160"/>
        <v>0</v>
      </c>
      <c r="FL91" s="33">
        <f t="shared" si="161"/>
        <v>0</v>
      </c>
      <c r="FM91" s="33">
        <f t="shared" si="162"/>
        <v>6</v>
      </c>
      <c r="FN91" s="33">
        <f t="shared" si="163"/>
        <v>0</v>
      </c>
      <c r="FO91" s="33">
        <f t="shared" si="164"/>
        <v>0</v>
      </c>
      <c r="FP91" s="33">
        <f t="shared" si="165"/>
        <v>0</v>
      </c>
      <c r="FQ91" s="33">
        <f t="shared" si="166"/>
        <v>4</v>
      </c>
      <c r="FR91" s="34">
        <f t="shared" si="167"/>
        <v>143</v>
      </c>
    </row>
    <row r="92" spans="1:174" hidden="1" x14ac:dyDescent="0.2">
      <c r="A92" t="s">
        <v>11</v>
      </c>
      <c r="B92" t="s">
        <v>452</v>
      </c>
      <c r="C92" t="s">
        <v>78</v>
      </c>
      <c r="D92">
        <v>49</v>
      </c>
      <c r="F92" t="s">
        <v>8</v>
      </c>
      <c r="H92">
        <v>49</v>
      </c>
      <c r="I92" s="9">
        <f t="shared" si="85"/>
        <v>0</v>
      </c>
      <c r="J92" s="9">
        <f t="shared" si="86"/>
        <v>49</v>
      </c>
      <c r="K92" s="9">
        <f t="shared" si="87"/>
        <v>49</v>
      </c>
      <c r="L92" t="e">
        <f t="shared" si="88"/>
        <v>#N/A</v>
      </c>
      <c r="Q92" t="s">
        <v>698</v>
      </c>
      <c r="R92" s="32">
        <v>1</v>
      </c>
      <c r="S92" s="32">
        <v>1</v>
      </c>
      <c r="T92" s="32">
        <v>1</v>
      </c>
      <c r="U92" s="32">
        <v>1</v>
      </c>
      <c r="V92" s="32">
        <v>1</v>
      </c>
      <c r="W92" s="32">
        <v>1</v>
      </c>
      <c r="X92" s="32">
        <v>1</v>
      </c>
      <c r="Y92" s="32">
        <v>1</v>
      </c>
      <c r="Z92" s="32">
        <v>1</v>
      </c>
      <c r="AA92" s="32">
        <v>1</v>
      </c>
      <c r="AB92" s="32">
        <v>1</v>
      </c>
      <c r="AC92" s="32">
        <v>1</v>
      </c>
      <c r="AD92" s="32">
        <v>1</v>
      </c>
      <c r="AE92" s="32">
        <v>1</v>
      </c>
      <c r="AF92" s="32">
        <v>1</v>
      </c>
      <c r="AG92" s="32">
        <v>1</v>
      </c>
      <c r="AH92" s="32">
        <v>1</v>
      </c>
      <c r="AI92" s="32">
        <v>1</v>
      </c>
      <c r="AJ92" s="32">
        <v>1</v>
      </c>
      <c r="AK92" s="32">
        <v>1</v>
      </c>
      <c r="AL92" s="32">
        <v>1</v>
      </c>
      <c r="AM92" s="32">
        <v>1</v>
      </c>
      <c r="AN92" s="32">
        <v>1</v>
      </c>
      <c r="AO92" s="32">
        <v>1</v>
      </c>
      <c r="AP92" s="32">
        <v>1</v>
      </c>
      <c r="AQ92" s="32">
        <v>1</v>
      </c>
      <c r="AR92" s="32">
        <v>1</v>
      </c>
      <c r="AS92" s="32">
        <v>1</v>
      </c>
      <c r="AT92" s="32">
        <v>1</v>
      </c>
      <c r="AU92" s="32">
        <v>1</v>
      </c>
      <c r="AV92" s="32">
        <v>1</v>
      </c>
      <c r="AW92" s="32">
        <v>1</v>
      </c>
      <c r="AX92" s="32">
        <v>1</v>
      </c>
      <c r="AY92" s="32">
        <v>1</v>
      </c>
      <c r="AZ92" s="32">
        <v>1</v>
      </c>
      <c r="BA92" s="32">
        <v>1</v>
      </c>
      <c r="BB92" s="32">
        <v>1</v>
      </c>
      <c r="BC92" s="32">
        <v>1</v>
      </c>
      <c r="BD92" s="32">
        <v>1</v>
      </c>
      <c r="BE92" s="32">
        <v>1</v>
      </c>
      <c r="BF92" s="32">
        <v>1</v>
      </c>
      <c r="BG92" s="32">
        <v>1</v>
      </c>
      <c r="BH92" s="32">
        <v>1</v>
      </c>
      <c r="BI92" s="32">
        <v>1</v>
      </c>
      <c r="BJ92" s="32">
        <v>1</v>
      </c>
      <c r="BK92" s="32">
        <v>1</v>
      </c>
      <c r="BL92" s="32">
        <v>1</v>
      </c>
      <c r="BM92" s="32">
        <v>1</v>
      </c>
      <c r="BN92" s="32">
        <v>1</v>
      </c>
      <c r="BO92" s="32">
        <v>1</v>
      </c>
      <c r="BP92" s="32">
        <v>1</v>
      </c>
      <c r="BQ92" s="32">
        <v>1</v>
      </c>
      <c r="BR92" s="32">
        <v>1</v>
      </c>
      <c r="BS92" s="32">
        <v>1</v>
      </c>
      <c r="BT92" s="32">
        <v>1</v>
      </c>
      <c r="BU92" s="32">
        <v>1</v>
      </c>
      <c r="BV92" s="32">
        <v>1</v>
      </c>
      <c r="BW92" s="32">
        <v>1</v>
      </c>
      <c r="BX92" s="32">
        <v>1</v>
      </c>
      <c r="BY92" s="32">
        <v>1</v>
      </c>
      <c r="BZ92" s="32">
        <v>1</v>
      </c>
      <c r="CA92" s="32">
        <v>1</v>
      </c>
      <c r="CB92" s="32">
        <v>1</v>
      </c>
      <c r="CC92" s="32">
        <v>1</v>
      </c>
      <c r="CD92" s="32">
        <v>1</v>
      </c>
      <c r="CE92" s="32">
        <v>1</v>
      </c>
      <c r="CF92" s="32">
        <v>1</v>
      </c>
      <c r="CG92" s="32">
        <v>1</v>
      </c>
      <c r="CH92" s="32">
        <v>1</v>
      </c>
      <c r="CI92" s="32">
        <v>1</v>
      </c>
      <c r="CJ92" s="32">
        <v>1</v>
      </c>
      <c r="CK92" s="32">
        <v>1</v>
      </c>
      <c r="CL92" s="32">
        <v>1</v>
      </c>
      <c r="CM92" s="32">
        <v>1</v>
      </c>
      <c r="CN92" s="32">
        <v>1</v>
      </c>
      <c r="CO92" s="32">
        <v>1</v>
      </c>
      <c r="CP92" s="32">
        <v>1</v>
      </c>
      <c r="CQ92" s="32">
        <v>1</v>
      </c>
      <c r="CR92" s="33">
        <f t="shared" si="89"/>
        <v>0</v>
      </c>
      <c r="CS92" s="33">
        <f t="shared" si="90"/>
        <v>0</v>
      </c>
      <c r="CT92" s="33">
        <f t="shared" si="91"/>
        <v>9</v>
      </c>
      <c r="CU92" s="33">
        <f t="shared" si="92"/>
        <v>0</v>
      </c>
      <c r="CV92" s="33">
        <f t="shared" si="93"/>
        <v>0</v>
      </c>
      <c r="CW92" s="33">
        <f t="shared" si="94"/>
        <v>0</v>
      </c>
      <c r="CX92" s="33">
        <f t="shared" si="95"/>
        <v>0</v>
      </c>
      <c r="CY92" s="33">
        <f t="shared" si="96"/>
        <v>0</v>
      </c>
      <c r="CZ92" s="33">
        <f t="shared" si="97"/>
        <v>0</v>
      </c>
      <c r="DA92" s="33">
        <f t="shared" si="98"/>
        <v>0</v>
      </c>
      <c r="DB92" s="33">
        <f t="shared" si="99"/>
        <v>0</v>
      </c>
      <c r="DC92" s="33">
        <f t="shared" si="100"/>
        <v>0</v>
      </c>
      <c r="DD92" s="33">
        <f t="shared" si="101"/>
        <v>10</v>
      </c>
      <c r="DE92" s="33">
        <f t="shared" si="102"/>
        <v>0</v>
      </c>
      <c r="DF92" s="33">
        <f t="shared" si="103"/>
        <v>20</v>
      </c>
      <c r="DG92" s="33">
        <f t="shared" si="104"/>
        <v>0</v>
      </c>
      <c r="DH92" s="33">
        <f t="shared" si="105"/>
        <v>0</v>
      </c>
      <c r="DI92" s="33">
        <f t="shared" si="106"/>
        <v>0</v>
      </c>
      <c r="DJ92" s="33">
        <f t="shared" si="107"/>
        <v>0</v>
      </c>
      <c r="DK92" s="33">
        <f t="shared" si="108"/>
        <v>0</v>
      </c>
      <c r="DL92" s="33">
        <f t="shared" si="109"/>
        <v>6</v>
      </c>
      <c r="DM92" s="33">
        <f t="shared" si="110"/>
        <v>0</v>
      </c>
      <c r="DN92" s="33">
        <f t="shared" si="111"/>
        <v>5</v>
      </c>
      <c r="DO92" s="33">
        <f t="shared" si="112"/>
        <v>0</v>
      </c>
      <c r="DP92" s="33">
        <f t="shared" si="113"/>
        <v>5</v>
      </c>
      <c r="DQ92" s="33">
        <f t="shared" si="114"/>
        <v>0</v>
      </c>
      <c r="DR92" s="33">
        <f t="shared" si="115"/>
        <v>0</v>
      </c>
      <c r="DS92" s="33">
        <f t="shared" si="116"/>
        <v>55</v>
      </c>
      <c r="DT92" s="33">
        <f t="shared" si="117"/>
        <v>0</v>
      </c>
      <c r="DU92" s="33">
        <f t="shared" si="118"/>
        <v>0</v>
      </c>
      <c r="DV92" s="33">
        <f t="shared" si="119"/>
        <v>0</v>
      </c>
      <c r="DW92" s="33">
        <f t="shared" si="120"/>
        <v>0</v>
      </c>
      <c r="DX92" s="33">
        <f t="shared" si="121"/>
        <v>0</v>
      </c>
      <c r="DY92" s="33">
        <f t="shared" si="122"/>
        <v>0</v>
      </c>
      <c r="DZ92" s="33">
        <f t="shared" si="123"/>
        <v>0</v>
      </c>
      <c r="EA92" s="33">
        <f t="shared" si="124"/>
        <v>0</v>
      </c>
      <c r="EB92" s="33">
        <f t="shared" si="125"/>
        <v>0</v>
      </c>
      <c r="EC92" s="33">
        <f t="shared" si="126"/>
        <v>0</v>
      </c>
      <c r="ED92" s="33">
        <f t="shared" si="127"/>
        <v>0</v>
      </c>
      <c r="EE92" s="33">
        <f t="shared" si="128"/>
        <v>0</v>
      </c>
      <c r="EF92" s="33">
        <f t="shared" si="129"/>
        <v>3</v>
      </c>
      <c r="EG92" s="33">
        <f t="shared" si="130"/>
        <v>2</v>
      </c>
      <c r="EH92" s="33">
        <f t="shared" si="131"/>
        <v>0</v>
      </c>
      <c r="EI92" s="33">
        <f t="shared" si="132"/>
        <v>0</v>
      </c>
      <c r="EJ92" s="33">
        <f t="shared" si="133"/>
        <v>0</v>
      </c>
      <c r="EK92" s="33">
        <f t="shared" si="134"/>
        <v>0</v>
      </c>
      <c r="EL92" s="33">
        <f t="shared" si="135"/>
        <v>8</v>
      </c>
      <c r="EM92" s="33">
        <f t="shared" si="136"/>
        <v>0</v>
      </c>
      <c r="EN92" s="33">
        <f t="shared" si="137"/>
        <v>0</v>
      </c>
      <c r="EO92" s="33">
        <f t="shared" si="138"/>
        <v>0</v>
      </c>
      <c r="EP92" s="33">
        <f t="shared" si="139"/>
        <v>0</v>
      </c>
      <c r="EQ92" s="33">
        <f t="shared" si="140"/>
        <v>0</v>
      </c>
      <c r="ER92" s="33">
        <f t="shared" si="141"/>
        <v>0</v>
      </c>
      <c r="ES92" s="33">
        <f t="shared" si="142"/>
        <v>0</v>
      </c>
      <c r="ET92" s="33">
        <f t="shared" si="143"/>
        <v>0</v>
      </c>
      <c r="EU92" s="33">
        <f t="shared" si="144"/>
        <v>0</v>
      </c>
      <c r="EV92" s="33">
        <f t="shared" si="145"/>
        <v>0</v>
      </c>
      <c r="EW92" s="33">
        <f t="shared" si="146"/>
        <v>5</v>
      </c>
      <c r="EX92" s="33">
        <f t="shared" si="147"/>
        <v>0</v>
      </c>
      <c r="EY92" s="33">
        <f t="shared" si="148"/>
        <v>0</v>
      </c>
      <c r="EZ92" s="33">
        <f t="shared" si="149"/>
        <v>0</v>
      </c>
      <c r="FA92" s="33">
        <f t="shared" si="150"/>
        <v>0</v>
      </c>
      <c r="FB92" s="33">
        <f t="shared" si="151"/>
        <v>0</v>
      </c>
      <c r="FC92" s="33">
        <f t="shared" si="152"/>
        <v>0</v>
      </c>
      <c r="FD92" s="33">
        <f t="shared" si="153"/>
        <v>5</v>
      </c>
      <c r="FE92" s="33">
        <f t="shared" si="154"/>
        <v>0</v>
      </c>
      <c r="FF92" s="33">
        <f t="shared" si="155"/>
        <v>0</v>
      </c>
      <c r="FG92" s="33">
        <f t="shared" si="156"/>
        <v>0</v>
      </c>
      <c r="FH92" s="33">
        <f t="shared" si="157"/>
        <v>0</v>
      </c>
      <c r="FI92" s="33">
        <f t="shared" si="158"/>
        <v>0</v>
      </c>
      <c r="FJ92" s="33">
        <f t="shared" si="159"/>
        <v>0</v>
      </c>
      <c r="FK92" s="33">
        <f t="shared" si="160"/>
        <v>0</v>
      </c>
      <c r="FL92" s="33">
        <f t="shared" si="161"/>
        <v>0</v>
      </c>
      <c r="FM92" s="33">
        <f t="shared" si="162"/>
        <v>6</v>
      </c>
      <c r="FN92" s="33">
        <f t="shared" si="163"/>
        <v>0</v>
      </c>
      <c r="FO92" s="33">
        <f t="shared" si="164"/>
        <v>0</v>
      </c>
      <c r="FP92" s="33">
        <f t="shared" si="165"/>
        <v>0</v>
      </c>
      <c r="FQ92" s="33">
        <f t="shared" si="166"/>
        <v>4</v>
      </c>
      <c r="FR92" s="34">
        <f t="shared" si="167"/>
        <v>143</v>
      </c>
    </row>
    <row r="93" spans="1:174" hidden="1" x14ac:dyDescent="0.2">
      <c r="A93" t="s">
        <v>11</v>
      </c>
      <c r="B93" t="s">
        <v>453</v>
      </c>
      <c r="C93" t="s">
        <v>79</v>
      </c>
      <c r="D93">
        <v>179</v>
      </c>
      <c r="F93" t="s">
        <v>8</v>
      </c>
      <c r="H93">
        <v>179</v>
      </c>
      <c r="I93" s="9">
        <f t="shared" si="85"/>
        <v>0</v>
      </c>
      <c r="J93" s="9">
        <f t="shared" si="86"/>
        <v>179</v>
      </c>
      <c r="K93" s="9">
        <f t="shared" si="87"/>
        <v>179</v>
      </c>
      <c r="L93" t="e">
        <f t="shared" si="88"/>
        <v>#N/A</v>
      </c>
      <c r="Q93" t="s">
        <v>364</v>
      </c>
      <c r="R93" s="32">
        <v>1.8</v>
      </c>
      <c r="S93" s="32">
        <v>1.8</v>
      </c>
      <c r="T93" s="32">
        <v>1.8</v>
      </c>
      <c r="U93" s="32">
        <v>1.8</v>
      </c>
      <c r="V93" s="32">
        <v>1.8</v>
      </c>
      <c r="W93" s="32">
        <v>1.8</v>
      </c>
      <c r="X93" s="32">
        <v>1.8</v>
      </c>
      <c r="Y93" s="32">
        <v>1.8</v>
      </c>
      <c r="Z93" s="32">
        <v>1.8</v>
      </c>
      <c r="AA93" s="32">
        <v>1.8</v>
      </c>
      <c r="AB93" s="32">
        <v>0</v>
      </c>
      <c r="AC93" s="32">
        <v>0</v>
      </c>
      <c r="AD93" s="32">
        <v>0</v>
      </c>
      <c r="AE93" s="32">
        <v>0</v>
      </c>
      <c r="AF93" s="32">
        <v>0</v>
      </c>
      <c r="AG93" s="32">
        <v>0</v>
      </c>
      <c r="AH93" s="32">
        <v>0</v>
      </c>
      <c r="AI93" s="32">
        <v>0</v>
      </c>
      <c r="AJ93" s="32">
        <v>0</v>
      </c>
      <c r="AK93" s="32">
        <v>0</v>
      </c>
      <c r="AL93" s="32">
        <v>0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0</v>
      </c>
      <c r="AU93" s="32">
        <v>0</v>
      </c>
      <c r="AV93" s="32">
        <v>0</v>
      </c>
      <c r="AW93" s="32">
        <v>0</v>
      </c>
      <c r="AX93" s="32">
        <v>0</v>
      </c>
      <c r="AY93" s="32">
        <v>0</v>
      </c>
      <c r="AZ93" s="32">
        <v>0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0</v>
      </c>
      <c r="BG93" s="32">
        <v>0</v>
      </c>
      <c r="BH93" s="32">
        <v>0</v>
      </c>
      <c r="BI93" s="32">
        <v>0</v>
      </c>
      <c r="BJ93" s="32">
        <v>0</v>
      </c>
      <c r="BK93" s="32">
        <v>0</v>
      </c>
      <c r="BL93" s="32">
        <v>0</v>
      </c>
      <c r="BM93" s="32">
        <v>0</v>
      </c>
      <c r="BN93" s="32">
        <v>0</v>
      </c>
      <c r="BO93" s="32">
        <v>0</v>
      </c>
      <c r="BP93" s="32">
        <v>0</v>
      </c>
      <c r="BQ93" s="32">
        <v>0</v>
      </c>
      <c r="BR93" s="32">
        <v>0</v>
      </c>
      <c r="BS93" s="32">
        <v>0</v>
      </c>
      <c r="BT93" s="32">
        <v>0</v>
      </c>
      <c r="BU93" s="32">
        <v>0</v>
      </c>
      <c r="BV93" s="32">
        <v>0</v>
      </c>
      <c r="BW93" s="32">
        <v>0</v>
      </c>
      <c r="BX93" s="32">
        <v>0</v>
      </c>
      <c r="BY93" s="32">
        <v>0</v>
      </c>
      <c r="BZ93" s="32">
        <v>0</v>
      </c>
      <c r="CA93" s="32">
        <v>0</v>
      </c>
      <c r="CB93" s="32">
        <v>0</v>
      </c>
      <c r="CC93" s="32">
        <v>0</v>
      </c>
      <c r="CD93" s="32">
        <v>0</v>
      </c>
      <c r="CE93" s="32">
        <v>0</v>
      </c>
      <c r="CF93" s="32">
        <v>0</v>
      </c>
      <c r="CG93" s="32">
        <v>0</v>
      </c>
      <c r="CH93" s="32">
        <v>0</v>
      </c>
      <c r="CI93" s="32">
        <v>0</v>
      </c>
      <c r="CJ93" s="32">
        <v>0</v>
      </c>
      <c r="CK93" s="32">
        <v>0</v>
      </c>
      <c r="CL93" s="32">
        <v>0</v>
      </c>
      <c r="CM93" s="32">
        <v>0</v>
      </c>
      <c r="CN93" s="32">
        <v>0</v>
      </c>
      <c r="CO93" s="32">
        <v>0</v>
      </c>
      <c r="CP93" s="32">
        <v>0</v>
      </c>
      <c r="CQ93" s="32">
        <v>0</v>
      </c>
      <c r="CR93" s="33">
        <f t="shared" si="89"/>
        <v>0</v>
      </c>
      <c r="CS93" s="33">
        <f t="shared" si="90"/>
        <v>0</v>
      </c>
      <c r="CT93" s="33">
        <f t="shared" si="91"/>
        <v>16.2</v>
      </c>
      <c r="CU93" s="33">
        <f t="shared" si="92"/>
        <v>0</v>
      </c>
      <c r="CV93" s="33">
        <f t="shared" si="93"/>
        <v>0</v>
      </c>
      <c r="CW93" s="33">
        <f t="shared" si="94"/>
        <v>0</v>
      </c>
      <c r="CX93" s="33">
        <f t="shared" si="95"/>
        <v>0</v>
      </c>
      <c r="CY93" s="33">
        <f t="shared" si="96"/>
        <v>0</v>
      </c>
      <c r="CZ93" s="33">
        <f t="shared" si="97"/>
        <v>0</v>
      </c>
      <c r="DA93" s="33">
        <f t="shared" si="98"/>
        <v>0</v>
      </c>
      <c r="DB93" s="33">
        <f t="shared" si="99"/>
        <v>0</v>
      </c>
      <c r="DC93" s="33">
        <f t="shared" si="100"/>
        <v>0</v>
      </c>
      <c r="DD93" s="33">
        <f t="shared" si="101"/>
        <v>0</v>
      </c>
      <c r="DE93" s="33">
        <f t="shared" si="102"/>
        <v>0</v>
      </c>
      <c r="DF93" s="33">
        <f t="shared" si="103"/>
        <v>0</v>
      </c>
      <c r="DG93" s="33">
        <f t="shared" si="104"/>
        <v>0</v>
      </c>
      <c r="DH93" s="33">
        <f t="shared" si="105"/>
        <v>0</v>
      </c>
      <c r="DI93" s="33">
        <f t="shared" si="106"/>
        <v>0</v>
      </c>
      <c r="DJ93" s="33">
        <f t="shared" si="107"/>
        <v>0</v>
      </c>
      <c r="DK93" s="33">
        <f t="shared" si="108"/>
        <v>0</v>
      </c>
      <c r="DL93" s="33">
        <f t="shared" si="109"/>
        <v>0</v>
      </c>
      <c r="DM93" s="33">
        <f t="shared" si="110"/>
        <v>0</v>
      </c>
      <c r="DN93" s="33">
        <f t="shared" si="111"/>
        <v>0</v>
      </c>
      <c r="DO93" s="33">
        <f t="shared" si="112"/>
        <v>0</v>
      </c>
      <c r="DP93" s="33">
        <f t="shared" si="113"/>
        <v>0</v>
      </c>
      <c r="DQ93" s="33">
        <f t="shared" si="114"/>
        <v>0</v>
      </c>
      <c r="DR93" s="33">
        <f t="shared" si="115"/>
        <v>0</v>
      </c>
      <c r="DS93" s="33">
        <f t="shared" si="116"/>
        <v>0</v>
      </c>
      <c r="DT93" s="33">
        <f t="shared" si="117"/>
        <v>0</v>
      </c>
      <c r="DU93" s="33">
        <f t="shared" si="118"/>
        <v>0</v>
      </c>
      <c r="DV93" s="33">
        <f t="shared" si="119"/>
        <v>0</v>
      </c>
      <c r="DW93" s="33">
        <f t="shared" si="120"/>
        <v>0</v>
      </c>
      <c r="DX93" s="33">
        <f t="shared" si="121"/>
        <v>0</v>
      </c>
      <c r="DY93" s="33">
        <f t="shared" si="122"/>
        <v>0</v>
      </c>
      <c r="DZ93" s="33">
        <f t="shared" si="123"/>
        <v>0</v>
      </c>
      <c r="EA93" s="33">
        <f t="shared" si="124"/>
        <v>0</v>
      </c>
      <c r="EB93" s="33">
        <f t="shared" si="125"/>
        <v>0</v>
      </c>
      <c r="EC93" s="33">
        <f t="shared" si="126"/>
        <v>0</v>
      </c>
      <c r="ED93" s="33">
        <f t="shared" si="127"/>
        <v>0</v>
      </c>
      <c r="EE93" s="33">
        <f t="shared" si="128"/>
        <v>0</v>
      </c>
      <c r="EF93" s="33">
        <f t="shared" si="129"/>
        <v>0</v>
      </c>
      <c r="EG93" s="33">
        <f t="shared" si="130"/>
        <v>0</v>
      </c>
      <c r="EH93" s="33">
        <f t="shared" si="131"/>
        <v>0</v>
      </c>
      <c r="EI93" s="33">
        <f t="shared" si="132"/>
        <v>0</v>
      </c>
      <c r="EJ93" s="33">
        <f t="shared" si="133"/>
        <v>0</v>
      </c>
      <c r="EK93" s="33">
        <f t="shared" si="134"/>
        <v>0</v>
      </c>
      <c r="EL93" s="33">
        <f t="shared" si="135"/>
        <v>0</v>
      </c>
      <c r="EM93" s="33">
        <f t="shared" si="136"/>
        <v>0</v>
      </c>
      <c r="EN93" s="33">
        <f t="shared" si="137"/>
        <v>0</v>
      </c>
      <c r="EO93" s="33">
        <f t="shared" si="138"/>
        <v>0</v>
      </c>
      <c r="EP93" s="33">
        <f t="shared" si="139"/>
        <v>0</v>
      </c>
      <c r="EQ93" s="33">
        <f t="shared" si="140"/>
        <v>0</v>
      </c>
      <c r="ER93" s="33">
        <f t="shared" si="141"/>
        <v>0</v>
      </c>
      <c r="ES93" s="33">
        <f t="shared" si="142"/>
        <v>0</v>
      </c>
      <c r="ET93" s="33">
        <f t="shared" si="143"/>
        <v>0</v>
      </c>
      <c r="EU93" s="33">
        <f t="shared" si="144"/>
        <v>0</v>
      </c>
      <c r="EV93" s="33">
        <f t="shared" si="145"/>
        <v>0</v>
      </c>
      <c r="EW93" s="33">
        <f t="shared" si="146"/>
        <v>0</v>
      </c>
      <c r="EX93" s="33">
        <f t="shared" si="147"/>
        <v>0</v>
      </c>
      <c r="EY93" s="33">
        <f t="shared" si="148"/>
        <v>0</v>
      </c>
      <c r="EZ93" s="33">
        <f t="shared" si="149"/>
        <v>0</v>
      </c>
      <c r="FA93" s="33">
        <f t="shared" si="150"/>
        <v>0</v>
      </c>
      <c r="FB93" s="33">
        <f t="shared" si="151"/>
        <v>0</v>
      </c>
      <c r="FC93" s="33">
        <f t="shared" si="152"/>
        <v>0</v>
      </c>
      <c r="FD93" s="33">
        <f t="shared" si="153"/>
        <v>0</v>
      </c>
      <c r="FE93" s="33">
        <f t="shared" si="154"/>
        <v>0</v>
      </c>
      <c r="FF93" s="33">
        <f t="shared" si="155"/>
        <v>0</v>
      </c>
      <c r="FG93" s="33">
        <f t="shared" si="156"/>
        <v>0</v>
      </c>
      <c r="FH93" s="33">
        <f t="shared" si="157"/>
        <v>0</v>
      </c>
      <c r="FI93" s="33">
        <f t="shared" si="158"/>
        <v>0</v>
      </c>
      <c r="FJ93" s="33">
        <f t="shared" si="159"/>
        <v>0</v>
      </c>
      <c r="FK93" s="33">
        <f t="shared" si="160"/>
        <v>0</v>
      </c>
      <c r="FL93" s="33">
        <f t="shared" si="161"/>
        <v>0</v>
      </c>
      <c r="FM93" s="33">
        <f t="shared" si="162"/>
        <v>0</v>
      </c>
      <c r="FN93" s="33">
        <f t="shared" si="163"/>
        <v>0</v>
      </c>
      <c r="FO93" s="33">
        <f t="shared" si="164"/>
        <v>0</v>
      </c>
      <c r="FP93" s="33">
        <f t="shared" si="165"/>
        <v>0</v>
      </c>
      <c r="FQ93" s="33">
        <f t="shared" si="166"/>
        <v>0</v>
      </c>
      <c r="FR93" s="34">
        <f t="shared" si="167"/>
        <v>16.2</v>
      </c>
    </row>
    <row r="94" spans="1:174" hidden="1" x14ac:dyDescent="0.2">
      <c r="A94" t="s">
        <v>11</v>
      </c>
      <c r="B94" t="s">
        <v>454</v>
      </c>
      <c r="C94" t="s">
        <v>80</v>
      </c>
      <c r="D94">
        <v>25</v>
      </c>
      <c r="F94" t="s">
        <v>8</v>
      </c>
      <c r="H94">
        <v>25</v>
      </c>
      <c r="I94" s="9">
        <f t="shared" si="85"/>
        <v>0</v>
      </c>
      <c r="J94" s="9">
        <f t="shared" si="86"/>
        <v>25</v>
      </c>
      <c r="K94" s="9">
        <f t="shared" si="87"/>
        <v>25</v>
      </c>
      <c r="L94" t="e">
        <f t="shared" si="88"/>
        <v>#N/A</v>
      </c>
      <c r="Q94" t="s">
        <v>365</v>
      </c>
      <c r="R94" s="32">
        <v>0</v>
      </c>
      <c r="S94" s="32">
        <v>0</v>
      </c>
      <c r="T94" s="32">
        <v>0</v>
      </c>
      <c r="U94" s="32">
        <v>0</v>
      </c>
      <c r="V94" s="32">
        <v>0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0</v>
      </c>
      <c r="AC94" s="32">
        <v>0</v>
      </c>
      <c r="AD94" s="32">
        <v>0</v>
      </c>
      <c r="AE94" s="32">
        <v>0</v>
      </c>
      <c r="AF94" s="32">
        <v>0</v>
      </c>
      <c r="AG94" s="32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0</v>
      </c>
      <c r="AM94" s="32">
        <v>0</v>
      </c>
      <c r="AN94" s="32">
        <v>0</v>
      </c>
      <c r="AO94" s="32">
        <v>0</v>
      </c>
      <c r="AP94" s="32">
        <v>3.5</v>
      </c>
      <c r="AQ94" s="32">
        <v>3.5</v>
      </c>
      <c r="AR94" s="32">
        <v>0</v>
      </c>
      <c r="AS94" s="32">
        <v>0</v>
      </c>
      <c r="AT94" s="32">
        <v>0</v>
      </c>
      <c r="AU94" s="32">
        <v>0</v>
      </c>
      <c r="AV94" s="32">
        <v>0</v>
      </c>
      <c r="AW94" s="32">
        <v>0</v>
      </c>
      <c r="AX94" s="32">
        <v>0</v>
      </c>
      <c r="AY94" s="32">
        <v>0</v>
      </c>
      <c r="AZ94" s="32">
        <v>0</v>
      </c>
      <c r="BA94" s="32">
        <v>0</v>
      </c>
      <c r="BB94" s="32">
        <v>0</v>
      </c>
      <c r="BC94" s="32">
        <v>0</v>
      </c>
      <c r="BD94" s="32">
        <v>0</v>
      </c>
      <c r="BE94" s="32">
        <v>0</v>
      </c>
      <c r="BF94" s="32">
        <v>0</v>
      </c>
      <c r="BG94" s="32">
        <v>0</v>
      </c>
      <c r="BH94" s="32">
        <v>0</v>
      </c>
      <c r="BI94" s="32">
        <v>0</v>
      </c>
      <c r="BJ94" s="32">
        <v>0</v>
      </c>
      <c r="BK94" s="32">
        <v>0</v>
      </c>
      <c r="BL94" s="32">
        <v>0</v>
      </c>
      <c r="BM94" s="32">
        <v>0</v>
      </c>
      <c r="BN94" s="32">
        <v>0</v>
      </c>
      <c r="BO94" s="32">
        <v>0</v>
      </c>
      <c r="BP94" s="32">
        <v>0</v>
      </c>
      <c r="BQ94" s="32">
        <v>0</v>
      </c>
      <c r="BR94" s="32">
        <v>0</v>
      </c>
      <c r="BS94" s="32">
        <v>0</v>
      </c>
      <c r="BT94" s="32">
        <v>0</v>
      </c>
      <c r="BU94" s="32">
        <v>0</v>
      </c>
      <c r="BV94" s="32">
        <v>0</v>
      </c>
      <c r="BW94" s="32">
        <v>0</v>
      </c>
      <c r="BX94" s="32">
        <v>0</v>
      </c>
      <c r="BY94" s="32">
        <v>0</v>
      </c>
      <c r="BZ94" s="32">
        <v>0</v>
      </c>
      <c r="CA94" s="32">
        <v>0</v>
      </c>
      <c r="CB94" s="32">
        <v>0</v>
      </c>
      <c r="CC94" s="32">
        <v>0</v>
      </c>
      <c r="CD94" s="32">
        <v>0</v>
      </c>
      <c r="CE94" s="32">
        <v>0</v>
      </c>
      <c r="CF94" s="32">
        <v>0</v>
      </c>
      <c r="CG94" s="32">
        <v>0</v>
      </c>
      <c r="CH94" s="32">
        <v>0</v>
      </c>
      <c r="CI94" s="32">
        <v>0</v>
      </c>
      <c r="CJ94" s="32">
        <v>0</v>
      </c>
      <c r="CK94" s="32">
        <v>0</v>
      </c>
      <c r="CL94" s="32">
        <v>0</v>
      </c>
      <c r="CM94" s="32">
        <v>0</v>
      </c>
      <c r="CN94" s="32">
        <v>0</v>
      </c>
      <c r="CO94" s="32">
        <v>0</v>
      </c>
      <c r="CP94" s="32">
        <v>0</v>
      </c>
      <c r="CQ94" s="32">
        <v>0</v>
      </c>
      <c r="CR94" s="33">
        <f t="shared" si="89"/>
        <v>0</v>
      </c>
      <c r="CS94" s="33">
        <f t="shared" si="90"/>
        <v>0</v>
      </c>
      <c r="CT94" s="33">
        <f t="shared" si="91"/>
        <v>0</v>
      </c>
      <c r="CU94" s="33">
        <f t="shared" si="92"/>
        <v>0</v>
      </c>
      <c r="CV94" s="33">
        <f t="shared" si="93"/>
        <v>0</v>
      </c>
      <c r="CW94" s="33">
        <f t="shared" si="94"/>
        <v>0</v>
      </c>
      <c r="CX94" s="33">
        <f t="shared" si="95"/>
        <v>0</v>
      </c>
      <c r="CY94" s="33">
        <f t="shared" si="96"/>
        <v>0</v>
      </c>
      <c r="CZ94" s="33">
        <f t="shared" si="97"/>
        <v>0</v>
      </c>
      <c r="DA94" s="33">
        <f t="shared" si="98"/>
        <v>0</v>
      </c>
      <c r="DB94" s="33">
        <f t="shared" si="99"/>
        <v>0</v>
      </c>
      <c r="DC94" s="33">
        <f t="shared" si="100"/>
        <v>0</v>
      </c>
      <c r="DD94" s="33">
        <f t="shared" si="101"/>
        <v>0</v>
      </c>
      <c r="DE94" s="33">
        <f t="shared" si="102"/>
        <v>0</v>
      </c>
      <c r="DF94" s="33">
        <f t="shared" si="103"/>
        <v>0</v>
      </c>
      <c r="DG94" s="33">
        <f t="shared" si="104"/>
        <v>0</v>
      </c>
      <c r="DH94" s="33">
        <f t="shared" si="105"/>
        <v>0</v>
      </c>
      <c r="DI94" s="33">
        <f t="shared" si="106"/>
        <v>0</v>
      </c>
      <c r="DJ94" s="33">
        <f t="shared" si="107"/>
        <v>0</v>
      </c>
      <c r="DK94" s="33">
        <f t="shared" si="108"/>
        <v>0</v>
      </c>
      <c r="DL94" s="33">
        <f t="shared" si="109"/>
        <v>0</v>
      </c>
      <c r="DM94" s="33">
        <f t="shared" si="110"/>
        <v>0</v>
      </c>
      <c r="DN94" s="33">
        <f t="shared" si="111"/>
        <v>0</v>
      </c>
      <c r="DO94" s="33">
        <f t="shared" si="112"/>
        <v>0</v>
      </c>
      <c r="DP94" s="33">
        <f t="shared" si="113"/>
        <v>17.5</v>
      </c>
      <c r="DQ94" s="33">
        <f t="shared" si="114"/>
        <v>0</v>
      </c>
      <c r="DR94" s="33">
        <f t="shared" si="115"/>
        <v>0</v>
      </c>
      <c r="DS94" s="33">
        <f t="shared" si="116"/>
        <v>0</v>
      </c>
      <c r="DT94" s="33">
        <f t="shared" si="117"/>
        <v>0</v>
      </c>
      <c r="DU94" s="33">
        <f t="shared" si="118"/>
        <v>0</v>
      </c>
      <c r="DV94" s="33">
        <f t="shared" si="119"/>
        <v>0</v>
      </c>
      <c r="DW94" s="33">
        <f t="shared" si="120"/>
        <v>0</v>
      </c>
      <c r="DX94" s="33">
        <f t="shared" si="121"/>
        <v>0</v>
      </c>
      <c r="DY94" s="33">
        <f t="shared" si="122"/>
        <v>0</v>
      </c>
      <c r="DZ94" s="33">
        <f t="shared" si="123"/>
        <v>0</v>
      </c>
      <c r="EA94" s="33">
        <f t="shared" si="124"/>
        <v>0</v>
      </c>
      <c r="EB94" s="33">
        <f t="shared" si="125"/>
        <v>0</v>
      </c>
      <c r="EC94" s="33">
        <f t="shared" si="126"/>
        <v>0</v>
      </c>
      <c r="ED94" s="33">
        <f t="shared" si="127"/>
        <v>0</v>
      </c>
      <c r="EE94" s="33">
        <f t="shared" si="128"/>
        <v>0</v>
      </c>
      <c r="EF94" s="33">
        <f t="shared" si="129"/>
        <v>0</v>
      </c>
      <c r="EG94" s="33">
        <f t="shared" si="130"/>
        <v>0</v>
      </c>
      <c r="EH94" s="33">
        <f t="shared" si="131"/>
        <v>0</v>
      </c>
      <c r="EI94" s="33">
        <f t="shared" si="132"/>
        <v>0</v>
      </c>
      <c r="EJ94" s="33">
        <f t="shared" si="133"/>
        <v>0</v>
      </c>
      <c r="EK94" s="33">
        <f t="shared" si="134"/>
        <v>0</v>
      </c>
      <c r="EL94" s="33">
        <f t="shared" si="135"/>
        <v>0</v>
      </c>
      <c r="EM94" s="33">
        <f t="shared" si="136"/>
        <v>0</v>
      </c>
      <c r="EN94" s="33">
        <f t="shared" si="137"/>
        <v>0</v>
      </c>
      <c r="EO94" s="33">
        <f t="shared" si="138"/>
        <v>0</v>
      </c>
      <c r="EP94" s="33">
        <f t="shared" si="139"/>
        <v>0</v>
      </c>
      <c r="EQ94" s="33">
        <f t="shared" si="140"/>
        <v>0</v>
      </c>
      <c r="ER94" s="33">
        <f t="shared" si="141"/>
        <v>0</v>
      </c>
      <c r="ES94" s="33">
        <f t="shared" si="142"/>
        <v>0</v>
      </c>
      <c r="ET94" s="33">
        <f t="shared" si="143"/>
        <v>0</v>
      </c>
      <c r="EU94" s="33">
        <f t="shared" si="144"/>
        <v>0</v>
      </c>
      <c r="EV94" s="33">
        <f t="shared" si="145"/>
        <v>0</v>
      </c>
      <c r="EW94" s="33">
        <f t="shared" si="146"/>
        <v>0</v>
      </c>
      <c r="EX94" s="33">
        <f t="shared" si="147"/>
        <v>0</v>
      </c>
      <c r="EY94" s="33">
        <f t="shared" si="148"/>
        <v>0</v>
      </c>
      <c r="EZ94" s="33">
        <f t="shared" si="149"/>
        <v>0</v>
      </c>
      <c r="FA94" s="33">
        <f t="shared" si="150"/>
        <v>0</v>
      </c>
      <c r="FB94" s="33">
        <f t="shared" si="151"/>
        <v>0</v>
      </c>
      <c r="FC94" s="33">
        <f t="shared" si="152"/>
        <v>0</v>
      </c>
      <c r="FD94" s="33">
        <f t="shared" si="153"/>
        <v>0</v>
      </c>
      <c r="FE94" s="33">
        <f t="shared" si="154"/>
        <v>0</v>
      </c>
      <c r="FF94" s="33">
        <f t="shared" si="155"/>
        <v>0</v>
      </c>
      <c r="FG94" s="33">
        <f t="shared" si="156"/>
        <v>0</v>
      </c>
      <c r="FH94" s="33">
        <f t="shared" si="157"/>
        <v>0</v>
      </c>
      <c r="FI94" s="33">
        <f t="shared" si="158"/>
        <v>0</v>
      </c>
      <c r="FJ94" s="33">
        <f t="shared" si="159"/>
        <v>0</v>
      </c>
      <c r="FK94" s="33">
        <f t="shared" si="160"/>
        <v>0</v>
      </c>
      <c r="FL94" s="33">
        <f t="shared" si="161"/>
        <v>0</v>
      </c>
      <c r="FM94" s="33">
        <f t="shared" si="162"/>
        <v>0</v>
      </c>
      <c r="FN94" s="33">
        <f t="shared" si="163"/>
        <v>0</v>
      </c>
      <c r="FO94" s="33">
        <f t="shared" si="164"/>
        <v>0</v>
      </c>
      <c r="FP94" s="33">
        <f t="shared" si="165"/>
        <v>0</v>
      </c>
      <c r="FQ94" s="33">
        <f t="shared" si="166"/>
        <v>0</v>
      </c>
      <c r="FR94" s="34">
        <f t="shared" si="167"/>
        <v>17.5</v>
      </c>
    </row>
    <row r="95" spans="1:174" hidden="1" x14ac:dyDescent="0.2">
      <c r="A95" t="s">
        <v>11</v>
      </c>
      <c r="B95" t="s">
        <v>455</v>
      </c>
      <c r="C95" t="s">
        <v>81</v>
      </c>
      <c r="D95">
        <v>25</v>
      </c>
      <c r="F95" t="s">
        <v>8</v>
      </c>
      <c r="H95">
        <v>25</v>
      </c>
      <c r="I95" s="9">
        <f t="shared" si="85"/>
        <v>0</v>
      </c>
      <c r="J95" s="9">
        <f t="shared" si="86"/>
        <v>25</v>
      </c>
      <c r="K95" s="9">
        <f t="shared" si="87"/>
        <v>25</v>
      </c>
      <c r="L95" t="e">
        <f t="shared" si="88"/>
        <v>#N/A</v>
      </c>
      <c r="Q95" t="s">
        <v>366</v>
      </c>
      <c r="R95" s="32">
        <v>1.8</v>
      </c>
      <c r="S95" s="32">
        <v>1.8</v>
      </c>
      <c r="T95" s="32">
        <v>1.8</v>
      </c>
      <c r="U95" s="32">
        <v>1.8</v>
      </c>
      <c r="V95" s="32">
        <v>1.8</v>
      </c>
      <c r="W95" s="32">
        <v>1.8</v>
      </c>
      <c r="X95" s="32">
        <v>1.8</v>
      </c>
      <c r="Y95" s="32">
        <v>1.8</v>
      </c>
      <c r="Z95" s="32">
        <v>1.8</v>
      </c>
      <c r="AA95" s="32">
        <v>1.8</v>
      </c>
      <c r="AB95" s="32">
        <v>2.2000000000000002</v>
      </c>
      <c r="AC95" s="32">
        <v>2.2000000000000002</v>
      </c>
      <c r="AD95" s="32">
        <v>2.2000000000000002</v>
      </c>
      <c r="AE95" s="32">
        <v>2.2000000000000002</v>
      </c>
      <c r="AF95" s="32">
        <v>2.8</v>
      </c>
      <c r="AG95" s="32">
        <v>2.2000000000000002</v>
      </c>
      <c r="AH95" s="32">
        <v>2.2000000000000002</v>
      </c>
      <c r="AI95" s="32">
        <v>2.2000000000000002</v>
      </c>
      <c r="AJ95" s="32">
        <v>2.2000000000000002</v>
      </c>
      <c r="AK95" s="32">
        <v>2.2000000000000002</v>
      </c>
      <c r="AL95" s="32">
        <v>2.2000000000000002</v>
      </c>
      <c r="AM95" s="32">
        <v>5.7</v>
      </c>
      <c r="AN95" s="32">
        <v>5.7</v>
      </c>
      <c r="AO95" s="32">
        <v>5.7</v>
      </c>
      <c r="AP95" s="32">
        <v>1.9</v>
      </c>
      <c r="AQ95" s="32">
        <v>1.9</v>
      </c>
      <c r="AR95" s="32">
        <v>2.2000000000000002</v>
      </c>
      <c r="AS95" s="32">
        <v>2.2000000000000002</v>
      </c>
      <c r="AT95" s="32">
        <v>2.2000000000000002</v>
      </c>
      <c r="AU95" s="32">
        <v>2.2000000000000002</v>
      </c>
      <c r="AV95" s="32">
        <v>1.65</v>
      </c>
      <c r="AW95" s="32">
        <v>1.65</v>
      </c>
      <c r="AX95" s="32">
        <v>2.2999999999999998</v>
      </c>
      <c r="AY95" s="32">
        <v>2.2999999999999998</v>
      </c>
      <c r="AZ95" s="32">
        <v>2.2000000000000002</v>
      </c>
      <c r="BA95" s="32">
        <v>2.2000000000000002</v>
      </c>
      <c r="BB95" s="32">
        <v>2.2000000000000002</v>
      </c>
      <c r="BC95" s="32">
        <v>2.2000000000000002</v>
      </c>
      <c r="BD95" s="32">
        <v>2.2000000000000002</v>
      </c>
      <c r="BE95" s="32">
        <v>2.2000000000000002</v>
      </c>
      <c r="BF95" s="32">
        <v>2.2000000000000002</v>
      </c>
      <c r="BG95" s="32">
        <v>2.2000000000000002</v>
      </c>
      <c r="BH95" s="32">
        <v>2.2000000000000002</v>
      </c>
      <c r="BI95" s="32">
        <v>2.2000000000000002</v>
      </c>
      <c r="BJ95" s="32">
        <v>2.2000000000000002</v>
      </c>
      <c r="BK95" s="32">
        <v>2.2000000000000002</v>
      </c>
      <c r="BL95" s="32">
        <v>2.2000000000000002</v>
      </c>
      <c r="BM95" s="32">
        <v>2.2000000000000002</v>
      </c>
      <c r="BN95" s="32">
        <v>2.2000000000000002</v>
      </c>
      <c r="BO95" s="32">
        <v>2.2000000000000002</v>
      </c>
      <c r="BP95" s="32">
        <v>2.2000000000000002</v>
      </c>
      <c r="BQ95" s="32">
        <v>2.2000000000000002</v>
      </c>
      <c r="BR95" s="32">
        <v>2.2000000000000002</v>
      </c>
      <c r="BS95" s="32">
        <v>2.2000000000000002</v>
      </c>
      <c r="BT95" s="32">
        <v>1.4</v>
      </c>
      <c r="BU95" s="32">
        <v>1.4</v>
      </c>
      <c r="BV95" s="32">
        <v>1.4</v>
      </c>
      <c r="BW95" s="32">
        <v>7</v>
      </c>
      <c r="BX95" s="32">
        <v>7</v>
      </c>
      <c r="BY95" s="32">
        <v>7</v>
      </c>
      <c r="BZ95" s="32">
        <v>7</v>
      </c>
      <c r="CA95" s="32">
        <v>7</v>
      </c>
      <c r="CB95" s="32">
        <v>7</v>
      </c>
      <c r="CC95" s="32">
        <v>7</v>
      </c>
      <c r="CD95" s="32">
        <v>2.1</v>
      </c>
      <c r="CE95" s="32">
        <v>2.15</v>
      </c>
      <c r="CF95" s="32">
        <v>2.1</v>
      </c>
      <c r="CG95" s="32">
        <v>2.1</v>
      </c>
      <c r="CH95" s="32">
        <v>5.3</v>
      </c>
      <c r="CI95" s="32">
        <v>2.1</v>
      </c>
      <c r="CJ95" s="32">
        <v>2.1</v>
      </c>
      <c r="CK95" s="32">
        <v>2.1</v>
      </c>
      <c r="CL95" s="32">
        <v>9.5</v>
      </c>
      <c r="CM95" s="32">
        <v>9.5</v>
      </c>
      <c r="CN95" s="32">
        <v>9.5</v>
      </c>
      <c r="CO95" s="32">
        <v>9.5</v>
      </c>
      <c r="CP95" s="32">
        <v>1.9</v>
      </c>
      <c r="CQ95" s="32">
        <v>7</v>
      </c>
      <c r="CR95" s="33">
        <f t="shared" si="89"/>
        <v>0</v>
      </c>
      <c r="CS95" s="33">
        <f t="shared" si="90"/>
        <v>0</v>
      </c>
      <c r="CT95" s="33">
        <f t="shared" si="91"/>
        <v>16.2</v>
      </c>
      <c r="CU95" s="33">
        <f t="shared" si="92"/>
        <v>0</v>
      </c>
      <c r="CV95" s="33">
        <f t="shared" si="93"/>
        <v>0</v>
      </c>
      <c r="CW95" s="33">
        <f t="shared" si="94"/>
        <v>0</v>
      </c>
      <c r="CX95" s="33">
        <f t="shared" si="95"/>
        <v>0</v>
      </c>
      <c r="CY95" s="33">
        <f t="shared" si="96"/>
        <v>0</v>
      </c>
      <c r="CZ95" s="33">
        <f t="shared" si="97"/>
        <v>0</v>
      </c>
      <c r="DA95" s="33">
        <f t="shared" si="98"/>
        <v>0</v>
      </c>
      <c r="DB95" s="33">
        <f t="shared" si="99"/>
        <v>0</v>
      </c>
      <c r="DC95" s="33">
        <f t="shared" si="100"/>
        <v>0</v>
      </c>
      <c r="DD95" s="33">
        <f t="shared" si="101"/>
        <v>22</v>
      </c>
      <c r="DE95" s="33">
        <f t="shared" si="102"/>
        <v>0</v>
      </c>
      <c r="DF95" s="33">
        <f t="shared" si="103"/>
        <v>56</v>
      </c>
      <c r="DG95" s="33">
        <f t="shared" si="104"/>
        <v>0</v>
      </c>
      <c r="DH95" s="33">
        <f t="shared" si="105"/>
        <v>0</v>
      </c>
      <c r="DI95" s="33">
        <f t="shared" si="106"/>
        <v>0</v>
      </c>
      <c r="DJ95" s="33">
        <f t="shared" si="107"/>
        <v>0</v>
      </c>
      <c r="DK95" s="33">
        <f t="shared" si="108"/>
        <v>0</v>
      </c>
      <c r="DL95" s="33">
        <f t="shared" si="109"/>
        <v>13.200000000000001</v>
      </c>
      <c r="DM95" s="33">
        <f t="shared" si="110"/>
        <v>0</v>
      </c>
      <c r="DN95" s="33">
        <f t="shared" si="111"/>
        <v>28.5</v>
      </c>
      <c r="DO95" s="33">
        <f t="shared" si="112"/>
        <v>0</v>
      </c>
      <c r="DP95" s="33">
        <f t="shared" si="113"/>
        <v>9.5</v>
      </c>
      <c r="DQ95" s="33">
        <f t="shared" si="114"/>
        <v>0</v>
      </c>
      <c r="DR95" s="33">
        <f t="shared" si="115"/>
        <v>0</v>
      </c>
      <c r="DS95" s="33">
        <f t="shared" si="116"/>
        <v>121.00000000000001</v>
      </c>
      <c r="DT95" s="33">
        <f t="shared" si="117"/>
        <v>0</v>
      </c>
      <c r="DU95" s="33">
        <f t="shared" si="118"/>
        <v>0</v>
      </c>
      <c r="DV95" s="33">
        <f t="shared" si="119"/>
        <v>0</v>
      </c>
      <c r="DW95" s="33">
        <f t="shared" si="120"/>
        <v>0</v>
      </c>
      <c r="DX95" s="33">
        <f t="shared" si="121"/>
        <v>0</v>
      </c>
      <c r="DY95" s="33">
        <f t="shared" si="122"/>
        <v>0</v>
      </c>
      <c r="DZ95" s="33">
        <f t="shared" si="123"/>
        <v>0</v>
      </c>
      <c r="EA95" s="33">
        <f t="shared" si="124"/>
        <v>0</v>
      </c>
      <c r="EB95" s="33">
        <f t="shared" si="125"/>
        <v>0</v>
      </c>
      <c r="EC95" s="33">
        <f t="shared" si="126"/>
        <v>0</v>
      </c>
      <c r="ED95" s="33">
        <f t="shared" si="127"/>
        <v>0</v>
      </c>
      <c r="EE95" s="33">
        <f t="shared" si="128"/>
        <v>0</v>
      </c>
      <c r="EF95" s="33">
        <f t="shared" si="129"/>
        <v>6.6000000000000005</v>
      </c>
      <c r="EG95" s="33">
        <f t="shared" si="130"/>
        <v>4.4000000000000004</v>
      </c>
      <c r="EH95" s="33">
        <f t="shared" si="131"/>
        <v>0</v>
      </c>
      <c r="EI95" s="33">
        <f t="shared" si="132"/>
        <v>0</v>
      </c>
      <c r="EJ95" s="33">
        <f t="shared" si="133"/>
        <v>0</v>
      </c>
      <c r="EK95" s="33">
        <f t="shared" si="134"/>
        <v>0</v>
      </c>
      <c r="EL95" s="33">
        <f t="shared" si="135"/>
        <v>17.600000000000001</v>
      </c>
      <c r="EM95" s="33">
        <f t="shared" si="136"/>
        <v>0</v>
      </c>
      <c r="EN95" s="33">
        <f t="shared" si="137"/>
        <v>0</v>
      </c>
      <c r="EO95" s="33">
        <f t="shared" si="138"/>
        <v>0</v>
      </c>
      <c r="EP95" s="33">
        <f t="shared" si="139"/>
        <v>0</v>
      </c>
      <c r="EQ95" s="33">
        <f t="shared" si="140"/>
        <v>0</v>
      </c>
      <c r="ER95" s="33">
        <f t="shared" si="141"/>
        <v>0</v>
      </c>
      <c r="ES95" s="33">
        <f t="shared" si="142"/>
        <v>0</v>
      </c>
      <c r="ET95" s="33">
        <f t="shared" si="143"/>
        <v>0</v>
      </c>
      <c r="EU95" s="33">
        <f t="shared" si="144"/>
        <v>0</v>
      </c>
      <c r="EV95" s="33">
        <f t="shared" si="145"/>
        <v>0</v>
      </c>
      <c r="EW95" s="33">
        <f t="shared" si="146"/>
        <v>35</v>
      </c>
      <c r="EX95" s="33">
        <f t="shared" si="147"/>
        <v>0</v>
      </c>
      <c r="EY95" s="33">
        <f t="shared" si="148"/>
        <v>0</v>
      </c>
      <c r="EZ95" s="33">
        <f t="shared" si="149"/>
        <v>0</v>
      </c>
      <c r="FA95" s="33">
        <f t="shared" si="150"/>
        <v>0</v>
      </c>
      <c r="FB95" s="33">
        <f t="shared" si="151"/>
        <v>0</v>
      </c>
      <c r="FC95" s="33">
        <f t="shared" si="152"/>
        <v>0</v>
      </c>
      <c r="FD95" s="33">
        <f t="shared" si="153"/>
        <v>10.5</v>
      </c>
      <c r="FE95" s="33">
        <f t="shared" si="154"/>
        <v>0</v>
      </c>
      <c r="FF95" s="33">
        <f t="shared" si="155"/>
        <v>0</v>
      </c>
      <c r="FG95" s="33">
        <f t="shared" si="156"/>
        <v>0</v>
      </c>
      <c r="FH95" s="33">
        <f t="shared" si="157"/>
        <v>0</v>
      </c>
      <c r="FI95" s="33">
        <f t="shared" si="158"/>
        <v>0</v>
      </c>
      <c r="FJ95" s="33">
        <f t="shared" si="159"/>
        <v>0</v>
      </c>
      <c r="FK95" s="33">
        <f t="shared" si="160"/>
        <v>0</v>
      </c>
      <c r="FL95" s="33">
        <f t="shared" si="161"/>
        <v>0</v>
      </c>
      <c r="FM95" s="33">
        <f t="shared" si="162"/>
        <v>57</v>
      </c>
      <c r="FN95" s="33">
        <f t="shared" si="163"/>
        <v>0</v>
      </c>
      <c r="FO95" s="33">
        <f t="shared" si="164"/>
        <v>0</v>
      </c>
      <c r="FP95" s="33">
        <f t="shared" si="165"/>
        <v>0</v>
      </c>
      <c r="FQ95" s="33">
        <f t="shared" si="166"/>
        <v>28</v>
      </c>
      <c r="FR95" s="34">
        <f t="shared" si="167"/>
        <v>425.50000000000006</v>
      </c>
    </row>
    <row r="96" spans="1:174" hidden="1" x14ac:dyDescent="0.2">
      <c r="A96" t="s">
        <v>11</v>
      </c>
      <c r="B96" t="s">
        <v>456</v>
      </c>
      <c r="C96" t="s">
        <v>82</v>
      </c>
      <c r="D96">
        <v>190</v>
      </c>
      <c r="F96" t="s">
        <v>8</v>
      </c>
      <c r="H96">
        <v>190</v>
      </c>
      <c r="I96" s="9">
        <f t="shared" si="85"/>
        <v>0</v>
      </c>
      <c r="J96" s="9">
        <f t="shared" si="86"/>
        <v>190</v>
      </c>
      <c r="K96" s="9">
        <f t="shared" si="87"/>
        <v>190</v>
      </c>
      <c r="L96" t="e">
        <f t="shared" si="88"/>
        <v>#N/A</v>
      </c>
      <c r="Q96" t="s">
        <v>367</v>
      </c>
      <c r="R96" s="32">
        <v>2.5</v>
      </c>
      <c r="S96" s="32">
        <v>2.5</v>
      </c>
      <c r="T96" s="32">
        <v>2.5</v>
      </c>
      <c r="U96" s="32">
        <v>2.5</v>
      </c>
      <c r="V96" s="32">
        <v>2.5</v>
      </c>
      <c r="W96" s="32">
        <v>2.5</v>
      </c>
      <c r="X96" s="32">
        <v>2.5</v>
      </c>
      <c r="Y96" s="32">
        <v>2.5</v>
      </c>
      <c r="Z96" s="32">
        <v>2.5</v>
      </c>
      <c r="AA96" s="32">
        <v>2.5</v>
      </c>
      <c r="AB96" s="32">
        <v>0</v>
      </c>
      <c r="AC96" s="32">
        <v>0.2</v>
      </c>
      <c r="AD96" s="32">
        <v>2.6</v>
      </c>
      <c r="AE96" s="32">
        <v>2.6</v>
      </c>
      <c r="AF96" s="32">
        <v>2.7</v>
      </c>
      <c r="AG96" s="32">
        <v>0.2</v>
      </c>
      <c r="AH96" s="32">
        <v>0.2</v>
      </c>
      <c r="AI96" s="32">
        <v>2.6</v>
      </c>
      <c r="AJ96" s="32">
        <v>2.6</v>
      </c>
      <c r="AK96" s="32">
        <v>2.6</v>
      </c>
      <c r="AL96" s="32">
        <v>2.6</v>
      </c>
      <c r="AM96" s="32">
        <v>2.5</v>
      </c>
      <c r="AN96" s="32">
        <v>2.5</v>
      </c>
      <c r="AO96" s="32">
        <v>2.5</v>
      </c>
      <c r="AP96" s="32">
        <v>4</v>
      </c>
      <c r="AQ96" s="32">
        <v>4</v>
      </c>
      <c r="AR96" s="32">
        <v>0</v>
      </c>
      <c r="AS96" s="32">
        <v>0</v>
      </c>
      <c r="AT96" s="32">
        <v>0</v>
      </c>
      <c r="AU96" s="32">
        <v>0</v>
      </c>
      <c r="AV96" s="32">
        <v>2.6</v>
      </c>
      <c r="AW96" s="32">
        <v>2.6</v>
      </c>
      <c r="AX96" s="32">
        <v>2.6</v>
      </c>
      <c r="AY96" s="32">
        <v>2.6</v>
      </c>
      <c r="AZ96" s="32">
        <v>0</v>
      </c>
      <c r="BA96" s="32">
        <v>0</v>
      </c>
      <c r="BB96" s="32">
        <v>0</v>
      </c>
      <c r="BC96" s="32">
        <v>0</v>
      </c>
      <c r="BD96" s="32">
        <v>0</v>
      </c>
      <c r="BE96" s="32">
        <v>0</v>
      </c>
      <c r="BF96" s="32">
        <v>0</v>
      </c>
      <c r="BG96" s="32">
        <v>0</v>
      </c>
      <c r="BH96" s="32">
        <v>0</v>
      </c>
      <c r="BI96" s="32">
        <v>0</v>
      </c>
      <c r="BJ96" s="32">
        <v>0</v>
      </c>
      <c r="BK96" s="32">
        <v>0</v>
      </c>
      <c r="BL96" s="32">
        <v>0</v>
      </c>
      <c r="BM96" s="32">
        <v>0</v>
      </c>
      <c r="BN96" s="32">
        <v>0</v>
      </c>
      <c r="BO96" s="32">
        <v>0</v>
      </c>
      <c r="BP96" s="32">
        <v>0</v>
      </c>
      <c r="BQ96" s="32">
        <v>0</v>
      </c>
      <c r="BR96" s="32">
        <v>0</v>
      </c>
      <c r="BS96" s="32">
        <v>0</v>
      </c>
      <c r="BT96" s="32">
        <v>2.7</v>
      </c>
      <c r="BU96" s="32">
        <v>2.7</v>
      </c>
      <c r="BV96" s="32">
        <v>2.7</v>
      </c>
      <c r="BW96" s="32">
        <v>2.7</v>
      </c>
      <c r="BX96" s="32">
        <v>2.7</v>
      </c>
      <c r="BY96" s="32">
        <v>2.7</v>
      </c>
      <c r="BZ96" s="32">
        <v>2.7</v>
      </c>
      <c r="CA96" s="32">
        <v>2.7</v>
      </c>
      <c r="CB96" s="32">
        <v>2.7</v>
      </c>
      <c r="CC96" s="32">
        <v>2.7</v>
      </c>
      <c r="CD96" s="32">
        <v>8.6999999999999993</v>
      </c>
      <c r="CE96" s="32">
        <v>10</v>
      </c>
      <c r="CF96" s="32">
        <v>8.6999999999999993</v>
      </c>
      <c r="CG96" s="32">
        <v>8.6999999999999993</v>
      </c>
      <c r="CH96" s="32">
        <v>2.4</v>
      </c>
      <c r="CI96" s="32">
        <v>8.6999999999999993</v>
      </c>
      <c r="CJ96" s="32">
        <v>8.6999999999999993</v>
      </c>
      <c r="CK96" s="32">
        <v>8.6999999999999993</v>
      </c>
      <c r="CL96" s="32">
        <v>2.4</v>
      </c>
      <c r="CM96" s="32">
        <v>2.4</v>
      </c>
      <c r="CN96" s="32">
        <v>2.4</v>
      </c>
      <c r="CO96" s="32">
        <v>2.4</v>
      </c>
      <c r="CP96" s="32">
        <v>5.0999999999999996</v>
      </c>
      <c r="CQ96" s="32">
        <v>2.7</v>
      </c>
      <c r="CR96" s="33">
        <f t="shared" si="89"/>
        <v>0</v>
      </c>
      <c r="CS96" s="33">
        <f t="shared" si="90"/>
        <v>0</v>
      </c>
      <c r="CT96" s="33">
        <f t="shared" si="91"/>
        <v>22.5</v>
      </c>
      <c r="CU96" s="33">
        <f t="shared" si="92"/>
        <v>0</v>
      </c>
      <c r="CV96" s="33">
        <f t="shared" si="93"/>
        <v>0</v>
      </c>
      <c r="CW96" s="33">
        <f t="shared" si="94"/>
        <v>0</v>
      </c>
      <c r="CX96" s="33">
        <f t="shared" si="95"/>
        <v>0</v>
      </c>
      <c r="CY96" s="33">
        <f t="shared" si="96"/>
        <v>0</v>
      </c>
      <c r="CZ96" s="33">
        <f t="shared" si="97"/>
        <v>0</v>
      </c>
      <c r="DA96" s="33">
        <f t="shared" si="98"/>
        <v>0</v>
      </c>
      <c r="DB96" s="33">
        <f t="shared" si="99"/>
        <v>0</v>
      </c>
      <c r="DC96" s="33">
        <f t="shared" si="100"/>
        <v>0</v>
      </c>
      <c r="DD96" s="33">
        <f t="shared" si="101"/>
        <v>26</v>
      </c>
      <c r="DE96" s="33">
        <f t="shared" si="102"/>
        <v>0</v>
      </c>
      <c r="DF96" s="33">
        <f t="shared" si="103"/>
        <v>54</v>
      </c>
      <c r="DG96" s="33">
        <f t="shared" si="104"/>
        <v>0</v>
      </c>
      <c r="DH96" s="33">
        <f t="shared" si="105"/>
        <v>0</v>
      </c>
      <c r="DI96" s="33">
        <f t="shared" si="106"/>
        <v>0</v>
      </c>
      <c r="DJ96" s="33">
        <f t="shared" si="107"/>
        <v>0</v>
      </c>
      <c r="DK96" s="33">
        <f t="shared" si="108"/>
        <v>0</v>
      </c>
      <c r="DL96" s="33">
        <f t="shared" si="109"/>
        <v>15.600000000000001</v>
      </c>
      <c r="DM96" s="33">
        <f t="shared" si="110"/>
        <v>0</v>
      </c>
      <c r="DN96" s="33">
        <f t="shared" si="111"/>
        <v>12.5</v>
      </c>
      <c r="DO96" s="33">
        <f t="shared" si="112"/>
        <v>0</v>
      </c>
      <c r="DP96" s="33">
        <f t="shared" si="113"/>
        <v>20</v>
      </c>
      <c r="DQ96" s="33">
        <f t="shared" si="114"/>
        <v>0</v>
      </c>
      <c r="DR96" s="33">
        <f t="shared" si="115"/>
        <v>0</v>
      </c>
      <c r="DS96" s="33">
        <f t="shared" si="116"/>
        <v>0</v>
      </c>
      <c r="DT96" s="33">
        <f t="shared" si="117"/>
        <v>0</v>
      </c>
      <c r="DU96" s="33">
        <f t="shared" si="118"/>
        <v>0</v>
      </c>
      <c r="DV96" s="33">
        <f t="shared" si="119"/>
        <v>0</v>
      </c>
      <c r="DW96" s="33">
        <f t="shared" si="120"/>
        <v>0</v>
      </c>
      <c r="DX96" s="33">
        <f t="shared" si="121"/>
        <v>0</v>
      </c>
      <c r="DY96" s="33">
        <f t="shared" si="122"/>
        <v>0</v>
      </c>
      <c r="DZ96" s="33">
        <f t="shared" si="123"/>
        <v>0</v>
      </c>
      <c r="EA96" s="33">
        <f t="shared" si="124"/>
        <v>0</v>
      </c>
      <c r="EB96" s="33">
        <f t="shared" si="125"/>
        <v>0</v>
      </c>
      <c r="EC96" s="33">
        <f t="shared" si="126"/>
        <v>0</v>
      </c>
      <c r="ED96" s="33">
        <f t="shared" si="127"/>
        <v>0</v>
      </c>
      <c r="EE96" s="33">
        <f t="shared" si="128"/>
        <v>0</v>
      </c>
      <c r="EF96" s="33">
        <f t="shared" si="129"/>
        <v>0</v>
      </c>
      <c r="EG96" s="33">
        <f t="shared" si="130"/>
        <v>0</v>
      </c>
      <c r="EH96" s="33">
        <f t="shared" si="131"/>
        <v>0</v>
      </c>
      <c r="EI96" s="33">
        <f t="shared" si="132"/>
        <v>0</v>
      </c>
      <c r="EJ96" s="33">
        <f t="shared" si="133"/>
        <v>0</v>
      </c>
      <c r="EK96" s="33">
        <f t="shared" si="134"/>
        <v>0</v>
      </c>
      <c r="EL96" s="33">
        <f t="shared" si="135"/>
        <v>0</v>
      </c>
      <c r="EM96" s="33">
        <f t="shared" si="136"/>
        <v>0</v>
      </c>
      <c r="EN96" s="33">
        <f t="shared" si="137"/>
        <v>0</v>
      </c>
      <c r="EO96" s="33">
        <f t="shared" si="138"/>
        <v>0</v>
      </c>
      <c r="EP96" s="33">
        <f t="shared" si="139"/>
        <v>0</v>
      </c>
      <c r="EQ96" s="33">
        <f t="shared" si="140"/>
        <v>0</v>
      </c>
      <c r="ER96" s="33">
        <f t="shared" si="141"/>
        <v>0</v>
      </c>
      <c r="ES96" s="33">
        <f t="shared" si="142"/>
        <v>0</v>
      </c>
      <c r="ET96" s="33">
        <f t="shared" si="143"/>
        <v>0</v>
      </c>
      <c r="EU96" s="33">
        <f t="shared" si="144"/>
        <v>0</v>
      </c>
      <c r="EV96" s="33">
        <f t="shared" si="145"/>
        <v>0</v>
      </c>
      <c r="EW96" s="33">
        <f t="shared" si="146"/>
        <v>13.5</v>
      </c>
      <c r="EX96" s="33">
        <f t="shared" si="147"/>
        <v>0</v>
      </c>
      <c r="EY96" s="33">
        <f t="shared" si="148"/>
        <v>0</v>
      </c>
      <c r="EZ96" s="33">
        <f t="shared" si="149"/>
        <v>0</v>
      </c>
      <c r="FA96" s="33">
        <f t="shared" si="150"/>
        <v>0</v>
      </c>
      <c r="FB96" s="33">
        <f t="shared" si="151"/>
        <v>0</v>
      </c>
      <c r="FC96" s="33">
        <f t="shared" si="152"/>
        <v>0</v>
      </c>
      <c r="FD96" s="33">
        <f t="shared" si="153"/>
        <v>43.5</v>
      </c>
      <c r="FE96" s="33">
        <f t="shared" si="154"/>
        <v>0</v>
      </c>
      <c r="FF96" s="33">
        <f t="shared" si="155"/>
        <v>0</v>
      </c>
      <c r="FG96" s="33">
        <f t="shared" si="156"/>
        <v>0</v>
      </c>
      <c r="FH96" s="33">
        <f t="shared" si="157"/>
        <v>0</v>
      </c>
      <c r="FI96" s="33">
        <f t="shared" si="158"/>
        <v>0</v>
      </c>
      <c r="FJ96" s="33">
        <f t="shared" si="159"/>
        <v>0</v>
      </c>
      <c r="FK96" s="33">
        <f t="shared" si="160"/>
        <v>0</v>
      </c>
      <c r="FL96" s="33">
        <f t="shared" si="161"/>
        <v>0</v>
      </c>
      <c r="FM96" s="33">
        <f t="shared" si="162"/>
        <v>14.399999999999999</v>
      </c>
      <c r="FN96" s="33">
        <f t="shared" si="163"/>
        <v>0</v>
      </c>
      <c r="FO96" s="33">
        <f t="shared" si="164"/>
        <v>0</v>
      </c>
      <c r="FP96" s="33">
        <f t="shared" si="165"/>
        <v>0</v>
      </c>
      <c r="FQ96" s="33">
        <f t="shared" si="166"/>
        <v>10.8</v>
      </c>
      <c r="FR96" s="34">
        <f t="shared" si="167"/>
        <v>232.8</v>
      </c>
    </row>
    <row r="97" spans="1:174" hidden="1" x14ac:dyDescent="0.2">
      <c r="A97" t="s">
        <v>11</v>
      </c>
      <c r="B97" t="s">
        <v>457</v>
      </c>
      <c r="C97" t="s">
        <v>83</v>
      </c>
      <c r="D97">
        <v>70</v>
      </c>
      <c r="F97" t="s">
        <v>8</v>
      </c>
      <c r="H97">
        <v>70</v>
      </c>
      <c r="I97" s="9">
        <f t="shared" si="85"/>
        <v>0</v>
      </c>
      <c r="J97" s="9">
        <f t="shared" si="86"/>
        <v>70</v>
      </c>
      <c r="K97" s="9">
        <f t="shared" si="87"/>
        <v>70</v>
      </c>
      <c r="L97" t="e">
        <f t="shared" si="88"/>
        <v>#N/A</v>
      </c>
      <c r="Q97" t="s">
        <v>368</v>
      </c>
      <c r="R97" s="32">
        <v>1.7</v>
      </c>
      <c r="S97" s="32">
        <v>1.7</v>
      </c>
      <c r="T97" s="32">
        <v>1.7</v>
      </c>
      <c r="U97" s="32">
        <v>1.7</v>
      </c>
      <c r="V97" s="32">
        <v>1.7</v>
      </c>
      <c r="W97" s="32">
        <v>1.7</v>
      </c>
      <c r="X97" s="32">
        <v>1.7</v>
      </c>
      <c r="Y97" s="32">
        <v>1.7</v>
      </c>
      <c r="Z97" s="32">
        <v>1.7</v>
      </c>
      <c r="AA97" s="32">
        <v>1.7</v>
      </c>
      <c r="AB97" s="32">
        <v>0</v>
      </c>
      <c r="AC97" s="32">
        <v>0</v>
      </c>
      <c r="AD97" s="32">
        <v>0</v>
      </c>
      <c r="AE97" s="32">
        <v>0</v>
      </c>
      <c r="AF97" s="32">
        <v>0.5</v>
      </c>
      <c r="AG97" s="32">
        <v>0</v>
      </c>
      <c r="AH97" s="32">
        <v>0</v>
      </c>
      <c r="AI97" s="32">
        <v>0</v>
      </c>
      <c r="AJ97" s="32">
        <v>0</v>
      </c>
      <c r="AK97" s="32">
        <v>0</v>
      </c>
      <c r="AL97" s="32">
        <v>0</v>
      </c>
      <c r="AM97" s="32">
        <v>0.8</v>
      </c>
      <c r="AN97" s="32">
        <v>0.8</v>
      </c>
      <c r="AO97" s="32">
        <v>0.8</v>
      </c>
      <c r="AP97" s="32">
        <v>0</v>
      </c>
      <c r="AQ97" s="32">
        <v>0</v>
      </c>
      <c r="AR97" s="32">
        <v>0</v>
      </c>
      <c r="AS97" s="32">
        <v>0</v>
      </c>
      <c r="AT97" s="32">
        <v>0</v>
      </c>
      <c r="AU97" s="32">
        <v>0</v>
      </c>
      <c r="AV97" s="32">
        <v>0</v>
      </c>
      <c r="AW97" s="32">
        <v>0</v>
      </c>
      <c r="AX97" s="32">
        <v>0</v>
      </c>
      <c r="AY97" s="32">
        <v>0</v>
      </c>
      <c r="AZ97" s="32">
        <v>0</v>
      </c>
      <c r="BA97" s="32">
        <v>0</v>
      </c>
      <c r="BB97" s="32">
        <v>0</v>
      </c>
      <c r="BC97" s="32">
        <v>0</v>
      </c>
      <c r="BD97" s="32">
        <v>0</v>
      </c>
      <c r="BE97" s="32">
        <v>0</v>
      </c>
      <c r="BF97" s="32">
        <v>0</v>
      </c>
      <c r="BG97" s="32">
        <v>0</v>
      </c>
      <c r="BH97" s="32">
        <v>0</v>
      </c>
      <c r="BI97" s="32">
        <v>0</v>
      </c>
      <c r="BJ97" s="32">
        <v>0</v>
      </c>
      <c r="BK97" s="32">
        <v>0</v>
      </c>
      <c r="BL97" s="32">
        <v>0</v>
      </c>
      <c r="BM97" s="32">
        <v>0</v>
      </c>
      <c r="BN97" s="32">
        <v>0</v>
      </c>
      <c r="BO97" s="32">
        <v>0</v>
      </c>
      <c r="BP97" s="32">
        <v>0</v>
      </c>
      <c r="BQ97" s="32">
        <v>0</v>
      </c>
      <c r="BR97" s="32">
        <v>0</v>
      </c>
      <c r="BS97" s="32">
        <v>0</v>
      </c>
      <c r="BT97" s="32">
        <v>0</v>
      </c>
      <c r="BU97" s="32">
        <v>0</v>
      </c>
      <c r="BV97" s="32">
        <v>0</v>
      </c>
      <c r="BW97" s="32">
        <v>0</v>
      </c>
      <c r="BX97" s="32">
        <v>0</v>
      </c>
      <c r="BY97" s="32">
        <v>0</v>
      </c>
      <c r="BZ97" s="32">
        <v>0</v>
      </c>
      <c r="CA97" s="32">
        <v>0</v>
      </c>
      <c r="CB97" s="32">
        <v>0</v>
      </c>
      <c r="CC97" s="32">
        <v>0</v>
      </c>
      <c r="CD97" s="32">
        <v>0.8</v>
      </c>
      <c r="CE97" s="32">
        <v>0.8</v>
      </c>
      <c r="CF97" s="32">
        <v>0.8</v>
      </c>
      <c r="CG97" s="32">
        <v>0.8</v>
      </c>
      <c r="CH97" s="32">
        <v>0.8</v>
      </c>
      <c r="CI97" s="32">
        <v>0.8</v>
      </c>
      <c r="CJ97" s="32">
        <v>0.8</v>
      </c>
      <c r="CK97" s="32">
        <v>0.8</v>
      </c>
      <c r="CL97" s="32">
        <v>0.8</v>
      </c>
      <c r="CM97" s="32">
        <v>0.8</v>
      </c>
      <c r="CN97" s="32">
        <v>0.8</v>
      </c>
      <c r="CO97" s="32">
        <v>0.8</v>
      </c>
      <c r="CP97" s="32">
        <v>0</v>
      </c>
      <c r="CQ97" s="32">
        <v>0</v>
      </c>
      <c r="CR97" s="33">
        <f t="shared" si="89"/>
        <v>0</v>
      </c>
      <c r="CS97" s="33">
        <f t="shared" si="90"/>
        <v>0</v>
      </c>
      <c r="CT97" s="33">
        <f t="shared" si="91"/>
        <v>15.299999999999999</v>
      </c>
      <c r="CU97" s="33">
        <f t="shared" si="92"/>
        <v>0</v>
      </c>
      <c r="CV97" s="33">
        <f t="shared" si="93"/>
        <v>0</v>
      </c>
      <c r="CW97" s="33">
        <f t="shared" si="94"/>
        <v>0</v>
      </c>
      <c r="CX97" s="33">
        <f t="shared" si="95"/>
        <v>0</v>
      </c>
      <c r="CY97" s="33">
        <f t="shared" si="96"/>
        <v>0</v>
      </c>
      <c r="CZ97" s="33">
        <f t="shared" si="97"/>
        <v>0</v>
      </c>
      <c r="DA97" s="33">
        <f t="shared" si="98"/>
        <v>0</v>
      </c>
      <c r="DB97" s="33">
        <f t="shared" si="99"/>
        <v>0</v>
      </c>
      <c r="DC97" s="33">
        <f t="shared" si="100"/>
        <v>0</v>
      </c>
      <c r="DD97" s="33">
        <f t="shared" si="101"/>
        <v>0</v>
      </c>
      <c r="DE97" s="33">
        <f t="shared" si="102"/>
        <v>0</v>
      </c>
      <c r="DF97" s="33">
        <f t="shared" si="103"/>
        <v>10</v>
      </c>
      <c r="DG97" s="33">
        <f t="shared" si="104"/>
        <v>0</v>
      </c>
      <c r="DH97" s="33">
        <f t="shared" si="105"/>
        <v>0</v>
      </c>
      <c r="DI97" s="33">
        <f t="shared" si="106"/>
        <v>0</v>
      </c>
      <c r="DJ97" s="33">
        <f t="shared" si="107"/>
        <v>0</v>
      </c>
      <c r="DK97" s="33">
        <f t="shared" si="108"/>
        <v>0</v>
      </c>
      <c r="DL97" s="33">
        <f t="shared" si="109"/>
        <v>0</v>
      </c>
      <c r="DM97" s="33">
        <f t="shared" si="110"/>
        <v>0</v>
      </c>
      <c r="DN97" s="33">
        <f t="shared" si="111"/>
        <v>4</v>
      </c>
      <c r="DO97" s="33">
        <f t="shared" si="112"/>
        <v>0</v>
      </c>
      <c r="DP97" s="33">
        <f t="shared" si="113"/>
        <v>0</v>
      </c>
      <c r="DQ97" s="33">
        <f t="shared" si="114"/>
        <v>0</v>
      </c>
      <c r="DR97" s="33">
        <f t="shared" si="115"/>
        <v>0</v>
      </c>
      <c r="DS97" s="33">
        <f t="shared" si="116"/>
        <v>0</v>
      </c>
      <c r="DT97" s="33">
        <f t="shared" si="117"/>
        <v>0</v>
      </c>
      <c r="DU97" s="33">
        <f t="shared" si="118"/>
        <v>0</v>
      </c>
      <c r="DV97" s="33">
        <f t="shared" si="119"/>
        <v>0</v>
      </c>
      <c r="DW97" s="33">
        <f t="shared" si="120"/>
        <v>0</v>
      </c>
      <c r="DX97" s="33">
        <f t="shared" si="121"/>
        <v>0</v>
      </c>
      <c r="DY97" s="33">
        <f t="shared" si="122"/>
        <v>0</v>
      </c>
      <c r="DZ97" s="33">
        <f t="shared" si="123"/>
        <v>0</v>
      </c>
      <c r="EA97" s="33">
        <f t="shared" si="124"/>
        <v>0</v>
      </c>
      <c r="EB97" s="33">
        <f t="shared" si="125"/>
        <v>0</v>
      </c>
      <c r="EC97" s="33">
        <f t="shared" si="126"/>
        <v>0</v>
      </c>
      <c r="ED97" s="33">
        <f t="shared" si="127"/>
        <v>0</v>
      </c>
      <c r="EE97" s="33">
        <f t="shared" si="128"/>
        <v>0</v>
      </c>
      <c r="EF97" s="33">
        <f t="shared" si="129"/>
        <v>0</v>
      </c>
      <c r="EG97" s="33">
        <f t="shared" si="130"/>
        <v>0</v>
      </c>
      <c r="EH97" s="33">
        <f t="shared" si="131"/>
        <v>0</v>
      </c>
      <c r="EI97" s="33">
        <f t="shared" si="132"/>
        <v>0</v>
      </c>
      <c r="EJ97" s="33">
        <f t="shared" si="133"/>
        <v>0</v>
      </c>
      <c r="EK97" s="33">
        <f t="shared" si="134"/>
        <v>0</v>
      </c>
      <c r="EL97" s="33">
        <f t="shared" si="135"/>
        <v>0</v>
      </c>
      <c r="EM97" s="33">
        <f t="shared" si="136"/>
        <v>0</v>
      </c>
      <c r="EN97" s="33">
        <f t="shared" si="137"/>
        <v>0</v>
      </c>
      <c r="EO97" s="33">
        <f t="shared" si="138"/>
        <v>0</v>
      </c>
      <c r="EP97" s="33">
        <f t="shared" si="139"/>
        <v>0</v>
      </c>
      <c r="EQ97" s="33">
        <f t="shared" si="140"/>
        <v>0</v>
      </c>
      <c r="ER97" s="33">
        <f t="shared" si="141"/>
        <v>0</v>
      </c>
      <c r="ES97" s="33">
        <f t="shared" si="142"/>
        <v>0</v>
      </c>
      <c r="ET97" s="33">
        <f t="shared" si="143"/>
        <v>0</v>
      </c>
      <c r="EU97" s="33">
        <f t="shared" si="144"/>
        <v>0</v>
      </c>
      <c r="EV97" s="33">
        <f t="shared" si="145"/>
        <v>0</v>
      </c>
      <c r="EW97" s="33">
        <f t="shared" si="146"/>
        <v>0</v>
      </c>
      <c r="EX97" s="33">
        <f t="shared" si="147"/>
        <v>0</v>
      </c>
      <c r="EY97" s="33">
        <f t="shared" si="148"/>
        <v>0</v>
      </c>
      <c r="EZ97" s="33">
        <f t="shared" si="149"/>
        <v>0</v>
      </c>
      <c r="FA97" s="33">
        <f t="shared" si="150"/>
        <v>0</v>
      </c>
      <c r="FB97" s="33">
        <f t="shared" si="151"/>
        <v>0</v>
      </c>
      <c r="FC97" s="33">
        <f t="shared" si="152"/>
        <v>0</v>
      </c>
      <c r="FD97" s="33">
        <f t="shared" si="153"/>
        <v>4</v>
      </c>
      <c r="FE97" s="33">
        <f t="shared" si="154"/>
        <v>0</v>
      </c>
      <c r="FF97" s="33">
        <f t="shared" si="155"/>
        <v>0</v>
      </c>
      <c r="FG97" s="33">
        <f t="shared" si="156"/>
        <v>0</v>
      </c>
      <c r="FH97" s="33">
        <f t="shared" si="157"/>
        <v>0</v>
      </c>
      <c r="FI97" s="33">
        <f t="shared" si="158"/>
        <v>0</v>
      </c>
      <c r="FJ97" s="33">
        <f t="shared" si="159"/>
        <v>0</v>
      </c>
      <c r="FK97" s="33">
        <f t="shared" si="160"/>
        <v>0</v>
      </c>
      <c r="FL97" s="33">
        <f t="shared" si="161"/>
        <v>0</v>
      </c>
      <c r="FM97" s="33">
        <f t="shared" si="162"/>
        <v>4.8000000000000007</v>
      </c>
      <c r="FN97" s="33">
        <f t="shared" si="163"/>
        <v>0</v>
      </c>
      <c r="FO97" s="33">
        <f t="shared" si="164"/>
        <v>0</v>
      </c>
      <c r="FP97" s="33">
        <f t="shared" si="165"/>
        <v>0</v>
      </c>
      <c r="FQ97" s="33">
        <f t="shared" si="166"/>
        <v>0</v>
      </c>
      <c r="FR97" s="34">
        <f t="shared" si="167"/>
        <v>38.099999999999994</v>
      </c>
    </row>
    <row r="98" spans="1:174" hidden="1" x14ac:dyDescent="0.2">
      <c r="A98" t="s">
        <v>11</v>
      </c>
      <c r="B98" t="s">
        <v>458</v>
      </c>
      <c r="C98" t="s">
        <v>923</v>
      </c>
      <c r="D98">
        <v>10</v>
      </c>
      <c r="F98" t="s">
        <v>8</v>
      </c>
      <c r="H98">
        <v>10</v>
      </c>
      <c r="I98" s="9">
        <f t="shared" si="85"/>
        <v>0</v>
      </c>
      <c r="J98" s="9">
        <f t="shared" si="86"/>
        <v>10</v>
      </c>
      <c r="K98" s="9">
        <f t="shared" si="87"/>
        <v>10</v>
      </c>
      <c r="L98" t="e">
        <f t="shared" si="88"/>
        <v>#N/A</v>
      </c>
      <c r="Q98" t="s">
        <v>369</v>
      </c>
      <c r="R98" s="32">
        <v>8.1999999999999993</v>
      </c>
      <c r="S98" s="32">
        <v>8.1999999999999993</v>
      </c>
      <c r="T98" s="32">
        <v>8.1999999999999993</v>
      </c>
      <c r="U98" s="32">
        <v>8.1999999999999993</v>
      </c>
      <c r="V98" s="32">
        <v>8.1999999999999993</v>
      </c>
      <c r="W98" s="32">
        <v>8.1999999999999993</v>
      </c>
      <c r="X98" s="32">
        <v>8.1999999999999993</v>
      </c>
      <c r="Y98" s="32">
        <v>8.1999999999999993</v>
      </c>
      <c r="Z98" s="32">
        <v>8.1999999999999993</v>
      </c>
      <c r="AA98" s="32">
        <v>8.1999999999999993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0</v>
      </c>
      <c r="AW98" s="32">
        <v>0</v>
      </c>
      <c r="AX98" s="32">
        <v>0</v>
      </c>
      <c r="AY98" s="32">
        <v>0</v>
      </c>
      <c r="AZ98" s="32">
        <v>0</v>
      </c>
      <c r="BA98" s="32">
        <v>0</v>
      </c>
      <c r="BB98" s="32">
        <v>0</v>
      </c>
      <c r="BC98" s="32">
        <v>0</v>
      </c>
      <c r="BD98" s="32">
        <v>0</v>
      </c>
      <c r="BE98" s="32">
        <v>0</v>
      </c>
      <c r="BF98" s="32">
        <v>0</v>
      </c>
      <c r="BG98" s="32">
        <v>0</v>
      </c>
      <c r="BH98" s="32">
        <v>0</v>
      </c>
      <c r="BI98" s="32">
        <v>0</v>
      </c>
      <c r="BJ98" s="32">
        <v>0</v>
      </c>
      <c r="BK98" s="32">
        <v>0</v>
      </c>
      <c r="BL98" s="32">
        <v>0</v>
      </c>
      <c r="BM98" s="32">
        <v>0</v>
      </c>
      <c r="BN98" s="32">
        <v>0</v>
      </c>
      <c r="BO98" s="32">
        <v>0</v>
      </c>
      <c r="BP98" s="32">
        <v>0</v>
      </c>
      <c r="BQ98" s="32">
        <v>0</v>
      </c>
      <c r="BR98" s="32">
        <v>0</v>
      </c>
      <c r="BS98" s="32">
        <v>0</v>
      </c>
      <c r="BT98" s="32">
        <v>1.5</v>
      </c>
      <c r="BU98" s="32">
        <v>1.5</v>
      </c>
      <c r="BV98" s="32">
        <v>1.5</v>
      </c>
      <c r="BW98" s="32">
        <v>0</v>
      </c>
      <c r="BX98" s="32">
        <v>0</v>
      </c>
      <c r="BY98" s="32">
        <v>0</v>
      </c>
      <c r="BZ98" s="32">
        <v>0</v>
      </c>
      <c r="CA98" s="32">
        <v>0</v>
      </c>
      <c r="CB98" s="32">
        <v>0</v>
      </c>
      <c r="CC98" s="32">
        <v>0</v>
      </c>
      <c r="CD98" s="32">
        <v>0.4</v>
      </c>
      <c r="CE98" s="32">
        <v>0.4</v>
      </c>
      <c r="CF98" s="32">
        <v>0.4</v>
      </c>
      <c r="CG98" s="32">
        <v>0.4</v>
      </c>
      <c r="CH98" s="32">
        <v>0.4</v>
      </c>
      <c r="CI98" s="32">
        <v>0.4</v>
      </c>
      <c r="CJ98" s="32">
        <v>0.4</v>
      </c>
      <c r="CK98" s="32">
        <v>0.4</v>
      </c>
      <c r="CL98" s="32">
        <v>0.35</v>
      </c>
      <c r="CM98" s="32">
        <v>0.35</v>
      </c>
      <c r="CN98" s="32">
        <v>0.35</v>
      </c>
      <c r="CO98" s="32">
        <v>0.35</v>
      </c>
      <c r="CP98" s="32">
        <v>0</v>
      </c>
      <c r="CQ98" s="32">
        <v>0</v>
      </c>
      <c r="CR98" s="33">
        <f t="shared" si="89"/>
        <v>0</v>
      </c>
      <c r="CS98" s="33">
        <f t="shared" si="90"/>
        <v>0</v>
      </c>
      <c r="CT98" s="33">
        <f t="shared" si="91"/>
        <v>73.8</v>
      </c>
      <c r="CU98" s="33">
        <f t="shared" si="92"/>
        <v>0</v>
      </c>
      <c r="CV98" s="33">
        <f t="shared" si="93"/>
        <v>0</v>
      </c>
      <c r="CW98" s="33">
        <f t="shared" si="94"/>
        <v>0</v>
      </c>
      <c r="CX98" s="33">
        <f t="shared" si="95"/>
        <v>0</v>
      </c>
      <c r="CY98" s="33">
        <f t="shared" si="96"/>
        <v>0</v>
      </c>
      <c r="CZ98" s="33">
        <f t="shared" si="97"/>
        <v>0</v>
      </c>
      <c r="DA98" s="33">
        <f t="shared" si="98"/>
        <v>0</v>
      </c>
      <c r="DB98" s="33">
        <f t="shared" si="99"/>
        <v>0</v>
      </c>
      <c r="DC98" s="33">
        <f t="shared" si="100"/>
        <v>0</v>
      </c>
      <c r="DD98" s="33">
        <f t="shared" si="101"/>
        <v>0</v>
      </c>
      <c r="DE98" s="33">
        <f t="shared" si="102"/>
        <v>0</v>
      </c>
      <c r="DF98" s="33">
        <f t="shared" si="103"/>
        <v>0</v>
      </c>
      <c r="DG98" s="33">
        <f t="shared" si="104"/>
        <v>0</v>
      </c>
      <c r="DH98" s="33">
        <f t="shared" si="105"/>
        <v>0</v>
      </c>
      <c r="DI98" s="33">
        <f t="shared" si="106"/>
        <v>0</v>
      </c>
      <c r="DJ98" s="33">
        <f t="shared" si="107"/>
        <v>0</v>
      </c>
      <c r="DK98" s="33">
        <f t="shared" si="108"/>
        <v>0</v>
      </c>
      <c r="DL98" s="33">
        <f t="shared" si="109"/>
        <v>0</v>
      </c>
      <c r="DM98" s="33">
        <f t="shared" si="110"/>
        <v>0</v>
      </c>
      <c r="DN98" s="33">
        <f t="shared" si="111"/>
        <v>0</v>
      </c>
      <c r="DO98" s="33">
        <f t="shared" si="112"/>
        <v>0</v>
      </c>
      <c r="DP98" s="33">
        <f t="shared" si="113"/>
        <v>0</v>
      </c>
      <c r="DQ98" s="33">
        <f t="shared" si="114"/>
        <v>0</v>
      </c>
      <c r="DR98" s="33">
        <f t="shared" si="115"/>
        <v>0</v>
      </c>
      <c r="DS98" s="33">
        <f t="shared" si="116"/>
        <v>0</v>
      </c>
      <c r="DT98" s="33">
        <f t="shared" si="117"/>
        <v>0</v>
      </c>
      <c r="DU98" s="33">
        <f t="shared" si="118"/>
        <v>0</v>
      </c>
      <c r="DV98" s="33">
        <f t="shared" si="119"/>
        <v>0</v>
      </c>
      <c r="DW98" s="33">
        <f t="shared" si="120"/>
        <v>0</v>
      </c>
      <c r="DX98" s="33">
        <f t="shared" si="121"/>
        <v>0</v>
      </c>
      <c r="DY98" s="33">
        <f t="shared" si="122"/>
        <v>0</v>
      </c>
      <c r="DZ98" s="33">
        <f t="shared" si="123"/>
        <v>0</v>
      </c>
      <c r="EA98" s="33">
        <f t="shared" si="124"/>
        <v>0</v>
      </c>
      <c r="EB98" s="33">
        <f t="shared" si="125"/>
        <v>0</v>
      </c>
      <c r="EC98" s="33">
        <f t="shared" si="126"/>
        <v>0</v>
      </c>
      <c r="ED98" s="33">
        <f t="shared" si="127"/>
        <v>0</v>
      </c>
      <c r="EE98" s="33">
        <f t="shared" si="128"/>
        <v>0</v>
      </c>
      <c r="EF98" s="33">
        <f t="shared" si="129"/>
        <v>0</v>
      </c>
      <c r="EG98" s="33">
        <f t="shared" si="130"/>
        <v>0</v>
      </c>
      <c r="EH98" s="33">
        <f t="shared" si="131"/>
        <v>0</v>
      </c>
      <c r="EI98" s="33">
        <f t="shared" si="132"/>
        <v>0</v>
      </c>
      <c r="EJ98" s="33">
        <f t="shared" si="133"/>
        <v>0</v>
      </c>
      <c r="EK98" s="33">
        <f t="shared" si="134"/>
        <v>0</v>
      </c>
      <c r="EL98" s="33">
        <f t="shared" si="135"/>
        <v>0</v>
      </c>
      <c r="EM98" s="33">
        <f t="shared" si="136"/>
        <v>0</v>
      </c>
      <c r="EN98" s="33">
        <f t="shared" si="137"/>
        <v>0</v>
      </c>
      <c r="EO98" s="33">
        <f t="shared" si="138"/>
        <v>0</v>
      </c>
      <c r="EP98" s="33">
        <f t="shared" si="139"/>
        <v>0</v>
      </c>
      <c r="EQ98" s="33">
        <f t="shared" si="140"/>
        <v>0</v>
      </c>
      <c r="ER98" s="33">
        <f t="shared" si="141"/>
        <v>0</v>
      </c>
      <c r="ES98" s="33">
        <f t="shared" si="142"/>
        <v>0</v>
      </c>
      <c r="ET98" s="33">
        <f t="shared" si="143"/>
        <v>0</v>
      </c>
      <c r="EU98" s="33">
        <f t="shared" si="144"/>
        <v>0</v>
      </c>
      <c r="EV98" s="33">
        <f t="shared" si="145"/>
        <v>0</v>
      </c>
      <c r="EW98" s="33">
        <f t="shared" si="146"/>
        <v>0</v>
      </c>
      <c r="EX98" s="33">
        <f t="shared" si="147"/>
        <v>0</v>
      </c>
      <c r="EY98" s="33">
        <f t="shared" si="148"/>
        <v>0</v>
      </c>
      <c r="EZ98" s="33">
        <f t="shared" si="149"/>
        <v>0</v>
      </c>
      <c r="FA98" s="33">
        <f t="shared" si="150"/>
        <v>0</v>
      </c>
      <c r="FB98" s="33">
        <f t="shared" si="151"/>
        <v>0</v>
      </c>
      <c r="FC98" s="33">
        <f t="shared" si="152"/>
        <v>0</v>
      </c>
      <c r="FD98" s="33">
        <f t="shared" si="153"/>
        <v>2</v>
      </c>
      <c r="FE98" s="33">
        <f t="shared" si="154"/>
        <v>0</v>
      </c>
      <c r="FF98" s="33">
        <f t="shared" si="155"/>
        <v>0</v>
      </c>
      <c r="FG98" s="33">
        <f t="shared" si="156"/>
        <v>0</v>
      </c>
      <c r="FH98" s="33">
        <f t="shared" si="157"/>
        <v>0</v>
      </c>
      <c r="FI98" s="33">
        <f t="shared" si="158"/>
        <v>0</v>
      </c>
      <c r="FJ98" s="33">
        <f t="shared" si="159"/>
        <v>0</v>
      </c>
      <c r="FK98" s="33">
        <f t="shared" si="160"/>
        <v>0</v>
      </c>
      <c r="FL98" s="33">
        <f t="shared" si="161"/>
        <v>0</v>
      </c>
      <c r="FM98" s="33">
        <f t="shared" si="162"/>
        <v>2.0999999999999996</v>
      </c>
      <c r="FN98" s="33">
        <f t="shared" si="163"/>
        <v>0</v>
      </c>
      <c r="FO98" s="33">
        <f t="shared" si="164"/>
        <v>0</v>
      </c>
      <c r="FP98" s="33">
        <f t="shared" si="165"/>
        <v>0</v>
      </c>
      <c r="FQ98" s="33">
        <f t="shared" si="166"/>
        <v>0</v>
      </c>
      <c r="FR98" s="34">
        <f t="shared" si="167"/>
        <v>77.899999999999991</v>
      </c>
    </row>
    <row r="99" spans="1:174" hidden="1" x14ac:dyDescent="0.2">
      <c r="A99" t="s">
        <v>11</v>
      </c>
      <c r="B99" t="s">
        <v>459</v>
      </c>
      <c r="C99" t="s">
        <v>84</v>
      </c>
      <c r="D99">
        <v>200</v>
      </c>
      <c r="F99" t="s">
        <v>314</v>
      </c>
      <c r="H99">
        <v>200</v>
      </c>
      <c r="I99" s="9">
        <f t="shared" si="85"/>
        <v>0</v>
      </c>
      <c r="J99" s="9">
        <f t="shared" si="86"/>
        <v>200</v>
      </c>
      <c r="K99" s="9">
        <f t="shared" si="87"/>
        <v>200</v>
      </c>
      <c r="L99" t="e">
        <f t="shared" si="88"/>
        <v>#N/A</v>
      </c>
      <c r="Q99" t="s">
        <v>370</v>
      </c>
      <c r="R99" s="32">
        <v>0</v>
      </c>
      <c r="S99" s="32">
        <v>0</v>
      </c>
      <c r="T99" s="32">
        <v>0</v>
      </c>
      <c r="U99" s="32">
        <v>0</v>
      </c>
      <c r="V99" s="32">
        <v>0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0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0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1.6</v>
      </c>
      <c r="AW99" s="32">
        <v>1.6</v>
      </c>
      <c r="AX99" s="32">
        <v>1.6</v>
      </c>
      <c r="AY99" s="32">
        <v>1.6</v>
      </c>
      <c r="AZ99" s="32">
        <v>0</v>
      </c>
      <c r="BA99" s="32">
        <v>0</v>
      </c>
      <c r="BB99" s="32">
        <v>0</v>
      </c>
      <c r="BC99" s="32">
        <v>0</v>
      </c>
      <c r="BD99" s="32">
        <v>0</v>
      </c>
      <c r="BE99" s="32">
        <v>0</v>
      </c>
      <c r="BF99" s="32">
        <v>0</v>
      </c>
      <c r="BG99" s="32">
        <v>0</v>
      </c>
      <c r="BH99" s="32">
        <v>0</v>
      </c>
      <c r="BI99" s="32">
        <v>0</v>
      </c>
      <c r="BJ99" s="32">
        <v>0</v>
      </c>
      <c r="BK99" s="32">
        <v>0</v>
      </c>
      <c r="BL99" s="32">
        <v>0</v>
      </c>
      <c r="BM99" s="32">
        <v>0</v>
      </c>
      <c r="BN99" s="32">
        <v>0</v>
      </c>
      <c r="BO99" s="32">
        <v>0</v>
      </c>
      <c r="BP99" s="32">
        <v>0</v>
      </c>
      <c r="BQ99" s="32">
        <v>0</v>
      </c>
      <c r="BR99" s="32">
        <v>0</v>
      </c>
      <c r="BS99" s="32">
        <v>0</v>
      </c>
      <c r="BT99" s="32">
        <v>0</v>
      </c>
      <c r="BU99" s="32">
        <v>0</v>
      </c>
      <c r="BV99" s="32">
        <v>0</v>
      </c>
      <c r="BW99" s="32">
        <v>0</v>
      </c>
      <c r="BX99" s="32">
        <v>0</v>
      </c>
      <c r="BY99" s="32">
        <v>0</v>
      </c>
      <c r="BZ99" s="32">
        <v>0</v>
      </c>
      <c r="CA99" s="32">
        <v>0</v>
      </c>
      <c r="CB99" s="32">
        <v>0</v>
      </c>
      <c r="CC99" s="32">
        <v>0</v>
      </c>
      <c r="CD99" s="32">
        <v>0</v>
      </c>
      <c r="CE99" s="32">
        <v>0</v>
      </c>
      <c r="CF99" s="32">
        <v>0</v>
      </c>
      <c r="CG99" s="32">
        <v>0</v>
      </c>
      <c r="CH99" s="32">
        <v>0</v>
      </c>
      <c r="CI99" s="32">
        <v>0</v>
      </c>
      <c r="CJ99" s="32">
        <v>0</v>
      </c>
      <c r="CK99" s="32">
        <v>0</v>
      </c>
      <c r="CL99" s="32">
        <v>0</v>
      </c>
      <c r="CM99" s="32">
        <v>0</v>
      </c>
      <c r="CN99" s="32">
        <v>0</v>
      </c>
      <c r="CO99" s="32">
        <v>0</v>
      </c>
      <c r="CP99" s="32">
        <v>0</v>
      </c>
      <c r="CQ99" s="32">
        <v>0</v>
      </c>
      <c r="CR99" s="33">
        <f t="shared" si="89"/>
        <v>0</v>
      </c>
      <c r="CS99" s="33">
        <f t="shared" si="90"/>
        <v>0</v>
      </c>
      <c r="CT99" s="33">
        <f t="shared" si="91"/>
        <v>0</v>
      </c>
      <c r="CU99" s="33">
        <f t="shared" si="92"/>
        <v>0</v>
      </c>
      <c r="CV99" s="33">
        <f t="shared" si="93"/>
        <v>0</v>
      </c>
      <c r="CW99" s="33">
        <f t="shared" si="94"/>
        <v>0</v>
      </c>
      <c r="CX99" s="33">
        <f t="shared" si="95"/>
        <v>0</v>
      </c>
      <c r="CY99" s="33">
        <f t="shared" si="96"/>
        <v>0</v>
      </c>
      <c r="CZ99" s="33">
        <f t="shared" si="97"/>
        <v>0</v>
      </c>
      <c r="DA99" s="33">
        <f t="shared" si="98"/>
        <v>0</v>
      </c>
      <c r="DB99" s="33">
        <f t="shared" si="99"/>
        <v>0</v>
      </c>
      <c r="DC99" s="33">
        <f t="shared" si="100"/>
        <v>0</v>
      </c>
      <c r="DD99" s="33">
        <f t="shared" si="101"/>
        <v>0</v>
      </c>
      <c r="DE99" s="33">
        <f t="shared" si="102"/>
        <v>0</v>
      </c>
      <c r="DF99" s="33">
        <f t="shared" si="103"/>
        <v>0</v>
      </c>
      <c r="DG99" s="33">
        <f t="shared" si="104"/>
        <v>0</v>
      </c>
      <c r="DH99" s="33">
        <f t="shared" si="105"/>
        <v>0</v>
      </c>
      <c r="DI99" s="33">
        <f t="shared" si="106"/>
        <v>0</v>
      </c>
      <c r="DJ99" s="33">
        <f t="shared" si="107"/>
        <v>0</v>
      </c>
      <c r="DK99" s="33">
        <f t="shared" si="108"/>
        <v>0</v>
      </c>
      <c r="DL99" s="33">
        <f t="shared" si="109"/>
        <v>0</v>
      </c>
      <c r="DM99" s="33">
        <f t="shared" si="110"/>
        <v>0</v>
      </c>
      <c r="DN99" s="33">
        <f t="shared" si="111"/>
        <v>0</v>
      </c>
      <c r="DO99" s="33">
        <f t="shared" si="112"/>
        <v>0</v>
      </c>
      <c r="DP99" s="33">
        <f t="shared" si="113"/>
        <v>0</v>
      </c>
      <c r="DQ99" s="33">
        <f t="shared" si="114"/>
        <v>0</v>
      </c>
      <c r="DR99" s="33">
        <f t="shared" si="115"/>
        <v>0</v>
      </c>
      <c r="DS99" s="33">
        <f t="shared" si="116"/>
        <v>0</v>
      </c>
      <c r="DT99" s="33">
        <f t="shared" si="117"/>
        <v>0</v>
      </c>
      <c r="DU99" s="33">
        <f t="shared" si="118"/>
        <v>0</v>
      </c>
      <c r="DV99" s="33">
        <f t="shared" si="119"/>
        <v>0</v>
      </c>
      <c r="DW99" s="33">
        <f t="shared" si="120"/>
        <v>0</v>
      </c>
      <c r="DX99" s="33">
        <f t="shared" si="121"/>
        <v>0</v>
      </c>
      <c r="DY99" s="33">
        <f t="shared" si="122"/>
        <v>0</v>
      </c>
      <c r="DZ99" s="33">
        <f t="shared" si="123"/>
        <v>0</v>
      </c>
      <c r="EA99" s="33">
        <f t="shared" si="124"/>
        <v>0</v>
      </c>
      <c r="EB99" s="33">
        <f t="shared" si="125"/>
        <v>0</v>
      </c>
      <c r="EC99" s="33">
        <f t="shared" si="126"/>
        <v>0</v>
      </c>
      <c r="ED99" s="33">
        <f t="shared" si="127"/>
        <v>0</v>
      </c>
      <c r="EE99" s="33">
        <f t="shared" si="128"/>
        <v>0</v>
      </c>
      <c r="EF99" s="33">
        <f t="shared" si="129"/>
        <v>0</v>
      </c>
      <c r="EG99" s="33">
        <f t="shared" si="130"/>
        <v>0</v>
      </c>
      <c r="EH99" s="33">
        <f t="shared" si="131"/>
        <v>0</v>
      </c>
      <c r="EI99" s="33">
        <f t="shared" si="132"/>
        <v>0</v>
      </c>
      <c r="EJ99" s="33">
        <f t="shared" si="133"/>
        <v>0</v>
      </c>
      <c r="EK99" s="33">
        <f t="shared" si="134"/>
        <v>0</v>
      </c>
      <c r="EL99" s="33">
        <f t="shared" si="135"/>
        <v>0</v>
      </c>
      <c r="EM99" s="33">
        <f t="shared" si="136"/>
        <v>0</v>
      </c>
      <c r="EN99" s="33">
        <f t="shared" si="137"/>
        <v>0</v>
      </c>
      <c r="EO99" s="33">
        <f t="shared" si="138"/>
        <v>0</v>
      </c>
      <c r="EP99" s="33">
        <f t="shared" si="139"/>
        <v>0</v>
      </c>
      <c r="EQ99" s="33">
        <f t="shared" si="140"/>
        <v>0</v>
      </c>
      <c r="ER99" s="33">
        <f t="shared" si="141"/>
        <v>0</v>
      </c>
      <c r="ES99" s="33">
        <f t="shared" si="142"/>
        <v>0</v>
      </c>
      <c r="ET99" s="33">
        <f t="shared" si="143"/>
        <v>0</v>
      </c>
      <c r="EU99" s="33">
        <f t="shared" si="144"/>
        <v>0</v>
      </c>
      <c r="EV99" s="33">
        <f t="shared" si="145"/>
        <v>0</v>
      </c>
      <c r="EW99" s="33">
        <f t="shared" si="146"/>
        <v>0</v>
      </c>
      <c r="EX99" s="33">
        <f t="shared" si="147"/>
        <v>0</v>
      </c>
      <c r="EY99" s="33">
        <f t="shared" si="148"/>
        <v>0</v>
      </c>
      <c r="EZ99" s="33">
        <f t="shared" si="149"/>
        <v>0</v>
      </c>
      <c r="FA99" s="33">
        <f t="shared" si="150"/>
        <v>0</v>
      </c>
      <c r="FB99" s="33">
        <f t="shared" si="151"/>
        <v>0</v>
      </c>
      <c r="FC99" s="33">
        <f t="shared" si="152"/>
        <v>0</v>
      </c>
      <c r="FD99" s="33">
        <f t="shared" si="153"/>
        <v>0</v>
      </c>
      <c r="FE99" s="33">
        <f t="shared" si="154"/>
        <v>0</v>
      </c>
      <c r="FF99" s="33">
        <f t="shared" si="155"/>
        <v>0</v>
      </c>
      <c r="FG99" s="33">
        <f t="shared" si="156"/>
        <v>0</v>
      </c>
      <c r="FH99" s="33">
        <f t="shared" si="157"/>
        <v>0</v>
      </c>
      <c r="FI99" s="33">
        <f t="shared" si="158"/>
        <v>0</v>
      </c>
      <c r="FJ99" s="33">
        <f t="shared" si="159"/>
        <v>0</v>
      </c>
      <c r="FK99" s="33">
        <f t="shared" si="160"/>
        <v>0</v>
      </c>
      <c r="FL99" s="33">
        <f t="shared" si="161"/>
        <v>0</v>
      </c>
      <c r="FM99" s="33">
        <f t="shared" si="162"/>
        <v>0</v>
      </c>
      <c r="FN99" s="33">
        <f t="shared" si="163"/>
        <v>0</v>
      </c>
      <c r="FO99" s="33">
        <f t="shared" si="164"/>
        <v>0</v>
      </c>
      <c r="FP99" s="33">
        <f t="shared" si="165"/>
        <v>0</v>
      </c>
      <c r="FQ99" s="33">
        <f t="shared" si="166"/>
        <v>0</v>
      </c>
      <c r="FR99" s="34">
        <f t="shared" si="167"/>
        <v>0</v>
      </c>
    </row>
    <row r="100" spans="1:174" hidden="1" x14ac:dyDescent="0.2">
      <c r="A100" t="s">
        <v>11</v>
      </c>
      <c r="B100" t="s">
        <v>460</v>
      </c>
      <c r="C100" t="s">
        <v>924</v>
      </c>
      <c r="D100">
        <v>33</v>
      </c>
      <c r="F100" t="s">
        <v>8</v>
      </c>
      <c r="H100">
        <v>33</v>
      </c>
      <c r="I100" s="9">
        <f t="shared" si="85"/>
        <v>0</v>
      </c>
      <c r="J100" s="9">
        <f t="shared" si="86"/>
        <v>33</v>
      </c>
      <c r="K100" s="9">
        <f t="shared" si="87"/>
        <v>33</v>
      </c>
      <c r="L100" t="e">
        <f t="shared" si="88"/>
        <v>#N/A</v>
      </c>
      <c r="Q100" t="s">
        <v>379</v>
      </c>
      <c r="R100" s="32">
        <v>0</v>
      </c>
      <c r="S100" s="32">
        <v>0</v>
      </c>
      <c r="T100" s="32">
        <v>0</v>
      </c>
      <c r="U100" s="32">
        <v>0</v>
      </c>
      <c r="V100" s="32">
        <v>0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0</v>
      </c>
      <c r="AC100" s="32">
        <v>0</v>
      </c>
      <c r="AD100" s="32">
        <v>0</v>
      </c>
      <c r="AE100" s="32">
        <v>0</v>
      </c>
      <c r="AF100" s="32">
        <v>0</v>
      </c>
      <c r="AG100" s="32">
        <v>2.5</v>
      </c>
      <c r="AH100" s="32">
        <v>2.5</v>
      </c>
      <c r="AI100" s="32">
        <v>0</v>
      </c>
      <c r="AJ100" s="32">
        <v>0</v>
      </c>
      <c r="AK100" s="32">
        <v>0</v>
      </c>
      <c r="AL100" s="32">
        <v>0</v>
      </c>
      <c r="AM100" s="32">
        <v>0</v>
      </c>
      <c r="AN100" s="32">
        <v>0</v>
      </c>
      <c r="AO100" s="32">
        <v>0</v>
      </c>
      <c r="AP100" s="32">
        <v>0</v>
      </c>
      <c r="AQ100" s="32">
        <v>0</v>
      </c>
      <c r="AR100" s="32">
        <v>0</v>
      </c>
      <c r="AS100" s="32">
        <v>0</v>
      </c>
      <c r="AT100" s="32">
        <v>0</v>
      </c>
      <c r="AU100" s="32">
        <v>0</v>
      </c>
      <c r="AV100" s="32">
        <v>0</v>
      </c>
      <c r="AW100" s="32">
        <v>0</v>
      </c>
      <c r="AX100" s="32">
        <v>0</v>
      </c>
      <c r="AY100" s="32">
        <v>0</v>
      </c>
      <c r="AZ100" s="32">
        <v>0</v>
      </c>
      <c r="BA100" s="32">
        <v>0</v>
      </c>
      <c r="BB100" s="32">
        <v>0</v>
      </c>
      <c r="BC100" s="32">
        <v>0</v>
      </c>
      <c r="BD100" s="32">
        <v>0</v>
      </c>
      <c r="BE100" s="32">
        <v>0</v>
      </c>
      <c r="BF100" s="32">
        <v>0</v>
      </c>
      <c r="BG100" s="32">
        <v>0</v>
      </c>
      <c r="BH100" s="32">
        <v>0</v>
      </c>
      <c r="BI100" s="32">
        <v>0</v>
      </c>
      <c r="BJ100" s="32">
        <v>0</v>
      </c>
      <c r="BK100" s="32">
        <v>0</v>
      </c>
      <c r="BL100" s="32">
        <v>0</v>
      </c>
      <c r="BM100" s="32">
        <v>0</v>
      </c>
      <c r="BN100" s="32">
        <v>0</v>
      </c>
      <c r="BO100" s="32">
        <v>0</v>
      </c>
      <c r="BP100" s="32">
        <v>0</v>
      </c>
      <c r="BQ100" s="32">
        <v>0</v>
      </c>
      <c r="BR100" s="32">
        <v>0</v>
      </c>
      <c r="BS100" s="32">
        <v>0</v>
      </c>
      <c r="BT100" s="32">
        <v>0</v>
      </c>
      <c r="BU100" s="32">
        <v>0</v>
      </c>
      <c r="BV100" s="32">
        <v>0</v>
      </c>
      <c r="BW100" s="32">
        <v>0</v>
      </c>
      <c r="BX100" s="32">
        <v>0</v>
      </c>
      <c r="BY100" s="32">
        <v>0</v>
      </c>
      <c r="BZ100" s="32">
        <v>0</v>
      </c>
      <c r="CA100" s="32">
        <v>0</v>
      </c>
      <c r="CB100" s="32">
        <v>0</v>
      </c>
      <c r="CC100" s="32">
        <v>0</v>
      </c>
      <c r="CD100" s="32">
        <v>0</v>
      </c>
      <c r="CE100" s="32">
        <v>0</v>
      </c>
      <c r="CF100" s="32">
        <v>0</v>
      </c>
      <c r="CG100" s="32">
        <v>0</v>
      </c>
      <c r="CH100" s="32">
        <v>0</v>
      </c>
      <c r="CI100" s="32">
        <v>0</v>
      </c>
      <c r="CJ100" s="32">
        <v>0</v>
      </c>
      <c r="CK100" s="32">
        <v>0</v>
      </c>
      <c r="CL100" s="32">
        <v>0</v>
      </c>
      <c r="CM100" s="32">
        <v>0</v>
      </c>
      <c r="CN100" s="32">
        <v>0</v>
      </c>
      <c r="CO100" s="32">
        <v>0</v>
      </c>
      <c r="CP100" s="32">
        <v>0</v>
      </c>
      <c r="CQ100" s="32">
        <v>0</v>
      </c>
      <c r="CR100" s="33">
        <f t="shared" si="89"/>
        <v>0</v>
      </c>
      <c r="CS100" s="33">
        <f t="shared" si="90"/>
        <v>0</v>
      </c>
      <c r="CT100" s="33">
        <f t="shared" si="91"/>
        <v>0</v>
      </c>
      <c r="CU100" s="33">
        <f t="shared" si="92"/>
        <v>0</v>
      </c>
      <c r="CV100" s="33">
        <f t="shared" si="93"/>
        <v>0</v>
      </c>
      <c r="CW100" s="33">
        <f t="shared" si="94"/>
        <v>0</v>
      </c>
      <c r="CX100" s="33">
        <f t="shared" si="95"/>
        <v>0</v>
      </c>
      <c r="CY100" s="33">
        <f t="shared" si="96"/>
        <v>0</v>
      </c>
      <c r="CZ100" s="33">
        <f t="shared" si="97"/>
        <v>0</v>
      </c>
      <c r="DA100" s="33">
        <f t="shared" si="98"/>
        <v>0</v>
      </c>
      <c r="DB100" s="33">
        <f t="shared" si="99"/>
        <v>0</v>
      </c>
      <c r="DC100" s="33">
        <f t="shared" si="100"/>
        <v>0</v>
      </c>
      <c r="DD100" s="33">
        <f t="shared" si="101"/>
        <v>0</v>
      </c>
      <c r="DE100" s="33">
        <f t="shared" si="102"/>
        <v>0</v>
      </c>
      <c r="DF100" s="33">
        <f t="shared" si="103"/>
        <v>0</v>
      </c>
      <c r="DG100" s="33">
        <f t="shared" si="104"/>
        <v>0</v>
      </c>
      <c r="DH100" s="33">
        <f t="shared" si="105"/>
        <v>0</v>
      </c>
      <c r="DI100" s="33">
        <f t="shared" si="106"/>
        <v>0</v>
      </c>
      <c r="DJ100" s="33">
        <f t="shared" si="107"/>
        <v>0</v>
      </c>
      <c r="DK100" s="33">
        <f t="shared" si="108"/>
        <v>0</v>
      </c>
      <c r="DL100" s="33">
        <f t="shared" si="109"/>
        <v>0</v>
      </c>
      <c r="DM100" s="33">
        <f t="shared" si="110"/>
        <v>0</v>
      </c>
      <c r="DN100" s="33">
        <f t="shared" si="111"/>
        <v>0</v>
      </c>
      <c r="DO100" s="33">
        <f t="shared" si="112"/>
        <v>0</v>
      </c>
      <c r="DP100" s="33">
        <f t="shared" si="113"/>
        <v>0</v>
      </c>
      <c r="DQ100" s="33">
        <f t="shared" si="114"/>
        <v>0</v>
      </c>
      <c r="DR100" s="33">
        <f t="shared" si="115"/>
        <v>0</v>
      </c>
      <c r="DS100" s="33">
        <f t="shared" si="116"/>
        <v>0</v>
      </c>
      <c r="DT100" s="33">
        <f t="shared" si="117"/>
        <v>0</v>
      </c>
      <c r="DU100" s="33">
        <f t="shared" si="118"/>
        <v>0</v>
      </c>
      <c r="DV100" s="33">
        <f t="shared" si="119"/>
        <v>0</v>
      </c>
      <c r="DW100" s="33">
        <f t="shared" si="120"/>
        <v>0</v>
      </c>
      <c r="DX100" s="33">
        <f t="shared" si="121"/>
        <v>0</v>
      </c>
      <c r="DY100" s="33">
        <f t="shared" si="122"/>
        <v>0</v>
      </c>
      <c r="DZ100" s="33">
        <f t="shared" si="123"/>
        <v>0</v>
      </c>
      <c r="EA100" s="33">
        <f t="shared" si="124"/>
        <v>0</v>
      </c>
      <c r="EB100" s="33">
        <f t="shared" si="125"/>
        <v>0</v>
      </c>
      <c r="EC100" s="33">
        <f t="shared" si="126"/>
        <v>0</v>
      </c>
      <c r="ED100" s="33">
        <f t="shared" si="127"/>
        <v>0</v>
      </c>
      <c r="EE100" s="33">
        <f t="shared" si="128"/>
        <v>0</v>
      </c>
      <c r="EF100" s="33">
        <f t="shared" si="129"/>
        <v>0</v>
      </c>
      <c r="EG100" s="33">
        <f t="shared" si="130"/>
        <v>0</v>
      </c>
      <c r="EH100" s="33">
        <f t="shared" si="131"/>
        <v>0</v>
      </c>
      <c r="EI100" s="33">
        <f t="shared" si="132"/>
        <v>0</v>
      </c>
      <c r="EJ100" s="33">
        <f t="shared" si="133"/>
        <v>0</v>
      </c>
      <c r="EK100" s="33">
        <f t="shared" si="134"/>
        <v>0</v>
      </c>
      <c r="EL100" s="33">
        <f t="shared" si="135"/>
        <v>0</v>
      </c>
      <c r="EM100" s="33">
        <f t="shared" si="136"/>
        <v>0</v>
      </c>
      <c r="EN100" s="33">
        <f t="shared" si="137"/>
        <v>0</v>
      </c>
      <c r="EO100" s="33">
        <f t="shared" si="138"/>
        <v>0</v>
      </c>
      <c r="EP100" s="33">
        <f t="shared" si="139"/>
        <v>0</v>
      </c>
      <c r="EQ100" s="33">
        <f t="shared" si="140"/>
        <v>0</v>
      </c>
      <c r="ER100" s="33">
        <f t="shared" si="141"/>
        <v>0</v>
      </c>
      <c r="ES100" s="33">
        <f t="shared" si="142"/>
        <v>0</v>
      </c>
      <c r="ET100" s="33">
        <f t="shared" si="143"/>
        <v>0</v>
      </c>
      <c r="EU100" s="33">
        <f t="shared" si="144"/>
        <v>0</v>
      </c>
      <c r="EV100" s="33">
        <f t="shared" si="145"/>
        <v>0</v>
      </c>
      <c r="EW100" s="33">
        <f t="shared" si="146"/>
        <v>0</v>
      </c>
      <c r="EX100" s="33">
        <f t="shared" si="147"/>
        <v>0</v>
      </c>
      <c r="EY100" s="33">
        <f t="shared" si="148"/>
        <v>0</v>
      </c>
      <c r="EZ100" s="33">
        <f t="shared" si="149"/>
        <v>0</v>
      </c>
      <c r="FA100" s="33">
        <f t="shared" si="150"/>
        <v>0</v>
      </c>
      <c r="FB100" s="33">
        <f t="shared" si="151"/>
        <v>0</v>
      </c>
      <c r="FC100" s="33">
        <f t="shared" si="152"/>
        <v>0</v>
      </c>
      <c r="FD100" s="33">
        <f t="shared" si="153"/>
        <v>0</v>
      </c>
      <c r="FE100" s="33">
        <f t="shared" si="154"/>
        <v>0</v>
      </c>
      <c r="FF100" s="33">
        <f t="shared" si="155"/>
        <v>0</v>
      </c>
      <c r="FG100" s="33">
        <f t="shared" si="156"/>
        <v>0</v>
      </c>
      <c r="FH100" s="33">
        <f t="shared" si="157"/>
        <v>0</v>
      </c>
      <c r="FI100" s="33">
        <f t="shared" si="158"/>
        <v>0</v>
      </c>
      <c r="FJ100" s="33">
        <f t="shared" si="159"/>
        <v>0</v>
      </c>
      <c r="FK100" s="33">
        <f t="shared" si="160"/>
        <v>0</v>
      </c>
      <c r="FL100" s="33">
        <f t="shared" si="161"/>
        <v>0</v>
      </c>
      <c r="FM100" s="33">
        <f t="shared" si="162"/>
        <v>0</v>
      </c>
      <c r="FN100" s="33">
        <f t="shared" si="163"/>
        <v>0</v>
      </c>
      <c r="FO100" s="33">
        <f t="shared" si="164"/>
        <v>0</v>
      </c>
      <c r="FP100" s="33">
        <f t="shared" si="165"/>
        <v>0</v>
      </c>
      <c r="FQ100" s="33">
        <f t="shared" si="166"/>
        <v>0</v>
      </c>
      <c r="FR100" s="34">
        <f t="shared" si="167"/>
        <v>0</v>
      </c>
    </row>
    <row r="101" spans="1:174" hidden="1" x14ac:dyDescent="0.2">
      <c r="A101" t="s">
        <v>11</v>
      </c>
      <c r="B101" t="s">
        <v>461</v>
      </c>
      <c r="C101" t="s">
        <v>925</v>
      </c>
      <c r="D101">
        <v>24</v>
      </c>
      <c r="F101" t="s">
        <v>8</v>
      </c>
      <c r="H101">
        <v>24</v>
      </c>
      <c r="I101" s="9">
        <f t="shared" si="85"/>
        <v>0</v>
      </c>
      <c r="J101" s="9">
        <f t="shared" si="86"/>
        <v>24</v>
      </c>
      <c r="K101" s="9">
        <f t="shared" si="87"/>
        <v>24</v>
      </c>
      <c r="L101" t="e">
        <f t="shared" si="88"/>
        <v>#N/A</v>
      </c>
      <c r="Q101" t="s">
        <v>389</v>
      </c>
      <c r="R101" s="32">
        <v>0</v>
      </c>
      <c r="S101" s="32">
        <v>0</v>
      </c>
      <c r="T101" s="32">
        <v>0</v>
      </c>
      <c r="U101" s="32">
        <v>0</v>
      </c>
      <c r="V101" s="32">
        <v>0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0</v>
      </c>
      <c r="AC101" s="32">
        <v>0</v>
      </c>
      <c r="AD101" s="32">
        <v>0</v>
      </c>
      <c r="AE101" s="32">
        <v>0</v>
      </c>
      <c r="AF101" s="32">
        <v>0</v>
      </c>
      <c r="AG101" s="32">
        <v>0</v>
      </c>
      <c r="AH101" s="32">
        <v>0</v>
      </c>
      <c r="AI101" s="32">
        <v>0</v>
      </c>
      <c r="AJ101" s="32">
        <v>0</v>
      </c>
      <c r="AK101" s="32">
        <v>0</v>
      </c>
      <c r="AL101" s="32">
        <v>0</v>
      </c>
      <c r="AM101" s="32">
        <v>0</v>
      </c>
      <c r="AN101" s="32">
        <v>0</v>
      </c>
      <c r="AO101" s="32">
        <v>0</v>
      </c>
      <c r="AP101" s="32">
        <v>0</v>
      </c>
      <c r="AQ101" s="32">
        <v>0</v>
      </c>
      <c r="AR101" s="32">
        <v>0</v>
      </c>
      <c r="AS101" s="32">
        <v>0</v>
      </c>
      <c r="AT101" s="32">
        <v>0</v>
      </c>
      <c r="AU101" s="32">
        <v>0</v>
      </c>
      <c r="AV101" s="32">
        <v>0</v>
      </c>
      <c r="AW101" s="32">
        <v>0</v>
      </c>
      <c r="AX101" s="32">
        <v>0</v>
      </c>
      <c r="AY101" s="32">
        <v>0</v>
      </c>
      <c r="AZ101" s="32">
        <v>0</v>
      </c>
      <c r="BA101" s="32">
        <v>0</v>
      </c>
      <c r="BB101" s="32">
        <v>0</v>
      </c>
      <c r="BC101" s="32">
        <v>0</v>
      </c>
      <c r="BD101" s="32">
        <v>0</v>
      </c>
      <c r="BE101" s="32">
        <v>0</v>
      </c>
      <c r="BF101" s="32">
        <v>0</v>
      </c>
      <c r="BG101" s="32">
        <v>0</v>
      </c>
      <c r="BH101" s="32">
        <v>0</v>
      </c>
      <c r="BI101" s="32">
        <v>0</v>
      </c>
      <c r="BJ101" s="32">
        <v>0</v>
      </c>
      <c r="BK101" s="32">
        <v>0</v>
      </c>
      <c r="BL101" s="32">
        <v>0</v>
      </c>
      <c r="BM101" s="32">
        <v>0</v>
      </c>
      <c r="BN101" s="32">
        <v>0</v>
      </c>
      <c r="BO101" s="32">
        <v>0</v>
      </c>
      <c r="BP101" s="32">
        <v>0</v>
      </c>
      <c r="BQ101" s="32">
        <v>0</v>
      </c>
      <c r="BR101" s="32">
        <v>0</v>
      </c>
      <c r="BS101" s="32">
        <v>0</v>
      </c>
      <c r="BT101" s="32">
        <v>0</v>
      </c>
      <c r="BU101" s="32">
        <v>0</v>
      </c>
      <c r="BV101" s="32">
        <v>0</v>
      </c>
      <c r="BW101" s="32">
        <v>0</v>
      </c>
      <c r="BX101" s="32">
        <v>0</v>
      </c>
      <c r="BY101" s="32">
        <v>0</v>
      </c>
      <c r="BZ101" s="32">
        <v>0</v>
      </c>
      <c r="CA101" s="32">
        <v>0</v>
      </c>
      <c r="CB101" s="32">
        <v>0</v>
      </c>
      <c r="CC101" s="32">
        <v>0</v>
      </c>
      <c r="CD101" s="32">
        <v>0</v>
      </c>
      <c r="CE101" s="32">
        <v>0</v>
      </c>
      <c r="CF101" s="32">
        <v>0</v>
      </c>
      <c r="CG101" s="32">
        <v>0</v>
      </c>
      <c r="CH101" s="32">
        <v>5.2</v>
      </c>
      <c r="CI101" s="32">
        <v>0</v>
      </c>
      <c r="CJ101" s="32">
        <v>0</v>
      </c>
      <c r="CK101" s="32">
        <v>0</v>
      </c>
      <c r="CL101" s="32">
        <v>0</v>
      </c>
      <c r="CM101" s="32">
        <v>0</v>
      </c>
      <c r="CN101" s="32">
        <v>0</v>
      </c>
      <c r="CO101" s="32">
        <v>0</v>
      </c>
      <c r="CP101" s="32">
        <v>0</v>
      </c>
      <c r="CQ101" s="32">
        <v>0</v>
      </c>
      <c r="CR101" s="33">
        <f t="shared" si="89"/>
        <v>0</v>
      </c>
      <c r="CS101" s="33">
        <f t="shared" si="90"/>
        <v>0</v>
      </c>
      <c r="CT101" s="33">
        <f t="shared" si="91"/>
        <v>0</v>
      </c>
      <c r="CU101" s="33">
        <f t="shared" si="92"/>
        <v>0</v>
      </c>
      <c r="CV101" s="33">
        <f t="shared" si="93"/>
        <v>0</v>
      </c>
      <c r="CW101" s="33">
        <f t="shared" si="94"/>
        <v>0</v>
      </c>
      <c r="CX101" s="33">
        <f t="shared" si="95"/>
        <v>0</v>
      </c>
      <c r="CY101" s="33">
        <f t="shared" si="96"/>
        <v>0</v>
      </c>
      <c r="CZ101" s="33">
        <f t="shared" si="97"/>
        <v>0</v>
      </c>
      <c r="DA101" s="33">
        <f t="shared" si="98"/>
        <v>0</v>
      </c>
      <c r="DB101" s="33">
        <f t="shared" si="99"/>
        <v>0</v>
      </c>
      <c r="DC101" s="33">
        <f t="shared" si="100"/>
        <v>0</v>
      </c>
      <c r="DD101" s="33">
        <f t="shared" si="101"/>
        <v>0</v>
      </c>
      <c r="DE101" s="33">
        <f t="shared" si="102"/>
        <v>0</v>
      </c>
      <c r="DF101" s="33">
        <f t="shared" si="103"/>
        <v>0</v>
      </c>
      <c r="DG101" s="33">
        <f t="shared" si="104"/>
        <v>0</v>
      </c>
      <c r="DH101" s="33">
        <f t="shared" si="105"/>
        <v>0</v>
      </c>
      <c r="DI101" s="33">
        <f t="shared" si="106"/>
        <v>0</v>
      </c>
      <c r="DJ101" s="33">
        <f t="shared" si="107"/>
        <v>0</v>
      </c>
      <c r="DK101" s="33">
        <f t="shared" si="108"/>
        <v>0</v>
      </c>
      <c r="DL101" s="33">
        <f t="shared" si="109"/>
        <v>0</v>
      </c>
      <c r="DM101" s="33">
        <f t="shared" si="110"/>
        <v>0</v>
      </c>
      <c r="DN101" s="33">
        <f t="shared" si="111"/>
        <v>0</v>
      </c>
      <c r="DO101" s="33">
        <f t="shared" si="112"/>
        <v>0</v>
      </c>
      <c r="DP101" s="33">
        <f t="shared" si="113"/>
        <v>0</v>
      </c>
      <c r="DQ101" s="33">
        <f t="shared" si="114"/>
        <v>0</v>
      </c>
      <c r="DR101" s="33">
        <f t="shared" si="115"/>
        <v>0</v>
      </c>
      <c r="DS101" s="33">
        <f t="shared" si="116"/>
        <v>0</v>
      </c>
      <c r="DT101" s="33">
        <f t="shared" si="117"/>
        <v>0</v>
      </c>
      <c r="DU101" s="33">
        <f t="shared" si="118"/>
        <v>0</v>
      </c>
      <c r="DV101" s="33">
        <f t="shared" si="119"/>
        <v>0</v>
      </c>
      <c r="DW101" s="33">
        <f t="shared" si="120"/>
        <v>0</v>
      </c>
      <c r="DX101" s="33">
        <f t="shared" si="121"/>
        <v>0</v>
      </c>
      <c r="DY101" s="33">
        <f t="shared" si="122"/>
        <v>0</v>
      </c>
      <c r="DZ101" s="33">
        <f t="shared" si="123"/>
        <v>0</v>
      </c>
      <c r="EA101" s="33">
        <f t="shared" si="124"/>
        <v>0</v>
      </c>
      <c r="EB101" s="33">
        <f t="shared" si="125"/>
        <v>0</v>
      </c>
      <c r="EC101" s="33">
        <f t="shared" si="126"/>
        <v>0</v>
      </c>
      <c r="ED101" s="33">
        <f t="shared" si="127"/>
        <v>0</v>
      </c>
      <c r="EE101" s="33">
        <f t="shared" si="128"/>
        <v>0</v>
      </c>
      <c r="EF101" s="33">
        <f t="shared" si="129"/>
        <v>0</v>
      </c>
      <c r="EG101" s="33">
        <f t="shared" si="130"/>
        <v>0</v>
      </c>
      <c r="EH101" s="33">
        <f t="shared" si="131"/>
        <v>0</v>
      </c>
      <c r="EI101" s="33">
        <f t="shared" si="132"/>
        <v>0</v>
      </c>
      <c r="EJ101" s="33">
        <f t="shared" si="133"/>
        <v>0</v>
      </c>
      <c r="EK101" s="33">
        <f t="shared" si="134"/>
        <v>0</v>
      </c>
      <c r="EL101" s="33">
        <f t="shared" si="135"/>
        <v>0</v>
      </c>
      <c r="EM101" s="33">
        <f t="shared" si="136"/>
        <v>0</v>
      </c>
      <c r="EN101" s="33">
        <f t="shared" si="137"/>
        <v>0</v>
      </c>
      <c r="EO101" s="33">
        <f t="shared" si="138"/>
        <v>0</v>
      </c>
      <c r="EP101" s="33">
        <f t="shared" si="139"/>
        <v>0</v>
      </c>
      <c r="EQ101" s="33">
        <f t="shared" si="140"/>
        <v>0</v>
      </c>
      <c r="ER101" s="33">
        <f t="shared" si="141"/>
        <v>0</v>
      </c>
      <c r="ES101" s="33">
        <f t="shared" si="142"/>
        <v>0</v>
      </c>
      <c r="ET101" s="33">
        <f t="shared" si="143"/>
        <v>0</v>
      </c>
      <c r="EU101" s="33">
        <f t="shared" si="144"/>
        <v>0</v>
      </c>
      <c r="EV101" s="33">
        <f t="shared" si="145"/>
        <v>0</v>
      </c>
      <c r="EW101" s="33">
        <f t="shared" si="146"/>
        <v>0</v>
      </c>
      <c r="EX101" s="33">
        <f t="shared" si="147"/>
        <v>0</v>
      </c>
      <c r="EY101" s="33">
        <f t="shared" si="148"/>
        <v>0</v>
      </c>
      <c r="EZ101" s="33">
        <f t="shared" si="149"/>
        <v>0</v>
      </c>
      <c r="FA101" s="33">
        <f t="shared" si="150"/>
        <v>0</v>
      </c>
      <c r="FB101" s="33">
        <f t="shared" si="151"/>
        <v>0</v>
      </c>
      <c r="FC101" s="33">
        <f t="shared" si="152"/>
        <v>0</v>
      </c>
      <c r="FD101" s="33">
        <f t="shared" si="153"/>
        <v>0</v>
      </c>
      <c r="FE101" s="33">
        <f t="shared" si="154"/>
        <v>0</v>
      </c>
      <c r="FF101" s="33">
        <f t="shared" si="155"/>
        <v>0</v>
      </c>
      <c r="FG101" s="33">
        <f t="shared" si="156"/>
        <v>0</v>
      </c>
      <c r="FH101" s="33">
        <f t="shared" si="157"/>
        <v>0</v>
      </c>
      <c r="FI101" s="33">
        <f t="shared" si="158"/>
        <v>0</v>
      </c>
      <c r="FJ101" s="33">
        <f t="shared" si="159"/>
        <v>0</v>
      </c>
      <c r="FK101" s="33">
        <f t="shared" si="160"/>
        <v>0</v>
      </c>
      <c r="FL101" s="33">
        <f t="shared" si="161"/>
        <v>0</v>
      </c>
      <c r="FM101" s="33">
        <f t="shared" si="162"/>
        <v>0</v>
      </c>
      <c r="FN101" s="33">
        <f t="shared" si="163"/>
        <v>0</v>
      </c>
      <c r="FO101" s="33">
        <f t="shared" si="164"/>
        <v>0</v>
      </c>
      <c r="FP101" s="33">
        <f t="shared" si="165"/>
        <v>0</v>
      </c>
      <c r="FQ101" s="33">
        <f t="shared" si="166"/>
        <v>0</v>
      </c>
      <c r="FR101" s="34">
        <f t="shared" si="167"/>
        <v>0</v>
      </c>
    </row>
    <row r="102" spans="1:174" hidden="1" x14ac:dyDescent="0.2">
      <c r="A102" t="s">
        <v>11</v>
      </c>
      <c r="B102" t="s">
        <v>462</v>
      </c>
      <c r="C102" t="s">
        <v>926</v>
      </c>
      <c r="D102">
        <v>14</v>
      </c>
      <c r="F102" t="s">
        <v>8</v>
      </c>
      <c r="H102">
        <v>14</v>
      </c>
      <c r="I102" s="9">
        <f t="shared" si="85"/>
        <v>0</v>
      </c>
      <c r="J102" s="9">
        <f t="shared" si="86"/>
        <v>14</v>
      </c>
      <c r="K102" s="9">
        <f t="shared" si="87"/>
        <v>14</v>
      </c>
      <c r="L102" t="e">
        <f t="shared" si="88"/>
        <v>#N/A</v>
      </c>
      <c r="Q102" t="s">
        <v>395</v>
      </c>
      <c r="R102" s="32">
        <v>0</v>
      </c>
      <c r="S102" s="32">
        <v>0</v>
      </c>
      <c r="T102" s="32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0</v>
      </c>
      <c r="AQ102" s="32">
        <v>0</v>
      </c>
      <c r="AR102" s="32">
        <v>0</v>
      </c>
      <c r="AS102" s="32">
        <v>0</v>
      </c>
      <c r="AT102" s="32">
        <v>0</v>
      </c>
      <c r="AU102" s="32">
        <v>0</v>
      </c>
      <c r="AV102" s="32">
        <v>0</v>
      </c>
      <c r="AW102" s="32">
        <v>0</v>
      </c>
      <c r="AX102" s="32">
        <v>0</v>
      </c>
      <c r="AY102" s="32">
        <v>0</v>
      </c>
      <c r="AZ102" s="32">
        <v>0</v>
      </c>
      <c r="BA102" s="32">
        <v>0</v>
      </c>
      <c r="BB102" s="32">
        <v>0</v>
      </c>
      <c r="BC102" s="32">
        <v>0</v>
      </c>
      <c r="BD102" s="32">
        <v>0</v>
      </c>
      <c r="BE102" s="32">
        <v>0</v>
      </c>
      <c r="BF102" s="32">
        <v>0</v>
      </c>
      <c r="BG102" s="32">
        <v>0</v>
      </c>
      <c r="BH102" s="32">
        <v>0</v>
      </c>
      <c r="BI102" s="32">
        <v>0</v>
      </c>
      <c r="BJ102" s="32">
        <v>0</v>
      </c>
      <c r="BK102" s="32">
        <v>0</v>
      </c>
      <c r="BL102" s="32">
        <v>0</v>
      </c>
      <c r="BM102" s="32">
        <v>0</v>
      </c>
      <c r="BN102" s="32">
        <v>0</v>
      </c>
      <c r="BO102" s="32">
        <v>0</v>
      </c>
      <c r="BP102" s="32">
        <v>0</v>
      </c>
      <c r="BQ102" s="32">
        <v>0</v>
      </c>
      <c r="BR102" s="32">
        <v>0</v>
      </c>
      <c r="BS102" s="32">
        <v>0</v>
      </c>
      <c r="BT102" s="32">
        <v>0</v>
      </c>
      <c r="BU102" s="32">
        <v>0</v>
      </c>
      <c r="BV102" s="32">
        <v>0</v>
      </c>
      <c r="BW102" s="32">
        <v>0</v>
      </c>
      <c r="BX102" s="32">
        <v>0</v>
      </c>
      <c r="BY102" s="32">
        <v>0</v>
      </c>
      <c r="BZ102" s="32">
        <v>0</v>
      </c>
      <c r="CA102" s="32">
        <v>0</v>
      </c>
      <c r="CB102" s="32">
        <v>0</v>
      </c>
      <c r="CC102" s="32">
        <v>0</v>
      </c>
      <c r="CD102" s="32">
        <v>0</v>
      </c>
      <c r="CE102" s="32">
        <v>0</v>
      </c>
      <c r="CF102" s="32">
        <v>0</v>
      </c>
      <c r="CG102" s="32">
        <v>0</v>
      </c>
      <c r="CH102" s="32">
        <v>0</v>
      </c>
      <c r="CI102" s="32">
        <v>0</v>
      </c>
      <c r="CJ102" s="32">
        <v>0</v>
      </c>
      <c r="CK102" s="32">
        <v>0</v>
      </c>
      <c r="CL102" s="32">
        <v>0</v>
      </c>
      <c r="CM102" s="32">
        <v>0</v>
      </c>
      <c r="CN102" s="32">
        <v>0</v>
      </c>
      <c r="CO102" s="32">
        <v>0</v>
      </c>
      <c r="CP102" s="32">
        <v>5.0999999999999996</v>
      </c>
      <c r="CQ102" s="32">
        <v>0</v>
      </c>
      <c r="CR102" s="33">
        <f t="shared" si="89"/>
        <v>0</v>
      </c>
      <c r="CS102" s="33">
        <f t="shared" si="90"/>
        <v>0</v>
      </c>
      <c r="CT102" s="33">
        <f t="shared" si="91"/>
        <v>0</v>
      </c>
      <c r="CU102" s="33">
        <f t="shared" si="92"/>
        <v>0</v>
      </c>
      <c r="CV102" s="33">
        <f t="shared" si="93"/>
        <v>0</v>
      </c>
      <c r="CW102" s="33">
        <f t="shared" si="94"/>
        <v>0</v>
      </c>
      <c r="CX102" s="33">
        <f t="shared" si="95"/>
        <v>0</v>
      </c>
      <c r="CY102" s="33">
        <f t="shared" si="96"/>
        <v>0</v>
      </c>
      <c r="CZ102" s="33">
        <f t="shared" si="97"/>
        <v>0</v>
      </c>
      <c r="DA102" s="33">
        <f t="shared" si="98"/>
        <v>0</v>
      </c>
      <c r="DB102" s="33">
        <f t="shared" si="99"/>
        <v>0</v>
      </c>
      <c r="DC102" s="33">
        <f t="shared" si="100"/>
        <v>0</v>
      </c>
      <c r="DD102" s="33">
        <f t="shared" si="101"/>
        <v>0</v>
      </c>
      <c r="DE102" s="33">
        <f t="shared" si="102"/>
        <v>0</v>
      </c>
      <c r="DF102" s="33">
        <f t="shared" si="103"/>
        <v>0</v>
      </c>
      <c r="DG102" s="33">
        <f t="shared" si="104"/>
        <v>0</v>
      </c>
      <c r="DH102" s="33">
        <f t="shared" si="105"/>
        <v>0</v>
      </c>
      <c r="DI102" s="33">
        <f t="shared" si="106"/>
        <v>0</v>
      </c>
      <c r="DJ102" s="33">
        <f t="shared" si="107"/>
        <v>0</v>
      </c>
      <c r="DK102" s="33">
        <f t="shared" si="108"/>
        <v>0</v>
      </c>
      <c r="DL102" s="33">
        <f t="shared" si="109"/>
        <v>0</v>
      </c>
      <c r="DM102" s="33">
        <f t="shared" si="110"/>
        <v>0</v>
      </c>
      <c r="DN102" s="33">
        <f t="shared" si="111"/>
        <v>0</v>
      </c>
      <c r="DO102" s="33">
        <f t="shared" si="112"/>
        <v>0</v>
      </c>
      <c r="DP102" s="33">
        <f t="shared" si="113"/>
        <v>0</v>
      </c>
      <c r="DQ102" s="33">
        <f t="shared" si="114"/>
        <v>0</v>
      </c>
      <c r="DR102" s="33">
        <f t="shared" si="115"/>
        <v>0</v>
      </c>
      <c r="DS102" s="33">
        <f t="shared" si="116"/>
        <v>0</v>
      </c>
      <c r="DT102" s="33">
        <f t="shared" si="117"/>
        <v>0</v>
      </c>
      <c r="DU102" s="33">
        <f t="shared" si="118"/>
        <v>0</v>
      </c>
      <c r="DV102" s="33">
        <f t="shared" si="119"/>
        <v>0</v>
      </c>
      <c r="DW102" s="33">
        <f t="shared" si="120"/>
        <v>0</v>
      </c>
      <c r="DX102" s="33">
        <f t="shared" si="121"/>
        <v>0</v>
      </c>
      <c r="DY102" s="33">
        <f t="shared" si="122"/>
        <v>0</v>
      </c>
      <c r="DZ102" s="33">
        <f t="shared" si="123"/>
        <v>0</v>
      </c>
      <c r="EA102" s="33">
        <f t="shared" si="124"/>
        <v>0</v>
      </c>
      <c r="EB102" s="33">
        <f t="shared" si="125"/>
        <v>0</v>
      </c>
      <c r="EC102" s="33">
        <f t="shared" si="126"/>
        <v>0</v>
      </c>
      <c r="ED102" s="33">
        <f t="shared" si="127"/>
        <v>0</v>
      </c>
      <c r="EE102" s="33">
        <f t="shared" si="128"/>
        <v>0</v>
      </c>
      <c r="EF102" s="33">
        <f t="shared" si="129"/>
        <v>0</v>
      </c>
      <c r="EG102" s="33">
        <f t="shared" si="130"/>
        <v>0</v>
      </c>
      <c r="EH102" s="33">
        <f t="shared" si="131"/>
        <v>0</v>
      </c>
      <c r="EI102" s="33">
        <f t="shared" si="132"/>
        <v>0</v>
      </c>
      <c r="EJ102" s="33">
        <f t="shared" si="133"/>
        <v>0</v>
      </c>
      <c r="EK102" s="33">
        <f t="shared" si="134"/>
        <v>0</v>
      </c>
      <c r="EL102" s="33">
        <f t="shared" si="135"/>
        <v>0</v>
      </c>
      <c r="EM102" s="33">
        <f t="shared" si="136"/>
        <v>0</v>
      </c>
      <c r="EN102" s="33">
        <f t="shared" si="137"/>
        <v>0</v>
      </c>
      <c r="EO102" s="33">
        <f t="shared" si="138"/>
        <v>0</v>
      </c>
      <c r="EP102" s="33">
        <f t="shared" si="139"/>
        <v>0</v>
      </c>
      <c r="EQ102" s="33">
        <f t="shared" si="140"/>
        <v>0</v>
      </c>
      <c r="ER102" s="33">
        <f t="shared" si="141"/>
        <v>0</v>
      </c>
      <c r="ES102" s="33">
        <f t="shared" si="142"/>
        <v>0</v>
      </c>
      <c r="ET102" s="33">
        <f t="shared" si="143"/>
        <v>0</v>
      </c>
      <c r="EU102" s="33">
        <f t="shared" si="144"/>
        <v>0</v>
      </c>
      <c r="EV102" s="33">
        <f t="shared" si="145"/>
        <v>0</v>
      </c>
      <c r="EW102" s="33">
        <f t="shared" si="146"/>
        <v>0</v>
      </c>
      <c r="EX102" s="33">
        <f t="shared" si="147"/>
        <v>0</v>
      </c>
      <c r="EY102" s="33">
        <f t="shared" si="148"/>
        <v>0</v>
      </c>
      <c r="EZ102" s="33">
        <f t="shared" si="149"/>
        <v>0</v>
      </c>
      <c r="FA102" s="33">
        <f t="shared" si="150"/>
        <v>0</v>
      </c>
      <c r="FB102" s="33">
        <f t="shared" si="151"/>
        <v>0</v>
      </c>
      <c r="FC102" s="33">
        <f t="shared" si="152"/>
        <v>0</v>
      </c>
      <c r="FD102" s="33">
        <f t="shared" si="153"/>
        <v>0</v>
      </c>
      <c r="FE102" s="33">
        <f t="shared" si="154"/>
        <v>0</v>
      </c>
      <c r="FF102" s="33">
        <f t="shared" si="155"/>
        <v>0</v>
      </c>
      <c r="FG102" s="33">
        <f t="shared" si="156"/>
        <v>0</v>
      </c>
      <c r="FH102" s="33">
        <f t="shared" si="157"/>
        <v>0</v>
      </c>
      <c r="FI102" s="33">
        <f t="shared" si="158"/>
        <v>0</v>
      </c>
      <c r="FJ102" s="33">
        <f t="shared" si="159"/>
        <v>0</v>
      </c>
      <c r="FK102" s="33">
        <f t="shared" si="160"/>
        <v>0</v>
      </c>
      <c r="FL102" s="33">
        <f t="shared" si="161"/>
        <v>0</v>
      </c>
      <c r="FM102" s="33">
        <f t="shared" si="162"/>
        <v>0</v>
      </c>
      <c r="FN102" s="33">
        <f t="shared" si="163"/>
        <v>0</v>
      </c>
      <c r="FO102" s="33">
        <f t="shared" si="164"/>
        <v>0</v>
      </c>
      <c r="FP102" s="33">
        <f t="shared" si="165"/>
        <v>0</v>
      </c>
      <c r="FQ102" s="33">
        <f t="shared" si="166"/>
        <v>0</v>
      </c>
      <c r="FR102" s="34">
        <f t="shared" si="167"/>
        <v>0</v>
      </c>
    </row>
    <row r="103" spans="1:174" hidden="1" x14ac:dyDescent="0.2">
      <c r="A103" t="s">
        <v>11</v>
      </c>
      <c r="B103" t="s">
        <v>463</v>
      </c>
      <c r="C103" t="s">
        <v>85</v>
      </c>
      <c r="D103">
        <v>532</v>
      </c>
      <c r="F103" t="s">
        <v>8</v>
      </c>
      <c r="H103">
        <v>532</v>
      </c>
      <c r="I103" s="9">
        <f t="shared" si="85"/>
        <v>32</v>
      </c>
      <c r="J103" s="9">
        <f t="shared" si="86"/>
        <v>500</v>
      </c>
      <c r="K103" s="9">
        <f t="shared" si="87"/>
        <v>500</v>
      </c>
      <c r="L103" t="e">
        <f t="shared" si="88"/>
        <v>#N/A</v>
      </c>
      <c r="Q103" t="s">
        <v>417</v>
      </c>
      <c r="R103" s="32">
        <v>0.7</v>
      </c>
      <c r="S103" s="32">
        <v>0.7</v>
      </c>
      <c r="T103" s="32">
        <v>0.7</v>
      </c>
      <c r="U103" s="32">
        <v>0.7</v>
      </c>
      <c r="V103" s="32">
        <v>0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</v>
      </c>
      <c r="AC103" s="32">
        <v>0</v>
      </c>
      <c r="AD103" s="32">
        <v>0</v>
      </c>
      <c r="AE103" s="32">
        <v>0</v>
      </c>
      <c r="AF103" s="32">
        <v>0</v>
      </c>
      <c r="AG103" s="32">
        <v>0</v>
      </c>
      <c r="AH103" s="32">
        <v>0</v>
      </c>
      <c r="AI103" s="32">
        <v>0</v>
      </c>
      <c r="AJ103" s="32">
        <v>0</v>
      </c>
      <c r="AK103" s="32">
        <v>0</v>
      </c>
      <c r="AL103" s="32">
        <v>0</v>
      </c>
      <c r="AM103" s="32">
        <v>0</v>
      </c>
      <c r="AN103" s="32">
        <v>0</v>
      </c>
      <c r="AO103" s="32">
        <v>0.45</v>
      </c>
      <c r="AP103" s="32">
        <v>0.7</v>
      </c>
      <c r="AQ103" s="32">
        <v>0.7</v>
      </c>
      <c r="AR103" s="32">
        <v>0</v>
      </c>
      <c r="AS103" s="32">
        <v>0</v>
      </c>
      <c r="AT103" s="32">
        <v>0</v>
      </c>
      <c r="AU103" s="32">
        <v>0</v>
      </c>
      <c r="AV103" s="32">
        <v>0</v>
      </c>
      <c r="AW103" s="32">
        <v>0</v>
      </c>
      <c r="AX103" s="32">
        <v>0</v>
      </c>
      <c r="AY103" s="32">
        <v>0</v>
      </c>
      <c r="AZ103" s="32">
        <v>0</v>
      </c>
      <c r="BA103" s="32">
        <v>0</v>
      </c>
      <c r="BB103" s="32">
        <v>0</v>
      </c>
      <c r="BC103" s="32">
        <v>0</v>
      </c>
      <c r="BD103" s="32">
        <v>0</v>
      </c>
      <c r="BE103" s="32">
        <v>0</v>
      </c>
      <c r="BF103" s="32">
        <v>0</v>
      </c>
      <c r="BG103" s="32">
        <v>0</v>
      </c>
      <c r="BH103" s="32">
        <v>0</v>
      </c>
      <c r="BI103" s="32">
        <v>0</v>
      </c>
      <c r="BJ103" s="32">
        <v>0</v>
      </c>
      <c r="BK103" s="32">
        <v>0</v>
      </c>
      <c r="BL103" s="32">
        <v>0</v>
      </c>
      <c r="BM103" s="32">
        <v>0</v>
      </c>
      <c r="BN103" s="32">
        <v>0</v>
      </c>
      <c r="BO103" s="32">
        <v>0</v>
      </c>
      <c r="BP103" s="32">
        <v>0</v>
      </c>
      <c r="BQ103" s="32">
        <v>0</v>
      </c>
      <c r="BR103" s="32">
        <v>0</v>
      </c>
      <c r="BS103" s="32">
        <v>0</v>
      </c>
      <c r="BT103" s="32">
        <v>0</v>
      </c>
      <c r="BU103" s="32">
        <v>0</v>
      </c>
      <c r="BV103" s="32">
        <v>0</v>
      </c>
      <c r="BW103" s="32">
        <v>0</v>
      </c>
      <c r="BX103" s="32">
        <v>0</v>
      </c>
      <c r="BY103" s="32">
        <v>0</v>
      </c>
      <c r="BZ103" s="32">
        <v>0</v>
      </c>
      <c r="CA103" s="32">
        <v>0</v>
      </c>
      <c r="CB103" s="32">
        <v>0</v>
      </c>
      <c r="CC103" s="32">
        <v>0</v>
      </c>
      <c r="CD103" s="32">
        <v>0.45</v>
      </c>
      <c r="CE103" s="32">
        <v>0.45</v>
      </c>
      <c r="CF103" s="32">
        <v>0</v>
      </c>
      <c r="CG103" s="32">
        <v>0</v>
      </c>
      <c r="CH103" s="32">
        <v>0</v>
      </c>
      <c r="CI103" s="32">
        <v>0</v>
      </c>
      <c r="CJ103" s="32">
        <v>0</v>
      </c>
      <c r="CK103" s="32">
        <v>0</v>
      </c>
      <c r="CL103" s="32">
        <v>0.45</v>
      </c>
      <c r="CM103" s="32">
        <v>0.45</v>
      </c>
      <c r="CN103" s="32">
        <v>0.45</v>
      </c>
      <c r="CO103" s="32">
        <v>0.45</v>
      </c>
      <c r="CP103" s="32">
        <v>0</v>
      </c>
      <c r="CQ103" s="32">
        <v>0</v>
      </c>
      <c r="CR103" s="33">
        <f t="shared" si="89"/>
        <v>0</v>
      </c>
      <c r="CS103" s="33">
        <f t="shared" si="90"/>
        <v>0</v>
      </c>
      <c r="CT103" s="33">
        <f t="shared" si="91"/>
        <v>6.3</v>
      </c>
      <c r="CU103" s="33">
        <f t="shared" si="92"/>
        <v>0</v>
      </c>
      <c r="CV103" s="33">
        <f t="shared" si="93"/>
        <v>0</v>
      </c>
      <c r="CW103" s="33">
        <f t="shared" si="94"/>
        <v>0</v>
      </c>
      <c r="CX103" s="33">
        <f t="shared" si="95"/>
        <v>0</v>
      </c>
      <c r="CY103" s="33">
        <f t="shared" si="96"/>
        <v>0</v>
      </c>
      <c r="CZ103" s="33">
        <f t="shared" si="97"/>
        <v>0</v>
      </c>
      <c r="DA103" s="33">
        <f t="shared" si="98"/>
        <v>0</v>
      </c>
      <c r="DB103" s="33">
        <f t="shared" si="99"/>
        <v>0</v>
      </c>
      <c r="DC103" s="33">
        <f t="shared" si="100"/>
        <v>0</v>
      </c>
      <c r="DD103" s="33">
        <f t="shared" si="101"/>
        <v>0</v>
      </c>
      <c r="DE103" s="33">
        <f t="shared" si="102"/>
        <v>0</v>
      </c>
      <c r="DF103" s="33">
        <f t="shared" si="103"/>
        <v>0</v>
      </c>
      <c r="DG103" s="33">
        <f t="shared" si="104"/>
        <v>0</v>
      </c>
      <c r="DH103" s="33">
        <f t="shared" si="105"/>
        <v>0</v>
      </c>
      <c r="DI103" s="33">
        <f t="shared" si="106"/>
        <v>0</v>
      </c>
      <c r="DJ103" s="33">
        <f t="shared" si="107"/>
        <v>0</v>
      </c>
      <c r="DK103" s="33">
        <f t="shared" si="108"/>
        <v>0</v>
      </c>
      <c r="DL103" s="33">
        <f t="shared" si="109"/>
        <v>0</v>
      </c>
      <c r="DM103" s="33">
        <f t="shared" si="110"/>
        <v>0</v>
      </c>
      <c r="DN103" s="33">
        <f t="shared" si="111"/>
        <v>0</v>
      </c>
      <c r="DO103" s="33">
        <f t="shared" si="112"/>
        <v>0</v>
      </c>
      <c r="DP103" s="33">
        <f t="shared" si="113"/>
        <v>3.5</v>
      </c>
      <c r="DQ103" s="33">
        <f t="shared" si="114"/>
        <v>0</v>
      </c>
      <c r="DR103" s="33">
        <f t="shared" si="115"/>
        <v>0</v>
      </c>
      <c r="DS103" s="33">
        <f t="shared" si="116"/>
        <v>0</v>
      </c>
      <c r="DT103" s="33">
        <f t="shared" si="117"/>
        <v>0</v>
      </c>
      <c r="DU103" s="33">
        <f t="shared" si="118"/>
        <v>0</v>
      </c>
      <c r="DV103" s="33">
        <f t="shared" si="119"/>
        <v>0</v>
      </c>
      <c r="DW103" s="33">
        <f t="shared" si="120"/>
        <v>0</v>
      </c>
      <c r="DX103" s="33">
        <f t="shared" si="121"/>
        <v>0</v>
      </c>
      <c r="DY103" s="33">
        <f t="shared" si="122"/>
        <v>0</v>
      </c>
      <c r="DZ103" s="33">
        <f t="shared" si="123"/>
        <v>0</v>
      </c>
      <c r="EA103" s="33">
        <f t="shared" si="124"/>
        <v>0</v>
      </c>
      <c r="EB103" s="33">
        <f t="shared" si="125"/>
        <v>0</v>
      </c>
      <c r="EC103" s="33">
        <f t="shared" si="126"/>
        <v>0</v>
      </c>
      <c r="ED103" s="33">
        <f t="shared" si="127"/>
        <v>0</v>
      </c>
      <c r="EE103" s="33">
        <f t="shared" si="128"/>
        <v>0</v>
      </c>
      <c r="EF103" s="33">
        <f t="shared" si="129"/>
        <v>0</v>
      </c>
      <c r="EG103" s="33">
        <f t="shared" si="130"/>
        <v>0</v>
      </c>
      <c r="EH103" s="33">
        <f t="shared" si="131"/>
        <v>0</v>
      </c>
      <c r="EI103" s="33">
        <f t="shared" si="132"/>
        <v>0</v>
      </c>
      <c r="EJ103" s="33">
        <f t="shared" si="133"/>
        <v>0</v>
      </c>
      <c r="EK103" s="33">
        <f t="shared" si="134"/>
        <v>0</v>
      </c>
      <c r="EL103" s="33">
        <f t="shared" si="135"/>
        <v>0</v>
      </c>
      <c r="EM103" s="33">
        <f t="shared" si="136"/>
        <v>0</v>
      </c>
      <c r="EN103" s="33">
        <f t="shared" si="137"/>
        <v>0</v>
      </c>
      <c r="EO103" s="33">
        <f t="shared" si="138"/>
        <v>0</v>
      </c>
      <c r="EP103" s="33">
        <f t="shared" si="139"/>
        <v>0</v>
      </c>
      <c r="EQ103" s="33">
        <f t="shared" si="140"/>
        <v>0</v>
      </c>
      <c r="ER103" s="33">
        <f t="shared" si="141"/>
        <v>0</v>
      </c>
      <c r="ES103" s="33">
        <f t="shared" si="142"/>
        <v>0</v>
      </c>
      <c r="ET103" s="33">
        <f t="shared" si="143"/>
        <v>0</v>
      </c>
      <c r="EU103" s="33">
        <f t="shared" si="144"/>
        <v>0</v>
      </c>
      <c r="EV103" s="33">
        <f t="shared" si="145"/>
        <v>0</v>
      </c>
      <c r="EW103" s="33">
        <f t="shared" si="146"/>
        <v>0</v>
      </c>
      <c r="EX103" s="33">
        <f t="shared" si="147"/>
        <v>0</v>
      </c>
      <c r="EY103" s="33">
        <f t="shared" si="148"/>
        <v>0</v>
      </c>
      <c r="EZ103" s="33">
        <f t="shared" si="149"/>
        <v>0</v>
      </c>
      <c r="FA103" s="33">
        <f t="shared" si="150"/>
        <v>0</v>
      </c>
      <c r="FB103" s="33">
        <f t="shared" si="151"/>
        <v>0</v>
      </c>
      <c r="FC103" s="33">
        <f t="shared" si="152"/>
        <v>0</v>
      </c>
      <c r="FD103" s="33">
        <f t="shared" si="153"/>
        <v>2.25</v>
      </c>
      <c r="FE103" s="33">
        <f t="shared" si="154"/>
        <v>0</v>
      </c>
      <c r="FF103" s="33">
        <f t="shared" si="155"/>
        <v>0</v>
      </c>
      <c r="FG103" s="33">
        <f t="shared" si="156"/>
        <v>0</v>
      </c>
      <c r="FH103" s="33">
        <f t="shared" si="157"/>
        <v>0</v>
      </c>
      <c r="FI103" s="33">
        <f t="shared" si="158"/>
        <v>0</v>
      </c>
      <c r="FJ103" s="33">
        <f t="shared" si="159"/>
        <v>0</v>
      </c>
      <c r="FK103" s="33">
        <f t="shared" si="160"/>
        <v>0</v>
      </c>
      <c r="FL103" s="33">
        <f t="shared" si="161"/>
        <v>0</v>
      </c>
      <c r="FM103" s="33">
        <f t="shared" si="162"/>
        <v>2.7</v>
      </c>
      <c r="FN103" s="33">
        <f t="shared" si="163"/>
        <v>0</v>
      </c>
      <c r="FO103" s="33">
        <f t="shared" si="164"/>
        <v>0</v>
      </c>
      <c r="FP103" s="33">
        <f t="shared" si="165"/>
        <v>0</v>
      </c>
      <c r="FQ103" s="33">
        <f t="shared" si="166"/>
        <v>0</v>
      </c>
      <c r="FR103" s="34">
        <f t="shared" si="167"/>
        <v>14.75</v>
      </c>
    </row>
    <row r="104" spans="1:174" hidden="1" x14ac:dyDescent="0.2">
      <c r="A104" t="s">
        <v>11</v>
      </c>
      <c r="B104" t="s">
        <v>464</v>
      </c>
      <c r="C104" t="s">
        <v>86</v>
      </c>
      <c r="D104">
        <v>148</v>
      </c>
      <c r="F104" t="s">
        <v>8</v>
      </c>
      <c r="H104">
        <v>148</v>
      </c>
      <c r="I104" s="9">
        <f t="shared" si="85"/>
        <v>10</v>
      </c>
      <c r="J104" s="9">
        <f t="shared" si="86"/>
        <v>138</v>
      </c>
      <c r="K104" s="9">
        <f t="shared" si="87"/>
        <v>138</v>
      </c>
      <c r="L104" t="e">
        <f t="shared" si="88"/>
        <v>#N/A</v>
      </c>
      <c r="Q104" t="s">
        <v>418</v>
      </c>
      <c r="R104" s="32">
        <v>2.4</v>
      </c>
      <c r="S104" s="32">
        <v>2.4</v>
      </c>
      <c r="T104" s="32">
        <v>2.4</v>
      </c>
      <c r="U104" s="32">
        <v>2.4</v>
      </c>
      <c r="V104" s="32">
        <v>0.7</v>
      </c>
      <c r="W104" s="32">
        <v>3.3</v>
      </c>
      <c r="X104" s="32">
        <v>3.3</v>
      </c>
      <c r="Y104" s="32">
        <v>3.3</v>
      </c>
      <c r="Z104" s="32">
        <v>3.3</v>
      </c>
      <c r="AA104" s="32">
        <v>3.3</v>
      </c>
      <c r="AB104" s="32">
        <v>0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0</v>
      </c>
      <c r="AM104" s="32">
        <v>0.45</v>
      </c>
      <c r="AN104" s="32">
        <v>0.45</v>
      </c>
      <c r="AO104" s="32">
        <v>0</v>
      </c>
      <c r="AP104" s="32">
        <v>0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0</v>
      </c>
      <c r="AW104" s="32">
        <v>0</v>
      </c>
      <c r="AX104" s="32">
        <v>0</v>
      </c>
      <c r="AY104" s="32">
        <v>0</v>
      </c>
      <c r="AZ104" s="32">
        <v>0</v>
      </c>
      <c r="BA104" s="32">
        <v>0</v>
      </c>
      <c r="BB104" s="32">
        <v>0</v>
      </c>
      <c r="BC104" s="32">
        <v>0</v>
      </c>
      <c r="BD104" s="32">
        <v>0</v>
      </c>
      <c r="BE104" s="32">
        <v>0</v>
      </c>
      <c r="BF104" s="32">
        <v>0</v>
      </c>
      <c r="BG104" s="32">
        <v>0</v>
      </c>
      <c r="BH104" s="32">
        <v>0</v>
      </c>
      <c r="BI104" s="32">
        <v>0</v>
      </c>
      <c r="BJ104" s="32">
        <v>0</v>
      </c>
      <c r="BK104" s="32">
        <v>0</v>
      </c>
      <c r="BL104" s="32">
        <v>0</v>
      </c>
      <c r="BM104" s="32">
        <v>0</v>
      </c>
      <c r="BN104" s="32">
        <v>0</v>
      </c>
      <c r="BO104" s="32">
        <v>0</v>
      </c>
      <c r="BP104" s="32">
        <v>0</v>
      </c>
      <c r="BQ104" s="32">
        <v>0</v>
      </c>
      <c r="BR104" s="32">
        <v>0</v>
      </c>
      <c r="BS104" s="32">
        <v>0</v>
      </c>
      <c r="BT104" s="32">
        <v>0</v>
      </c>
      <c r="BU104" s="32">
        <v>0</v>
      </c>
      <c r="BV104" s="32">
        <v>0</v>
      </c>
      <c r="BW104" s="32">
        <v>0</v>
      </c>
      <c r="BX104" s="32">
        <v>0</v>
      </c>
      <c r="BY104" s="32">
        <v>0</v>
      </c>
      <c r="BZ104" s="32">
        <v>0</v>
      </c>
      <c r="CA104" s="32">
        <v>0</v>
      </c>
      <c r="CB104" s="32">
        <v>0</v>
      </c>
      <c r="CC104" s="32">
        <v>0</v>
      </c>
      <c r="CD104" s="32">
        <v>0</v>
      </c>
      <c r="CE104" s="32">
        <v>0</v>
      </c>
      <c r="CF104" s="32">
        <v>0.45</v>
      </c>
      <c r="CG104" s="32">
        <v>0.45</v>
      </c>
      <c r="CH104" s="32">
        <v>0.45</v>
      </c>
      <c r="CI104" s="32">
        <v>0.45</v>
      </c>
      <c r="CJ104" s="32">
        <v>0.45</v>
      </c>
      <c r="CK104" s="32">
        <v>0.45</v>
      </c>
      <c r="CL104" s="32">
        <v>0</v>
      </c>
      <c r="CM104" s="32">
        <v>0</v>
      </c>
      <c r="CN104" s="32">
        <v>0</v>
      </c>
      <c r="CO104" s="32">
        <v>0</v>
      </c>
      <c r="CP104" s="32">
        <v>0</v>
      </c>
      <c r="CQ104" s="32">
        <v>0</v>
      </c>
      <c r="CR104" s="33">
        <f t="shared" si="89"/>
        <v>0</v>
      </c>
      <c r="CS104" s="33">
        <f t="shared" si="90"/>
        <v>0</v>
      </c>
      <c r="CT104" s="33">
        <f t="shared" si="91"/>
        <v>21.599999999999998</v>
      </c>
      <c r="CU104" s="33">
        <f t="shared" si="92"/>
        <v>0</v>
      </c>
      <c r="CV104" s="33">
        <f t="shared" si="93"/>
        <v>0</v>
      </c>
      <c r="CW104" s="33">
        <f t="shared" si="94"/>
        <v>0</v>
      </c>
      <c r="CX104" s="33">
        <f t="shared" si="95"/>
        <v>0</v>
      </c>
      <c r="CY104" s="33">
        <f t="shared" si="96"/>
        <v>0</v>
      </c>
      <c r="CZ104" s="33">
        <f t="shared" si="97"/>
        <v>0</v>
      </c>
      <c r="DA104" s="33">
        <f t="shared" si="98"/>
        <v>0</v>
      </c>
      <c r="DB104" s="33">
        <f t="shared" si="99"/>
        <v>0</v>
      </c>
      <c r="DC104" s="33">
        <f t="shared" si="100"/>
        <v>0</v>
      </c>
      <c r="DD104" s="33">
        <f t="shared" si="101"/>
        <v>0</v>
      </c>
      <c r="DE104" s="33">
        <f t="shared" si="102"/>
        <v>0</v>
      </c>
      <c r="DF104" s="33">
        <f t="shared" si="103"/>
        <v>0</v>
      </c>
      <c r="DG104" s="33">
        <f t="shared" si="104"/>
        <v>0</v>
      </c>
      <c r="DH104" s="33">
        <f t="shared" si="105"/>
        <v>0</v>
      </c>
      <c r="DI104" s="33">
        <f t="shared" si="106"/>
        <v>0</v>
      </c>
      <c r="DJ104" s="33">
        <f t="shared" si="107"/>
        <v>0</v>
      </c>
      <c r="DK104" s="33">
        <f t="shared" si="108"/>
        <v>0</v>
      </c>
      <c r="DL104" s="33">
        <f t="shared" si="109"/>
        <v>0</v>
      </c>
      <c r="DM104" s="33">
        <f t="shared" si="110"/>
        <v>0</v>
      </c>
      <c r="DN104" s="33">
        <f t="shared" si="111"/>
        <v>2.25</v>
      </c>
      <c r="DO104" s="33">
        <f t="shared" si="112"/>
        <v>0</v>
      </c>
      <c r="DP104" s="33">
        <f t="shared" si="113"/>
        <v>0</v>
      </c>
      <c r="DQ104" s="33">
        <f t="shared" si="114"/>
        <v>0</v>
      </c>
      <c r="DR104" s="33">
        <f t="shared" si="115"/>
        <v>0</v>
      </c>
      <c r="DS104" s="33">
        <f t="shared" si="116"/>
        <v>0</v>
      </c>
      <c r="DT104" s="33">
        <f t="shared" si="117"/>
        <v>0</v>
      </c>
      <c r="DU104" s="33">
        <f t="shared" si="118"/>
        <v>0</v>
      </c>
      <c r="DV104" s="33">
        <f t="shared" si="119"/>
        <v>0</v>
      </c>
      <c r="DW104" s="33">
        <f t="shared" si="120"/>
        <v>0</v>
      </c>
      <c r="DX104" s="33">
        <f t="shared" si="121"/>
        <v>0</v>
      </c>
      <c r="DY104" s="33">
        <f t="shared" si="122"/>
        <v>0</v>
      </c>
      <c r="DZ104" s="33">
        <f t="shared" si="123"/>
        <v>0</v>
      </c>
      <c r="EA104" s="33">
        <f t="shared" si="124"/>
        <v>0</v>
      </c>
      <c r="EB104" s="33">
        <f t="shared" si="125"/>
        <v>0</v>
      </c>
      <c r="EC104" s="33">
        <f t="shared" si="126"/>
        <v>0</v>
      </c>
      <c r="ED104" s="33">
        <f t="shared" si="127"/>
        <v>0</v>
      </c>
      <c r="EE104" s="33">
        <f t="shared" si="128"/>
        <v>0</v>
      </c>
      <c r="EF104" s="33">
        <f t="shared" si="129"/>
        <v>0</v>
      </c>
      <c r="EG104" s="33">
        <f t="shared" si="130"/>
        <v>0</v>
      </c>
      <c r="EH104" s="33">
        <f t="shared" si="131"/>
        <v>0</v>
      </c>
      <c r="EI104" s="33">
        <f t="shared" si="132"/>
        <v>0</v>
      </c>
      <c r="EJ104" s="33">
        <f t="shared" si="133"/>
        <v>0</v>
      </c>
      <c r="EK104" s="33">
        <f t="shared" si="134"/>
        <v>0</v>
      </c>
      <c r="EL104" s="33">
        <f t="shared" si="135"/>
        <v>0</v>
      </c>
      <c r="EM104" s="33">
        <f t="shared" si="136"/>
        <v>0</v>
      </c>
      <c r="EN104" s="33">
        <f t="shared" si="137"/>
        <v>0</v>
      </c>
      <c r="EO104" s="33">
        <f t="shared" si="138"/>
        <v>0</v>
      </c>
      <c r="EP104" s="33">
        <f t="shared" si="139"/>
        <v>0</v>
      </c>
      <c r="EQ104" s="33">
        <f t="shared" si="140"/>
        <v>0</v>
      </c>
      <c r="ER104" s="33">
        <f t="shared" si="141"/>
        <v>0</v>
      </c>
      <c r="ES104" s="33">
        <f t="shared" si="142"/>
        <v>0</v>
      </c>
      <c r="ET104" s="33">
        <f t="shared" si="143"/>
        <v>0</v>
      </c>
      <c r="EU104" s="33">
        <f t="shared" si="144"/>
        <v>0</v>
      </c>
      <c r="EV104" s="33">
        <f t="shared" si="145"/>
        <v>0</v>
      </c>
      <c r="EW104" s="33">
        <f t="shared" si="146"/>
        <v>0</v>
      </c>
      <c r="EX104" s="33">
        <f t="shared" si="147"/>
        <v>0</v>
      </c>
      <c r="EY104" s="33">
        <f t="shared" si="148"/>
        <v>0</v>
      </c>
      <c r="EZ104" s="33">
        <f t="shared" si="149"/>
        <v>0</v>
      </c>
      <c r="FA104" s="33">
        <f t="shared" si="150"/>
        <v>0</v>
      </c>
      <c r="FB104" s="33">
        <f t="shared" si="151"/>
        <v>0</v>
      </c>
      <c r="FC104" s="33">
        <f t="shared" si="152"/>
        <v>0</v>
      </c>
      <c r="FD104" s="33">
        <f t="shared" si="153"/>
        <v>0</v>
      </c>
      <c r="FE104" s="33">
        <f t="shared" si="154"/>
        <v>0</v>
      </c>
      <c r="FF104" s="33">
        <f t="shared" si="155"/>
        <v>0</v>
      </c>
      <c r="FG104" s="33">
        <f t="shared" si="156"/>
        <v>0</v>
      </c>
      <c r="FH104" s="33">
        <f t="shared" si="157"/>
        <v>0</v>
      </c>
      <c r="FI104" s="33">
        <f t="shared" si="158"/>
        <v>0</v>
      </c>
      <c r="FJ104" s="33">
        <f t="shared" si="159"/>
        <v>0</v>
      </c>
      <c r="FK104" s="33">
        <f t="shared" si="160"/>
        <v>0</v>
      </c>
      <c r="FL104" s="33">
        <f t="shared" si="161"/>
        <v>0</v>
      </c>
      <c r="FM104" s="33">
        <f t="shared" si="162"/>
        <v>0</v>
      </c>
      <c r="FN104" s="33">
        <f t="shared" si="163"/>
        <v>0</v>
      </c>
      <c r="FO104" s="33">
        <f t="shared" si="164"/>
        <v>0</v>
      </c>
      <c r="FP104" s="33">
        <f t="shared" si="165"/>
        <v>0</v>
      </c>
      <c r="FQ104" s="33">
        <f t="shared" si="166"/>
        <v>0</v>
      </c>
      <c r="FR104" s="34">
        <f t="shared" si="167"/>
        <v>23.849999999999998</v>
      </c>
    </row>
    <row r="105" spans="1:174" hidden="1" x14ac:dyDescent="0.2">
      <c r="A105" t="s">
        <v>11</v>
      </c>
      <c r="B105" t="s">
        <v>465</v>
      </c>
      <c r="C105" t="s">
        <v>87</v>
      </c>
      <c r="D105">
        <v>224</v>
      </c>
      <c r="F105" t="s">
        <v>8</v>
      </c>
      <c r="H105">
        <v>224</v>
      </c>
      <c r="I105" s="9">
        <f t="shared" si="85"/>
        <v>0</v>
      </c>
      <c r="J105" s="9">
        <f t="shared" si="86"/>
        <v>224</v>
      </c>
      <c r="K105" s="9">
        <f t="shared" si="87"/>
        <v>224</v>
      </c>
      <c r="L105" t="e">
        <f t="shared" si="88"/>
        <v>#N/A</v>
      </c>
      <c r="Q105" t="s">
        <v>930</v>
      </c>
      <c r="R105" s="32">
        <v>0.15</v>
      </c>
      <c r="S105" s="32">
        <v>0.15</v>
      </c>
      <c r="T105" s="32">
        <v>0.15</v>
      </c>
      <c r="U105" s="32">
        <v>0.15</v>
      </c>
      <c r="V105" s="32">
        <v>0.15</v>
      </c>
      <c r="W105" s="32">
        <v>0.15</v>
      </c>
      <c r="X105" s="32">
        <v>0.15</v>
      </c>
      <c r="Y105" s="32">
        <v>0.15</v>
      </c>
      <c r="Z105" s="32">
        <v>0.15</v>
      </c>
      <c r="AA105" s="32">
        <v>0.15</v>
      </c>
      <c r="AB105" s="32">
        <v>0</v>
      </c>
      <c r="AC105" s="32">
        <v>0</v>
      </c>
      <c r="AD105" s="32">
        <v>0</v>
      </c>
      <c r="AE105" s="32">
        <v>0</v>
      </c>
      <c r="AF105" s="32">
        <v>0.05</v>
      </c>
      <c r="AG105" s="32">
        <v>0</v>
      </c>
      <c r="AH105" s="32">
        <v>0</v>
      </c>
      <c r="AI105" s="32">
        <v>0</v>
      </c>
      <c r="AJ105" s="32">
        <v>0</v>
      </c>
      <c r="AK105" s="32">
        <v>0</v>
      </c>
      <c r="AL105" s="32">
        <v>0</v>
      </c>
      <c r="AM105" s="32">
        <v>0</v>
      </c>
      <c r="AN105" s="32">
        <v>0</v>
      </c>
      <c r="AO105" s="32">
        <v>0</v>
      </c>
      <c r="AP105" s="32">
        <v>0</v>
      </c>
      <c r="AQ105" s="32">
        <v>0</v>
      </c>
      <c r="AR105" s="32">
        <v>0</v>
      </c>
      <c r="AS105" s="32">
        <v>0</v>
      </c>
      <c r="AT105" s="32">
        <v>0</v>
      </c>
      <c r="AU105" s="32">
        <v>0</v>
      </c>
      <c r="AV105" s="32">
        <v>0</v>
      </c>
      <c r="AW105" s="32">
        <v>0</v>
      </c>
      <c r="AX105" s="32">
        <v>0</v>
      </c>
      <c r="AY105" s="32">
        <v>0</v>
      </c>
      <c r="AZ105" s="32">
        <v>0</v>
      </c>
      <c r="BA105" s="32">
        <v>0</v>
      </c>
      <c r="BB105" s="32">
        <v>0</v>
      </c>
      <c r="BC105" s="32">
        <v>0</v>
      </c>
      <c r="BD105" s="32">
        <v>0</v>
      </c>
      <c r="BE105" s="32">
        <v>0</v>
      </c>
      <c r="BF105" s="32">
        <v>0</v>
      </c>
      <c r="BG105" s="32">
        <v>0</v>
      </c>
      <c r="BH105" s="32">
        <v>0</v>
      </c>
      <c r="BI105" s="32">
        <v>0</v>
      </c>
      <c r="BJ105" s="32">
        <v>0</v>
      </c>
      <c r="BK105" s="32">
        <v>0</v>
      </c>
      <c r="BL105" s="32">
        <v>0</v>
      </c>
      <c r="BM105" s="32">
        <v>0</v>
      </c>
      <c r="BN105" s="32">
        <v>0</v>
      </c>
      <c r="BO105" s="32">
        <v>0</v>
      </c>
      <c r="BP105" s="32">
        <v>0</v>
      </c>
      <c r="BQ105" s="32">
        <v>0</v>
      </c>
      <c r="BR105" s="32">
        <v>0</v>
      </c>
      <c r="BS105" s="32">
        <v>0</v>
      </c>
      <c r="BT105" s="32">
        <v>0</v>
      </c>
      <c r="BU105" s="32">
        <v>0</v>
      </c>
      <c r="BV105" s="32">
        <v>0</v>
      </c>
      <c r="BW105" s="32">
        <v>0</v>
      </c>
      <c r="BX105" s="32">
        <v>0</v>
      </c>
      <c r="BY105" s="32">
        <v>0</v>
      </c>
      <c r="BZ105" s="32">
        <v>0</v>
      </c>
      <c r="CA105" s="32">
        <v>0</v>
      </c>
      <c r="CB105" s="32">
        <v>0</v>
      </c>
      <c r="CC105" s="32">
        <v>0</v>
      </c>
      <c r="CD105" s="32">
        <v>0</v>
      </c>
      <c r="CE105" s="32">
        <v>0</v>
      </c>
      <c r="CF105" s="32">
        <v>0</v>
      </c>
      <c r="CG105" s="32">
        <v>0</v>
      </c>
      <c r="CH105" s="32">
        <v>0</v>
      </c>
      <c r="CI105" s="32">
        <v>0</v>
      </c>
      <c r="CJ105" s="32">
        <v>0</v>
      </c>
      <c r="CK105" s="32">
        <v>0</v>
      </c>
      <c r="CL105" s="32">
        <v>0</v>
      </c>
      <c r="CM105" s="32">
        <v>0</v>
      </c>
      <c r="CN105" s="32">
        <v>0</v>
      </c>
      <c r="CO105" s="32">
        <v>0</v>
      </c>
      <c r="CP105" s="32">
        <v>0</v>
      </c>
      <c r="CQ105" s="32">
        <v>0</v>
      </c>
      <c r="CR105" s="33">
        <f t="shared" si="89"/>
        <v>0</v>
      </c>
      <c r="CS105" s="33">
        <f t="shared" si="90"/>
        <v>0</v>
      </c>
      <c r="CT105" s="33">
        <f t="shared" si="91"/>
        <v>1.3499999999999999</v>
      </c>
      <c r="CU105" s="33">
        <f t="shared" si="92"/>
        <v>0</v>
      </c>
      <c r="CV105" s="33">
        <f t="shared" si="93"/>
        <v>0</v>
      </c>
      <c r="CW105" s="33">
        <f t="shared" si="94"/>
        <v>0</v>
      </c>
      <c r="CX105" s="33">
        <f t="shared" si="95"/>
        <v>0</v>
      </c>
      <c r="CY105" s="33">
        <f t="shared" si="96"/>
        <v>0</v>
      </c>
      <c r="CZ105" s="33">
        <f t="shared" si="97"/>
        <v>0</v>
      </c>
      <c r="DA105" s="33">
        <f t="shared" si="98"/>
        <v>0</v>
      </c>
      <c r="DB105" s="33">
        <f t="shared" si="99"/>
        <v>0</v>
      </c>
      <c r="DC105" s="33">
        <f t="shared" si="100"/>
        <v>0</v>
      </c>
      <c r="DD105" s="33">
        <f t="shared" si="101"/>
        <v>0</v>
      </c>
      <c r="DE105" s="33">
        <f t="shared" si="102"/>
        <v>0</v>
      </c>
      <c r="DF105" s="33">
        <f t="shared" si="103"/>
        <v>1</v>
      </c>
      <c r="DG105" s="33">
        <f t="shared" si="104"/>
        <v>0</v>
      </c>
      <c r="DH105" s="33">
        <f t="shared" si="105"/>
        <v>0</v>
      </c>
      <c r="DI105" s="33">
        <f t="shared" si="106"/>
        <v>0</v>
      </c>
      <c r="DJ105" s="33">
        <f t="shared" si="107"/>
        <v>0</v>
      </c>
      <c r="DK105" s="33">
        <f t="shared" si="108"/>
        <v>0</v>
      </c>
      <c r="DL105" s="33">
        <f t="shared" si="109"/>
        <v>0</v>
      </c>
      <c r="DM105" s="33">
        <f t="shared" si="110"/>
        <v>0</v>
      </c>
      <c r="DN105" s="33">
        <f t="shared" si="111"/>
        <v>0</v>
      </c>
      <c r="DO105" s="33">
        <f t="shared" si="112"/>
        <v>0</v>
      </c>
      <c r="DP105" s="33">
        <f t="shared" si="113"/>
        <v>0</v>
      </c>
      <c r="DQ105" s="33">
        <f t="shared" si="114"/>
        <v>0</v>
      </c>
      <c r="DR105" s="33">
        <f t="shared" si="115"/>
        <v>0</v>
      </c>
      <c r="DS105" s="33">
        <f t="shared" si="116"/>
        <v>0</v>
      </c>
      <c r="DT105" s="33">
        <f t="shared" si="117"/>
        <v>0</v>
      </c>
      <c r="DU105" s="33">
        <f t="shared" si="118"/>
        <v>0</v>
      </c>
      <c r="DV105" s="33">
        <f t="shared" si="119"/>
        <v>0</v>
      </c>
      <c r="DW105" s="33">
        <f t="shared" si="120"/>
        <v>0</v>
      </c>
      <c r="DX105" s="33">
        <f t="shared" si="121"/>
        <v>0</v>
      </c>
      <c r="DY105" s="33">
        <f t="shared" si="122"/>
        <v>0</v>
      </c>
      <c r="DZ105" s="33">
        <f t="shared" si="123"/>
        <v>0</v>
      </c>
      <c r="EA105" s="33">
        <f t="shared" si="124"/>
        <v>0</v>
      </c>
      <c r="EB105" s="33">
        <f t="shared" si="125"/>
        <v>0</v>
      </c>
      <c r="EC105" s="33">
        <f t="shared" si="126"/>
        <v>0</v>
      </c>
      <c r="ED105" s="33">
        <f t="shared" si="127"/>
        <v>0</v>
      </c>
      <c r="EE105" s="33">
        <f t="shared" si="128"/>
        <v>0</v>
      </c>
      <c r="EF105" s="33">
        <f t="shared" si="129"/>
        <v>0</v>
      </c>
      <c r="EG105" s="33">
        <f t="shared" si="130"/>
        <v>0</v>
      </c>
      <c r="EH105" s="33">
        <f t="shared" si="131"/>
        <v>0</v>
      </c>
      <c r="EI105" s="33">
        <f t="shared" si="132"/>
        <v>0</v>
      </c>
      <c r="EJ105" s="33">
        <f t="shared" si="133"/>
        <v>0</v>
      </c>
      <c r="EK105" s="33">
        <f t="shared" si="134"/>
        <v>0</v>
      </c>
      <c r="EL105" s="33">
        <f t="shared" si="135"/>
        <v>0</v>
      </c>
      <c r="EM105" s="33">
        <f t="shared" si="136"/>
        <v>0</v>
      </c>
      <c r="EN105" s="33">
        <f t="shared" si="137"/>
        <v>0</v>
      </c>
      <c r="EO105" s="33">
        <f t="shared" si="138"/>
        <v>0</v>
      </c>
      <c r="EP105" s="33">
        <f t="shared" si="139"/>
        <v>0</v>
      </c>
      <c r="EQ105" s="33">
        <f t="shared" si="140"/>
        <v>0</v>
      </c>
      <c r="ER105" s="33">
        <f t="shared" si="141"/>
        <v>0</v>
      </c>
      <c r="ES105" s="33">
        <f t="shared" si="142"/>
        <v>0</v>
      </c>
      <c r="ET105" s="33">
        <f t="shared" si="143"/>
        <v>0</v>
      </c>
      <c r="EU105" s="33">
        <f t="shared" si="144"/>
        <v>0</v>
      </c>
      <c r="EV105" s="33">
        <f t="shared" si="145"/>
        <v>0</v>
      </c>
      <c r="EW105" s="33">
        <f t="shared" si="146"/>
        <v>0</v>
      </c>
      <c r="EX105" s="33">
        <f t="shared" si="147"/>
        <v>0</v>
      </c>
      <c r="EY105" s="33">
        <f t="shared" si="148"/>
        <v>0</v>
      </c>
      <c r="EZ105" s="33">
        <f t="shared" si="149"/>
        <v>0</v>
      </c>
      <c r="FA105" s="33">
        <f t="shared" si="150"/>
        <v>0</v>
      </c>
      <c r="FB105" s="33">
        <f t="shared" si="151"/>
        <v>0</v>
      </c>
      <c r="FC105" s="33">
        <f t="shared" si="152"/>
        <v>0</v>
      </c>
      <c r="FD105" s="33">
        <f t="shared" si="153"/>
        <v>0</v>
      </c>
      <c r="FE105" s="33">
        <f t="shared" si="154"/>
        <v>0</v>
      </c>
      <c r="FF105" s="33">
        <f t="shared" si="155"/>
        <v>0</v>
      </c>
      <c r="FG105" s="33">
        <f t="shared" si="156"/>
        <v>0</v>
      </c>
      <c r="FH105" s="33">
        <f t="shared" si="157"/>
        <v>0</v>
      </c>
      <c r="FI105" s="33">
        <f t="shared" si="158"/>
        <v>0</v>
      </c>
      <c r="FJ105" s="33">
        <f t="shared" si="159"/>
        <v>0</v>
      </c>
      <c r="FK105" s="33">
        <f t="shared" si="160"/>
        <v>0</v>
      </c>
      <c r="FL105" s="33">
        <f t="shared" si="161"/>
        <v>0</v>
      </c>
      <c r="FM105" s="33">
        <f t="shared" si="162"/>
        <v>0</v>
      </c>
      <c r="FN105" s="33">
        <f t="shared" si="163"/>
        <v>0</v>
      </c>
      <c r="FO105" s="33">
        <f t="shared" si="164"/>
        <v>0</v>
      </c>
      <c r="FP105" s="33">
        <f t="shared" si="165"/>
        <v>0</v>
      </c>
      <c r="FQ105" s="33">
        <f t="shared" si="166"/>
        <v>0</v>
      </c>
      <c r="FR105" s="34">
        <f t="shared" si="167"/>
        <v>2.3499999999999996</v>
      </c>
    </row>
    <row r="106" spans="1:174" hidden="1" x14ac:dyDescent="0.2">
      <c r="A106" t="s">
        <v>11</v>
      </c>
      <c r="B106" t="s">
        <v>466</v>
      </c>
      <c r="C106" t="s">
        <v>88</v>
      </c>
      <c r="F106" t="s">
        <v>8</v>
      </c>
      <c r="H106">
        <v>0</v>
      </c>
      <c r="I106" s="9">
        <f t="shared" si="85"/>
        <v>0</v>
      </c>
      <c r="J106" s="9">
        <f t="shared" si="86"/>
        <v>0</v>
      </c>
      <c r="K106" s="9">
        <f t="shared" si="87"/>
        <v>0</v>
      </c>
      <c r="L106" t="e">
        <f t="shared" si="88"/>
        <v>#N/A</v>
      </c>
      <c r="Q106" t="s">
        <v>931</v>
      </c>
      <c r="R106" s="32">
        <v>0.75</v>
      </c>
      <c r="S106" s="32">
        <v>0.75</v>
      </c>
      <c r="T106" s="32">
        <v>0.15</v>
      </c>
      <c r="U106" s="32">
        <v>0.75</v>
      </c>
      <c r="V106" s="32">
        <v>0.15</v>
      </c>
      <c r="W106" s="32">
        <v>0.75</v>
      </c>
      <c r="X106" s="32">
        <v>0.75</v>
      </c>
      <c r="Y106" s="32">
        <v>0.75</v>
      </c>
      <c r="Z106" s="32">
        <v>0.75</v>
      </c>
      <c r="AA106" s="32">
        <v>0.75</v>
      </c>
      <c r="AB106" s="32">
        <v>0</v>
      </c>
      <c r="AC106" s="32">
        <v>0</v>
      </c>
      <c r="AD106" s="32">
        <v>0</v>
      </c>
      <c r="AE106" s="32">
        <v>0</v>
      </c>
      <c r="AF106" s="32">
        <v>0.05</v>
      </c>
      <c r="AG106" s="32">
        <v>0</v>
      </c>
      <c r="AH106" s="32">
        <v>0</v>
      </c>
      <c r="AI106" s="32">
        <v>0</v>
      </c>
      <c r="AJ106" s="32">
        <v>0</v>
      </c>
      <c r="AK106" s="32">
        <v>0</v>
      </c>
      <c r="AL106" s="32">
        <v>0</v>
      </c>
      <c r="AM106" s="32">
        <v>0</v>
      </c>
      <c r="AN106" s="32">
        <v>0</v>
      </c>
      <c r="AO106" s="32">
        <v>0</v>
      </c>
      <c r="AP106" s="32">
        <v>0</v>
      </c>
      <c r="AQ106" s="32">
        <v>0</v>
      </c>
      <c r="AR106" s="32">
        <v>0</v>
      </c>
      <c r="AS106" s="32">
        <v>0</v>
      </c>
      <c r="AT106" s="32">
        <v>0</v>
      </c>
      <c r="AU106" s="32">
        <v>0</v>
      </c>
      <c r="AV106" s="32">
        <v>0</v>
      </c>
      <c r="AW106" s="32">
        <v>0</v>
      </c>
      <c r="AX106" s="32">
        <v>0</v>
      </c>
      <c r="AY106" s="32">
        <v>0</v>
      </c>
      <c r="AZ106" s="32">
        <v>0</v>
      </c>
      <c r="BA106" s="32">
        <v>0</v>
      </c>
      <c r="BB106" s="32">
        <v>0</v>
      </c>
      <c r="BC106" s="32">
        <v>0</v>
      </c>
      <c r="BD106" s="32">
        <v>0</v>
      </c>
      <c r="BE106" s="32">
        <v>0</v>
      </c>
      <c r="BF106" s="32">
        <v>0</v>
      </c>
      <c r="BG106" s="32">
        <v>0</v>
      </c>
      <c r="BH106" s="32">
        <v>0</v>
      </c>
      <c r="BI106" s="32">
        <v>0</v>
      </c>
      <c r="BJ106" s="32">
        <v>0</v>
      </c>
      <c r="BK106" s="32">
        <v>0</v>
      </c>
      <c r="BL106" s="32">
        <v>0</v>
      </c>
      <c r="BM106" s="32">
        <v>0</v>
      </c>
      <c r="BN106" s="32">
        <v>0</v>
      </c>
      <c r="BO106" s="32">
        <v>0</v>
      </c>
      <c r="BP106" s="32">
        <v>0</v>
      </c>
      <c r="BQ106" s="32">
        <v>0</v>
      </c>
      <c r="BR106" s="32">
        <v>0</v>
      </c>
      <c r="BS106" s="32">
        <v>0</v>
      </c>
      <c r="BT106" s="32">
        <v>0</v>
      </c>
      <c r="BU106" s="32">
        <v>0</v>
      </c>
      <c r="BV106" s="32">
        <v>0</v>
      </c>
      <c r="BW106" s="32">
        <v>0</v>
      </c>
      <c r="BX106" s="32">
        <v>0</v>
      </c>
      <c r="BY106" s="32">
        <v>0</v>
      </c>
      <c r="BZ106" s="32">
        <v>0</v>
      </c>
      <c r="CA106" s="32">
        <v>0</v>
      </c>
      <c r="CB106" s="32">
        <v>0</v>
      </c>
      <c r="CC106" s="32">
        <v>0</v>
      </c>
      <c r="CD106" s="32">
        <v>0</v>
      </c>
      <c r="CE106" s="32">
        <v>0</v>
      </c>
      <c r="CF106" s="32">
        <v>0</v>
      </c>
      <c r="CG106" s="32">
        <v>0</v>
      </c>
      <c r="CH106" s="32">
        <v>0</v>
      </c>
      <c r="CI106" s="32">
        <v>0</v>
      </c>
      <c r="CJ106" s="32">
        <v>0</v>
      </c>
      <c r="CK106" s="32">
        <v>0</v>
      </c>
      <c r="CL106" s="32">
        <v>0</v>
      </c>
      <c r="CM106" s="32">
        <v>0</v>
      </c>
      <c r="CN106" s="32">
        <v>0</v>
      </c>
      <c r="CO106" s="32">
        <v>0</v>
      </c>
      <c r="CP106" s="32">
        <v>0</v>
      </c>
      <c r="CQ106" s="32">
        <v>0</v>
      </c>
      <c r="CR106" s="33">
        <f t="shared" si="89"/>
        <v>0</v>
      </c>
      <c r="CS106" s="33">
        <f t="shared" si="90"/>
        <v>0</v>
      </c>
      <c r="CT106" s="33">
        <f t="shared" si="91"/>
        <v>1.3499999999999999</v>
      </c>
      <c r="CU106" s="33">
        <f t="shared" si="92"/>
        <v>0</v>
      </c>
      <c r="CV106" s="33">
        <f t="shared" si="93"/>
        <v>0</v>
      </c>
      <c r="CW106" s="33">
        <f t="shared" si="94"/>
        <v>0</v>
      </c>
      <c r="CX106" s="33">
        <f t="shared" si="95"/>
        <v>0</v>
      </c>
      <c r="CY106" s="33">
        <f t="shared" si="96"/>
        <v>0</v>
      </c>
      <c r="CZ106" s="33">
        <f t="shared" si="97"/>
        <v>0</v>
      </c>
      <c r="DA106" s="33">
        <f t="shared" si="98"/>
        <v>0</v>
      </c>
      <c r="DB106" s="33">
        <f t="shared" si="99"/>
        <v>0</v>
      </c>
      <c r="DC106" s="33">
        <f t="shared" si="100"/>
        <v>0</v>
      </c>
      <c r="DD106" s="33">
        <f t="shared" si="101"/>
        <v>0</v>
      </c>
      <c r="DE106" s="33">
        <f t="shared" si="102"/>
        <v>0</v>
      </c>
      <c r="DF106" s="33">
        <f t="shared" si="103"/>
        <v>1</v>
      </c>
      <c r="DG106" s="33">
        <f t="shared" si="104"/>
        <v>0</v>
      </c>
      <c r="DH106" s="33">
        <f t="shared" si="105"/>
        <v>0</v>
      </c>
      <c r="DI106" s="33">
        <f t="shared" si="106"/>
        <v>0</v>
      </c>
      <c r="DJ106" s="33">
        <f t="shared" si="107"/>
        <v>0</v>
      </c>
      <c r="DK106" s="33">
        <f t="shared" si="108"/>
        <v>0</v>
      </c>
      <c r="DL106" s="33">
        <f t="shared" si="109"/>
        <v>0</v>
      </c>
      <c r="DM106" s="33">
        <f t="shared" si="110"/>
        <v>0</v>
      </c>
      <c r="DN106" s="33">
        <f t="shared" si="111"/>
        <v>0</v>
      </c>
      <c r="DO106" s="33">
        <f t="shared" si="112"/>
        <v>0</v>
      </c>
      <c r="DP106" s="33">
        <f t="shared" si="113"/>
        <v>0</v>
      </c>
      <c r="DQ106" s="33">
        <f t="shared" si="114"/>
        <v>0</v>
      </c>
      <c r="DR106" s="33">
        <f t="shared" si="115"/>
        <v>0</v>
      </c>
      <c r="DS106" s="33">
        <f t="shared" si="116"/>
        <v>0</v>
      </c>
      <c r="DT106" s="33">
        <f t="shared" si="117"/>
        <v>0</v>
      </c>
      <c r="DU106" s="33">
        <f t="shared" si="118"/>
        <v>0</v>
      </c>
      <c r="DV106" s="33">
        <f t="shared" si="119"/>
        <v>0</v>
      </c>
      <c r="DW106" s="33">
        <f t="shared" si="120"/>
        <v>0</v>
      </c>
      <c r="DX106" s="33">
        <f t="shared" si="121"/>
        <v>0</v>
      </c>
      <c r="DY106" s="33">
        <f t="shared" si="122"/>
        <v>0</v>
      </c>
      <c r="DZ106" s="33">
        <f t="shared" si="123"/>
        <v>0</v>
      </c>
      <c r="EA106" s="33">
        <f t="shared" si="124"/>
        <v>0</v>
      </c>
      <c r="EB106" s="33">
        <f t="shared" si="125"/>
        <v>0</v>
      </c>
      <c r="EC106" s="33">
        <f t="shared" si="126"/>
        <v>0</v>
      </c>
      <c r="ED106" s="33">
        <f t="shared" si="127"/>
        <v>0</v>
      </c>
      <c r="EE106" s="33">
        <f t="shared" si="128"/>
        <v>0</v>
      </c>
      <c r="EF106" s="33">
        <f t="shared" si="129"/>
        <v>0</v>
      </c>
      <c r="EG106" s="33">
        <f t="shared" si="130"/>
        <v>0</v>
      </c>
      <c r="EH106" s="33">
        <f t="shared" si="131"/>
        <v>0</v>
      </c>
      <c r="EI106" s="33">
        <f t="shared" si="132"/>
        <v>0</v>
      </c>
      <c r="EJ106" s="33">
        <f t="shared" si="133"/>
        <v>0</v>
      </c>
      <c r="EK106" s="33">
        <f t="shared" si="134"/>
        <v>0</v>
      </c>
      <c r="EL106" s="33">
        <f t="shared" si="135"/>
        <v>0</v>
      </c>
      <c r="EM106" s="33">
        <f t="shared" si="136"/>
        <v>0</v>
      </c>
      <c r="EN106" s="33">
        <f t="shared" si="137"/>
        <v>0</v>
      </c>
      <c r="EO106" s="33">
        <f t="shared" si="138"/>
        <v>0</v>
      </c>
      <c r="EP106" s="33">
        <f t="shared" si="139"/>
        <v>0</v>
      </c>
      <c r="EQ106" s="33">
        <f t="shared" si="140"/>
        <v>0</v>
      </c>
      <c r="ER106" s="33">
        <f t="shared" si="141"/>
        <v>0</v>
      </c>
      <c r="ES106" s="33">
        <f t="shared" si="142"/>
        <v>0</v>
      </c>
      <c r="ET106" s="33">
        <f t="shared" si="143"/>
        <v>0</v>
      </c>
      <c r="EU106" s="33">
        <f t="shared" si="144"/>
        <v>0</v>
      </c>
      <c r="EV106" s="33">
        <f t="shared" si="145"/>
        <v>0</v>
      </c>
      <c r="EW106" s="33">
        <f t="shared" si="146"/>
        <v>0</v>
      </c>
      <c r="EX106" s="33">
        <f t="shared" si="147"/>
        <v>0</v>
      </c>
      <c r="EY106" s="33">
        <f t="shared" si="148"/>
        <v>0</v>
      </c>
      <c r="EZ106" s="33">
        <f t="shared" si="149"/>
        <v>0</v>
      </c>
      <c r="FA106" s="33">
        <f t="shared" si="150"/>
        <v>0</v>
      </c>
      <c r="FB106" s="33">
        <f t="shared" si="151"/>
        <v>0</v>
      </c>
      <c r="FC106" s="33">
        <f t="shared" si="152"/>
        <v>0</v>
      </c>
      <c r="FD106" s="33">
        <f t="shared" si="153"/>
        <v>0</v>
      </c>
      <c r="FE106" s="33">
        <f t="shared" si="154"/>
        <v>0</v>
      </c>
      <c r="FF106" s="33">
        <f t="shared" si="155"/>
        <v>0</v>
      </c>
      <c r="FG106" s="33">
        <f t="shared" si="156"/>
        <v>0</v>
      </c>
      <c r="FH106" s="33">
        <f t="shared" si="157"/>
        <v>0</v>
      </c>
      <c r="FI106" s="33">
        <f t="shared" si="158"/>
        <v>0</v>
      </c>
      <c r="FJ106" s="33">
        <f t="shared" si="159"/>
        <v>0</v>
      </c>
      <c r="FK106" s="33">
        <f t="shared" si="160"/>
        <v>0</v>
      </c>
      <c r="FL106" s="33">
        <f t="shared" si="161"/>
        <v>0</v>
      </c>
      <c r="FM106" s="33">
        <f t="shared" si="162"/>
        <v>0</v>
      </c>
      <c r="FN106" s="33">
        <f t="shared" si="163"/>
        <v>0</v>
      </c>
      <c r="FO106" s="33">
        <f t="shared" si="164"/>
        <v>0</v>
      </c>
      <c r="FP106" s="33">
        <f t="shared" si="165"/>
        <v>0</v>
      </c>
      <c r="FQ106" s="33">
        <f t="shared" si="166"/>
        <v>0</v>
      </c>
      <c r="FR106" s="34">
        <f t="shared" si="167"/>
        <v>2.3499999999999996</v>
      </c>
    </row>
    <row r="107" spans="1:174" hidden="1" x14ac:dyDescent="0.2">
      <c r="A107" t="s">
        <v>11</v>
      </c>
      <c r="B107" t="s">
        <v>467</v>
      </c>
      <c r="C107" t="s">
        <v>89</v>
      </c>
      <c r="D107">
        <v>2</v>
      </c>
      <c r="F107" t="s">
        <v>8</v>
      </c>
      <c r="H107">
        <v>2</v>
      </c>
      <c r="I107" s="9">
        <f t="shared" si="85"/>
        <v>0</v>
      </c>
      <c r="J107" s="9">
        <f t="shared" si="86"/>
        <v>2</v>
      </c>
      <c r="K107" s="9">
        <f t="shared" si="87"/>
        <v>2</v>
      </c>
      <c r="L107" t="e">
        <f t="shared" si="88"/>
        <v>#N/A</v>
      </c>
      <c r="Q107" t="s">
        <v>932</v>
      </c>
      <c r="R107" s="32">
        <v>0.16</v>
      </c>
      <c r="S107" s="32">
        <v>0.16</v>
      </c>
      <c r="T107" s="32">
        <v>0.16</v>
      </c>
      <c r="U107" s="32">
        <v>0.16</v>
      </c>
      <c r="V107" s="32">
        <v>0.16</v>
      </c>
      <c r="W107" s="32">
        <v>0.16</v>
      </c>
      <c r="X107" s="32">
        <v>0.16</v>
      </c>
      <c r="Y107" s="32">
        <v>0.16</v>
      </c>
      <c r="Z107" s="32">
        <v>0.16</v>
      </c>
      <c r="AA107" s="32">
        <v>0.16</v>
      </c>
      <c r="AB107" s="32">
        <v>0</v>
      </c>
      <c r="AC107" s="32">
        <v>0</v>
      </c>
      <c r="AD107" s="32">
        <v>0</v>
      </c>
      <c r="AE107" s="32">
        <v>0</v>
      </c>
      <c r="AF107" s="32">
        <v>0</v>
      </c>
      <c r="AG107" s="32">
        <v>0</v>
      </c>
      <c r="AH107" s="32">
        <v>0</v>
      </c>
      <c r="AI107" s="32">
        <v>0</v>
      </c>
      <c r="AJ107" s="32">
        <v>0</v>
      </c>
      <c r="AK107" s="32">
        <v>0</v>
      </c>
      <c r="AL107" s="32">
        <v>0</v>
      </c>
      <c r="AM107" s="32">
        <v>0</v>
      </c>
      <c r="AN107" s="32">
        <v>0</v>
      </c>
      <c r="AO107" s="32">
        <v>0</v>
      </c>
      <c r="AP107" s="32">
        <v>0</v>
      </c>
      <c r="AQ107" s="32">
        <v>0</v>
      </c>
      <c r="AR107" s="32">
        <v>0</v>
      </c>
      <c r="AS107" s="32">
        <v>0</v>
      </c>
      <c r="AT107" s="32">
        <v>0</v>
      </c>
      <c r="AU107" s="32">
        <v>0</v>
      </c>
      <c r="AV107" s="32">
        <v>0</v>
      </c>
      <c r="AW107" s="32">
        <v>0</v>
      </c>
      <c r="AX107" s="32">
        <v>0</v>
      </c>
      <c r="AY107" s="32">
        <v>0</v>
      </c>
      <c r="AZ107" s="32">
        <v>0</v>
      </c>
      <c r="BA107" s="32">
        <v>0</v>
      </c>
      <c r="BB107" s="32">
        <v>0</v>
      </c>
      <c r="BC107" s="32">
        <v>0</v>
      </c>
      <c r="BD107" s="32">
        <v>0</v>
      </c>
      <c r="BE107" s="32">
        <v>0</v>
      </c>
      <c r="BF107" s="32">
        <v>0</v>
      </c>
      <c r="BG107" s="32">
        <v>0</v>
      </c>
      <c r="BH107" s="32">
        <v>0</v>
      </c>
      <c r="BI107" s="32">
        <v>0</v>
      </c>
      <c r="BJ107" s="32">
        <v>0</v>
      </c>
      <c r="BK107" s="32">
        <v>0</v>
      </c>
      <c r="BL107" s="32">
        <v>0</v>
      </c>
      <c r="BM107" s="32">
        <v>0</v>
      </c>
      <c r="BN107" s="32">
        <v>0</v>
      </c>
      <c r="BO107" s="32">
        <v>0</v>
      </c>
      <c r="BP107" s="32">
        <v>0</v>
      </c>
      <c r="BQ107" s="32">
        <v>0</v>
      </c>
      <c r="BR107" s="32">
        <v>0</v>
      </c>
      <c r="BS107" s="32">
        <v>0</v>
      </c>
      <c r="BT107" s="32">
        <v>0</v>
      </c>
      <c r="BU107" s="32">
        <v>0</v>
      </c>
      <c r="BV107" s="32">
        <v>0</v>
      </c>
      <c r="BW107" s="32">
        <v>0</v>
      </c>
      <c r="BX107" s="32">
        <v>0</v>
      </c>
      <c r="BY107" s="32">
        <v>0</v>
      </c>
      <c r="BZ107" s="32">
        <v>0</v>
      </c>
      <c r="CA107" s="32">
        <v>0</v>
      </c>
      <c r="CB107" s="32">
        <v>0</v>
      </c>
      <c r="CC107" s="32">
        <v>0</v>
      </c>
      <c r="CD107" s="32">
        <v>0</v>
      </c>
      <c r="CE107" s="32">
        <v>0</v>
      </c>
      <c r="CF107" s="32">
        <v>0</v>
      </c>
      <c r="CG107" s="32">
        <v>0</v>
      </c>
      <c r="CH107" s="32">
        <v>0</v>
      </c>
      <c r="CI107" s="32">
        <v>0</v>
      </c>
      <c r="CJ107" s="32">
        <v>0</v>
      </c>
      <c r="CK107" s="32">
        <v>0</v>
      </c>
      <c r="CL107" s="32">
        <v>0</v>
      </c>
      <c r="CM107" s="32">
        <v>0</v>
      </c>
      <c r="CN107" s="32">
        <v>0</v>
      </c>
      <c r="CO107" s="32">
        <v>0</v>
      </c>
      <c r="CP107" s="32">
        <v>0</v>
      </c>
      <c r="CQ107" s="32">
        <v>0</v>
      </c>
      <c r="CR107" s="33">
        <f t="shared" si="89"/>
        <v>0</v>
      </c>
      <c r="CS107" s="33">
        <f t="shared" si="90"/>
        <v>0</v>
      </c>
      <c r="CT107" s="33">
        <f t="shared" si="91"/>
        <v>1.44</v>
      </c>
      <c r="CU107" s="33">
        <f t="shared" si="92"/>
        <v>0</v>
      </c>
      <c r="CV107" s="33">
        <f t="shared" si="93"/>
        <v>0</v>
      </c>
      <c r="CW107" s="33">
        <f t="shared" si="94"/>
        <v>0</v>
      </c>
      <c r="CX107" s="33">
        <f t="shared" si="95"/>
        <v>0</v>
      </c>
      <c r="CY107" s="33">
        <f t="shared" si="96"/>
        <v>0</v>
      </c>
      <c r="CZ107" s="33">
        <f t="shared" si="97"/>
        <v>0</v>
      </c>
      <c r="DA107" s="33">
        <f t="shared" si="98"/>
        <v>0</v>
      </c>
      <c r="DB107" s="33">
        <f t="shared" si="99"/>
        <v>0</v>
      </c>
      <c r="DC107" s="33">
        <f t="shared" si="100"/>
        <v>0</v>
      </c>
      <c r="DD107" s="33">
        <f t="shared" si="101"/>
        <v>0</v>
      </c>
      <c r="DE107" s="33">
        <f t="shared" si="102"/>
        <v>0</v>
      </c>
      <c r="DF107" s="33">
        <f t="shared" si="103"/>
        <v>0</v>
      </c>
      <c r="DG107" s="33">
        <f t="shared" si="104"/>
        <v>0</v>
      </c>
      <c r="DH107" s="33">
        <f t="shared" si="105"/>
        <v>0</v>
      </c>
      <c r="DI107" s="33">
        <f t="shared" si="106"/>
        <v>0</v>
      </c>
      <c r="DJ107" s="33">
        <f t="shared" si="107"/>
        <v>0</v>
      </c>
      <c r="DK107" s="33">
        <f t="shared" si="108"/>
        <v>0</v>
      </c>
      <c r="DL107" s="33">
        <f t="shared" si="109"/>
        <v>0</v>
      </c>
      <c r="DM107" s="33">
        <f t="shared" si="110"/>
        <v>0</v>
      </c>
      <c r="DN107" s="33">
        <f t="shared" si="111"/>
        <v>0</v>
      </c>
      <c r="DO107" s="33">
        <f t="shared" si="112"/>
        <v>0</v>
      </c>
      <c r="DP107" s="33">
        <f t="shared" si="113"/>
        <v>0</v>
      </c>
      <c r="DQ107" s="33">
        <f t="shared" si="114"/>
        <v>0</v>
      </c>
      <c r="DR107" s="33">
        <f t="shared" si="115"/>
        <v>0</v>
      </c>
      <c r="DS107" s="33">
        <f t="shared" si="116"/>
        <v>0</v>
      </c>
      <c r="DT107" s="33">
        <f t="shared" si="117"/>
        <v>0</v>
      </c>
      <c r="DU107" s="33">
        <f t="shared" si="118"/>
        <v>0</v>
      </c>
      <c r="DV107" s="33">
        <f t="shared" si="119"/>
        <v>0</v>
      </c>
      <c r="DW107" s="33">
        <f t="shared" si="120"/>
        <v>0</v>
      </c>
      <c r="DX107" s="33">
        <f t="shared" si="121"/>
        <v>0</v>
      </c>
      <c r="DY107" s="33">
        <f t="shared" si="122"/>
        <v>0</v>
      </c>
      <c r="DZ107" s="33">
        <f t="shared" si="123"/>
        <v>0</v>
      </c>
      <c r="EA107" s="33">
        <f t="shared" si="124"/>
        <v>0</v>
      </c>
      <c r="EB107" s="33">
        <f t="shared" si="125"/>
        <v>0</v>
      </c>
      <c r="EC107" s="33">
        <f t="shared" si="126"/>
        <v>0</v>
      </c>
      <c r="ED107" s="33">
        <f t="shared" si="127"/>
        <v>0</v>
      </c>
      <c r="EE107" s="33">
        <f t="shared" si="128"/>
        <v>0</v>
      </c>
      <c r="EF107" s="33">
        <f t="shared" si="129"/>
        <v>0</v>
      </c>
      <c r="EG107" s="33">
        <f t="shared" si="130"/>
        <v>0</v>
      </c>
      <c r="EH107" s="33">
        <f t="shared" si="131"/>
        <v>0</v>
      </c>
      <c r="EI107" s="33">
        <f t="shared" si="132"/>
        <v>0</v>
      </c>
      <c r="EJ107" s="33">
        <f t="shared" si="133"/>
        <v>0</v>
      </c>
      <c r="EK107" s="33">
        <f t="shared" si="134"/>
        <v>0</v>
      </c>
      <c r="EL107" s="33">
        <f t="shared" si="135"/>
        <v>0</v>
      </c>
      <c r="EM107" s="33">
        <f t="shared" si="136"/>
        <v>0</v>
      </c>
      <c r="EN107" s="33">
        <f t="shared" si="137"/>
        <v>0</v>
      </c>
      <c r="EO107" s="33">
        <f t="shared" si="138"/>
        <v>0</v>
      </c>
      <c r="EP107" s="33">
        <f t="shared" si="139"/>
        <v>0</v>
      </c>
      <c r="EQ107" s="33">
        <f t="shared" si="140"/>
        <v>0</v>
      </c>
      <c r="ER107" s="33">
        <f t="shared" si="141"/>
        <v>0</v>
      </c>
      <c r="ES107" s="33">
        <f t="shared" si="142"/>
        <v>0</v>
      </c>
      <c r="ET107" s="33">
        <f t="shared" si="143"/>
        <v>0</v>
      </c>
      <c r="EU107" s="33">
        <f t="shared" si="144"/>
        <v>0</v>
      </c>
      <c r="EV107" s="33">
        <f t="shared" si="145"/>
        <v>0</v>
      </c>
      <c r="EW107" s="33">
        <f t="shared" si="146"/>
        <v>0</v>
      </c>
      <c r="EX107" s="33">
        <f t="shared" si="147"/>
        <v>0</v>
      </c>
      <c r="EY107" s="33">
        <f t="shared" si="148"/>
        <v>0</v>
      </c>
      <c r="EZ107" s="33">
        <f t="shared" si="149"/>
        <v>0</v>
      </c>
      <c r="FA107" s="33">
        <f t="shared" si="150"/>
        <v>0</v>
      </c>
      <c r="FB107" s="33">
        <f t="shared" si="151"/>
        <v>0</v>
      </c>
      <c r="FC107" s="33">
        <f t="shared" si="152"/>
        <v>0</v>
      </c>
      <c r="FD107" s="33">
        <f t="shared" si="153"/>
        <v>0</v>
      </c>
      <c r="FE107" s="33">
        <f t="shared" si="154"/>
        <v>0</v>
      </c>
      <c r="FF107" s="33">
        <f t="shared" si="155"/>
        <v>0</v>
      </c>
      <c r="FG107" s="33">
        <f t="shared" si="156"/>
        <v>0</v>
      </c>
      <c r="FH107" s="33">
        <f t="shared" si="157"/>
        <v>0</v>
      </c>
      <c r="FI107" s="33">
        <f t="shared" si="158"/>
        <v>0</v>
      </c>
      <c r="FJ107" s="33">
        <f t="shared" si="159"/>
        <v>0</v>
      </c>
      <c r="FK107" s="33">
        <f t="shared" si="160"/>
        <v>0</v>
      </c>
      <c r="FL107" s="33">
        <f t="shared" si="161"/>
        <v>0</v>
      </c>
      <c r="FM107" s="33">
        <f t="shared" si="162"/>
        <v>0</v>
      </c>
      <c r="FN107" s="33">
        <f t="shared" si="163"/>
        <v>0</v>
      </c>
      <c r="FO107" s="33">
        <f t="shared" si="164"/>
        <v>0</v>
      </c>
      <c r="FP107" s="33">
        <f t="shared" si="165"/>
        <v>0</v>
      </c>
      <c r="FQ107" s="33">
        <f t="shared" si="166"/>
        <v>0</v>
      </c>
      <c r="FR107" s="34">
        <f t="shared" si="167"/>
        <v>1.44</v>
      </c>
    </row>
    <row r="108" spans="1:174" hidden="1" x14ac:dyDescent="0.2">
      <c r="A108" t="s">
        <v>11</v>
      </c>
      <c r="B108" t="s">
        <v>468</v>
      </c>
      <c r="C108" t="s">
        <v>90</v>
      </c>
      <c r="D108">
        <v>26</v>
      </c>
      <c r="F108" t="s">
        <v>8</v>
      </c>
      <c r="H108">
        <v>26</v>
      </c>
      <c r="I108" s="9">
        <f t="shared" si="85"/>
        <v>0</v>
      </c>
      <c r="J108" s="9">
        <f t="shared" si="86"/>
        <v>26</v>
      </c>
      <c r="K108" s="9">
        <f t="shared" si="87"/>
        <v>26</v>
      </c>
      <c r="L108" t="e">
        <f t="shared" si="88"/>
        <v>#N/A</v>
      </c>
      <c r="Q108" t="s">
        <v>678</v>
      </c>
      <c r="R108" s="32">
        <v>200</v>
      </c>
      <c r="S108" s="32">
        <v>10</v>
      </c>
      <c r="T108" s="32">
        <v>200</v>
      </c>
      <c r="U108" s="32">
        <v>30</v>
      </c>
      <c r="V108" s="32">
        <v>10</v>
      </c>
      <c r="W108" s="32">
        <v>30</v>
      </c>
      <c r="X108" s="32">
        <v>50</v>
      </c>
      <c r="Y108" s="32">
        <v>10</v>
      </c>
      <c r="Z108" s="32">
        <v>10</v>
      </c>
      <c r="AA108" s="32">
        <v>10</v>
      </c>
      <c r="AB108" s="32">
        <v>0</v>
      </c>
      <c r="AC108" s="32">
        <v>0</v>
      </c>
      <c r="AD108" s="32">
        <v>150</v>
      </c>
      <c r="AE108" s="32">
        <v>150</v>
      </c>
      <c r="AF108" s="32">
        <v>150</v>
      </c>
      <c r="AG108" s="32">
        <v>100</v>
      </c>
      <c r="AH108" s="32">
        <v>100</v>
      </c>
      <c r="AI108" s="32">
        <v>20</v>
      </c>
      <c r="AJ108" s="32">
        <v>20</v>
      </c>
      <c r="AK108" s="32">
        <v>20</v>
      </c>
      <c r="AL108" s="32">
        <v>20</v>
      </c>
      <c r="AM108" s="32">
        <v>250</v>
      </c>
      <c r="AN108" s="32">
        <v>250</v>
      </c>
      <c r="AO108" s="32">
        <v>250</v>
      </c>
      <c r="AP108" s="32">
        <v>150</v>
      </c>
      <c r="AQ108" s="32">
        <v>10</v>
      </c>
      <c r="AR108" s="32">
        <v>100</v>
      </c>
      <c r="AS108" s="32">
        <v>100</v>
      </c>
      <c r="AT108" s="32">
        <v>20</v>
      </c>
      <c r="AU108" s="32">
        <v>20</v>
      </c>
      <c r="AV108" s="32">
        <v>100</v>
      </c>
      <c r="AW108" s="32">
        <v>100</v>
      </c>
      <c r="AX108" s="32">
        <v>100</v>
      </c>
      <c r="AY108" s="32">
        <v>100</v>
      </c>
      <c r="AZ108" s="32">
        <v>100</v>
      </c>
      <c r="BA108" s="32">
        <v>10</v>
      </c>
      <c r="BB108" s="32">
        <v>20</v>
      </c>
      <c r="BC108" s="32">
        <v>10</v>
      </c>
      <c r="BD108" s="32">
        <v>20</v>
      </c>
      <c r="BE108" s="32">
        <v>10</v>
      </c>
      <c r="BF108" s="32">
        <v>20</v>
      </c>
      <c r="BG108" s="32">
        <v>10</v>
      </c>
      <c r="BH108" s="32">
        <v>20</v>
      </c>
      <c r="BI108" s="32">
        <v>10</v>
      </c>
      <c r="BJ108" s="32">
        <v>0</v>
      </c>
      <c r="BK108" s="32">
        <v>20</v>
      </c>
      <c r="BL108" s="32">
        <v>0</v>
      </c>
      <c r="BM108" s="32">
        <v>0</v>
      </c>
      <c r="BN108" s="32">
        <v>0</v>
      </c>
      <c r="BO108" s="32">
        <v>20</v>
      </c>
      <c r="BP108" s="32">
        <v>0</v>
      </c>
      <c r="BQ108" s="32">
        <v>0</v>
      </c>
      <c r="BR108" s="32">
        <v>0</v>
      </c>
      <c r="BS108" s="32">
        <v>80</v>
      </c>
      <c r="BT108" s="32">
        <v>100</v>
      </c>
      <c r="BU108" s="32">
        <v>100</v>
      </c>
      <c r="BV108" s="32">
        <v>100</v>
      </c>
      <c r="BW108" s="32">
        <v>200</v>
      </c>
      <c r="BX108" s="32">
        <v>20</v>
      </c>
      <c r="BY108" s="32">
        <v>200</v>
      </c>
      <c r="BZ108" s="32">
        <v>20</v>
      </c>
      <c r="CA108" s="32">
        <v>20</v>
      </c>
      <c r="CB108" s="32">
        <v>20</v>
      </c>
      <c r="CC108" s="32">
        <v>20</v>
      </c>
      <c r="CD108" s="32">
        <v>250</v>
      </c>
      <c r="CE108" s="32">
        <v>250</v>
      </c>
      <c r="CF108" s="32">
        <v>250</v>
      </c>
      <c r="CG108" s="32">
        <v>250</v>
      </c>
      <c r="CH108" s="32">
        <v>120</v>
      </c>
      <c r="CI108" s="32">
        <v>250</v>
      </c>
      <c r="CJ108" s="32">
        <v>250</v>
      </c>
      <c r="CK108" s="32">
        <v>250</v>
      </c>
      <c r="CL108" s="32">
        <v>250</v>
      </c>
      <c r="CM108" s="32">
        <v>30</v>
      </c>
      <c r="CN108" s="32">
        <v>30</v>
      </c>
      <c r="CO108" s="32">
        <v>30</v>
      </c>
      <c r="CP108" s="32">
        <v>20</v>
      </c>
      <c r="CQ108" s="32">
        <v>20</v>
      </c>
      <c r="CR108" s="33">
        <f t="shared" si="89"/>
        <v>0</v>
      </c>
      <c r="CS108" s="33">
        <f t="shared" si="90"/>
        <v>0</v>
      </c>
      <c r="CT108" s="33">
        <f t="shared" si="91"/>
        <v>1800</v>
      </c>
      <c r="CU108" s="33">
        <f t="shared" si="92"/>
        <v>0</v>
      </c>
      <c r="CV108" s="33">
        <f t="shared" si="93"/>
        <v>0</v>
      </c>
      <c r="CW108" s="33">
        <f t="shared" si="94"/>
        <v>0</v>
      </c>
      <c r="CX108" s="33">
        <f t="shared" si="95"/>
        <v>0</v>
      </c>
      <c r="CY108" s="33">
        <f t="shared" si="96"/>
        <v>0</v>
      </c>
      <c r="CZ108" s="33">
        <f t="shared" si="97"/>
        <v>0</v>
      </c>
      <c r="DA108" s="33">
        <f t="shared" si="98"/>
        <v>0</v>
      </c>
      <c r="DB108" s="33">
        <f t="shared" si="99"/>
        <v>0</v>
      </c>
      <c r="DC108" s="33">
        <f t="shared" si="100"/>
        <v>0</v>
      </c>
      <c r="DD108" s="33">
        <f t="shared" si="101"/>
        <v>1500</v>
      </c>
      <c r="DE108" s="33">
        <f t="shared" si="102"/>
        <v>0</v>
      </c>
      <c r="DF108" s="33">
        <f t="shared" si="103"/>
        <v>3000</v>
      </c>
      <c r="DG108" s="33">
        <f t="shared" si="104"/>
        <v>0</v>
      </c>
      <c r="DH108" s="33">
        <f t="shared" si="105"/>
        <v>0</v>
      </c>
      <c r="DI108" s="33">
        <f t="shared" si="106"/>
        <v>0</v>
      </c>
      <c r="DJ108" s="33">
        <f t="shared" si="107"/>
        <v>0</v>
      </c>
      <c r="DK108" s="33">
        <f t="shared" si="108"/>
        <v>0</v>
      </c>
      <c r="DL108" s="33">
        <f t="shared" si="109"/>
        <v>120</v>
      </c>
      <c r="DM108" s="33">
        <f t="shared" si="110"/>
        <v>0</v>
      </c>
      <c r="DN108" s="33">
        <f t="shared" si="111"/>
        <v>1250</v>
      </c>
      <c r="DO108" s="33">
        <f t="shared" si="112"/>
        <v>0</v>
      </c>
      <c r="DP108" s="33">
        <f t="shared" si="113"/>
        <v>750</v>
      </c>
      <c r="DQ108" s="33">
        <f t="shared" si="114"/>
        <v>0</v>
      </c>
      <c r="DR108" s="33">
        <f t="shared" si="115"/>
        <v>0</v>
      </c>
      <c r="DS108" s="33">
        <f t="shared" si="116"/>
        <v>5500</v>
      </c>
      <c r="DT108" s="33">
        <f t="shared" si="117"/>
        <v>0</v>
      </c>
      <c r="DU108" s="33">
        <f t="shared" si="118"/>
        <v>0</v>
      </c>
      <c r="DV108" s="33">
        <f t="shared" si="119"/>
        <v>0</v>
      </c>
      <c r="DW108" s="33">
        <f t="shared" si="120"/>
        <v>0</v>
      </c>
      <c r="DX108" s="33">
        <f t="shared" si="121"/>
        <v>0</v>
      </c>
      <c r="DY108" s="33">
        <f t="shared" si="122"/>
        <v>0</v>
      </c>
      <c r="DZ108" s="33">
        <f t="shared" si="123"/>
        <v>0</v>
      </c>
      <c r="EA108" s="33">
        <f t="shared" si="124"/>
        <v>0</v>
      </c>
      <c r="EB108" s="33">
        <f t="shared" si="125"/>
        <v>0</v>
      </c>
      <c r="EC108" s="33">
        <f t="shared" si="126"/>
        <v>0</v>
      </c>
      <c r="ED108" s="33">
        <f t="shared" si="127"/>
        <v>0</v>
      </c>
      <c r="EE108" s="33">
        <f t="shared" si="128"/>
        <v>0</v>
      </c>
      <c r="EF108" s="33">
        <f t="shared" si="129"/>
        <v>60</v>
      </c>
      <c r="EG108" s="33">
        <f t="shared" si="130"/>
        <v>20</v>
      </c>
      <c r="EH108" s="33">
        <f t="shared" si="131"/>
        <v>0</v>
      </c>
      <c r="EI108" s="33">
        <f t="shared" si="132"/>
        <v>0</v>
      </c>
      <c r="EJ108" s="33">
        <f t="shared" si="133"/>
        <v>0</v>
      </c>
      <c r="EK108" s="33">
        <f t="shared" si="134"/>
        <v>0</v>
      </c>
      <c r="EL108" s="33">
        <f t="shared" si="135"/>
        <v>0</v>
      </c>
      <c r="EM108" s="33">
        <f t="shared" si="136"/>
        <v>0</v>
      </c>
      <c r="EN108" s="33">
        <f t="shared" si="137"/>
        <v>0</v>
      </c>
      <c r="EO108" s="33">
        <f t="shared" si="138"/>
        <v>0</v>
      </c>
      <c r="EP108" s="33">
        <f t="shared" si="139"/>
        <v>0</v>
      </c>
      <c r="EQ108" s="33">
        <f t="shared" si="140"/>
        <v>0</v>
      </c>
      <c r="ER108" s="33">
        <f t="shared" si="141"/>
        <v>0</v>
      </c>
      <c r="ES108" s="33">
        <f t="shared" si="142"/>
        <v>0</v>
      </c>
      <c r="ET108" s="33">
        <f t="shared" si="143"/>
        <v>0</v>
      </c>
      <c r="EU108" s="33">
        <f t="shared" si="144"/>
        <v>0</v>
      </c>
      <c r="EV108" s="33">
        <f t="shared" si="145"/>
        <v>0</v>
      </c>
      <c r="EW108" s="33">
        <f t="shared" si="146"/>
        <v>1000</v>
      </c>
      <c r="EX108" s="33">
        <f t="shared" si="147"/>
        <v>0</v>
      </c>
      <c r="EY108" s="33">
        <f t="shared" si="148"/>
        <v>0</v>
      </c>
      <c r="EZ108" s="33">
        <f t="shared" si="149"/>
        <v>0</v>
      </c>
      <c r="FA108" s="33">
        <f t="shared" si="150"/>
        <v>0</v>
      </c>
      <c r="FB108" s="33">
        <f t="shared" si="151"/>
        <v>0</v>
      </c>
      <c r="FC108" s="33">
        <f t="shared" si="152"/>
        <v>0</v>
      </c>
      <c r="FD108" s="33">
        <f t="shared" si="153"/>
        <v>1250</v>
      </c>
      <c r="FE108" s="33">
        <f t="shared" si="154"/>
        <v>0</v>
      </c>
      <c r="FF108" s="33">
        <f t="shared" si="155"/>
        <v>0</v>
      </c>
      <c r="FG108" s="33">
        <f t="shared" si="156"/>
        <v>0</v>
      </c>
      <c r="FH108" s="33">
        <f t="shared" si="157"/>
        <v>0</v>
      </c>
      <c r="FI108" s="33">
        <f t="shared" si="158"/>
        <v>0</v>
      </c>
      <c r="FJ108" s="33">
        <f t="shared" si="159"/>
        <v>0</v>
      </c>
      <c r="FK108" s="33">
        <f t="shared" si="160"/>
        <v>0</v>
      </c>
      <c r="FL108" s="33">
        <f t="shared" si="161"/>
        <v>0</v>
      </c>
      <c r="FM108" s="33">
        <f t="shared" si="162"/>
        <v>180</v>
      </c>
      <c r="FN108" s="33">
        <f t="shared" si="163"/>
        <v>0</v>
      </c>
      <c r="FO108" s="33">
        <f t="shared" si="164"/>
        <v>0</v>
      </c>
      <c r="FP108" s="33">
        <f t="shared" si="165"/>
        <v>0</v>
      </c>
      <c r="FQ108" s="33">
        <f t="shared" si="166"/>
        <v>80</v>
      </c>
      <c r="FR108" s="34">
        <f t="shared" si="167"/>
        <v>16510</v>
      </c>
    </row>
    <row r="109" spans="1:174" hidden="1" x14ac:dyDescent="0.2">
      <c r="A109" t="s">
        <v>11</v>
      </c>
      <c r="B109" t="s">
        <v>469</v>
      </c>
      <c r="C109" t="s">
        <v>91</v>
      </c>
      <c r="D109">
        <v>3</v>
      </c>
      <c r="F109" t="s">
        <v>8</v>
      </c>
      <c r="H109">
        <v>3</v>
      </c>
      <c r="I109" s="9">
        <f t="shared" si="85"/>
        <v>0</v>
      </c>
      <c r="J109" s="9">
        <f t="shared" si="86"/>
        <v>3</v>
      </c>
      <c r="K109" s="9">
        <f t="shared" si="87"/>
        <v>3</v>
      </c>
      <c r="L109" t="e">
        <f t="shared" si="88"/>
        <v>#N/A</v>
      </c>
      <c r="Q109" t="s">
        <v>679</v>
      </c>
      <c r="R109" s="32">
        <v>0</v>
      </c>
      <c r="S109" s="32">
        <v>0</v>
      </c>
      <c r="T109" s="32">
        <v>0</v>
      </c>
      <c r="U109" s="32">
        <v>0</v>
      </c>
      <c r="V109" s="32">
        <v>0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0</v>
      </c>
      <c r="AC109" s="32">
        <v>0</v>
      </c>
      <c r="AD109" s="32">
        <v>0</v>
      </c>
      <c r="AE109" s="32">
        <v>0</v>
      </c>
      <c r="AF109" s="32">
        <v>0</v>
      </c>
      <c r="AG109" s="32">
        <v>0</v>
      </c>
      <c r="AH109" s="32">
        <v>0</v>
      </c>
      <c r="AI109" s="32">
        <v>0</v>
      </c>
      <c r="AJ109" s="32">
        <v>0</v>
      </c>
      <c r="AK109" s="32">
        <v>0</v>
      </c>
      <c r="AL109" s="32">
        <v>0</v>
      </c>
      <c r="AM109" s="32">
        <v>0</v>
      </c>
      <c r="AN109" s="32">
        <v>0</v>
      </c>
      <c r="AO109" s="32">
        <v>30</v>
      </c>
      <c r="AP109" s="32">
        <v>0</v>
      </c>
      <c r="AQ109" s="32">
        <v>0</v>
      </c>
      <c r="AR109" s="32">
        <v>0</v>
      </c>
      <c r="AS109" s="32">
        <v>0</v>
      </c>
      <c r="AT109" s="32">
        <v>0</v>
      </c>
      <c r="AU109" s="32">
        <v>0</v>
      </c>
      <c r="AV109" s="32">
        <v>0</v>
      </c>
      <c r="AW109" s="32">
        <v>0</v>
      </c>
      <c r="AX109" s="32">
        <v>0</v>
      </c>
      <c r="AY109" s="32">
        <v>0</v>
      </c>
      <c r="AZ109" s="32">
        <v>0</v>
      </c>
      <c r="BA109" s="32">
        <v>0</v>
      </c>
      <c r="BB109" s="32">
        <v>0</v>
      </c>
      <c r="BC109" s="32">
        <v>0</v>
      </c>
      <c r="BD109" s="32">
        <v>0</v>
      </c>
      <c r="BE109" s="32">
        <v>0</v>
      </c>
      <c r="BF109" s="32">
        <v>0</v>
      </c>
      <c r="BG109" s="32">
        <v>0</v>
      </c>
      <c r="BH109" s="32">
        <v>0</v>
      </c>
      <c r="BI109" s="32">
        <v>0</v>
      </c>
      <c r="BJ109" s="32">
        <v>0</v>
      </c>
      <c r="BK109" s="32">
        <v>80</v>
      </c>
      <c r="BL109" s="32">
        <v>80</v>
      </c>
      <c r="BM109" s="32">
        <v>80</v>
      </c>
      <c r="BN109" s="32">
        <v>80</v>
      </c>
      <c r="BO109" s="32">
        <v>0</v>
      </c>
      <c r="BP109" s="32">
        <v>20</v>
      </c>
      <c r="BQ109" s="32">
        <v>20</v>
      </c>
      <c r="BR109" s="32">
        <v>0</v>
      </c>
      <c r="BS109" s="32">
        <v>0</v>
      </c>
      <c r="BT109" s="32">
        <v>0</v>
      </c>
      <c r="BU109" s="32">
        <v>0</v>
      </c>
      <c r="BV109" s="32">
        <v>0</v>
      </c>
      <c r="BW109" s="32">
        <v>0</v>
      </c>
      <c r="BX109" s="32">
        <v>0</v>
      </c>
      <c r="BY109" s="32">
        <v>0</v>
      </c>
      <c r="BZ109" s="32">
        <v>0</v>
      </c>
      <c r="CA109" s="32">
        <v>100</v>
      </c>
      <c r="CB109" s="32">
        <v>0</v>
      </c>
      <c r="CC109" s="32">
        <v>0</v>
      </c>
      <c r="CD109" s="32">
        <v>0</v>
      </c>
      <c r="CE109" s="32">
        <v>0</v>
      </c>
      <c r="CF109" s="32">
        <v>0</v>
      </c>
      <c r="CG109" s="32">
        <v>0</v>
      </c>
      <c r="CH109" s="32">
        <v>250</v>
      </c>
      <c r="CI109" s="32">
        <v>30</v>
      </c>
      <c r="CJ109" s="32">
        <v>0</v>
      </c>
      <c r="CK109" s="32">
        <v>0</v>
      </c>
      <c r="CL109" s="32">
        <v>0</v>
      </c>
      <c r="CM109" s="32">
        <v>0</v>
      </c>
      <c r="CN109" s="32">
        <v>0</v>
      </c>
      <c r="CO109" s="32">
        <v>0</v>
      </c>
      <c r="CP109" s="32">
        <v>0</v>
      </c>
      <c r="CQ109" s="32">
        <v>0</v>
      </c>
      <c r="CR109" s="33">
        <f t="shared" si="89"/>
        <v>0</v>
      </c>
      <c r="CS109" s="33">
        <f t="shared" si="90"/>
        <v>0</v>
      </c>
      <c r="CT109" s="33">
        <f t="shared" si="91"/>
        <v>0</v>
      </c>
      <c r="CU109" s="33">
        <f t="shared" si="92"/>
        <v>0</v>
      </c>
      <c r="CV109" s="33">
        <f t="shared" si="93"/>
        <v>0</v>
      </c>
      <c r="CW109" s="33">
        <f t="shared" si="94"/>
        <v>0</v>
      </c>
      <c r="CX109" s="33">
        <f t="shared" si="95"/>
        <v>0</v>
      </c>
      <c r="CY109" s="33">
        <f t="shared" si="96"/>
        <v>0</v>
      </c>
      <c r="CZ109" s="33">
        <f t="shared" si="97"/>
        <v>0</v>
      </c>
      <c r="DA109" s="33">
        <f t="shared" si="98"/>
        <v>0</v>
      </c>
      <c r="DB109" s="33">
        <f t="shared" si="99"/>
        <v>0</v>
      </c>
      <c r="DC109" s="33">
        <f t="shared" si="100"/>
        <v>0</v>
      </c>
      <c r="DD109" s="33">
        <f t="shared" si="101"/>
        <v>0</v>
      </c>
      <c r="DE109" s="33">
        <f t="shared" si="102"/>
        <v>0</v>
      </c>
      <c r="DF109" s="33">
        <f t="shared" si="103"/>
        <v>0</v>
      </c>
      <c r="DG109" s="33">
        <f t="shared" si="104"/>
        <v>0</v>
      </c>
      <c r="DH109" s="33">
        <f t="shared" si="105"/>
        <v>0</v>
      </c>
      <c r="DI109" s="33">
        <f t="shared" si="106"/>
        <v>0</v>
      </c>
      <c r="DJ109" s="33">
        <f t="shared" si="107"/>
        <v>0</v>
      </c>
      <c r="DK109" s="33">
        <f t="shared" si="108"/>
        <v>0</v>
      </c>
      <c r="DL109" s="33">
        <f t="shared" si="109"/>
        <v>0</v>
      </c>
      <c r="DM109" s="33">
        <f t="shared" si="110"/>
        <v>0</v>
      </c>
      <c r="DN109" s="33">
        <f t="shared" si="111"/>
        <v>0</v>
      </c>
      <c r="DO109" s="33">
        <f t="shared" si="112"/>
        <v>0</v>
      </c>
      <c r="DP109" s="33">
        <f t="shared" si="113"/>
        <v>0</v>
      </c>
      <c r="DQ109" s="33">
        <f t="shared" si="114"/>
        <v>0</v>
      </c>
      <c r="DR109" s="33">
        <f t="shared" si="115"/>
        <v>0</v>
      </c>
      <c r="DS109" s="33">
        <f t="shared" si="116"/>
        <v>0</v>
      </c>
      <c r="DT109" s="33">
        <f t="shared" si="117"/>
        <v>0</v>
      </c>
      <c r="DU109" s="33">
        <f t="shared" si="118"/>
        <v>0</v>
      </c>
      <c r="DV109" s="33">
        <f t="shared" si="119"/>
        <v>0</v>
      </c>
      <c r="DW109" s="33">
        <f t="shared" si="120"/>
        <v>0</v>
      </c>
      <c r="DX109" s="33">
        <f t="shared" si="121"/>
        <v>0</v>
      </c>
      <c r="DY109" s="33">
        <f t="shared" si="122"/>
        <v>0</v>
      </c>
      <c r="DZ109" s="33">
        <f t="shared" si="123"/>
        <v>0</v>
      </c>
      <c r="EA109" s="33">
        <f t="shared" si="124"/>
        <v>0</v>
      </c>
      <c r="EB109" s="33">
        <f t="shared" si="125"/>
        <v>0</v>
      </c>
      <c r="EC109" s="33">
        <f t="shared" si="126"/>
        <v>0</v>
      </c>
      <c r="ED109" s="33">
        <f t="shared" si="127"/>
        <v>0</v>
      </c>
      <c r="EE109" s="33">
        <f t="shared" si="128"/>
        <v>0</v>
      </c>
      <c r="EF109" s="33">
        <f t="shared" si="129"/>
        <v>0</v>
      </c>
      <c r="EG109" s="33">
        <f t="shared" si="130"/>
        <v>0</v>
      </c>
      <c r="EH109" s="33">
        <f t="shared" si="131"/>
        <v>0</v>
      </c>
      <c r="EI109" s="33">
        <f t="shared" si="132"/>
        <v>0</v>
      </c>
      <c r="EJ109" s="33">
        <f t="shared" si="133"/>
        <v>0</v>
      </c>
      <c r="EK109" s="33">
        <f t="shared" si="134"/>
        <v>0</v>
      </c>
      <c r="EL109" s="33">
        <f t="shared" si="135"/>
        <v>640</v>
      </c>
      <c r="EM109" s="33">
        <f t="shared" si="136"/>
        <v>0</v>
      </c>
      <c r="EN109" s="33">
        <f t="shared" si="137"/>
        <v>0</v>
      </c>
      <c r="EO109" s="33">
        <f t="shared" si="138"/>
        <v>0</v>
      </c>
      <c r="EP109" s="33">
        <f t="shared" si="139"/>
        <v>0</v>
      </c>
      <c r="EQ109" s="33">
        <f t="shared" si="140"/>
        <v>0</v>
      </c>
      <c r="ER109" s="33">
        <f t="shared" si="141"/>
        <v>0</v>
      </c>
      <c r="ES109" s="33">
        <f t="shared" si="142"/>
        <v>0</v>
      </c>
      <c r="ET109" s="33">
        <f t="shared" si="143"/>
        <v>0</v>
      </c>
      <c r="EU109" s="33">
        <f t="shared" si="144"/>
        <v>0</v>
      </c>
      <c r="EV109" s="33">
        <f t="shared" si="145"/>
        <v>0</v>
      </c>
      <c r="EW109" s="33">
        <f t="shared" si="146"/>
        <v>0</v>
      </c>
      <c r="EX109" s="33">
        <f t="shared" si="147"/>
        <v>0</v>
      </c>
      <c r="EY109" s="33">
        <f t="shared" si="148"/>
        <v>0</v>
      </c>
      <c r="EZ109" s="33">
        <f t="shared" si="149"/>
        <v>0</v>
      </c>
      <c r="FA109" s="33">
        <f t="shared" si="150"/>
        <v>0</v>
      </c>
      <c r="FB109" s="33">
        <f t="shared" si="151"/>
        <v>0</v>
      </c>
      <c r="FC109" s="33">
        <f t="shared" si="152"/>
        <v>0</v>
      </c>
      <c r="FD109" s="33">
        <f t="shared" si="153"/>
        <v>0</v>
      </c>
      <c r="FE109" s="33">
        <f t="shared" si="154"/>
        <v>0</v>
      </c>
      <c r="FF109" s="33">
        <f t="shared" si="155"/>
        <v>0</v>
      </c>
      <c r="FG109" s="33">
        <f t="shared" si="156"/>
        <v>0</v>
      </c>
      <c r="FH109" s="33">
        <f t="shared" si="157"/>
        <v>0</v>
      </c>
      <c r="FI109" s="33">
        <f t="shared" si="158"/>
        <v>0</v>
      </c>
      <c r="FJ109" s="33">
        <f t="shared" si="159"/>
        <v>0</v>
      </c>
      <c r="FK109" s="33">
        <f t="shared" si="160"/>
        <v>0</v>
      </c>
      <c r="FL109" s="33">
        <f t="shared" si="161"/>
        <v>0</v>
      </c>
      <c r="FM109" s="33">
        <f t="shared" si="162"/>
        <v>0</v>
      </c>
      <c r="FN109" s="33">
        <f t="shared" si="163"/>
        <v>0</v>
      </c>
      <c r="FO109" s="33">
        <f t="shared" si="164"/>
        <v>0</v>
      </c>
      <c r="FP109" s="33">
        <f t="shared" si="165"/>
        <v>0</v>
      </c>
      <c r="FQ109" s="33">
        <f t="shared" si="166"/>
        <v>0</v>
      </c>
      <c r="FR109" s="34">
        <f t="shared" si="167"/>
        <v>640</v>
      </c>
    </row>
    <row r="110" spans="1:174" hidden="1" x14ac:dyDescent="0.2">
      <c r="A110" t="s">
        <v>11</v>
      </c>
      <c r="B110" t="s">
        <v>470</v>
      </c>
      <c r="C110" t="s">
        <v>92</v>
      </c>
      <c r="D110">
        <v>3</v>
      </c>
      <c r="F110" t="s">
        <v>8</v>
      </c>
      <c r="H110">
        <v>3</v>
      </c>
      <c r="I110" s="9">
        <f t="shared" si="85"/>
        <v>0</v>
      </c>
      <c r="J110" s="9">
        <f t="shared" si="86"/>
        <v>3</v>
      </c>
      <c r="K110" s="9">
        <f t="shared" si="87"/>
        <v>3</v>
      </c>
      <c r="L110" t="e">
        <f t="shared" si="88"/>
        <v>#N/A</v>
      </c>
      <c r="Q110" t="s">
        <v>680</v>
      </c>
      <c r="R110" s="32">
        <v>0</v>
      </c>
      <c r="S110" s="32">
        <v>200</v>
      </c>
      <c r="T110" s="32">
        <v>0</v>
      </c>
      <c r="U110" s="32">
        <v>100</v>
      </c>
      <c r="V110" s="32">
        <v>0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20</v>
      </c>
      <c r="AC110" s="32">
        <v>0</v>
      </c>
      <c r="AD110" s="32">
        <v>20</v>
      </c>
      <c r="AE110" s="32">
        <v>20</v>
      </c>
      <c r="AF110" s="32">
        <v>20</v>
      </c>
      <c r="AG110" s="32">
        <v>0</v>
      </c>
      <c r="AH110" s="32">
        <v>0</v>
      </c>
      <c r="AI110" s="32">
        <v>20</v>
      </c>
      <c r="AJ110" s="32">
        <v>20</v>
      </c>
      <c r="AK110" s="32">
        <v>20</v>
      </c>
      <c r="AL110" s="32">
        <v>20</v>
      </c>
      <c r="AM110" s="32">
        <v>0</v>
      </c>
      <c r="AN110" s="32">
        <v>0</v>
      </c>
      <c r="AO110" s="32">
        <v>0</v>
      </c>
      <c r="AP110" s="32">
        <v>0</v>
      </c>
      <c r="AQ110" s="32">
        <v>0</v>
      </c>
      <c r="AR110" s="32">
        <v>0</v>
      </c>
      <c r="AS110" s="32">
        <v>0</v>
      </c>
      <c r="AT110" s="32">
        <v>0</v>
      </c>
      <c r="AU110" s="32">
        <v>0</v>
      </c>
      <c r="AV110" s="32">
        <v>0</v>
      </c>
      <c r="AW110" s="32">
        <v>0</v>
      </c>
      <c r="AX110" s="32">
        <v>0</v>
      </c>
      <c r="AY110" s="32">
        <v>0</v>
      </c>
      <c r="AZ110" s="32">
        <v>20</v>
      </c>
      <c r="BA110" s="32">
        <v>20</v>
      </c>
      <c r="BB110" s="32">
        <v>120</v>
      </c>
      <c r="BC110" s="32">
        <v>20</v>
      </c>
      <c r="BD110" s="32">
        <v>20</v>
      </c>
      <c r="BE110" s="32">
        <v>20</v>
      </c>
      <c r="BF110" s="32">
        <v>20</v>
      </c>
      <c r="BG110" s="32">
        <v>20</v>
      </c>
      <c r="BH110" s="32">
        <v>20</v>
      </c>
      <c r="BI110" s="32">
        <v>20</v>
      </c>
      <c r="BJ110" s="32">
        <v>20</v>
      </c>
      <c r="BK110" s="32">
        <v>20</v>
      </c>
      <c r="BL110" s="32">
        <v>20</v>
      </c>
      <c r="BM110" s="32">
        <v>20</v>
      </c>
      <c r="BN110" s="32">
        <v>20</v>
      </c>
      <c r="BO110" s="32">
        <v>20</v>
      </c>
      <c r="BP110" s="32">
        <v>20</v>
      </c>
      <c r="BQ110" s="32">
        <v>20</v>
      </c>
      <c r="BR110" s="32">
        <v>20</v>
      </c>
      <c r="BS110" s="32">
        <v>20</v>
      </c>
      <c r="BT110" s="32">
        <v>0</v>
      </c>
      <c r="BU110" s="32">
        <v>0</v>
      </c>
      <c r="BV110" s="32">
        <v>0</v>
      </c>
      <c r="BW110" s="32">
        <v>0</v>
      </c>
      <c r="BX110" s="32">
        <v>20</v>
      </c>
      <c r="BY110" s="32">
        <v>20</v>
      </c>
      <c r="BZ110" s="32">
        <v>20</v>
      </c>
      <c r="CA110" s="32">
        <v>20</v>
      </c>
      <c r="CB110" s="32">
        <v>20</v>
      </c>
      <c r="CC110" s="32">
        <v>20</v>
      </c>
      <c r="CD110" s="32">
        <v>0</v>
      </c>
      <c r="CE110" s="32">
        <v>0</v>
      </c>
      <c r="CF110" s="32">
        <v>40</v>
      </c>
      <c r="CG110" s="32">
        <v>40</v>
      </c>
      <c r="CH110" s="32">
        <v>0</v>
      </c>
      <c r="CI110" s="32">
        <v>40</v>
      </c>
      <c r="CJ110" s="32">
        <v>40</v>
      </c>
      <c r="CK110" s="32">
        <v>40</v>
      </c>
      <c r="CL110" s="32">
        <v>40</v>
      </c>
      <c r="CM110" s="32">
        <v>0</v>
      </c>
      <c r="CN110" s="32">
        <v>0</v>
      </c>
      <c r="CO110" s="32">
        <v>0</v>
      </c>
      <c r="CP110" s="32">
        <v>20</v>
      </c>
      <c r="CQ110" s="32">
        <v>20</v>
      </c>
      <c r="CR110" s="33">
        <f t="shared" si="89"/>
        <v>0</v>
      </c>
      <c r="CS110" s="33">
        <f t="shared" si="90"/>
        <v>0</v>
      </c>
      <c r="CT110" s="33">
        <f t="shared" si="91"/>
        <v>0</v>
      </c>
      <c r="CU110" s="33">
        <f t="shared" si="92"/>
        <v>0</v>
      </c>
      <c r="CV110" s="33">
        <f t="shared" si="93"/>
        <v>0</v>
      </c>
      <c r="CW110" s="33">
        <f t="shared" si="94"/>
        <v>0</v>
      </c>
      <c r="CX110" s="33">
        <f t="shared" si="95"/>
        <v>0</v>
      </c>
      <c r="CY110" s="33">
        <f t="shared" si="96"/>
        <v>0</v>
      </c>
      <c r="CZ110" s="33">
        <f t="shared" si="97"/>
        <v>0</v>
      </c>
      <c r="DA110" s="33">
        <f t="shared" si="98"/>
        <v>0</v>
      </c>
      <c r="DB110" s="33">
        <f t="shared" si="99"/>
        <v>0</v>
      </c>
      <c r="DC110" s="33">
        <f t="shared" si="100"/>
        <v>0</v>
      </c>
      <c r="DD110" s="33">
        <f t="shared" si="101"/>
        <v>200</v>
      </c>
      <c r="DE110" s="33">
        <f t="shared" si="102"/>
        <v>0</v>
      </c>
      <c r="DF110" s="33">
        <f t="shared" si="103"/>
        <v>400</v>
      </c>
      <c r="DG110" s="33">
        <f t="shared" si="104"/>
        <v>0</v>
      </c>
      <c r="DH110" s="33">
        <f t="shared" si="105"/>
        <v>0</v>
      </c>
      <c r="DI110" s="33">
        <f t="shared" si="106"/>
        <v>0</v>
      </c>
      <c r="DJ110" s="33">
        <f t="shared" si="107"/>
        <v>0</v>
      </c>
      <c r="DK110" s="33">
        <f t="shared" si="108"/>
        <v>0</v>
      </c>
      <c r="DL110" s="33">
        <f t="shared" si="109"/>
        <v>120</v>
      </c>
      <c r="DM110" s="33">
        <f t="shared" si="110"/>
        <v>0</v>
      </c>
      <c r="DN110" s="33">
        <f t="shared" si="111"/>
        <v>0</v>
      </c>
      <c r="DO110" s="33">
        <f t="shared" si="112"/>
        <v>0</v>
      </c>
      <c r="DP110" s="33">
        <f t="shared" si="113"/>
        <v>0</v>
      </c>
      <c r="DQ110" s="33">
        <f t="shared" si="114"/>
        <v>0</v>
      </c>
      <c r="DR110" s="33">
        <f t="shared" si="115"/>
        <v>0</v>
      </c>
      <c r="DS110" s="33">
        <f t="shared" si="116"/>
        <v>0</v>
      </c>
      <c r="DT110" s="33">
        <f t="shared" si="117"/>
        <v>0</v>
      </c>
      <c r="DU110" s="33">
        <f t="shared" si="118"/>
        <v>0</v>
      </c>
      <c r="DV110" s="33">
        <f t="shared" si="119"/>
        <v>0</v>
      </c>
      <c r="DW110" s="33">
        <f t="shared" si="120"/>
        <v>0</v>
      </c>
      <c r="DX110" s="33">
        <f t="shared" si="121"/>
        <v>0</v>
      </c>
      <c r="DY110" s="33">
        <f t="shared" si="122"/>
        <v>0</v>
      </c>
      <c r="DZ110" s="33">
        <f t="shared" si="123"/>
        <v>0</v>
      </c>
      <c r="EA110" s="33">
        <f t="shared" si="124"/>
        <v>0</v>
      </c>
      <c r="EB110" s="33">
        <f t="shared" si="125"/>
        <v>0</v>
      </c>
      <c r="EC110" s="33">
        <f t="shared" si="126"/>
        <v>0</v>
      </c>
      <c r="ED110" s="33">
        <f t="shared" si="127"/>
        <v>0</v>
      </c>
      <c r="EE110" s="33">
        <f t="shared" si="128"/>
        <v>0</v>
      </c>
      <c r="EF110" s="33">
        <f t="shared" si="129"/>
        <v>60</v>
      </c>
      <c r="EG110" s="33">
        <f t="shared" si="130"/>
        <v>40</v>
      </c>
      <c r="EH110" s="33">
        <f t="shared" si="131"/>
        <v>0</v>
      </c>
      <c r="EI110" s="33">
        <f t="shared" si="132"/>
        <v>0</v>
      </c>
      <c r="EJ110" s="33">
        <f t="shared" si="133"/>
        <v>0</v>
      </c>
      <c r="EK110" s="33">
        <f t="shared" si="134"/>
        <v>0</v>
      </c>
      <c r="EL110" s="33">
        <f t="shared" si="135"/>
        <v>160</v>
      </c>
      <c r="EM110" s="33">
        <f t="shared" si="136"/>
        <v>0</v>
      </c>
      <c r="EN110" s="33">
        <f t="shared" si="137"/>
        <v>0</v>
      </c>
      <c r="EO110" s="33">
        <f t="shared" si="138"/>
        <v>0</v>
      </c>
      <c r="EP110" s="33">
        <f t="shared" si="139"/>
        <v>0</v>
      </c>
      <c r="EQ110" s="33">
        <f t="shared" si="140"/>
        <v>0</v>
      </c>
      <c r="ER110" s="33">
        <f t="shared" si="141"/>
        <v>0</v>
      </c>
      <c r="ES110" s="33">
        <f t="shared" si="142"/>
        <v>0</v>
      </c>
      <c r="ET110" s="33">
        <f t="shared" si="143"/>
        <v>0</v>
      </c>
      <c r="EU110" s="33">
        <f t="shared" si="144"/>
        <v>0</v>
      </c>
      <c r="EV110" s="33">
        <f t="shared" si="145"/>
        <v>0</v>
      </c>
      <c r="EW110" s="33">
        <f t="shared" si="146"/>
        <v>0</v>
      </c>
      <c r="EX110" s="33">
        <f t="shared" si="147"/>
        <v>0</v>
      </c>
      <c r="EY110" s="33">
        <f t="shared" si="148"/>
        <v>0</v>
      </c>
      <c r="EZ110" s="33">
        <f t="shared" si="149"/>
        <v>0</v>
      </c>
      <c r="FA110" s="33">
        <f t="shared" si="150"/>
        <v>0</v>
      </c>
      <c r="FB110" s="33">
        <f t="shared" si="151"/>
        <v>0</v>
      </c>
      <c r="FC110" s="33">
        <f t="shared" si="152"/>
        <v>0</v>
      </c>
      <c r="FD110" s="33">
        <f t="shared" si="153"/>
        <v>0</v>
      </c>
      <c r="FE110" s="33">
        <f t="shared" si="154"/>
        <v>0</v>
      </c>
      <c r="FF110" s="33">
        <f t="shared" si="155"/>
        <v>0</v>
      </c>
      <c r="FG110" s="33">
        <f t="shared" si="156"/>
        <v>0</v>
      </c>
      <c r="FH110" s="33">
        <f t="shared" si="157"/>
        <v>0</v>
      </c>
      <c r="FI110" s="33">
        <f t="shared" si="158"/>
        <v>0</v>
      </c>
      <c r="FJ110" s="33">
        <f t="shared" si="159"/>
        <v>0</v>
      </c>
      <c r="FK110" s="33">
        <f t="shared" si="160"/>
        <v>0</v>
      </c>
      <c r="FL110" s="33">
        <f t="shared" si="161"/>
        <v>0</v>
      </c>
      <c r="FM110" s="33">
        <f t="shared" si="162"/>
        <v>0</v>
      </c>
      <c r="FN110" s="33">
        <f t="shared" si="163"/>
        <v>0</v>
      </c>
      <c r="FO110" s="33">
        <f t="shared" si="164"/>
        <v>0</v>
      </c>
      <c r="FP110" s="33">
        <f t="shared" si="165"/>
        <v>0</v>
      </c>
      <c r="FQ110" s="33">
        <f t="shared" si="166"/>
        <v>80</v>
      </c>
      <c r="FR110" s="34">
        <f t="shared" si="167"/>
        <v>1060</v>
      </c>
    </row>
    <row r="111" spans="1:174" hidden="1" x14ac:dyDescent="0.2">
      <c r="A111" t="s">
        <v>11</v>
      </c>
      <c r="B111" t="s">
        <v>471</v>
      </c>
      <c r="C111" t="s">
        <v>93</v>
      </c>
      <c r="D111">
        <v>24</v>
      </c>
      <c r="F111" t="s">
        <v>8</v>
      </c>
      <c r="H111">
        <v>24</v>
      </c>
      <c r="I111" s="9">
        <f t="shared" si="85"/>
        <v>0</v>
      </c>
      <c r="J111" s="9">
        <f t="shared" si="86"/>
        <v>24</v>
      </c>
      <c r="K111" s="9">
        <f t="shared" si="87"/>
        <v>24</v>
      </c>
      <c r="L111" t="e">
        <f t="shared" si="88"/>
        <v>#N/A</v>
      </c>
      <c r="Q111" t="s">
        <v>681</v>
      </c>
      <c r="R111" s="32">
        <v>0</v>
      </c>
      <c r="S111" s="32">
        <v>0</v>
      </c>
      <c r="T111" s="32">
        <v>0</v>
      </c>
      <c r="U111" s="32">
        <v>0</v>
      </c>
      <c r="V111" s="32">
        <v>0</v>
      </c>
      <c r="W111" s="32">
        <v>0</v>
      </c>
      <c r="X111" s="32">
        <v>200</v>
      </c>
      <c r="Y111" s="32">
        <v>0</v>
      </c>
      <c r="Z111" s="32">
        <v>0</v>
      </c>
      <c r="AA111" s="32">
        <v>200</v>
      </c>
      <c r="AB111" s="32">
        <v>0</v>
      </c>
      <c r="AC111" s="32">
        <v>0</v>
      </c>
      <c r="AD111" s="32">
        <v>0</v>
      </c>
      <c r="AE111" s="32">
        <v>0</v>
      </c>
      <c r="AF111" s="32">
        <v>0</v>
      </c>
      <c r="AG111" s="32">
        <v>0</v>
      </c>
      <c r="AH111" s="32">
        <v>0</v>
      </c>
      <c r="AI111" s="32">
        <v>0</v>
      </c>
      <c r="AJ111" s="32">
        <v>0</v>
      </c>
      <c r="AK111" s="32">
        <v>0</v>
      </c>
      <c r="AL111" s="32">
        <v>0</v>
      </c>
      <c r="AM111" s="32">
        <v>0</v>
      </c>
      <c r="AN111" s="32">
        <v>0</v>
      </c>
      <c r="AO111" s="32">
        <v>0</v>
      </c>
      <c r="AP111" s="32">
        <v>0</v>
      </c>
      <c r="AQ111" s="32">
        <v>0</v>
      </c>
      <c r="AR111" s="32">
        <v>0</v>
      </c>
      <c r="AS111" s="32">
        <v>0</v>
      </c>
      <c r="AT111" s="32">
        <v>0</v>
      </c>
      <c r="AU111" s="32">
        <v>0</v>
      </c>
      <c r="AV111" s="32">
        <v>20</v>
      </c>
      <c r="AW111" s="32">
        <v>20</v>
      </c>
      <c r="AX111" s="32">
        <v>0</v>
      </c>
      <c r="AY111" s="32">
        <v>20</v>
      </c>
      <c r="AZ111" s="32">
        <v>0</v>
      </c>
      <c r="BA111" s="32">
        <v>0</v>
      </c>
      <c r="BB111" s="32">
        <v>0</v>
      </c>
      <c r="BC111" s="32">
        <v>0</v>
      </c>
      <c r="BD111" s="32">
        <v>0</v>
      </c>
      <c r="BE111" s="32">
        <v>0</v>
      </c>
      <c r="BF111" s="32">
        <v>0</v>
      </c>
      <c r="BG111" s="32">
        <v>0</v>
      </c>
      <c r="BH111" s="32">
        <v>0</v>
      </c>
      <c r="BI111" s="32">
        <v>100</v>
      </c>
      <c r="BJ111" s="32">
        <v>0</v>
      </c>
      <c r="BK111" s="32">
        <v>0</v>
      </c>
      <c r="BL111" s="32">
        <v>0</v>
      </c>
      <c r="BM111" s="32">
        <v>0</v>
      </c>
      <c r="BN111" s="32">
        <v>0</v>
      </c>
      <c r="BO111" s="32">
        <v>0</v>
      </c>
      <c r="BP111" s="32">
        <v>0</v>
      </c>
      <c r="BQ111" s="32">
        <v>0</v>
      </c>
      <c r="BR111" s="32">
        <v>0</v>
      </c>
      <c r="BS111" s="32">
        <v>20</v>
      </c>
      <c r="BT111" s="32">
        <v>20</v>
      </c>
      <c r="BU111" s="32">
        <v>0</v>
      </c>
      <c r="BV111" s="32">
        <v>20</v>
      </c>
      <c r="BW111" s="32">
        <v>20</v>
      </c>
      <c r="BX111" s="32">
        <v>0</v>
      </c>
      <c r="BY111" s="32">
        <v>0</v>
      </c>
      <c r="BZ111" s="32">
        <v>0</v>
      </c>
      <c r="CA111" s="32">
        <v>0</v>
      </c>
      <c r="CB111" s="32">
        <v>0</v>
      </c>
      <c r="CC111" s="32">
        <v>0</v>
      </c>
      <c r="CD111" s="32">
        <v>40</v>
      </c>
      <c r="CE111" s="32">
        <v>40</v>
      </c>
      <c r="CF111" s="32">
        <v>0</v>
      </c>
      <c r="CG111" s="32">
        <v>0</v>
      </c>
      <c r="CH111" s="32">
        <v>0</v>
      </c>
      <c r="CI111" s="32">
        <v>0</v>
      </c>
      <c r="CJ111" s="32">
        <v>0</v>
      </c>
      <c r="CK111" s="32">
        <v>0</v>
      </c>
      <c r="CL111" s="32">
        <v>0</v>
      </c>
      <c r="CM111" s="32">
        <v>0</v>
      </c>
      <c r="CN111" s="32">
        <v>290</v>
      </c>
      <c r="CO111" s="32">
        <v>0</v>
      </c>
      <c r="CP111" s="32">
        <v>0</v>
      </c>
      <c r="CQ111" s="32">
        <v>0</v>
      </c>
      <c r="CR111" s="33">
        <f t="shared" si="89"/>
        <v>0</v>
      </c>
      <c r="CS111" s="33">
        <f t="shared" si="90"/>
        <v>0</v>
      </c>
      <c r="CT111" s="33">
        <f t="shared" si="91"/>
        <v>0</v>
      </c>
      <c r="CU111" s="33">
        <f t="shared" si="92"/>
        <v>0</v>
      </c>
      <c r="CV111" s="33">
        <f t="shared" si="93"/>
        <v>0</v>
      </c>
      <c r="CW111" s="33">
        <f t="shared" si="94"/>
        <v>0</v>
      </c>
      <c r="CX111" s="33">
        <f t="shared" si="95"/>
        <v>0</v>
      </c>
      <c r="CY111" s="33">
        <f t="shared" si="96"/>
        <v>0</v>
      </c>
      <c r="CZ111" s="33">
        <f t="shared" si="97"/>
        <v>0</v>
      </c>
      <c r="DA111" s="33">
        <f t="shared" si="98"/>
        <v>0</v>
      </c>
      <c r="DB111" s="33">
        <f t="shared" si="99"/>
        <v>0</v>
      </c>
      <c r="DC111" s="33">
        <f t="shared" si="100"/>
        <v>0</v>
      </c>
      <c r="DD111" s="33">
        <f t="shared" si="101"/>
        <v>0</v>
      </c>
      <c r="DE111" s="33">
        <f t="shared" si="102"/>
        <v>0</v>
      </c>
      <c r="DF111" s="33">
        <f t="shared" si="103"/>
        <v>0</v>
      </c>
      <c r="DG111" s="33">
        <f t="shared" si="104"/>
        <v>0</v>
      </c>
      <c r="DH111" s="33">
        <f t="shared" si="105"/>
        <v>0</v>
      </c>
      <c r="DI111" s="33">
        <f t="shared" si="106"/>
        <v>0</v>
      </c>
      <c r="DJ111" s="33">
        <f t="shared" si="107"/>
        <v>0</v>
      </c>
      <c r="DK111" s="33">
        <f t="shared" si="108"/>
        <v>0</v>
      </c>
      <c r="DL111" s="33">
        <f t="shared" si="109"/>
        <v>0</v>
      </c>
      <c r="DM111" s="33">
        <f t="shared" si="110"/>
        <v>0</v>
      </c>
      <c r="DN111" s="33">
        <f t="shared" si="111"/>
        <v>0</v>
      </c>
      <c r="DO111" s="33">
        <f t="shared" si="112"/>
        <v>0</v>
      </c>
      <c r="DP111" s="33">
        <f t="shared" si="113"/>
        <v>0</v>
      </c>
      <c r="DQ111" s="33">
        <f t="shared" si="114"/>
        <v>0</v>
      </c>
      <c r="DR111" s="33">
        <f t="shared" si="115"/>
        <v>0</v>
      </c>
      <c r="DS111" s="33">
        <f t="shared" si="116"/>
        <v>0</v>
      </c>
      <c r="DT111" s="33">
        <f t="shared" si="117"/>
        <v>0</v>
      </c>
      <c r="DU111" s="33">
        <f t="shared" si="118"/>
        <v>0</v>
      </c>
      <c r="DV111" s="33">
        <f t="shared" si="119"/>
        <v>0</v>
      </c>
      <c r="DW111" s="33">
        <f t="shared" si="120"/>
        <v>0</v>
      </c>
      <c r="DX111" s="33">
        <f t="shared" si="121"/>
        <v>0</v>
      </c>
      <c r="DY111" s="33">
        <f t="shared" si="122"/>
        <v>0</v>
      </c>
      <c r="DZ111" s="33">
        <f t="shared" si="123"/>
        <v>0</v>
      </c>
      <c r="EA111" s="33">
        <f t="shared" si="124"/>
        <v>0</v>
      </c>
      <c r="EB111" s="33">
        <f t="shared" si="125"/>
        <v>0</v>
      </c>
      <c r="EC111" s="33">
        <f t="shared" si="126"/>
        <v>0</v>
      </c>
      <c r="ED111" s="33">
        <f t="shared" si="127"/>
        <v>0</v>
      </c>
      <c r="EE111" s="33">
        <f t="shared" si="128"/>
        <v>0</v>
      </c>
      <c r="EF111" s="33">
        <f t="shared" si="129"/>
        <v>0</v>
      </c>
      <c r="EG111" s="33">
        <f t="shared" si="130"/>
        <v>0</v>
      </c>
      <c r="EH111" s="33">
        <f t="shared" si="131"/>
        <v>0</v>
      </c>
      <c r="EI111" s="33">
        <f t="shared" si="132"/>
        <v>0</v>
      </c>
      <c r="EJ111" s="33">
        <f t="shared" si="133"/>
        <v>0</v>
      </c>
      <c r="EK111" s="33">
        <f t="shared" si="134"/>
        <v>0</v>
      </c>
      <c r="EL111" s="33">
        <f t="shared" si="135"/>
        <v>0</v>
      </c>
      <c r="EM111" s="33">
        <f t="shared" si="136"/>
        <v>0</v>
      </c>
      <c r="EN111" s="33">
        <f t="shared" si="137"/>
        <v>0</v>
      </c>
      <c r="EO111" s="33">
        <f t="shared" si="138"/>
        <v>0</v>
      </c>
      <c r="EP111" s="33">
        <f t="shared" si="139"/>
        <v>0</v>
      </c>
      <c r="EQ111" s="33">
        <f t="shared" si="140"/>
        <v>0</v>
      </c>
      <c r="ER111" s="33">
        <f t="shared" si="141"/>
        <v>0</v>
      </c>
      <c r="ES111" s="33">
        <f t="shared" si="142"/>
        <v>0</v>
      </c>
      <c r="ET111" s="33">
        <f t="shared" si="143"/>
        <v>0</v>
      </c>
      <c r="EU111" s="33">
        <f t="shared" si="144"/>
        <v>0</v>
      </c>
      <c r="EV111" s="33">
        <f t="shared" si="145"/>
        <v>0</v>
      </c>
      <c r="EW111" s="33">
        <f t="shared" si="146"/>
        <v>100</v>
      </c>
      <c r="EX111" s="33">
        <f t="shared" si="147"/>
        <v>0</v>
      </c>
      <c r="EY111" s="33">
        <f t="shared" si="148"/>
        <v>0</v>
      </c>
      <c r="EZ111" s="33">
        <f t="shared" si="149"/>
        <v>0</v>
      </c>
      <c r="FA111" s="33">
        <f t="shared" si="150"/>
        <v>0</v>
      </c>
      <c r="FB111" s="33">
        <f t="shared" si="151"/>
        <v>0</v>
      </c>
      <c r="FC111" s="33">
        <f t="shared" si="152"/>
        <v>0</v>
      </c>
      <c r="FD111" s="33">
        <f t="shared" si="153"/>
        <v>200</v>
      </c>
      <c r="FE111" s="33">
        <f t="shared" si="154"/>
        <v>0</v>
      </c>
      <c r="FF111" s="33">
        <f t="shared" si="155"/>
        <v>0</v>
      </c>
      <c r="FG111" s="33">
        <f t="shared" si="156"/>
        <v>0</v>
      </c>
      <c r="FH111" s="33">
        <f t="shared" si="157"/>
        <v>0</v>
      </c>
      <c r="FI111" s="33">
        <f t="shared" si="158"/>
        <v>0</v>
      </c>
      <c r="FJ111" s="33">
        <f t="shared" si="159"/>
        <v>0</v>
      </c>
      <c r="FK111" s="33">
        <f t="shared" si="160"/>
        <v>0</v>
      </c>
      <c r="FL111" s="33">
        <f t="shared" si="161"/>
        <v>0</v>
      </c>
      <c r="FM111" s="33">
        <f t="shared" si="162"/>
        <v>0</v>
      </c>
      <c r="FN111" s="33">
        <f t="shared" si="163"/>
        <v>0</v>
      </c>
      <c r="FO111" s="33">
        <f t="shared" si="164"/>
        <v>0</v>
      </c>
      <c r="FP111" s="33">
        <f t="shared" si="165"/>
        <v>0</v>
      </c>
      <c r="FQ111" s="33">
        <f t="shared" si="166"/>
        <v>0</v>
      </c>
      <c r="FR111" s="34">
        <f t="shared" si="167"/>
        <v>300</v>
      </c>
    </row>
    <row r="112" spans="1:174" hidden="1" x14ac:dyDescent="0.2">
      <c r="A112" t="s">
        <v>11</v>
      </c>
      <c r="B112" t="s">
        <v>472</v>
      </c>
      <c r="C112" t="s">
        <v>94</v>
      </c>
      <c r="D112">
        <v>524</v>
      </c>
      <c r="F112" t="s">
        <v>8</v>
      </c>
      <c r="H112">
        <v>524</v>
      </c>
      <c r="I112" s="9">
        <f t="shared" si="85"/>
        <v>0</v>
      </c>
      <c r="J112" s="9">
        <f t="shared" si="86"/>
        <v>524</v>
      </c>
      <c r="K112" s="9">
        <f t="shared" si="87"/>
        <v>524</v>
      </c>
      <c r="L112" t="e">
        <f t="shared" si="88"/>
        <v>#N/A</v>
      </c>
      <c r="Q112" t="s">
        <v>682</v>
      </c>
      <c r="R112" s="32">
        <v>0</v>
      </c>
      <c r="S112" s="32">
        <v>0</v>
      </c>
      <c r="T112" s="32">
        <v>0</v>
      </c>
      <c r="U112" s="32">
        <v>0</v>
      </c>
      <c r="V112" s="32">
        <v>0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0</v>
      </c>
      <c r="AC112" s="32">
        <v>0</v>
      </c>
      <c r="AD112" s="32">
        <v>0</v>
      </c>
      <c r="AE112" s="32">
        <v>0</v>
      </c>
      <c r="AF112" s="32">
        <v>0</v>
      </c>
      <c r="AG112" s="32">
        <v>0</v>
      </c>
      <c r="AH112" s="32">
        <v>0</v>
      </c>
      <c r="AI112" s="32">
        <v>0</v>
      </c>
      <c r="AJ112" s="32">
        <v>0</v>
      </c>
      <c r="AK112" s="32">
        <v>0</v>
      </c>
      <c r="AL112" s="32">
        <v>0</v>
      </c>
      <c r="AM112" s="32">
        <v>0</v>
      </c>
      <c r="AN112" s="32">
        <v>0</v>
      </c>
      <c r="AO112" s="32">
        <v>0</v>
      </c>
      <c r="AP112" s="32">
        <v>0</v>
      </c>
      <c r="AQ112" s="32">
        <v>0</v>
      </c>
      <c r="AR112" s="32">
        <v>0</v>
      </c>
      <c r="AS112" s="32">
        <v>0</v>
      </c>
      <c r="AT112" s="32">
        <v>0</v>
      </c>
      <c r="AU112" s="32">
        <v>0</v>
      </c>
      <c r="AV112" s="32">
        <v>0</v>
      </c>
      <c r="AW112" s="32">
        <v>0</v>
      </c>
      <c r="AX112" s="32">
        <v>0</v>
      </c>
      <c r="AY112" s="32">
        <v>0</v>
      </c>
      <c r="AZ112" s="32">
        <v>0</v>
      </c>
      <c r="BA112" s="32">
        <v>100</v>
      </c>
      <c r="BB112" s="32">
        <v>0</v>
      </c>
      <c r="BC112" s="32">
        <v>0</v>
      </c>
      <c r="BD112" s="32">
        <v>0</v>
      </c>
      <c r="BE112" s="32">
        <v>0</v>
      </c>
      <c r="BF112" s="32">
        <v>0</v>
      </c>
      <c r="BG112" s="32">
        <v>0</v>
      </c>
      <c r="BH112" s="32">
        <v>0</v>
      </c>
      <c r="BI112" s="32">
        <v>0</v>
      </c>
      <c r="BJ112" s="32">
        <v>20</v>
      </c>
      <c r="BK112" s="32">
        <v>0</v>
      </c>
      <c r="BL112" s="32">
        <v>0</v>
      </c>
      <c r="BM112" s="32">
        <v>0</v>
      </c>
      <c r="BN112" s="32">
        <v>0</v>
      </c>
      <c r="BO112" s="32">
        <v>0</v>
      </c>
      <c r="BP112" s="32">
        <v>0</v>
      </c>
      <c r="BQ112" s="32">
        <v>0</v>
      </c>
      <c r="BR112" s="32">
        <v>0</v>
      </c>
      <c r="BS112" s="32">
        <v>0</v>
      </c>
      <c r="BT112" s="32">
        <v>0</v>
      </c>
      <c r="BU112" s="32">
        <v>0</v>
      </c>
      <c r="BV112" s="32">
        <v>0</v>
      </c>
      <c r="BW112" s="32">
        <v>0</v>
      </c>
      <c r="BX112" s="32">
        <v>0</v>
      </c>
      <c r="BY112" s="32">
        <v>0</v>
      </c>
      <c r="BZ112" s="32">
        <v>0</v>
      </c>
      <c r="CA112" s="32">
        <v>0</v>
      </c>
      <c r="CB112" s="32">
        <v>0</v>
      </c>
      <c r="CC112" s="32">
        <v>0</v>
      </c>
      <c r="CD112" s="32">
        <v>0</v>
      </c>
      <c r="CE112" s="32">
        <v>0</v>
      </c>
      <c r="CF112" s="32">
        <v>0</v>
      </c>
      <c r="CG112" s="32">
        <v>0</v>
      </c>
      <c r="CH112" s="32">
        <v>0</v>
      </c>
      <c r="CI112" s="32">
        <v>0</v>
      </c>
      <c r="CJ112" s="32">
        <v>0</v>
      </c>
      <c r="CK112" s="32">
        <v>0</v>
      </c>
      <c r="CL112" s="32">
        <v>0</v>
      </c>
      <c r="CM112" s="32">
        <v>0</v>
      </c>
      <c r="CN112" s="32">
        <v>0</v>
      </c>
      <c r="CO112" s="32">
        <v>0</v>
      </c>
      <c r="CP112" s="32">
        <v>0</v>
      </c>
      <c r="CQ112" s="32">
        <v>0</v>
      </c>
      <c r="CR112" s="33">
        <f t="shared" si="89"/>
        <v>0</v>
      </c>
      <c r="CS112" s="33">
        <f t="shared" si="90"/>
        <v>0</v>
      </c>
      <c r="CT112" s="33">
        <f t="shared" si="91"/>
        <v>0</v>
      </c>
      <c r="CU112" s="33">
        <f t="shared" si="92"/>
        <v>0</v>
      </c>
      <c r="CV112" s="33">
        <f t="shared" si="93"/>
        <v>0</v>
      </c>
      <c r="CW112" s="33">
        <f t="shared" si="94"/>
        <v>0</v>
      </c>
      <c r="CX112" s="33">
        <f t="shared" si="95"/>
        <v>0</v>
      </c>
      <c r="CY112" s="33">
        <f t="shared" si="96"/>
        <v>0</v>
      </c>
      <c r="CZ112" s="33">
        <f t="shared" si="97"/>
        <v>0</v>
      </c>
      <c r="DA112" s="33">
        <f t="shared" si="98"/>
        <v>0</v>
      </c>
      <c r="DB112" s="33">
        <f t="shared" si="99"/>
        <v>0</v>
      </c>
      <c r="DC112" s="33">
        <f t="shared" si="100"/>
        <v>0</v>
      </c>
      <c r="DD112" s="33">
        <f t="shared" si="101"/>
        <v>0</v>
      </c>
      <c r="DE112" s="33">
        <f t="shared" si="102"/>
        <v>0</v>
      </c>
      <c r="DF112" s="33">
        <f t="shared" si="103"/>
        <v>0</v>
      </c>
      <c r="DG112" s="33">
        <f t="shared" si="104"/>
        <v>0</v>
      </c>
      <c r="DH112" s="33">
        <f t="shared" si="105"/>
        <v>0</v>
      </c>
      <c r="DI112" s="33">
        <f t="shared" si="106"/>
        <v>0</v>
      </c>
      <c r="DJ112" s="33">
        <f t="shared" si="107"/>
        <v>0</v>
      </c>
      <c r="DK112" s="33">
        <f t="shared" si="108"/>
        <v>0</v>
      </c>
      <c r="DL112" s="33">
        <f t="shared" si="109"/>
        <v>0</v>
      </c>
      <c r="DM112" s="33">
        <f t="shared" si="110"/>
        <v>0</v>
      </c>
      <c r="DN112" s="33">
        <f t="shared" si="111"/>
        <v>0</v>
      </c>
      <c r="DO112" s="33">
        <f t="shared" si="112"/>
        <v>0</v>
      </c>
      <c r="DP112" s="33">
        <f t="shared" si="113"/>
        <v>0</v>
      </c>
      <c r="DQ112" s="33">
        <f t="shared" si="114"/>
        <v>0</v>
      </c>
      <c r="DR112" s="33">
        <f t="shared" si="115"/>
        <v>0</v>
      </c>
      <c r="DS112" s="33">
        <f t="shared" si="116"/>
        <v>0</v>
      </c>
      <c r="DT112" s="33">
        <f t="shared" si="117"/>
        <v>0</v>
      </c>
      <c r="DU112" s="33">
        <f t="shared" si="118"/>
        <v>0</v>
      </c>
      <c r="DV112" s="33">
        <f t="shared" si="119"/>
        <v>0</v>
      </c>
      <c r="DW112" s="33">
        <f t="shared" si="120"/>
        <v>0</v>
      </c>
      <c r="DX112" s="33">
        <f t="shared" si="121"/>
        <v>0</v>
      </c>
      <c r="DY112" s="33">
        <f t="shared" si="122"/>
        <v>0</v>
      </c>
      <c r="DZ112" s="33">
        <f t="shared" si="123"/>
        <v>0</v>
      </c>
      <c r="EA112" s="33">
        <f t="shared" si="124"/>
        <v>0</v>
      </c>
      <c r="EB112" s="33">
        <f t="shared" si="125"/>
        <v>0</v>
      </c>
      <c r="EC112" s="33">
        <f t="shared" si="126"/>
        <v>0</v>
      </c>
      <c r="ED112" s="33">
        <f t="shared" si="127"/>
        <v>0</v>
      </c>
      <c r="EE112" s="33">
        <f t="shared" si="128"/>
        <v>0</v>
      </c>
      <c r="EF112" s="33">
        <f t="shared" si="129"/>
        <v>0</v>
      </c>
      <c r="EG112" s="33">
        <f t="shared" si="130"/>
        <v>0</v>
      </c>
      <c r="EH112" s="33">
        <f t="shared" si="131"/>
        <v>0</v>
      </c>
      <c r="EI112" s="33">
        <f t="shared" si="132"/>
        <v>0</v>
      </c>
      <c r="EJ112" s="33">
        <f t="shared" si="133"/>
        <v>0</v>
      </c>
      <c r="EK112" s="33">
        <f t="shared" si="134"/>
        <v>0</v>
      </c>
      <c r="EL112" s="33">
        <f t="shared" si="135"/>
        <v>0</v>
      </c>
      <c r="EM112" s="33">
        <f t="shared" si="136"/>
        <v>0</v>
      </c>
      <c r="EN112" s="33">
        <f t="shared" si="137"/>
        <v>0</v>
      </c>
      <c r="EO112" s="33">
        <f t="shared" si="138"/>
        <v>0</v>
      </c>
      <c r="EP112" s="33">
        <f t="shared" si="139"/>
        <v>0</v>
      </c>
      <c r="EQ112" s="33">
        <f t="shared" si="140"/>
        <v>0</v>
      </c>
      <c r="ER112" s="33">
        <f t="shared" si="141"/>
        <v>0</v>
      </c>
      <c r="ES112" s="33">
        <f t="shared" si="142"/>
        <v>0</v>
      </c>
      <c r="ET112" s="33">
        <f t="shared" si="143"/>
        <v>0</v>
      </c>
      <c r="EU112" s="33">
        <f t="shared" si="144"/>
        <v>0</v>
      </c>
      <c r="EV112" s="33">
        <f t="shared" si="145"/>
        <v>0</v>
      </c>
      <c r="EW112" s="33">
        <f t="shared" si="146"/>
        <v>0</v>
      </c>
      <c r="EX112" s="33">
        <f t="shared" si="147"/>
        <v>0</v>
      </c>
      <c r="EY112" s="33">
        <f t="shared" si="148"/>
        <v>0</v>
      </c>
      <c r="EZ112" s="33">
        <f t="shared" si="149"/>
        <v>0</v>
      </c>
      <c r="FA112" s="33">
        <f t="shared" si="150"/>
        <v>0</v>
      </c>
      <c r="FB112" s="33">
        <f t="shared" si="151"/>
        <v>0</v>
      </c>
      <c r="FC112" s="33">
        <f t="shared" si="152"/>
        <v>0</v>
      </c>
      <c r="FD112" s="33">
        <f t="shared" si="153"/>
        <v>0</v>
      </c>
      <c r="FE112" s="33">
        <f t="shared" si="154"/>
        <v>0</v>
      </c>
      <c r="FF112" s="33">
        <f t="shared" si="155"/>
        <v>0</v>
      </c>
      <c r="FG112" s="33">
        <f t="shared" si="156"/>
        <v>0</v>
      </c>
      <c r="FH112" s="33">
        <f t="shared" si="157"/>
        <v>0</v>
      </c>
      <c r="FI112" s="33">
        <f t="shared" si="158"/>
        <v>0</v>
      </c>
      <c r="FJ112" s="33">
        <f t="shared" si="159"/>
        <v>0</v>
      </c>
      <c r="FK112" s="33">
        <f t="shared" si="160"/>
        <v>0</v>
      </c>
      <c r="FL112" s="33">
        <f t="shared" si="161"/>
        <v>0</v>
      </c>
      <c r="FM112" s="33">
        <f t="shared" si="162"/>
        <v>0</v>
      </c>
      <c r="FN112" s="33">
        <f t="shared" si="163"/>
        <v>0</v>
      </c>
      <c r="FO112" s="33">
        <f t="shared" si="164"/>
        <v>0</v>
      </c>
      <c r="FP112" s="33">
        <f t="shared" si="165"/>
        <v>0</v>
      </c>
      <c r="FQ112" s="33">
        <f t="shared" si="166"/>
        <v>0</v>
      </c>
      <c r="FR112" s="34">
        <f t="shared" si="167"/>
        <v>0</v>
      </c>
    </row>
    <row r="113" spans="1:174" hidden="1" x14ac:dyDescent="0.2">
      <c r="A113" t="s">
        <v>11</v>
      </c>
      <c r="B113" t="s">
        <v>473</v>
      </c>
      <c r="C113" t="s">
        <v>95</v>
      </c>
      <c r="D113">
        <v>242</v>
      </c>
      <c r="F113" t="s">
        <v>8</v>
      </c>
      <c r="H113">
        <v>242</v>
      </c>
      <c r="I113" s="9">
        <f t="shared" si="85"/>
        <v>0</v>
      </c>
      <c r="J113" s="9">
        <f t="shared" si="86"/>
        <v>242</v>
      </c>
      <c r="K113" s="9">
        <f t="shared" si="87"/>
        <v>242</v>
      </c>
      <c r="L113" t="e">
        <f t="shared" si="88"/>
        <v>#N/A</v>
      </c>
      <c r="Q113" t="s">
        <v>684</v>
      </c>
      <c r="R113" s="32">
        <v>30</v>
      </c>
      <c r="S113" s="32">
        <v>30</v>
      </c>
      <c r="T113" s="32">
        <v>30</v>
      </c>
      <c r="U113" s="32">
        <v>30</v>
      </c>
      <c r="V113" s="32">
        <v>30</v>
      </c>
      <c r="W113" s="32">
        <v>0</v>
      </c>
      <c r="X113" s="32">
        <v>0</v>
      </c>
      <c r="Y113" s="32">
        <v>30</v>
      </c>
      <c r="Z113" s="32">
        <v>0</v>
      </c>
      <c r="AA113" s="32">
        <v>0</v>
      </c>
      <c r="AB113" s="32">
        <v>0</v>
      </c>
      <c r="AC113" s="32">
        <v>0</v>
      </c>
      <c r="AD113" s="32">
        <v>0</v>
      </c>
      <c r="AE113" s="32">
        <v>0</v>
      </c>
      <c r="AF113" s="32">
        <v>0</v>
      </c>
      <c r="AG113" s="32">
        <v>0</v>
      </c>
      <c r="AH113" s="32">
        <v>0</v>
      </c>
      <c r="AI113" s="32">
        <v>0</v>
      </c>
      <c r="AJ113" s="32">
        <v>0</v>
      </c>
      <c r="AK113" s="32">
        <v>0</v>
      </c>
      <c r="AL113" s="32">
        <v>0</v>
      </c>
      <c r="AM113" s="32">
        <v>0</v>
      </c>
      <c r="AN113" s="32">
        <v>0</v>
      </c>
      <c r="AO113" s="32">
        <v>0</v>
      </c>
      <c r="AP113" s="32">
        <v>20</v>
      </c>
      <c r="AQ113" s="32">
        <v>20</v>
      </c>
      <c r="AR113" s="32">
        <v>0</v>
      </c>
      <c r="AS113" s="32">
        <v>0</v>
      </c>
      <c r="AT113" s="32">
        <v>0</v>
      </c>
      <c r="AU113" s="32">
        <v>0</v>
      </c>
      <c r="AV113" s="32">
        <v>0</v>
      </c>
      <c r="AW113" s="32">
        <v>0</v>
      </c>
      <c r="AX113" s="32">
        <v>0</v>
      </c>
      <c r="AY113" s="32">
        <v>0</v>
      </c>
      <c r="AZ113" s="32">
        <v>0</v>
      </c>
      <c r="BA113" s="32">
        <v>0</v>
      </c>
      <c r="BB113" s="32">
        <v>0</v>
      </c>
      <c r="BC113" s="32">
        <v>0</v>
      </c>
      <c r="BD113" s="32">
        <v>0</v>
      </c>
      <c r="BE113" s="32">
        <v>0</v>
      </c>
      <c r="BF113" s="32">
        <v>0</v>
      </c>
      <c r="BG113" s="32">
        <v>0</v>
      </c>
      <c r="BH113" s="32">
        <v>0</v>
      </c>
      <c r="BI113" s="32">
        <v>0</v>
      </c>
      <c r="BJ113" s="32">
        <v>0</v>
      </c>
      <c r="BK113" s="32">
        <v>0</v>
      </c>
      <c r="BL113" s="32">
        <v>0</v>
      </c>
      <c r="BM113" s="32">
        <v>0</v>
      </c>
      <c r="BN113" s="32">
        <v>0</v>
      </c>
      <c r="BO113" s="32">
        <v>0</v>
      </c>
      <c r="BP113" s="32">
        <v>0</v>
      </c>
      <c r="BQ113" s="32">
        <v>0</v>
      </c>
      <c r="BR113" s="32">
        <v>0</v>
      </c>
      <c r="BS113" s="32">
        <v>0</v>
      </c>
      <c r="BT113" s="32">
        <v>0</v>
      </c>
      <c r="BU113" s="32">
        <v>20</v>
      </c>
      <c r="BV113" s="32">
        <v>0</v>
      </c>
      <c r="BW113" s="32">
        <v>0</v>
      </c>
      <c r="BX113" s="32">
        <v>0</v>
      </c>
      <c r="BY113" s="32">
        <v>0</v>
      </c>
      <c r="BZ113" s="32">
        <v>0</v>
      </c>
      <c r="CA113" s="32">
        <v>0</v>
      </c>
      <c r="CB113" s="32">
        <v>0</v>
      </c>
      <c r="CC113" s="32">
        <v>0</v>
      </c>
      <c r="CD113" s="32">
        <v>0</v>
      </c>
      <c r="CE113" s="32">
        <v>0</v>
      </c>
      <c r="CF113" s="32">
        <v>0</v>
      </c>
      <c r="CG113" s="32">
        <v>0</v>
      </c>
      <c r="CH113" s="32">
        <v>0</v>
      </c>
      <c r="CI113" s="32">
        <v>0</v>
      </c>
      <c r="CJ113" s="32">
        <v>0</v>
      </c>
      <c r="CK113" s="32">
        <v>0</v>
      </c>
      <c r="CL113" s="32">
        <v>0</v>
      </c>
      <c r="CM113" s="32">
        <v>0</v>
      </c>
      <c r="CN113" s="32">
        <v>0</v>
      </c>
      <c r="CO113" s="32">
        <v>40</v>
      </c>
      <c r="CP113" s="32">
        <v>0</v>
      </c>
      <c r="CQ113" s="32">
        <v>0</v>
      </c>
      <c r="CR113" s="33">
        <f t="shared" si="89"/>
        <v>0</v>
      </c>
      <c r="CS113" s="33">
        <f t="shared" si="90"/>
        <v>0</v>
      </c>
      <c r="CT113" s="33">
        <f t="shared" si="91"/>
        <v>270</v>
      </c>
      <c r="CU113" s="33">
        <f t="shared" si="92"/>
        <v>0</v>
      </c>
      <c r="CV113" s="33">
        <f t="shared" si="93"/>
        <v>0</v>
      </c>
      <c r="CW113" s="33">
        <f t="shared" si="94"/>
        <v>0</v>
      </c>
      <c r="CX113" s="33">
        <f t="shared" si="95"/>
        <v>0</v>
      </c>
      <c r="CY113" s="33">
        <f t="shared" si="96"/>
        <v>0</v>
      </c>
      <c r="CZ113" s="33">
        <f t="shared" si="97"/>
        <v>0</v>
      </c>
      <c r="DA113" s="33">
        <f t="shared" si="98"/>
        <v>0</v>
      </c>
      <c r="DB113" s="33">
        <f t="shared" si="99"/>
        <v>0</v>
      </c>
      <c r="DC113" s="33">
        <f t="shared" si="100"/>
        <v>0</v>
      </c>
      <c r="DD113" s="33">
        <f t="shared" si="101"/>
        <v>0</v>
      </c>
      <c r="DE113" s="33">
        <f t="shared" si="102"/>
        <v>0</v>
      </c>
      <c r="DF113" s="33">
        <f t="shared" si="103"/>
        <v>0</v>
      </c>
      <c r="DG113" s="33">
        <f t="shared" si="104"/>
        <v>0</v>
      </c>
      <c r="DH113" s="33">
        <f t="shared" si="105"/>
        <v>0</v>
      </c>
      <c r="DI113" s="33">
        <f t="shared" si="106"/>
        <v>0</v>
      </c>
      <c r="DJ113" s="33">
        <f t="shared" si="107"/>
        <v>0</v>
      </c>
      <c r="DK113" s="33">
        <f t="shared" si="108"/>
        <v>0</v>
      </c>
      <c r="DL113" s="33">
        <f t="shared" si="109"/>
        <v>0</v>
      </c>
      <c r="DM113" s="33">
        <f t="shared" si="110"/>
        <v>0</v>
      </c>
      <c r="DN113" s="33">
        <f t="shared" si="111"/>
        <v>0</v>
      </c>
      <c r="DO113" s="33">
        <f t="shared" si="112"/>
        <v>0</v>
      </c>
      <c r="DP113" s="33">
        <f t="shared" si="113"/>
        <v>100</v>
      </c>
      <c r="DQ113" s="33">
        <f t="shared" si="114"/>
        <v>0</v>
      </c>
      <c r="DR113" s="33">
        <f t="shared" si="115"/>
        <v>0</v>
      </c>
      <c r="DS113" s="33">
        <f t="shared" si="116"/>
        <v>0</v>
      </c>
      <c r="DT113" s="33">
        <f t="shared" si="117"/>
        <v>0</v>
      </c>
      <c r="DU113" s="33">
        <f t="shared" si="118"/>
        <v>0</v>
      </c>
      <c r="DV113" s="33">
        <f t="shared" si="119"/>
        <v>0</v>
      </c>
      <c r="DW113" s="33">
        <f t="shared" si="120"/>
        <v>0</v>
      </c>
      <c r="DX113" s="33">
        <f t="shared" si="121"/>
        <v>0</v>
      </c>
      <c r="DY113" s="33">
        <f t="shared" si="122"/>
        <v>0</v>
      </c>
      <c r="DZ113" s="33">
        <f t="shared" si="123"/>
        <v>0</v>
      </c>
      <c r="EA113" s="33">
        <f t="shared" si="124"/>
        <v>0</v>
      </c>
      <c r="EB113" s="33">
        <f t="shared" si="125"/>
        <v>0</v>
      </c>
      <c r="EC113" s="33">
        <f t="shared" si="126"/>
        <v>0</v>
      </c>
      <c r="ED113" s="33">
        <f t="shared" si="127"/>
        <v>0</v>
      </c>
      <c r="EE113" s="33">
        <f t="shared" si="128"/>
        <v>0</v>
      </c>
      <c r="EF113" s="33">
        <f t="shared" si="129"/>
        <v>0</v>
      </c>
      <c r="EG113" s="33">
        <f t="shared" si="130"/>
        <v>0</v>
      </c>
      <c r="EH113" s="33">
        <f t="shared" si="131"/>
        <v>0</v>
      </c>
      <c r="EI113" s="33">
        <f t="shared" si="132"/>
        <v>0</v>
      </c>
      <c r="EJ113" s="33">
        <f t="shared" si="133"/>
        <v>0</v>
      </c>
      <c r="EK113" s="33">
        <f t="shared" si="134"/>
        <v>0</v>
      </c>
      <c r="EL113" s="33">
        <f t="shared" si="135"/>
        <v>0</v>
      </c>
      <c r="EM113" s="33">
        <f t="shared" si="136"/>
        <v>0</v>
      </c>
      <c r="EN113" s="33">
        <f t="shared" si="137"/>
        <v>0</v>
      </c>
      <c r="EO113" s="33">
        <f t="shared" si="138"/>
        <v>0</v>
      </c>
      <c r="EP113" s="33">
        <f t="shared" si="139"/>
        <v>0</v>
      </c>
      <c r="EQ113" s="33">
        <f t="shared" si="140"/>
        <v>0</v>
      </c>
      <c r="ER113" s="33">
        <f t="shared" si="141"/>
        <v>0</v>
      </c>
      <c r="ES113" s="33">
        <f t="shared" si="142"/>
        <v>0</v>
      </c>
      <c r="ET113" s="33">
        <f t="shared" si="143"/>
        <v>0</v>
      </c>
      <c r="EU113" s="33">
        <f t="shared" si="144"/>
        <v>0</v>
      </c>
      <c r="EV113" s="33">
        <f t="shared" si="145"/>
        <v>0</v>
      </c>
      <c r="EW113" s="33">
        <f t="shared" si="146"/>
        <v>0</v>
      </c>
      <c r="EX113" s="33">
        <f t="shared" si="147"/>
        <v>0</v>
      </c>
      <c r="EY113" s="33">
        <f t="shared" si="148"/>
        <v>0</v>
      </c>
      <c r="EZ113" s="33">
        <f t="shared" si="149"/>
        <v>0</v>
      </c>
      <c r="FA113" s="33">
        <f t="shared" si="150"/>
        <v>0</v>
      </c>
      <c r="FB113" s="33">
        <f t="shared" si="151"/>
        <v>0</v>
      </c>
      <c r="FC113" s="33">
        <f t="shared" si="152"/>
        <v>0</v>
      </c>
      <c r="FD113" s="33">
        <f t="shared" si="153"/>
        <v>0</v>
      </c>
      <c r="FE113" s="33">
        <f t="shared" si="154"/>
        <v>0</v>
      </c>
      <c r="FF113" s="33">
        <f t="shared" si="155"/>
        <v>0</v>
      </c>
      <c r="FG113" s="33">
        <f t="shared" si="156"/>
        <v>0</v>
      </c>
      <c r="FH113" s="33">
        <f t="shared" si="157"/>
        <v>0</v>
      </c>
      <c r="FI113" s="33">
        <f t="shared" si="158"/>
        <v>0</v>
      </c>
      <c r="FJ113" s="33">
        <f t="shared" si="159"/>
        <v>0</v>
      </c>
      <c r="FK113" s="33">
        <f t="shared" si="160"/>
        <v>0</v>
      </c>
      <c r="FL113" s="33">
        <f t="shared" si="161"/>
        <v>0</v>
      </c>
      <c r="FM113" s="33">
        <f t="shared" si="162"/>
        <v>0</v>
      </c>
      <c r="FN113" s="33">
        <f t="shared" si="163"/>
        <v>0</v>
      </c>
      <c r="FO113" s="33">
        <f t="shared" si="164"/>
        <v>0</v>
      </c>
      <c r="FP113" s="33">
        <f t="shared" si="165"/>
        <v>0</v>
      </c>
      <c r="FQ113" s="33">
        <f t="shared" si="166"/>
        <v>0</v>
      </c>
      <c r="FR113" s="34">
        <f t="shared" si="167"/>
        <v>370</v>
      </c>
    </row>
    <row r="114" spans="1:174" hidden="1" x14ac:dyDescent="0.2">
      <c r="A114" t="s">
        <v>11</v>
      </c>
      <c r="B114" t="s">
        <v>474</v>
      </c>
      <c r="C114" t="s">
        <v>96</v>
      </c>
      <c r="D114">
        <v>134</v>
      </c>
      <c r="F114" t="s">
        <v>8</v>
      </c>
      <c r="H114">
        <v>134</v>
      </c>
      <c r="I114" s="9">
        <f t="shared" si="85"/>
        <v>0</v>
      </c>
      <c r="J114" s="9">
        <f t="shared" si="86"/>
        <v>134</v>
      </c>
      <c r="K114" s="9">
        <f t="shared" si="87"/>
        <v>134</v>
      </c>
      <c r="L114" t="e">
        <f t="shared" si="88"/>
        <v>#N/A</v>
      </c>
      <c r="Q114" t="s">
        <v>685</v>
      </c>
      <c r="R114" s="32">
        <v>0</v>
      </c>
      <c r="S114" s="32">
        <v>0</v>
      </c>
      <c r="T114" s="32">
        <v>0</v>
      </c>
      <c r="U114" s="32">
        <v>0</v>
      </c>
      <c r="V114" s="32">
        <v>0</v>
      </c>
      <c r="W114" s="32">
        <v>200</v>
      </c>
      <c r="X114" s="32">
        <v>0</v>
      </c>
      <c r="Y114" s="32">
        <v>0</v>
      </c>
      <c r="Z114" s="32">
        <v>200</v>
      </c>
      <c r="AA114" s="32">
        <v>0</v>
      </c>
      <c r="AB114" s="32">
        <v>0</v>
      </c>
      <c r="AC114" s="32">
        <v>0</v>
      </c>
      <c r="AD114" s="32">
        <v>0</v>
      </c>
      <c r="AE114" s="32">
        <v>0</v>
      </c>
      <c r="AF114" s="32">
        <v>0</v>
      </c>
      <c r="AG114" s="32">
        <v>20</v>
      </c>
      <c r="AH114" s="32">
        <v>20</v>
      </c>
      <c r="AI114" s="32">
        <v>0</v>
      </c>
      <c r="AJ114" s="32">
        <v>0</v>
      </c>
      <c r="AK114" s="32">
        <v>0</v>
      </c>
      <c r="AL114" s="32">
        <v>0</v>
      </c>
      <c r="AM114" s="32">
        <v>0</v>
      </c>
      <c r="AN114" s="32">
        <v>0</v>
      </c>
      <c r="AO114" s="32">
        <v>0</v>
      </c>
      <c r="AP114" s="32">
        <v>0</v>
      </c>
      <c r="AQ114" s="32">
        <v>0</v>
      </c>
      <c r="AR114" s="32">
        <v>20</v>
      </c>
      <c r="AS114" s="32">
        <v>20</v>
      </c>
      <c r="AT114" s="32">
        <v>0</v>
      </c>
      <c r="AU114" s="32">
        <v>80</v>
      </c>
      <c r="AV114" s="32">
        <v>0</v>
      </c>
      <c r="AW114" s="32">
        <v>0</v>
      </c>
      <c r="AX114" s="32">
        <v>0</v>
      </c>
      <c r="AY114" s="32">
        <v>0</v>
      </c>
      <c r="AZ114" s="32">
        <v>0</v>
      </c>
      <c r="BA114" s="32">
        <v>0</v>
      </c>
      <c r="BB114" s="32">
        <v>0</v>
      </c>
      <c r="BC114" s="32">
        <v>0</v>
      </c>
      <c r="BD114" s="32">
        <v>0</v>
      </c>
      <c r="BE114" s="32">
        <v>0</v>
      </c>
      <c r="BF114" s="32">
        <v>0</v>
      </c>
      <c r="BG114" s="32">
        <v>0</v>
      </c>
      <c r="BH114" s="32">
        <v>0</v>
      </c>
      <c r="BI114" s="32">
        <v>0</v>
      </c>
      <c r="BJ114" s="32">
        <v>0</v>
      </c>
      <c r="BK114" s="32">
        <v>0</v>
      </c>
      <c r="BL114" s="32">
        <v>0</v>
      </c>
      <c r="BM114" s="32">
        <v>0</v>
      </c>
      <c r="BN114" s="32">
        <v>0</v>
      </c>
      <c r="BO114" s="32">
        <v>0</v>
      </c>
      <c r="BP114" s="32">
        <v>0</v>
      </c>
      <c r="BQ114" s="32">
        <v>0</v>
      </c>
      <c r="BR114" s="32">
        <v>0</v>
      </c>
      <c r="BS114" s="32">
        <v>0</v>
      </c>
      <c r="BT114" s="32">
        <v>0</v>
      </c>
      <c r="BU114" s="32">
        <v>0</v>
      </c>
      <c r="BV114" s="32">
        <v>0</v>
      </c>
      <c r="BW114" s="32">
        <v>0</v>
      </c>
      <c r="BX114" s="32">
        <v>0</v>
      </c>
      <c r="BY114" s="32">
        <v>0</v>
      </c>
      <c r="BZ114" s="32">
        <v>0</v>
      </c>
      <c r="CA114" s="32">
        <v>0</v>
      </c>
      <c r="CB114" s="32">
        <v>0</v>
      </c>
      <c r="CC114" s="32">
        <v>0</v>
      </c>
      <c r="CD114" s="32">
        <v>0</v>
      </c>
      <c r="CE114" s="32">
        <v>0</v>
      </c>
      <c r="CF114" s="32">
        <v>0</v>
      </c>
      <c r="CG114" s="32">
        <v>0</v>
      </c>
      <c r="CH114" s="32">
        <v>0</v>
      </c>
      <c r="CI114" s="32">
        <v>0</v>
      </c>
      <c r="CJ114" s="32">
        <v>0</v>
      </c>
      <c r="CK114" s="32">
        <v>0</v>
      </c>
      <c r="CL114" s="32">
        <v>0</v>
      </c>
      <c r="CM114" s="32">
        <v>290</v>
      </c>
      <c r="CN114" s="32">
        <v>0</v>
      </c>
      <c r="CO114" s="32">
        <v>0</v>
      </c>
      <c r="CP114" s="32">
        <v>0</v>
      </c>
      <c r="CQ114" s="32">
        <v>100</v>
      </c>
      <c r="CR114" s="33">
        <f t="shared" si="89"/>
        <v>0</v>
      </c>
      <c r="CS114" s="33">
        <f t="shared" si="90"/>
        <v>0</v>
      </c>
      <c r="CT114" s="33">
        <f t="shared" si="91"/>
        <v>0</v>
      </c>
      <c r="CU114" s="33">
        <f t="shared" si="92"/>
        <v>0</v>
      </c>
      <c r="CV114" s="33">
        <f t="shared" si="93"/>
        <v>0</v>
      </c>
      <c r="CW114" s="33">
        <f t="shared" si="94"/>
        <v>0</v>
      </c>
      <c r="CX114" s="33">
        <f t="shared" si="95"/>
        <v>0</v>
      </c>
      <c r="CY114" s="33">
        <f t="shared" si="96"/>
        <v>0</v>
      </c>
      <c r="CZ114" s="33">
        <f t="shared" si="97"/>
        <v>0</v>
      </c>
      <c r="DA114" s="33">
        <f t="shared" si="98"/>
        <v>0</v>
      </c>
      <c r="DB114" s="33">
        <f t="shared" si="99"/>
        <v>0</v>
      </c>
      <c r="DC114" s="33">
        <f t="shared" si="100"/>
        <v>0</v>
      </c>
      <c r="DD114" s="33">
        <f t="shared" si="101"/>
        <v>0</v>
      </c>
      <c r="DE114" s="33">
        <f t="shared" si="102"/>
        <v>0</v>
      </c>
      <c r="DF114" s="33">
        <f t="shared" si="103"/>
        <v>0</v>
      </c>
      <c r="DG114" s="33">
        <f t="shared" si="104"/>
        <v>0</v>
      </c>
      <c r="DH114" s="33">
        <f t="shared" si="105"/>
        <v>0</v>
      </c>
      <c r="DI114" s="33">
        <f t="shared" si="106"/>
        <v>0</v>
      </c>
      <c r="DJ114" s="33">
        <f t="shared" si="107"/>
        <v>0</v>
      </c>
      <c r="DK114" s="33">
        <f t="shared" si="108"/>
        <v>0</v>
      </c>
      <c r="DL114" s="33">
        <f t="shared" si="109"/>
        <v>0</v>
      </c>
      <c r="DM114" s="33">
        <f t="shared" si="110"/>
        <v>0</v>
      </c>
      <c r="DN114" s="33">
        <f t="shared" si="111"/>
        <v>0</v>
      </c>
      <c r="DO114" s="33">
        <f t="shared" si="112"/>
        <v>0</v>
      </c>
      <c r="DP114" s="33">
        <f t="shared" si="113"/>
        <v>0</v>
      </c>
      <c r="DQ114" s="33">
        <f t="shared" si="114"/>
        <v>0</v>
      </c>
      <c r="DR114" s="33">
        <f t="shared" si="115"/>
        <v>0</v>
      </c>
      <c r="DS114" s="33">
        <f t="shared" si="116"/>
        <v>1100</v>
      </c>
      <c r="DT114" s="33">
        <f t="shared" si="117"/>
        <v>0</v>
      </c>
      <c r="DU114" s="33">
        <f t="shared" si="118"/>
        <v>0</v>
      </c>
      <c r="DV114" s="33">
        <f t="shared" si="119"/>
        <v>0</v>
      </c>
      <c r="DW114" s="33">
        <f t="shared" si="120"/>
        <v>0</v>
      </c>
      <c r="DX114" s="33">
        <f t="shared" si="121"/>
        <v>0</v>
      </c>
      <c r="DY114" s="33">
        <f t="shared" si="122"/>
        <v>0</v>
      </c>
      <c r="DZ114" s="33">
        <f t="shared" si="123"/>
        <v>0</v>
      </c>
      <c r="EA114" s="33">
        <f t="shared" si="124"/>
        <v>0</v>
      </c>
      <c r="EB114" s="33">
        <f t="shared" si="125"/>
        <v>0</v>
      </c>
      <c r="EC114" s="33">
        <f t="shared" si="126"/>
        <v>0</v>
      </c>
      <c r="ED114" s="33">
        <f t="shared" si="127"/>
        <v>0</v>
      </c>
      <c r="EE114" s="33">
        <f t="shared" si="128"/>
        <v>0</v>
      </c>
      <c r="EF114" s="33">
        <f t="shared" si="129"/>
        <v>0</v>
      </c>
      <c r="EG114" s="33">
        <f t="shared" si="130"/>
        <v>0</v>
      </c>
      <c r="EH114" s="33">
        <f t="shared" si="131"/>
        <v>0</v>
      </c>
      <c r="EI114" s="33">
        <f t="shared" si="132"/>
        <v>0</v>
      </c>
      <c r="EJ114" s="33">
        <f t="shared" si="133"/>
        <v>0</v>
      </c>
      <c r="EK114" s="33">
        <f t="shared" si="134"/>
        <v>0</v>
      </c>
      <c r="EL114" s="33">
        <f t="shared" si="135"/>
        <v>0</v>
      </c>
      <c r="EM114" s="33">
        <f t="shared" si="136"/>
        <v>0</v>
      </c>
      <c r="EN114" s="33">
        <f t="shared" si="137"/>
        <v>0</v>
      </c>
      <c r="EO114" s="33">
        <f t="shared" si="138"/>
        <v>0</v>
      </c>
      <c r="EP114" s="33">
        <f t="shared" si="139"/>
        <v>0</v>
      </c>
      <c r="EQ114" s="33">
        <f t="shared" si="140"/>
        <v>0</v>
      </c>
      <c r="ER114" s="33">
        <f t="shared" si="141"/>
        <v>0</v>
      </c>
      <c r="ES114" s="33">
        <f t="shared" si="142"/>
        <v>0</v>
      </c>
      <c r="ET114" s="33">
        <f t="shared" si="143"/>
        <v>0</v>
      </c>
      <c r="EU114" s="33">
        <f t="shared" si="144"/>
        <v>0</v>
      </c>
      <c r="EV114" s="33">
        <f t="shared" si="145"/>
        <v>0</v>
      </c>
      <c r="EW114" s="33">
        <f t="shared" si="146"/>
        <v>0</v>
      </c>
      <c r="EX114" s="33">
        <f t="shared" si="147"/>
        <v>0</v>
      </c>
      <c r="EY114" s="33">
        <f t="shared" si="148"/>
        <v>0</v>
      </c>
      <c r="EZ114" s="33">
        <f t="shared" si="149"/>
        <v>0</v>
      </c>
      <c r="FA114" s="33">
        <f t="shared" si="150"/>
        <v>0</v>
      </c>
      <c r="FB114" s="33">
        <f t="shared" si="151"/>
        <v>0</v>
      </c>
      <c r="FC114" s="33">
        <f t="shared" si="152"/>
        <v>0</v>
      </c>
      <c r="FD114" s="33">
        <f t="shared" si="153"/>
        <v>0</v>
      </c>
      <c r="FE114" s="33">
        <f t="shared" si="154"/>
        <v>0</v>
      </c>
      <c r="FF114" s="33">
        <f t="shared" si="155"/>
        <v>0</v>
      </c>
      <c r="FG114" s="33">
        <f t="shared" si="156"/>
        <v>0</v>
      </c>
      <c r="FH114" s="33">
        <f t="shared" si="157"/>
        <v>0</v>
      </c>
      <c r="FI114" s="33">
        <f t="shared" si="158"/>
        <v>0</v>
      </c>
      <c r="FJ114" s="33">
        <f t="shared" si="159"/>
        <v>0</v>
      </c>
      <c r="FK114" s="33">
        <f t="shared" si="160"/>
        <v>0</v>
      </c>
      <c r="FL114" s="33">
        <f t="shared" si="161"/>
        <v>0</v>
      </c>
      <c r="FM114" s="33">
        <f t="shared" si="162"/>
        <v>1740</v>
      </c>
      <c r="FN114" s="33">
        <f t="shared" si="163"/>
        <v>0</v>
      </c>
      <c r="FO114" s="33">
        <f t="shared" si="164"/>
        <v>0</v>
      </c>
      <c r="FP114" s="33">
        <f t="shared" si="165"/>
        <v>0</v>
      </c>
      <c r="FQ114" s="33">
        <f t="shared" si="166"/>
        <v>400</v>
      </c>
      <c r="FR114" s="34">
        <f t="shared" si="167"/>
        <v>3240</v>
      </c>
    </row>
    <row r="115" spans="1:174" hidden="1" x14ac:dyDescent="0.2">
      <c r="A115" t="s">
        <v>11</v>
      </c>
      <c r="B115" t="s">
        <v>475</v>
      </c>
      <c r="C115" t="s">
        <v>97</v>
      </c>
      <c r="D115">
        <v>183</v>
      </c>
      <c r="F115" t="s">
        <v>8</v>
      </c>
      <c r="H115">
        <v>183</v>
      </c>
      <c r="I115" s="9">
        <f t="shared" si="85"/>
        <v>0</v>
      </c>
      <c r="J115" s="9">
        <f t="shared" si="86"/>
        <v>183</v>
      </c>
      <c r="K115" s="9">
        <f t="shared" si="87"/>
        <v>183</v>
      </c>
      <c r="L115" t="e">
        <f t="shared" si="88"/>
        <v>#N/A</v>
      </c>
      <c r="Q115" t="s">
        <v>686</v>
      </c>
      <c r="R115" s="32">
        <v>0</v>
      </c>
      <c r="S115" s="32">
        <v>0</v>
      </c>
      <c r="T115" s="32">
        <v>0</v>
      </c>
      <c r="U115" s="32">
        <v>0</v>
      </c>
      <c r="V115" s="32">
        <v>0</v>
      </c>
      <c r="W115" s="32">
        <v>0</v>
      </c>
      <c r="X115" s="32">
        <v>0</v>
      </c>
      <c r="Y115" s="32">
        <v>0</v>
      </c>
      <c r="Z115" s="32">
        <v>0</v>
      </c>
      <c r="AA115" s="32">
        <v>0</v>
      </c>
      <c r="AB115" s="32">
        <v>0</v>
      </c>
      <c r="AC115" s="32">
        <v>0</v>
      </c>
      <c r="AD115" s="32">
        <v>0</v>
      </c>
      <c r="AE115" s="32">
        <v>0</v>
      </c>
      <c r="AF115" s="32">
        <v>0</v>
      </c>
      <c r="AG115" s="32">
        <v>0</v>
      </c>
      <c r="AH115" s="32">
        <v>0</v>
      </c>
      <c r="AI115" s="32">
        <v>0</v>
      </c>
      <c r="AJ115" s="32">
        <v>0</v>
      </c>
      <c r="AK115" s="32">
        <v>0</v>
      </c>
      <c r="AL115" s="32">
        <v>0</v>
      </c>
      <c r="AM115" s="32">
        <v>40</v>
      </c>
      <c r="AN115" s="32">
        <v>40</v>
      </c>
      <c r="AO115" s="32">
        <v>40</v>
      </c>
      <c r="AP115" s="32">
        <v>0</v>
      </c>
      <c r="AQ115" s="32">
        <v>0</v>
      </c>
      <c r="AR115" s="32">
        <v>0</v>
      </c>
      <c r="AS115" s="32">
        <v>0</v>
      </c>
      <c r="AT115" s="32">
        <v>0</v>
      </c>
      <c r="AU115" s="32">
        <v>0</v>
      </c>
      <c r="AV115" s="32">
        <v>0</v>
      </c>
      <c r="AW115" s="32">
        <v>0</v>
      </c>
      <c r="AX115" s="32">
        <v>20</v>
      </c>
      <c r="AY115" s="32">
        <v>0</v>
      </c>
      <c r="AZ115" s="32">
        <v>0</v>
      </c>
      <c r="BA115" s="32">
        <v>0</v>
      </c>
      <c r="BB115" s="32">
        <v>0</v>
      </c>
      <c r="BC115" s="32">
        <v>0</v>
      </c>
      <c r="BD115" s="32">
        <v>0</v>
      </c>
      <c r="BE115" s="32">
        <v>0</v>
      </c>
      <c r="BF115" s="32">
        <v>0</v>
      </c>
      <c r="BG115" s="32">
        <v>0</v>
      </c>
      <c r="BH115" s="32">
        <v>0</v>
      </c>
      <c r="BI115" s="32">
        <v>0</v>
      </c>
      <c r="BJ115" s="32">
        <v>0</v>
      </c>
      <c r="BK115" s="32">
        <v>0</v>
      </c>
      <c r="BL115" s="32">
        <v>0</v>
      </c>
      <c r="BM115" s="32">
        <v>0</v>
      </c>
      <c r="BN115" s="32">
        <v>0</v>
      </c>
      <c r="BO115" s="32">
        <v>0</v>
      </c>
      <c r="BP115" s="32">
        <v>0</v>
      </c>
      <c r="BQ115" s="32">
        <v>0</v>
      </c>
      <c r="BR115" s="32">
        <v>0</v>
      </c>
      <c r="BS115" s="32">
        <v>0</v>
      </c>
      <c r="BT115" s="32">
        <v>0</v>
      </c>
      <c r="BU115" s="32">
        <v>0</v>
      </c>
      <c r="BV115" s="32">
        <v>0</v>
      </c>
      <c r="BW115" s="32">
        <v>0</v>
      </c>
      <c r="BX115" s="32">
        <v>0</v>
      </c>
      <c r="BY115" s="32">
        <v>0</v>
      </c>
      <c r="BZ115" s="32">
        <v>0</v>
      </c>
      <c r="CA115" s="32">
        <v>0</v>
      </c>
      <c r="CB115" s="32">
        <v>0</v>
      </c>
      <c r="CC115" s="32">
        <v>0</v>
      </c>
      <c r="CD115" s="32">
        <v>0</v>
      </c>
      <c r="CE115" s="32">
        <v>0</v>
      </c>
      <c r="CF115" s="32">
        <v>0</v>
      </c>
      <c r="CG115" s="32">
        <v>0</v>
      </c>
      <c r="CH115" s="32">
        <v>40</v>
      </c>
      <c r="CI115" s="32">
        <v>0</v>
      </c>
      <c r="CJ115" s="32">
        <v>0</v>
      </c>
      <c r="CK115" s="32">
        <v>0</v>
      </c>
      <c r="CL115" s="32">
        <v>0</v>
      </c>
      <c r="CM115" s="32">
        <v>0</v>
      </c>
      <c r="CN115" s="32">
        <v>0</v>
      </c>
      <c r="CO115" s="32">
        <v>0</v>
      </c>
      <c r="CP115" s="32">
        <v>0</v>
      </c>
      <c r="CQ115" s="32">
        <v>0</v>
      </c>
      <c r="CR115" s="33">
        <f t="shared" si="89"/>
        <v>0</v>
      </c>
      <c r="CS115" s="33">
        <f t="shared" si="90"/>
        <v>0</v>
      </c>
      <c r="CT115" s="33">
        <f t="shared" si="91"/>
        <v>0</v>
      </c>
      <c r="CU115" s="33">
        <f t="shared" si="92"/>
        <v>0</v>
      </c>
      <c r="CV115" s="33">
        <f t="shared" si="93"/>
        <v>0</v>
      </c>
      <c r="CW115" s="33">
        <f t="shared" si="94"/>
        <v>0</v>
      </c>
      <c r="CX115" s="33">
        <f t="shared" si="95"/>
        <v>0</v>
      </c>
      <c r="CY115" s="33">
        <f t="shared" si="96"/>
        <v>0</v>
      </c>
      <c r="CZ115" s="33">
        <f t="shared" si="97"/>
        <v>0</v>
      </c>
      <c r="DA115" s="33">
        <f t="shared" si="98"/>
        <v>0</v>
      </c>
      <c r="DB115" s="33">
        <f t="shared" si="99"/>
        <v>0</v>
      </c>
      <c r="DC115" s="33">
        <f t="shared" si="100"/>
        <v>0</v>
      </c>
      <c r="DD115" s="33">
        <f t="shared" si="101"/>
        <v>0</v>
      </c>
      <c r="DE115" s="33">
        <f t="shared" si="102"/>
        <v>0</v>
      </c>
      <c r="DF115" s="33">
        <f t="shared" si="103"/>
        <v>0</v>
      </c>
      <c r="DG115" s="33">
        <f t="shared" si="104"/>
        <v>0</v>
      </c>
      <c r="DH115" s="33">
        <f t="shared" si="105"/>
        <v>0</v>
      </c>
      <c r="DI115" s="33">
        <f t="shared" si="106"/>
        <v>0</v>
      </c>
      <c r="DJ115" s="33">
        <f t="shared" si="107"/>
        <v>0</v>
      </c>
      <c r="DK115" s="33">
        <f t="shared" si="108"/>
        <v>0</v>
      </c>
      <c r="DL115" s="33">
        <f t="shared" si="109"/>
        <v>0</v>
      </c>
      <c r="DM115" s="33">
        <f t="shared" si="110"/>
        <v>0</v>
      </c>
      <c r="DN115" s="33">
        <f t="shared" si="111"/>
        <v>200</v>
      </c>
      <c r="DO115" s="33">
        <f t="shared" si="112"/>
        <v>0</v>
      </c>
      <c r="DP115" s="33">
        <f t="shared" si="113"/>
        <v>0</v>
      </c>
      <c r="DQ115" s="33">
        <f t="shared" si="114"/>
        <v>0</v>
      </c>
      <c r="DR115" s="33">
        <f t="shared" si="115"/>
        <v>0</v>
      </c>
      <c r="DS115" s="33">
        <f t="shared" si="116"/>
        <v>0</v>
      </c>
      <c r="DT115" s="33">
        <f t="shared" si="117"/>
        <v>0</v>
      </c>
      <c r="DU115" s="33">
        <f t="shared" si="118"/>
        <v>0</v>
      </c>
      <c r="DV115" s="33">
        <f t="shared" si="119"/>
        <v>0</v>
      </c>
      <c r="DW115" s="33">
        <f t="shared" si="120"/>
        <v>0</v>
      </c>
      <c r="DX115" s="33">
        <f t="shared" si="121"/>
        <v>0</v>
      </c>
      <c r="DY115" s="33">
        <f t="shared" si="122"/>
        <v>0</v>
      </c>
      <c r="DZ115" s="33">
        <f t="shared" si="123"/>
        <v>0</v>
      </c>
      <c r="EA115" s="33">
        <f t="shared" si="124"/>
        <v>0</v>
      </c>
      <c r="EB115" s="33">
        <f t="shared" si="125"/>
        <v>0</v>
      </c>
      <c r="EC115" s="33">
        <f t="shared" si="126"/>
        <v>0</v>
      </c>
      <c r="ED115" s="33">
        <f t="shared" si="127"/>
        <v>0</v>
      </c>
      <c r="EE115" s="33">
        <f t="shared" si="128"/>
        <v>0</v>
      </c>
      <c r="EF115" s="33">
        <f t="shared" si="129"/>
        <v>0</v>
      </c>
      <c r="EG115" s="33">
        <f t="shared" si="130"/>
        <v>0</v>
      </c>
      <c r="EH115" s="33">
        <f t="shared" si="131"/>
        <v>0</v>
      </c>
      <c r="EI115" s="33">
        <f t="shared" si="132"/>
        <v>0</v>
      </c>
      <c r="EJ115" s="33">
        <f t="shared" si="133"/>
        <v>0</v>
      </c>
      <c r="EK115" s="33">
        <f t="shared" si="134"/>
        <v>0</v>
      </c>
      <c r="EL115" s="33">
        <f t="shared" si="135"/>
        <v>0</v>
      </c>
      <c r="EM115" s="33">
        <f t="shared" si="136"/>
        <v>0</v>
      </c>
      <c r="EN115" s="33">
        <f t="shared" si="137"/>
        <v>0</v>
      </c>
      <c r="EO115" s="33">
        <f t="shared" si="138"/>
        <v>0</v>
      </c>
      <c r="EP115" s="33">
        <f t="shared" si="139"/>
        <v>0</v>
      </c>
      <c r="EQ115" s="33">
        <f t="shared" si="140"/>
        <v>0</v>
      </c>
      <c r="ER115" s="33">
        <f t="shared" si="141"/>
        <v>0</v>
      </c>
      <c r="ES115" s="33">
        <f t="shared" si="142"/>
        <v>0</v>
      </c>
      <c r="ET115" s="33">
        <f t="shared" si="143"/>
        <v>0</v>
      </c>
      <c r="EU115" s="33">
        <f t="shared" si="144"/>
        <v>0</v>
      </c>
      <c r="EV115" s="33">
        <f t="shared" si="145"/>
        <v>0</v>
      </c>
      <c r="EW115" s="33">
        <f t="shared" si="146"/>
        <v>0</v>
      </c>
      <c r="EX115" s="33">
        <f t="shared" si="147"/>
        <v>0</v>
      </c>
      <c r="EY115" s="33">
        <f t="shared" si="148"/>
        <v>0</v>
      </c>
      <c r="EZ115" s="33">
        <f t="shared" si="149"/>
        <v>0</v>
      </c>
      <c r="FA115" s="33">
        <f t="shared" si="150"/>
        <v>0</v>
      </c>
      <c r="FB115" s="33">
        <f t="shared" si="151"/>
        <v>0</v>
      </c>
      <c r="FC115" s="33">
        <f t="shared" si="152"/>
        <v>0</v>
      </c>
      <c r="FD115" s="33">
        <f t="shared" si="153"/>
        <v>0</v>
      </c>
      <c r="FE115" s="33">
        <f t="shared" si="154"/>
        <v>0</v>
      </c>
      <c r="FF115" s="33">
        <f t="shared" si="155"/>
        <v>0</v>
      </c>
      <c r="FG115" s="33">
        <f t="shared" si="156"/>
        <v>0</v>
      </c>
      <c r="FH115" s="33">
        <f t="shared" si="157"/>
        <v>0</v>
      </c>
      <c r="FI115" s="33">
        <f t="shared" si="158"/>
        <v>0</v>
      </c>
      <c r="FJ115" s="33">
        <f t="shared" si="159"/>
        <v>0</v>
      </c>
      <c r="FK115" s="33">
        <f t="shared" si="160"/>
        <v>0</v>
      </c>
      <c r="FL115" s="33">
        <f t="shared" si="161"/>
        <v>0</v>
      </c>
      <c r="FM115" s="33">
        <f t="shared" si="162"/>
        <v>0</v>
      </c>
      <c r="FN115" s="33">
        <f t="shared" si="163"/>
        <v>0</v>
      </c>
      <c r="FO115" s="33">
        <f t="shared" si="164"/>
        <v>0</v>
      </c>
      <c r="FP115" s="33">
        <f t="shared" si="165"/>
        <v>0</v>
      </c>
      <c r="FQ115" s="33">
        <f t="shared" si="166"/>
        <v>0</v>
      </c>
      <c r="FR115" s="34">
        <f t="shared" si="167"/>
        <v>200</v>
      </c>
    </row>
    <row r="116" spans="1:174" hidden="1" x14ac:dyDescent="0.2">
      <c r="A116" t="s">
        <v>11</v>
      </c>
      <c r="B116" t="s">
        <v>476</v>
      </c>
      <c r="C116" t="s">
        <v>98</v>
      </c>
      <c r="D116">
        <v>18</v>
      </c>
      <c r="F116" t="s">
        <v>8</v>
      </c>
      <c r="H116">
        <v>18</v>
      </c>
      <c r="I116" s="9">
        <f t="shared" si="85"/>
        <v>0</v>
      </c>
      <c r="J116" s="9">
        <f t="shared" si="86"/>
        <v>18</v>
      </c>
      <c r="K116" s="9">
        <f t="shared" si="87"/>
        <v>18</v>
      </c>
      <c r="L116" t="e">
        <f t="shared" si="88"/>
        <v>#N/A</v>
      </c>
      <c r="Q116" t="s">
        <v>687</v>
      </c>
      <c r="R116" s="32">
        <v>0</v>
      </c>
      <c r="S116" s="32">
        <v>0</v>
      </c>
      <c r="T116" s="32">
        <v>0</v>
      </c>
      <c r="U116" s="32">
        <v>0</v>
      </c>
      <c r="V116" s="32">
        <v>200</v>
      </c>
      <c r="W116" s="32">
        <v>0</v>
      </c>
      <c r="X116" s="32">
        <v>0</v>
      </c>
      <c r="Y116" s="32">
        <v>200</v>
      </c>
      <c r="Z116" s="32">
        <v>0</v>
      </c>
      <c r="AA116" s="32">
        <v>0</v>
      </c>
      <c r="AB116" s="32">
        <v>0</v>
      </c>
      <c r="AC116" s="32">
        <v>0</v>
      </c>
      <c r="AD116" s="32">
        <v>0</v>
      </c>
      <c r="AE116" s="32">
        <v>0</v>
      </c>
      <c r="AF116" s="32">
        <v>0</v>
      </c>
      <c r="AG116" s="32">
        <v>0</v>
      </c>
      <c r="AH116" s="32">
        <v>0</v>
      </c>
      <c r="AI116" s="32">
        <v>0</v>
      </c>
      <c r="AJ116" s="32">
        <v>0</v>
      </c>
      <c r="AK116" s="32">
        <v>0</v>
      </c>
      <c r="AL116" s="32">
        <v>0</v>
      </c>
      <c r="AM116" s="32">
        <v>0</v>
      </c>
      <c r="AN116" s="32">
        <v>0</v>
      </c>
      <c r="AO116" s="32">
        <v>0</v>
      </c>
      <c r="AP116" s="32">
        <v>0</v>
      </c>
      <c r="AQ116" s="32">
        <v>0</v>
      </c>
      <c r="AR116" s="32">
        <v>0</v>
      </c>
      <c r="AS116" s="32">
        <v>0</v>
      </c>
      <c r="AT116" s="32">
        <v>0</v>
      </c>
      <c r="AU116" s="32">
        <v>0</v>
      </c>
      <c r="AV116" s="32">
        <v>0</v>
      </c>
      <c r="AW116" s="32">
        <v>0</v>
      </c>
      <c r="AX116" s="32">
        <v>0</v>
      </c>
      <c r="AY116" s="32">
        <v>0</v>
      </c>
      <c r="AZ116" s="32">
        <v>0</v>
      </c>
      <c r="BA116" s="32">
        <v>0</v>
      </c>
      <c r="BB116" s="32">
        <v>0</v>
      </c>
      <c r="BC116" s="32">
        <v>0</v>
      </c>
      <c r="BD116" s="32">
        <v>0</v>
      </c>
      <c r="BE116" s="32">
        <v>0</v>
      </c>
      <c r="BF116" s="32">
        <v>0</v>
      </c>
      <c r="BG116" s="32">
        <v>0</v>
      </c>
      <c r="BH116" s="32">
        <v>0</v>
      </c>
      <c r="BI116" s="32">
        <v>0</v>
      </c>
      <c r="BJ116" s="32">
        <v>0</v>
      </c>
      <c r="BK116" s="32">
        <v>0</v>
      </c>
      <c r="BL116" s="32">
        <v>0</v>
      </c>
      <c r="BM116" s="32">
        <v>0</v>
      </c>
      <c r="BN116" s="32">
        <v>0</v>
      </c>
      <c r="BO116" s="32">
        <v>0</v>
      </c>
      <c r="BP116" s="32">
        <v>0</v>
      </c>
      <c r="BQ116" s="32">
        <v>0</v>
      </c>
      <c r="BR116" s="32">
        <v>0</v>
      </c>
      <c r="BS116" s="32">
        <v>0</v>
      </c>
      <c r="BT116" s="32">
        <v>0</v>
      </c>
      <c r="BU116" s="32">
        <v>20</v>
      </c>
      <c r="BV116" s="32">
        <v>0</v>
      </c>
      <c r="BW116" s="32">
        <v>0</v>
      </c>
      <c r="BX116" s="32">
        <v>0</v>
      </c>
      <c r="BY116" s="32">
        <v>0</v>
      </c>
      <c r="BZ116" s="32">
        <v>0</v>
      </c>
      <c r="CA116" s="32">
        <v>0</v>
      </c>
      <c r="CB116" s="32">
        <v>0</v>
      </c>
      <c r="CC116" s="32">
        <v>0</v>
      </c>
      <c r="CD116" s="32">
        <v>0</v>
      </c>
      <c r="CE116" s="32">
        <v>0</v>
      </c>
      <c r="CF116" s="32">
        <v>0</v>
      </c>
      <c r="CG116" s="32">
        <v>0</v>
      </c>
      <c r="CH116" s="32">
        <v>0</v>
      </c>
      <c r="CI116" s="32">
        <v>0</v>
      </c>
      <c r="CJ116" s="32">
        <v>0</v>
      </c>
      <c r="CK116" s="32">
        <v>0</v>
      </c>
      <c r="CL116" s="32">
        <v>0</v>
      </c>
      <c r="CM116" s="32">
        <v>0</v>
      </c>
      <c r="CN116" s="32">
        <v>0</v>
      </c>
      <c r="CO116" s="32">
        <v>250</v>
      </c>
      <c r="CP116" s="32">
        <v>0</v>
      </c>
      <c r="CQ116" s="32">
        <v>0</v>
      </c>
      <c r="CR116" s="33">
        <f t="shared" si="89"/>
        <v>0</v>
      </c>
      <c r="CS116" s="33">
        <f t="shared" si="90"/>
        <v>0</v>
      </c>
      <c r="CT116" s="33">
        <f t="shared" si="91"/>
        <v>0</v>
      </c>
      <c r="CU116" s="33">
        <f t="shared" si="92"/>
        <v>0</v>
      </c>
      <c r="CV116" s="33">
        <f t="shared" si="93"/>
        <v>0</v>
      </c>
      <c r="CW116" s="33">
        <f t="shared" si="94"/>
        <v>0</v>
      </c>
      <c r="CX116" s="33">
        <f t="shared" si="95"/>
        <v>0</v>
      </c>
      <c r="CY116" s="33">
        <f t="shared" si="96"/>
        <v>0</v>
      </c>
      <c r="CZ116" s="33">
        <f t="shared" si="97"/>
        <v>0</v>
      </c>
      <c r="DA116" s="33">
        <f t="shared" si="98"/>
        <v>0</v>
      </c>
      <c r="DB116" s="33">
        <f t="shared" si="99"/>
        <v>0</v>
      </c>
      <c r="DC116" s="33">
        <f t="shared" si="100"/>
        <v>0</v>
      </c>
      <c r="DD116" s="33">
        <f t="shared" si="101"/>
        <v>0</v>
      </c>
      <c r="DE116" s="33">
        <f t="shared" si="102"/>
        <v>0</v>
      </c>
      <c r="DF116" s="33">
        <f t="shared" si="103"/>
        <v>0</v>
      </c>
      <c r="DG116" s="33">
        <f t="shared" si="104"/>
        <v>0</v>
      </c>
      <c r="DH116" s="33">
        <f t="shared" si="105"/>
        <v>0</v>
      </c>
      <c r="DI116" s="33">
        <f t="shared" si="106"/>
        <v>0</v>
      </c>
      <c r="DJ116" s="33">
        <f t="shared" si="107"/>
        <v>0</v>
      </c>
      <c r="DK116" s="33">
        <f t="shared" si="108"/>
        <v>0</v>
      </c>
      <c r="DL116" s="33">
        <f t="shared" si="109"/>
        <v>0</v>
      </c>
      <c r="DM116" s="33">
        <f t="shared" si="110"/>
        <v>0</v>
      </c>
      <c r="DN116" s="33">
        <f t="shared" si="111"/>
        <v>0</v>
      </c>
      <c r="DO116" s="33">
        <f t="shared" si="112"/>
        <v>0</v>
      </c>
      <c r="DP116" s="33">
        <f t="shared" si="113"/>
        <v>0</v>
      </c>
      <c r="DQ116" s="33">
        <f t="shared" si="114"/>
        <v>0</v>
      </c>
      <c r="DR116" s="33">
        <f t="shared" si="115"/>
        <v>0</v>
      </c>
      <c r="DS116" s="33">
        <f t="shared" si="116"/>
        <v>0</v>
      </c>
      <c r="DT116" s="33">
        <f t="shared" si="117"/>
        <v>0</v>
      </c>
      <c r="DU116" s="33">
        <f t="shared" si="118"/>
        <v>0</v>
      </c>
      <c r="DV116" s="33">
        <f t="shared" si="119"/>
        <v>0</v>
      </c>
      <c r="DW116" s="33">
        <f t="shared" si="120"/>
        <v>0</v>
      </c>
      <c r="DX116" s="33">
        <f t="shared" si="121"/>
        <v>0</v>
      </c>
      <c r="DY116" s="33">
        <f t="shared" si="122"/>
        <v>0</v>
      </c>
      <c r="DZ116" s="33">
        <f t="shared" si="123"/>
        <v>0</v>
      </c>
      <c r="EA116" s="33">
        <f t="shared" si="124"/>
        <v>0</v>
      </c>
      <c r="EB116" s="33">
        <f t="shared" si="125"/>
        <v>0</v>
      </c>
      <c r="EC116" s="33">
        <f t="shared" si="126"/>
        <v>0</v>
      </c>
      <c r="ED116" s="33">
        <f t="shared" si="127"/>
        <v>0</v>
      </c>
      <c r="EE116" s="33">
        <f t="shared" si="128"/>
        <v>0</v>
      </c>
      <c r="EF116" s="33">
        <f t="shared" si="129"/>
        <v>0</v>
      </c>
      <c r="EG116" s="33">
        <f t="shared" si="130"/>
        <v>0</v>
      </c>
      <c r="EH116" s="33">
        <f t="shared" si="131"/>
        <v>0</v>
      </c>
      <c r="EI116" s="33">
        <f t="shared" si="132"/>
        <v>0</v>
      </c>
      <c r="EJ116" s="33">
        <f t="shared" si="133"/>
        <v>0</v>
      </c>
      <c r="EK116" s="33">
        <f t="shared" si="134"/>
        <v>0</v>
      </c>
      <c r="EL116" s="33">
        <f t="shared" si="135"/>
        <v>0</v>
      </c>
      <c r="EM116" s="33">
        <f t="shared" si="136"/>
        <v>0</v>
      </c>
      <c r="EN116" s="33">
        <f t="shared" si="137"/>
        <v>0</v>
      </c>
      <c r="EO116" s="33">
        <f t="shared" si="138"/>
        <v>0</v>
      </c>
      <c r="EP116" s="33">
        <f t="shared" si="139"/>
        <v>0</v>
      </c>
      <c r="EQ116" s="33">
        <f t="shared" si="140"/>
        <v>0</v>
      </c>
      <c r="ER116" s="33">
        <f t="shared" si="141"/>
        <v>0</v>
      </c>
      <c r="ES116" s="33">
        <f t="shared" si="142"/>
        <v>0</v>
      </c>
      <c r="ET116" s="33">
        <f t="shared" si="143"/>
        <v>0</v>
      </c>
      <c r="EU116" s="33">
        <f t="shared" si="144"/>
        <v>0</v>
      </c>
      <c r="EV116" s="33">
        <f t="shared" si="145"/>
        <v>0</v>
      </c>
      <c r="EW116" s="33">
        <f t="shared" si="146"/>
        <v>0</v>
      </c>
      <c r="EX116" s="33">
        <f t="shared" si="147"/>
        <v>0</v>
      </c>
      <c r="EY116" s="33">
        <f t="shared" si="148"/>
        <v>0</v>
      </c>
      <c r="EZ116" s="33">
        <f t="shared" si="149"/>
        <v>0</v>
      </c>
      <c r="FA116" s="33">
        <f t="shared" si="150"/>
        <v>0</v>
      </c>
      <c r="FB116" s="33">
        <f t="shared" si="151"/>
        <v>0</v>
      </c>
      <c r="FC116" s="33">
        <f t="shared" si="152"/>
        <v>0</v>
      </c>
      <c r="FD116" s="33">
        <f t="shared" si="153"/>
        <v>0</v>
      </c>
      <c r="FE116" s="33">
        <f t="shared" si="154"/>
        <v>0</v>
      </c>
      <c r="FF116" s="33">
        <f t="shared" si="155"/>
        <v>0</v>
      </c>
      <c r="FG116" s="33">
        <f t="shared" si="156"/>
        <v>0</v>
      </c>
      <c r="FH116" s="33">
        <f t="shared" si="157"/>
        <v>0</v>
      </c>
      <c r="FI116" s="33">
        <f t="shared" si="158"/>
        <v>0</v>
      </c>
      <c r="FJ116" s="33">
        <f t="shared" si="159"/>
        <v>0</v>
      </c>
      <c r="FK116" s="33">
        <f t="shared" si="160"/>
        <v>0</v>
      </c>
      <c r="FL116" s="33">
        <f t="shared" si="161"/>
        <v>0</v>
      </c>
      <c r="FM116" s="33">
        <f t="shared" si="162"/>
        <v>0</v>
      </c>
      <c r="FN116" s="33">
        <f t="shared" si="163"/>
        <v>0</v>
      </c>
      <c r="FO116" s="33">
        <f t="shared" si="164"/>
        <v>0</v>
      </c>
      <c r="FP116" s="33">
        <f t="shared" si="165"/>
        <v>0</v>
      </c>
      <c r="FQ116" s="33">
        <f t="shared" si="166"/>
        <v>0</v>
      </c>
      <c r="FR116" s="34">
        <f t="shared" si="167"/>
        <v>0</v>
      </c>
    </row>
    <row r="117" spans="1:174" hidden="1" x14ac:dyDescent="0.2">
      <c r="A117" t="s">
        <v>11</v>
      </c>
      <c r="B117" t="s">
        <v>477</v>
      </c>
      <c r="C117" t="s">
        <v>99</v>
      </c>
      <c r="D117">
        <v>400</v>
      </c>
      <c r="F117" t="s">
        <v>8</v>
      </c>
      <c r="H117">
        <v>400</v>
      </c>
      <c r="I117" s="9">
        <f t="shared" si="85"/>
        <v>0</v>
      </c>
      <c r="J117" s="9">
        <f t="shared" si="86"/>
        <v>400</v>
      </c>
      <c r="K117" s="9">
        <f t="shared" si="87"/>
        <v>400</v>
      </c>
      <c r="L117" t="e">
        <f t="shared" si="88"/>
        <v>#N/A</v>
      </c>
      <c r="Q117" t="s">
        <v>688</v>
      </c>
      <c r="R117" s="32">
        <v>0</v>
      </c>
      <c r="S117" s="32">
        <v>0</v>
      </c>
      <c r="T117" s="32">
        <v>0</v>
      </c>
      <c r="U117" s="32">
        <v>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0</v>
      </c>
      <c r="AC117" s="32">
        <v>0</v>
      </c>
      <c r="AD117" s="32">
        <v>0</v>
      </c>
      <c r="AE117" s="32">
        <v>0</v>
      </c>
      <c r="AF117" s="32">
        <v>0</v>
      </c>
      <c r="AG117" s="32">
        <v>0</v>
      </c>
      <c r="AH117" s="32">
        <v>20</v>
      </c>
      <c r="AI117" s="32">
        <v>0</v>
      </c>
      <c r="AJ117" s="32">
        <v>0</v>
      </c>
      <c r="AK117" s="32">
        <v>0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0</v>
      </c>
      <c r="AS117" s="32">
        <v>0</v>
      </c>
      <c r="AT117" s="32">
        <v>100</v>
      </c>
      <c r="AU117" s="32">
        <v>100</v>
      </c>
      <c r="AV117" s="32">
        <v>0</v>
      </c>
      <c r="AW117" s="32">
        <v>0</v>
      </c>
      <c r="AX117" s="32">
        <v>0</v>
      </c>
      <c r="AY117" s="32">
        <v>0</v>
      </c>
      <c r="AZ117" s="32">
        <v>20</v>
      </c>
      <c r="BA117" s="32">
        <v>20</v>
      </c>
      <c r="BB117" s="32">
        <v>0</v>
      </c>
      <c r="BC117" s="32">
        <v>100</v>
      </c>
      <c r="BD117" s="32">
        <v>0</v>
      </c>
      <c r="BE117" s="32">
        <v>20</v>
      </c>
      <c r="BF117" s="32">
        <v>0</v>
      </c>
      <c r="BG117" s="32">
        <v>20</v>
      </c>
      <c r="BH117" s="32">
        <v>0</v>
      </c>
      <c r="BI117" s="32">
        <v>20</v>
      </c>
      <c r="BJ117" s="32">
        <v>0</v>
      </c>
      <c r="BK117" s="32">
        <v>0</v>
      </c>
      <c r="BL117" s="32">
        <v>0</v>
      </c>
      <c r="BM117" s="32">
        <v>0</v>
      </c>
      <c r="BN117" s="32">
        <v>0</v>
      </c>
      <c r="BO117" s="32">
        <v>0</v>
      </c>
      <c r="BP117" s="32">
        <v>0</v>
      </c>
      <c r="BQ117" s="32">
        <v>0</v>
      </c>
      <c r="BR117" s="32">
        <v>0</v>
      </c>
      <c r="BS117" s="32">
        <v>0</v>
      </c>
      <c r="BT117" s="32">
        <v>0</v>
      </c>
      <c r="BU117" s="32">
        <v>0</v>
      </c>
      <c r="BV117" s="32">
        <v>0</v>
      </c>
      <c r="BW117" s="32">
        <v>0</v>
      </c>
      <c r="BX117" s="32">
        <v>0</v>
      </c>
      <c r="BY117" s="32">
        <v>0</v>
      </c>
      <c r="BZ117" s="32">
        <v>0</v>
      </c>
      <c r="CA117" s="32">
        <v>0</v>
      </c>
      <c r="CB117" s="32">
        <v>0</v>
      </c>
      <c r="CC117" s="32">
        <v>0</v>
      </c>
      <c r="CD117" s="32">
        <v>0</v>
      </c>
      <c r="CE117" s="32">
        <v>0</v>
      </c>
      <c r="CF117" s="32">
        <v>0</v>
      </c>
      <c r="CG117" s="32">
        <v>0</v>
      </c>
      <c r="CH117" s="32">
        <v>0</v>
      </c>
      <c r="CI117" s="32">
        <v>0</v>
      </c>
      <c r="CJ117" s="32">
        <v>0</v>
      </c>
      <c r="CK117" s="32">
        <v>0</v>
      </c>
      <c r="CL117" s="32">
        <v>0</v>
      </c>
      <c r="CM117" s="32">
        <v>0</v>
      </c>
      <c r="CN117" s="32">
        <v>0</v>
      </c>
      <c r="CO117" s="32">
        <v>0</v>
      </c>
      <c r="CP117" s="32">
        <v>0</v>
      </c>
      <c r="CQ117" s="32">
        <v>0</v>
      </c>
      <c r="CR117" s="33">
        <f t="shared" si="89"/>
        <v>0</v>
      </c>
      <c r="CS117" s="33">
        <f t="shared" si="90"/>
        <v>0</v>
      </c>
      <c r="CT117" s="33">
        <f t="shared" si="91"/>
        <v>0</v>
      </c>
      <c r="CU117" s="33">
        <f t="shared" si="92"/>
        <v>0</v>
      </c>
      <c r="CV117" s="33">
        <f t="shared" si="93"/>
        <v>0</v>
      </c>
      <c r="CW117" s="33">
        <f t="shared" si="94"/>
        <v>0</v>
      </c>
      <c r="CX117" s="33">
        <f t="shared" si="95"/>
        <v>0</v>
      </c>
      <c r="CY117" s="33">
        <f t="shared" si="96"/>
        <v>0</v>
      </c>
      <c r="CZ117" s="33">
        <f t="shared" si="97"/>
        <v>0</v>
      </c>
      <c r="DA117" s="33">
        <f t="shared" si="98"/>
        <v>0</v>
      </c>
      <c r="DB117" s="33">
        <f t="shared" si="99"/>
        <v>0</v>
      </c>
      <c r="DC117" s="33">
        <f t="shared" si="100"/>
        <v>0</v>
      </c>
      <c r="DD117" s="33">
        <f t="shared" si="101"/>
        <v>0</v>
      </c>
      <c r="DE117" s="33">
        <f t="shared" si="102"/>
        <v>0</v>
      </c>
      <c r="DF117" s="33">
        <f t="shared" si="103"/>
        <v>0</v>
      </c>
      <c r="DG117" s="33">
        <f t="shared" si="104"/>
        <v>0</v>
      </c>
      <c r="DH117" s="33">
        <f t="shared" si="105"/>
        <v>0</v>
      </c>
      <c r="DI117" s="33">
        <f t="shared" si="106"/>
        <v>0</v>
      </c>
      <c r="DJ117" s="33">
        <f t="shared" si="107"/>
        <v>0</v>
      </c>
      <c r="DK117" s="33">
        <f t="shared" si="108"/>
        <v>0</v>
      </c>
      <c r="DL117" s="33">
        <f t="shared" si="109"/>
        <v>0</v>
      </c>
      <c r="DM117" s="33">
        <f t="shared" si="110"/>
        <v>0</v>
      </c>
      <c r="DN117" s="33">
        <f t="shared" si="111"/>
        <v>0</v>
      </c>
      <c r="DO117" s="33">
        <f t="shared" si="112"/>
        <v>0</v>
      </c>
      <c r="DP117" s="33">
        <f t="shared" si="113"/>
        <v>0</v>
      </c>
      <c r="DQ117" s="33">
        <f t="shared" si="114"/>
        <v>0</v>
      </c>
      <c r="DR117" s="33">
        <f t="shared" si="115"/>
        <v>0</v>
      </c>
      <c r="DS117" s="33">
        <f t="shared" si="116"/>
        <v>0</v>
      </c>
      <c r="DT117" s="33">
        <f t="shared" si="117"/>
        <v>0</v>
      </c>
      <c r="DU117" s="33">
        <f t="shared" si="118"/>
        <v>0</v>
      </c>
      <c r="DV117" s="33">
        <f t="shared" si="119"/>
        <v>0</v>
      </c>
      <c r="DW117" s="33">
        <f t="shared" si="120"/>
        <v>0</v>
      </c>
      <c r="DX117" s="33">
        <f t="shared" si="121"/>
        <v>0</v>
      </c>
      <c r="DY117" s="33">
        <f t="shared" si="122"/>
        <v>0</v>
      </c>
      <c r="DZ117" s="33">
        <f t="shared" si="123"/>
        <v>0</v>
      </c>
      <c r="EA117" s="33">
        <f t="shared" si="124"/>
        <v>0</v>
      </c>
      <c r="EB117" s="33">
        <f t="shared" si="125"/>
        <v>0</v>
      </c>
      <c r="EC117" s="33">
        <f t="shared" si="126"/>
        <v>0</v>
      </c>
      <c r="ED117" s="33">
        <f t="shared" si="127"/>
        <v>0</v>
      </c>
      <c r="EE117" s="33">
        <f t="shared" si="128"/>
        <v>0</v>
      </c>
      <c r="EF117" s="33">
        <f t="shared" si="129"/>
        <v>0</v>
      </c>
      <c r="EG117" s="33">
        <f t="shared" si="130"/>
        <v>40</v>
      </c>
      <c r="EH117" s="33">
        <f t="shared" si="131"/>
        <v>0</v>
      </c>
      <c r="EI117" s="33">
        <f t="shared" si="132"/>
        <v>0</v>
      </c>
      <c r="EJ117" s="33">
        <f t="shared" si="133"/>
        <v>0</v>
      </c>
      <c r="EK117" s="33">
        <f t="shared" si="134"/>
        <v>0</v>
      </c>
      <c r="EL117" s="33">
        <f t="shared" si="135"/>
        <v>0</v>
      </c>
      <c r="EM117" s="33">
        <f t="shared" si="136"/>
        <v>0</v>
      </c>
      <c r="EN117" s="33">
        <f t="shared" si="137"/>
        <v>0</v>
      </c>
      <c r="EO117" s="33">
        <f t="shared" si="138"/>
        <v>0</v>
      </c>
      <c r="EP117" s="33">
        <f t="shared" si="139"/>
        <v>0</v>
      </c>
      <c r="EQ117" s="33">
        <f t="shared" si="140"/>
        <v>0</v>
      </c>
      <c r="ER117" s="33">
        <f t="shared" si="141"/>
        <v>0</v>
      </c>
      <c r="ES117" s="33">
        <f t="shared" si="142"/>
        <v>0</v>
      </c>
      <c r="ET117" s="33">
        <f t="shared" si="143"/>
        <v>0</v>
      </c>
      <c r="EU117" s="33">
        <f t="shared" si="144"/>
        <v>0</v>
      </c>
      <c r="EV117" s="33">
        <f t="shared" si="145"/>
        <v>0</v>
      </c>
      <c r="EW117" s="33">
        <f t="shared" si="146"/>
        <v>0</v>
      </c>
      <c r="EX117" s="33">
        <f t="shared" si="147"/>
        <v>0</v>
      </c>
      <c r="EY117" s="33">
        <f t="shared" si="148"/>
        <v>0</v>
      </c>
      <c r="EZ117" s="33">
        <f t="shared" si="149"/>
        <v>0</v>
      </c>
      <c r="FA117" s="33">
        <f t="shared" si="150"/>
        <v>0</v>
      </c>
      <c r="FB117" s="33">
        <f t="shared" si="151"/>
        <v>0</v>
      </c>
      <c r="FC117" s="33">
        <f t="shared" si="152"/>
        <v>0</v>
      </c>
      <c r="FD117" s="33">
        <f t="shared" si="153"/>
        <v>0</v>
      </c>
      <c r="FE117" s="33">
        <f t="shared" si="154"/>
        <v>0</v>
      </c>
      <c r="FF117" s="33">
        <f t="shared" si="155"/>
        <v>0</v>
      </c>
      <c r="FG117" s="33">
        <f t="shared" si="156"/>
        <v>0</v>
      </c>
      <c r="FH117" s="33">
        <f t="shared" si="157"/>
        <v>0</v>
      </c>
      <c r="FI117" s="33">
        <f t="shared" si="158"/>
        <v>0</v>
      </c>
      <c r="FJ117" s="33">
        <f t="shared" si="159"/>
        <v>0</v>
      </c>
      <c r="FK117" s="33">
        <f t="shared" si="160"/>
        <v>0</v>
      </c>
      <c r="FL117" s="33">
        <f t="shared" si="161"/>
        <v>0</v>
      </c>
      <c r="FM117" s="33">
        <f t="shared" si="162"/>
        <v>0</v>
      </c>
      <c r="FN117" s="33">
        <f t="shared" si="163"/>
        <v>0</v>
      </c>
      <c r="FO117" s="33">
        <f t="shared" si="164"/>
        <v>0</v>
      </c>
      <c r="FP117" s="33">
        <f t="shared" si="165"/>
        <v>0</v>
      </c>
      <c r="FQ117" s="33">
        <f t="shared" si="166"/>
        <v>0</v>
      </c>
      <c r="FR117" s="34">
        <f t="shared" si="167"/>
        <v>40</v>
      </c>
    </row>
    <row r="118" spans="1:174" hidden="1" x14ac:dyDescent="0.2">
      <c r="A118" t="s">
        <v>11</v>
      </c>
      <c r="B118" t="s">
        <v>478</v>
      </c>
      <c r="C118" t="s">
        <v>100</v>
      </c>
      <c r="D118">
        <v>139</v>
      </c>
      <c r="F118" t="s">
        <v>8</v>
      </c>
      <c r="H118">
        <v>139</v>
      </c>
      <c r="I118" s="9">
        <f t="shared" si="85"/>
        <v>18</v>
      </c>
      <c r="J118" s="9">
        <f t="shared" si="86"/>
        <v>121</v>
      </c>
      <c r="K118" s="9">
        <f t="shared" si="87"/>
        <v>121</v>
      </c>
      <c r="L118" t="e">
        <f t="shared" si="88"/>
        <v>#N/A</v>
      </c>
      <c r="Q118" t="s">
        <v>689</v>
      </c>
      <c r="R118" s="32">
        <v>0</v>
      </c>
      <c r="S118" s="32">
        <v>0</v>
      </c>
      <c r="T118" s="32">
        <v>0</v>
      </c>
      <c r="U118" s="32">
        <v>0</v>
      </c>
      <c r="V118" s="32">
        <v>0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0</v>
      </c>
      <c r="AC118" s="32">
        <v>0</v>
      </c>
      <c r="AD118" s="32">
        <v>0</v>
      </c>
      <c r="AE118" s="32">
        <v>0</v>
      </c>
      <c r="AF118" s="32">
        <v>0</v>
      </c>
      <c r="AG118" s="32">
        <v>0</v>
      </c>
      <c r="AH118" s="32">
        <v>0</v>
      </c>
      <c r="AI118" s="32">
        <v>0</v>
      </c>
      <c r="AJ118" s="32">
        <v>0</v>
      </c>
      <c r="AK118" s="32">
        <v>0</v>
      </c>
      <c r="AL118" s="32">
        <v>0</v>
      </c>
      <c r="AM118" s="32">
        <v>0</v>
      </c>
      <c r="AN118" s="32">
        <v>0</v>
      </c>
      <c r="AO118" s="32">
        <v>0</v>
      </c>
      <c r="AP118" s="32">
        <v>0</v>
      </c>
      <c r="AQ118" s="32">
        <v>0</v>
      </c>
      <c r="AR118" s="32">
        <v>0</v>
      </c>
      <c r="AS118" s="32">
        <v>0</v>
      </c>
      <c r="AT118" s="32">
        <v>0</v>
      </c>
      <c r="AU118" s="32">
        <v>0</v>
      </c>
      <c r="AV118" s="32">
        <v>0</v>
      </c>
      <c r="AW118" s="32">
        <v>0</v>
      </c>
      <c r="AX118" s="32">
        <v>0</v>
      </c>
      <c r="AY118" s="32">
        <v>0</v>
      </c>
      <c r="AZ118" s="32">
        <v>0</v>
      </c>
      <c r="BA118" s="32">
        <v>0</v>
      </c>
      <c r="BB118" s="32">
        <v>0</v>
      </c>
      <c r="BC118" s="32">
        <v>0</v>
      </c>
      <c r="BD118" s="32">
        <v>0</v>
      </c>
      <c r="BE118" s="32">
        <v>0</v>
      </c>
      <c r="BF118" s="32">
        <v>100</v>
      </c>
      <c r="BG118" s="32">
        <v>100</v>
      </c>
      <c r="BH118" s="32">
        <v>0</v>
      </c>
      <c r="BI118" s="32">
        <v>0</v>
      </c>
      <c r="BJ118" s="32">
        <v>0</v>
      </c>
      <c r="BK118" s="32">
        <v>0</v>
      </c>
      <c r="BL118" s="32">
        <v>0</v>
      </c>
      <c r="BM118" s="32">
        <v>0</v>
      </c>
      <c r="BN118" s="32">
        <v>0</v>
      </c>
      <c r="BO118" s="32">
        <v>0</v>
      </c>
      <c r="BP118" s="32">
        <v>0</v>
      </c>
      <c r="BQ118" s="32">
        <v>0</v>
      </c>
      <c r="BR118" s="32">
        <v>0</v>
      </c>
      <c r="BS118" s="32">
        <v>0</v>
      </c>
      <c r="BT118" s="32">
        <v>0</v>
      </c>
      <c r="BU118" s="32">
        <v>0</v>
      </c>
      <c r="BV118" s="32">
        <v>0</v>
      </c>
      <c r="BW118" s="32">
        <v>0</v>
      </c>
      <c r="BX118" s="32">
        <v>0</v>
      </c>
      <c r="BY118" s="32">
        <v>0</v>
      </c>
      <c r="BZ118" s="32">
        <v>0</v>
      </c>
      <c r="CA118" s="32">
        <v>0</v>
      </c>
      <c r="CB118" s="32">
        <v>0</v>
      </c>
      <c r="CC118" s="32">
        <v>0</v>
      </c>
      <c r="CD118" s="32">
        <v>0</v>
      </c>
      <c r="CE118" s="32">
        <v>0</v>
      </c>
      <c r="CF118" s="32">
        <v>0</v>
      </c>
      <c r="CG118" s="32">
        <v>0</v>
      </c>
      <c r="CH118" s="32">
        <v>0</v>
      </c>
      <c r="CI118" s="32">
        <v>0</v>
      </c>
      <c r="CJ118" s="32">
        <v>0</v>
      </c>
      <c r="CK118" s="32">
        <v>0</v>
      </c>
      <c r="CL118" s="32">
        <v>0</v>
      </c>
      <c r="CM118" s="32">
        <v>0</v>
      </c>
      <c r="CN118" s="32">
        <v>0</v>
      </c>
      <c r="CO118" s="32">
        <v>0</v>
      </c>
      <c r="CP118" s="32">
        <v>0</v>
      </c>
      <c r="CQ118" s="32">
        <v>0</v>
      </c>
      <c r="CR118" s="33">
        <f t="shared" si="89"/>
        <v>0</v>
      </c>
      <c r="CS118" s="33">
        <f t="shared" si="90"/>
        <v>0</v>
      </c>
      <c r="CT118" s="33">
        <f t="shared" si="91"/>
        <v>0</v>
      </c>
      <c r="CU118" s="33">
        <f t="shared" si="92"/>
        <v>0</v>
      </c>
      <c r="CV118" s="33">
        <f t="shared" si="93"/>
        <v>0</v>
      </c>
      <c r="CW118" s="33">
        <f t="shared" si="94"/>
        <v>0</v>
      </c>
      <c r="CX118" s="33">
        <f t="shared" si="95"/>
        <v>0</v>
      </c>
      <c r="CY118" s="33">
        <f t="shared" si="96"/>
        <v>0</v>
      </c>
      <c r="CZ118" s="33">
        <f t="shared" si="97"/>
        <v>0</v>
      </c>
      <c r="DA118" s="33">
        <f t="shared" si="98"/>
        <v>0</v>
      </c>
      <c r="DB118" s="33">
        <f t="shared" si="99"/>
        <v>0</v>
      </c>
      <c r="DC118" s="33">
        <f t="shared" si="100"/>
        <v>0</v>
      </c>
      <c r="DD118" s="33">
        <f t="shared" si="101"/>
        <v>0</v>
      </c>
      <c r="DE118" s="33">
        <f t="shared" si="102"/>
        <v>0</v>
      </c>
      <c r="DF118" s="33">
        <f t="shared" si="103"/>
        <v>0</v>
      </c>
      <c r="DG118" s="33">
        <f t="shared" si="104"/>
        <v>0</v>
      </c>
      <c r="DH118" s="33">
        <f t="shared" si="105"/>
        <v>0</v>
      </c>
      <c r="DI118" s="33">
        <f t="shared" si="106"/>
        <v>0</v>
      </c>
      <c r="DJ118" s="33">
        <f t="shared" si="107"/>
        <v>0</v>
      </c>
      <c r="DK118" s="33">
        <f t="shared" si="108"/>
        <v>0</v>
      </c>
      <c r="DL118" s="33">
        <f t="shared" si="109"/>
        <v>0</v>
      </c>
      <c r="DM118" s="33">
        <f t="shared" si="110"/>
        <v>0</v>
      </c>
      <c r="DN118" s="33">
        <f t="shared" si="111"/>
        <v>0</v>
      </c>
      <c r="DO118" s="33">
        <f t="shared" si="112"/>
        <v>0</v>
      </c>
      <c r="DP118" s="33">
        <f t="shared" si="113"/>
        <v>0</v>
      </c>
      <c r="DQ118" s="33">
        <f t="shared" si="114"/>
        <v>0</v>
      </c>
      <c r="DR118" s="33">
        <f t="shared" si="115"/>
        <v>0</v>
      </c>
      <c r="DS118" s="33">
        <f t="shared" si="116"/>
        <v>0</v>
      </c>
      <c r="DT118" s="33">
        <f t="shared" si="117"/>
        <v>0</v>
      </c>
      <c r="DU118" s="33">
        <f t="shared" si="118"/>
        <v>0</v>
      </c>
      <c r="DV118" s="33">
        <f t="shared" si="119"/>
        <v>0</v>
      </c>
      <c r="DW118" s="33">
        <f t="shared" si="120"/>
        <v>0</v>
      </c>
      <c r="DX118" s="33">
        <f t="shared" si="121"/>
        <v>0</v>
      </c>
      <c r="DY118" s="33">
        <f t="shared" si="122"/>
        <v>0</v>
      </c>
      <c r="DZ118" s="33">
        <f t="shared" si="123"/>
        <v>0</v>
      </c>
      <c r="EA118" s="33">
        <f t="shared" si="124"/>
        <v>0</v>
      </c>
      <c r="EB118" s="33">
        <f t="shared" si="125"/>
        <v>0</v>
      </c>
      <c r="EC118" s="33">
        <f t="shared" si="126"/>
        <v>0</v>
      </c>
      <c r="ED118" s="33">
        <f t="shared" si="127"/>
        <v>0</v>
      </c>
      <c r="EE118" s="33">
        <f t="shared" si="128"/>
        <v>0</v>
      </c>
      <c r="EF118" s="33">
        <f t="shared" si="129"/>
        <v>300</v>
      </c>
      <c r="EG118" s="33">
        <f t="shared" si="130"/>
        <v>200</v>
      </c>
      <c r="EH118" s="33">
        <f t="shared" si="131"/>
        <v>0</v>
      </c>
      <c r="EI118" s="33">
        <f t="shared" si="132"/>
        <v>0</v>
      </c>
      <c r="EJ118" s="33">
        <f t="shared" si="133"/>
        <v>0</v>
      </c>
      <c r="EK118" s="33">
        <f t="shared" si="134"/>
        <v>0</v>
      </c>
      <c r="EL118" s="33">
        <f t="shared" si="135"/>
        <v>0</v>
      </c>
      <c r="EM118" s="33">
        <f t="shared" si="136"/>
        <v>0</v>
      </c>
      <c r="EN118" s="33">
        <f t="shared" si="137"/>
        <v>0</v>
      </c>
      <c r="EO118" s="33">
        <f t="shared" si="138"/>
        <v>0</v>
      </c>
      <c r="EP118" s="33">
        <f t="shared" si="139"/>
        <v>0</v>
      </c>
      <c r="EQ118" s="33">
        <f t="shared" si="140"/>
        <v>0</v>
      </c>
      <c r="ER118" s="33">
        <f t="shared" si="141"/>
        <v>0</v>
      </c>
      <c r="ES118" s="33">
        <f t="shared" si="142"/>
        <v>0</v>
      </c>
      <c r="ET118" s="33">
        <f t="shared" si="143"/>
        <v>0</v>
      </c>
      <c r="EU118" s="33">
        <f t="shared" si="144"/>
        <v>0</v>
      </c>
      <c r="EV118" s="33">
        <f t="shared" si="145"/>
        <v>0</v>
      </c>
      <c r="EW118" s="33">
        <f t="shared" si="146"/>
        <v>0</v>
      </c>
      <c r="EX118" s="33">
        <f t="shared" si="147"/>
        <v>0</v>
      </c>
      <c r="EY118" s="33">
        <f t="shared" si="148"/>
        <v>0</v>
      </c>
      <c r="EZ118" s="33">
        <f t="shared" si="149"/>
        <v>0</v>
      </c>
      <c r="FA118" s="33">
        <f t="shared" si="150"/>
        <v>0</v>
      </c>
      <c r="FB118" s="33">
        <f t="shared" si="151"/>
        <v>0</v>
      </c>
      <c r="FC118" s="33">
        <f t="shared" si="152"/>
        <v>0</v>
      </c>
      <c r="FD118" s="33">
        <f t="shared" si="153"/>
        <v>0</v>
      </c>
      <c r="FE118" s="33">
        <f t="shared" si="154"/>
        <v>0</v>
      </c>
      <c r="FF118" s="33">
        <f t="shared" si="155"/>
        <v>0</v>
      </c>
      <c r="FG118" s="33">
        <f t="shared" si="156"/>
        <v>0</v>
      </c>
      <c r="FH118" s="33">
        <f t="shared" si="157"/>
        <v>0</v>
      </c>
      <c r="FI118" s="33">
        <f t="shared" si="158"/>
        <v>0</v>
      </c>
      <c r="FJ118" s="33">
        <f t="shared" si="159"/>
        <v>0</v>
      </c>
      <c r="FK118" s="33">
        <f t="shared" si="160"/>
        <v>0</v>
      </c>
      <c r="FL118" s="33">
        <f t="shared" si="161"/>
        <v>0</v>
      </c>
      <c r="FM118" s="33">
        <f t="shared" si="162"/>
        <v>0</v>
      </c>
      <c r="FN118" s="33">
        <f t="shared" si="163"/>
        <v>0</v>
      </c>
      <c r="FO118" s="33">
        <f t="shared" si="164"/>
        <v>0</v>
      </c>
      <c r="FP118" s="33">
        <f t="shared" si="165"/>
        <v>0</v>
      </c>
      <c r="FQ118" s="33">
        <f t="shared" si="166"/>
        <v>0</v>
      </c>
      <c r="FR118" s="34">
        <f t="shared" si="167"/>
        <v>500</v>
      </c>
    </row>
    <row r="119" spans="1:174" hidden="1" x14ac:dyDescent="0.2">
      <c r="A119" t="s">
        <v>11</v>
      </c>
      <c r="B119" t="s">
        <v>480</v>
      </c>
      <c r="C119" t="s">
        <v>101</v>
      </c>
      <c r="D119">
        <v>188</v>
      </c>
      <c r="F119" t="s">
        <v>8</v>
      </c>
      <c r="H119">
        <v>188</v>
      </c>
      <c r="I119" s="9">
        <f t="shared" si="85"/>
        <v>9</v>
      </c>
      <c r="J119" s="9">
        <f t="shared" si="86"/>
        <v>179</v>
      </c>
      <c r="K119" s="9">
        <f t="shared" si="87"/>
        <v>179</v>
      </c>
      <c r="L119" t="e">
        <f t="shared" si="88"/>
        <v>#N/A</v>
      </c>
      <c r="Q119" t="s">
        <v>690</v>
      </c>
      <c r="R119" s="32">
        <v>0</v>
      </c>
      <c r="S119" s="32">
        <v>0</v>
      </c>
      <c r="T119" s="32">
        <v>0</v>
      </c>
      <c r="U119" s="32">
        <v>0</v>
      </c>
      <c r="V119" s="32">
        <v>0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0</v>
      </c>
      <c r="AC119" s="32">
        <v>0</v>
      </c>
      <c r="AD119" s="32">
        <v>0</v>
      </c>
      <c r="AE119" s="32">
        <v>0</v>
      </c>
      <c r="AF119" s="32">
        <v>0</v>
      </c>
      <c r="AG119" s="32">
        <v>0</v>
      </c>
      <c r="AH119" s="32">
        <v>0</v>
      </c>
      <c r="AI119" s="32">
        <v>0</v>
      </c>
      <c r="AJ119" s="32">
        <v>0</v>
      </c>
      <c r="AK119" s="32">
        <v>0</v>
      </c>
      <c r="AL119" s="32">
        <v>0</v>
      </c>
      <c r="AM119" s="32">
        <v>0</v>
      </c>
      <c r="AN119" s="32">
        <v>0</v>
      </c>
      <c r="AO119" s="32">
        <v>0</v>
      </c>
      <c r="AP119" s="32">
        <v>0</v>
      </c>
      <c r="AQ119" s="32">
        <v>0</v>
      </c>
      <c r="AR119" s="32">
        <v>0</v>
      </c>
      <c r="AS119" s="32">
        <v>0</v>
      </c>
      <c r="AT119" s="32">
        <v>80</v>
      </c>
      <c r="AU119" s="32">
        <v>0</v>
      </c>
      <c r="AV119" s="32">
        <v>0</v>
      </c>
      <c r="AW119" s="32">
        <v>0</v>
      </c>
      <c r="AX119" s="32">
        <v>0</v>
      </c>
      <c r="AY119" s="32">
        <v>0</v>
      </c>
      <c r="AZ119" s="32">
        <v>0</v>
      </c>
      <c r="BA119" s="32">
        <v>0</v>
      </c>
      <c r="BB119" s="32">
        <v>0</v>
      </c>
      <c r="BC119" s="32">
        <v>0</v>
      </c>
      <c r="BD119" s="32">
        <v>0</v>
      </c>
      <c r="BE119" s="32">
        <v>0</v>
      </c>
      <c r="BF119" s="32">
        <v>0</v>
      </c>
      <c r="BG119" s="32">
        <v>0</v>
      </c>
      <c r="BH119" s="32">
        <v>100</v>
      </c>
      <c r="BI119" s="32">
        <v>0</v>
      </c>
      <c r="BJ119" s="32">
        <v>0</v>
      </c>
      <c r="BK119" s="32">
        <v>0</v>
      </c>
      <c r="BL119" s="32">
        <v>20</v>
      </c>
      <c r="BM119" s="32">
        <v>0</v>
      </c>
      <c r="BN119" s="32">
        <v>20</v>
      </c>
      <c r="BO119" s="32">
        <v>0</v>
      </c>
      <c r="BP119" s="32">
        <v>0</v>
      </c>
      <c r="BQ119" s="32">
        <v>0</v>
      </c>
      <c r="BR119" s="32">
        <v>20</v>
      </c>
      <c r="BS119" s="32">
        <v>0</v>
      </c>
      <c r="BT119" s="32">
        <v>0</v>
      </c>
      <c r="BU119" s="32">
        <v>0</v>
      </c>
      <c r="BV119" s="32">
        <v>0</v>
      </c>
      <c r="BW119" s="32">
        <v>0</v>
      </c>
      <c r="BX119" s="32">
        <v>0</v>
      </c>
      <c r="BY119" s="32">
        <v>0</v>
      </c>
      <c r="BZ119" s="32">
        <v>0</v>
      </c>
      <c r="CA119" s="32">
        <v>0</v>
      </c>
      <c r="CB119" s="32">
        <v>0</v>
      </c>
      <c r="CC119" s="32">
        <v>0</v>
      </c>
      <c r="CD119" s="32">
        <v>0</v>
      </c>
      <c r="CE119" s="32">
        <v>0</v>
      </c>
      <c r="CF119" s="32">
        <v>0</v>
      </c>
      <c r="CG119" s="32">
        <v>0</v>
      </c>
      <c r="CH119" s="32">
        <v>0</v>
      </c>
      <c r="CI119" s="32">
        <v>0</v>
      </c>
      <c r="CJ119" s="32">
        <v>0</v>
      </c>
      <c r="CK119" s="32">
        <v>0</v>
      </c>
      <c r="CL119" s="32">
        <v>0</v>
      </c>
      <c r="CM119" s="32">
        <v>0</v>
      </c>
      <c r="CN119" s="32">
        <v>0</v>
      </c>
      <c r="CO119" s="32">
        <v>0</v>
      </c>
      <c r="CP119" s="32">
        <v>0</v>
      </c>
      <c r="CQ119" s="32">
        <v>0</v>
      </c>
      <c r="CR119" s="33">
        <f t="shared" si="89"/>
        <v>0</v>
      </c>
      <c r="CS119" s="33">
        <f t="shared" si="90"/>
        <v>0</v>
      </c>
      <c r="CT119" s="33">
        <f t="shared" si="91"/>
        <v>0</v>
      </c>
      <c r="CU119" s="33">
        <f t="shared" si="92"/>
        <v>0</v>
      </c>
      <c r="CV119" s="33">
        <f t="shared" si="93"/>
        <v>0</v>
      </c>
      <c r="CW119" s="33">
        <f t="shared" si="94"/>
        <v>0</v>
      </c>
      <c r="CX119" s="33">
        <f t="shared" si="95"/>
        <v>0</v>
      </c>
      <c r="CY119" s="33">
        <f t="shared" si="96"/>
        <v>0</v>
      </c>
      <c r="CZ119" s="33">
        <f t="shared" si="97"/>
        <v>0</v>
      </c>
      <c r="DA119" s="33">
        <f t="shared" si="98"/>
        <v>0</v>
      </c>
      <c r="DB119" s="33">
        <f t="shared" si="99"/>
        <v>0</v>
      </c>
      <c r="DC119" s="33">
        <f t="shared" si="100"/>
        <v>0</v>
      </c>
      <c r="DD119" s="33">
        <f t="shared" si="101"/>
        <v>0</v>
      </c>
      <c r="DE119" s="33">
        <f t="shared" si="102"/>
        <v>0</v>
      </c>
      <c r="DF119" s="33">
        <f t="shared" si="103"/>
        <v>0</v>
      </c>
      <c r="DG119" s="33">
        <f t="shared" si="104"/>
        <v>0</v>
      </c>
      <c r="DH119" s="33">
        <f t="shared" si="105"/>
        <v>0</v>
      </c>
      <c r="DI119" s="33">
        <f t="shared" si="106"/>
        <v>0</v>
      </c>
      <c r="DJ119" s="33">
        <f t="shared" si="107"/>
        <v>0</v>
      </c>
      <c r="DK119" s="33">
        <f t="shared" si="108"/>
        <v>0</v>
      </c>
      <c r="DL119" s="33">
        <f t="shared" si="109"/>
        <v>0</v>
      </c>
      <c r="DM119" s="33">
        <f t="shared" si="110"/>
        <v>0</v>
      </c>
      <c r="DN119" s="33">
        <f t="shared" si="111"/>
        <v>0</v>
      </c>
      <c r="DO119" s="33">
        <f t="shared" si="112"/>
        <v>0</v>
      </c>
      <c r="DP119" s="33">
        <f t="shared" si="113"/>
        <v>0</v>
      </c>
      <c r="DQ119" s="33">
        <f t="shared" si="114"/>
        <v>0</v>
      </c>
      <c r="DR119" s="33">
        <f t="shared" si="115"/>
        <v>0</v>
      </c>
      <c r="DS119" s="33">
        <f t="shared" si="116"/>
        <v>0</v>
      </c>
      <c r="DT119" s="33">
        <f t="shared" si="117"/>
        <v>0</v>
      </c>
      <c r="DU119" s="33">
        <f t="shared" si="118"/>
        <v>0</v>
      </c>
      <c r="DV119" s="33">
        <f t="shared" si="119"/>
        <v>0</v>
      </c>
      <c r="DW119" s="33">
        <f t="shared" si="120"/>
        <v>0</v>
      </c>
      <c r="DX119" s="33">
        <f t="shared" si="121"/>
        <v>0</v>
      </c>
      <c r="DY119" s="33">
        <f t="shared" si="122"/>
        <v>0</v>
      </c>
      <c r="DZ119" s="33">
        <f t="shared" si="123"/>
        <v>0</v>
      </c>
      <c r="EA119" s="33">
        <f t="shared" si="124"/>
        <v>0</v>
      </c>
      <c r="EB119" s="33">
        <f t="shared" si="125"/>
        <v>0</v>
      </c>
      <c r="EC119" s="33">
        <f t="shared" si="126"/>
        <v>0</v>
      </c>
      <c r="ED119" s="33">
        <f t="shared" si="127"/>
        <v>0</v>
      </c>
      <c r="EE119" s="33">
        <f t="shared" si="128"/>
        <v>0</v>
      </c>
      <c r="EF119" s="33">
        <f t="shared" si="129"/>
        <v>0</v>
      </c>
      <c r="EG119" s="33">
        <f t="shared" si="130"/>
        <v>0</v>
      </c>
      <c r="EH119" s="33">
        <f t="shared" si="131"/>
        <v>0</v>
      </c>
      <c r="EI119" s="33">
        <f t="shared" si="132"/>
        <v>0</v>
      </c>
      <c r="EJ119" s="33">
        <f t="shared" si="133"/>
        <v>0</v>
      </c>
      <c r="EK119" s="33">
        <f t="shared" si="134"/>
        <v>0</v>
      </c>
      <c r="EL119" s="33">
        <f t="shared" si="135"/>
        <v>160</v>
      </c>
      <c r="EM119" s="33">
        <f t="shared" si="136"/>
        <v>0</v>
      </c>
      <c r="EN119" s="33">
        <f t="shared" si="137"/>
        <v>0</v>
      </c>
      <c r="EO119" s="33">
        <f t="shared" si="138"/>
        <v>0</v>
      </c>
      <c r="EP119" s="33">
        <f t="shared" si="139"/>
        <v>0</v>
      </c>
      <c r="EQ119" s="33">
        <f t="shared" si="140"/>
        <v>0</v>
      </c>
      <c r="ER119" s="33">
        <f t="shared" si="141"/>
        <v>0</v>
      </c>
      <c r="ES119" s="33">
        <f t="shared" si="142"/>
        <v>0</v>
      </c>
      <c r="ET119" s="33">
        <f t="shared" si="143"/>
        <v>0</v>
      </c>
      <c r="EU119" s="33">
        <f t="shared" si="144"/>
        <v>0</v>
      </c>
      <c r="EV119" s="33">
        <f t="shared" si="145"/>
        <v>0</v>
      </c>
      <c r="EW119" s="33">
        <f t="shared" si="146"/>
        <v>0</v>
      </c>
      <c r="EX119" s="33">
        <f t="shared" si="147"/>
        <v>0</v>
      </c>
      <c r="EY119" s="33">
        <f t="shared" si="148"/>
        <v>0</v>
      </c>
      <c r="EZ119" s="33">
        <f t="shared" si="149"/>
        <v>0</v>
      </c>
      <c r="FA119" s="33">
        <f t="shared" si="150"/>
        <v>0</v>
      </c>
      <c r="FB119" s="33">
        <f t="shared" si="151"/>
        <v>0</v>
      </c>
      <c r="FC119" s="33">
        <f t="shared" si="152"/>
        <v>0</v>
      </c>
      <c r="FD119" s="33">
        <f t="shared" si="153"/>
        <v>0</v>
      </c>
      <c r="FE119" s="33">
        <f t="shared" si="154"/>
        <v>0</v>
      </c>
      <c r="FF119" s="33">
        <f t="shared" si="155"/>
        <v>0</v>
      </c>
      <c r="FG119" s="33">
        <f t="shared" si="156"/>
        <v>0</v>
      </c>
      <c r="FH119" s="33">
        <f t="shared" si="157"/>
        <v>0</v>
      </c>
      <c r="FI119" s="33">
        <f t="shared" si="158"/>
        <v>0</v>
      </c>
      <c r="FJ119" s="33">
        <f t="shared" si="159"/>
        <v>0</v>
      </c>
      <c r="FK119" s="33">
        <f t="shared" si="160"/>
        <v>0</v>
      </c>
      <c r="FL119" s="33">
        <f t="shared" si="161"/>
        <v>0</v>
      </c>
      <c r="FM119" s="33">
        <f t="shared" si="162"/>
        <v>0</v>
      </c>
      <c r="FN119" s="33">
        <f t="shared" si="163"/>
        <v>0</v>
      </c>
      <c r="FO119" s="33">
        <f t="shared" si="164"/>
        <v>0</v>
      </c>
      <c r="FP119" s="33">
        <f t="shared" si="165"/>
        <v>0</v>
      </c>
      <c r="FQ119" s="33">
        <f t="shared" si="166"/>
        <v>0</v>
      </c>
      <c r="FR119" s="34">
        <f t="shared" si="167"/>
        <v>160</v>
      </c>
    </row>
    <row r="120" spans="1:174" hidden="1" x14ac:dyDescent="0.2">
      <c r="A120" t="s">
        <v>11</v>
      </c>
      <c r="B120" t="s">
        <v>481</v>
      </c>
      <c r="C120" t="s">
        <v>102</v>
      </c>
      <c r="D120">
        <v>67</v>
      </c>
      <c r="F120" t="s">
        <v>8</v>
      </c>
      <c r="H120">
        <v>67</v>
      </c>
      <c r="I120" s="9">
        <f t="shared" si="85"/>
        <v>0</v>
      </c>
      <c r="J120" s="9">
        <f t="shared" si="86"/>
        <v>67</v>
      </c>
      <c r="K120" s="9">
        <f t="shared" si="87"/>
        <v>67</v>
      </c>
      <c r="L120" t="e">
        <f t="shared" si="88"/>
        <v>#N/A</v>
      </c>
      <c r="Q120" t="s">
        <v>691</v>
      </c>
      <c r="R120" s="32">
        <v>0</v>
      </c>
      <c r="S120" s="32">
        <v>0</v>
      </c>
      <c r="T120" s="32">
        <v>0</v>
      </c>
      <c r="U120" s="32">
        <v>0</v>
      </c>
      <c r="V120" s="32">
        <v>0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0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100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0</v>
      </c>
      <c r="AT120" s="32">
        <v>0</v>
      </c>
      <c r="AU120" s="32">
        <v>0</v>
      </c>
      <c r="AV120" s="32">
        <v>0</v>
      </c>
      <c r="AW120" s="32">
        <v>80</v>
      </c>
      <c r="AX120" s="32">
        <v>0</v>
      </c>
      <c r="AY120" s="32">
        <v>80</v>
      </c>
      <c r="AZ120" s="32">
        <v>0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0</v>
      </c>
      <c r="BG120" s="32">
        <v>0</v>
      </c>
      <c r="BH120" s="32">
        <v>0</v>
      </c>
      <c r="BI120" s="32">
        <v>0</v>
      </c>
      <c r="BJ120" s="32">
        <v>0</v>
      </c>
      <c r="BK120" s="32">
        <v>0</v>
      </c>
      <c r="BL120" s="32">
        <v>0</v>
      </c>
      <c r="BM120" s="32">
        <v>0</v>
      </c>
      <c r="BN120" s="32">
        <v>0</v>
      </c>
      <c r="BO120" s="32">
        <v>0</v>
      </c>
      <c r="BP120" s="32">
        <v>0</v>
      </c>
      <c r="BQ120" s="32">
        <v>0</v>
      </c>
      <c r="BR120" s="32">
        <v>0</v>
      </c>
      <c r="BS120" s="32">
        <v>0</v>
      </c>
      <c r="BT120" s="32">
        <v>0</v>
      </c>
      <c r="BU120" s="32">
        <v>0</v>
      </c>
      <c r="BV120" s="32">
        <v>0</v>
      </c>
      <c r="BW120" s="32">
        <v>0</v>
      </c>
      <c r="BX120" s="32">
        <v>100</v>
      </c>
      <c r="BY120" s="32">
        <v>0</v>
      </c>
      <c r="BZ120" s="32">
        <v>0</v>
      </c>
      <c r="CA120" s="32">
        <v>0</v>
      </c>
      <c r="CB120" s="32">
        <v>0</v>
      </c>
      <c r="CC120" s="32">
        <v>0</v>
      </c>
      <c r="CD120" s="32">
        <v>0</v>
      </c>
      <c r="CE120" s="32">
        <v>0</v>
      </c>
      <c r="CF120" s="32">
        <v>30</v>
      </c>
      <c r="CG120" s="32">
        <v>0</v>
      </c>
      <c r="CH120" s="32">
        <v>0</v>
      </c>
      <c r="CI120" s="32">
        <v>0</v>
      </c>
      <c r="CJ120" s="32">
        <v>0</v>
      </c>
      <c r="CK120" s="32">
        <v>0</v>
      </c>
      <c r="CL120" s="32">
        <v>0</v>
      </c>
      <c r="CM120" s="32">
        <v>0</v>
      </c>
      <c r="CN120" s="32">
        <v>0</v>
      </c>
      <c r="CO120" s="32">
        <v>0</v>
      </c>
      <c r="CP120" s="32">
        <v>0</v>
      </c>
      <c r="CQ120" s="32">
        <v>0</v>
      </c>
      <c r="CR120" s="33">
        <f t="shared" si="89"/>
        <v>0</v>
      </c>
      <c r="CS120" s="33">
        <f t="shared" si="90"/>
        <v>0</v>
      </c>
      <c r="CT120" s="33">
        <f t="shared" si="91"/>
        <v>0</v>
      </c>
      <c r="CU120" s="33">
        <f t="shared" si="92"/>
        <v>0</v>
      </c>
      <c r="CV120" s="33">
        <f t="shared" si="93"/>
        <v>0</v>
      </c>
      <c r="CW120" s="33">
        <f t="shared" si="94"/>
        <v>0</v>
      </c>
      <c r="CX120" s="33">
        <f t="shared" si="95"/>
        <v>0</v>
      </c>
      <c r="CY120" s="33">
        <f t="shared" si="96"/>
        <v>0</v>
      </c>
      <c r="CZ120" s="33">
        <f t="shared" si="97"/>
        <v>0</v>
      </c>
      <c r="DA120" s="33">
        <f t="shared" si="98"/>
        <v>0</v>
      </c>
      <c r="DB120" s="33">
        <f t="shared" si="99"/>
        <v>0</v>
      </c>
      <c r="DC120" s="33">
        <f t="shared" si="100"/>
        <v>0</v>
      </c>
      <c r="DD120" s="33">
        <f t="shared" si="101"/>
        <v>0</v>
      </c>
      <c r="DE120" s="33">
        <f t="shared" si="102"/>
        <v>0</v>
      </c>
      <c r="DF120" s="33">
        <f t="shared" si="103"/>
        <v>0</v>
      </c>
      <c r="DG120" s="33">
        <f t="shared" si="104"/>
        <v>0</v>
      </c>
      <c r="DH120" s="33">
        <f t="shared" si="105"/>
        <v>0</v>
      </c>
      <c r="DI120" s="33">
        <f t="shared" si="106"/>
        <v>0</v>
      </c>
      <c r="DJ120" s="33">
        <f t="shared" si="107"/>
        <v>0</v>
      </c>
      <c r="DK120" s="33">
        <f t="shared" si="108"/>
        <v>0</v>
      </c>
      <c r="DL120" s="33">
        <f t="shared" si="109"/>
        <v>0</v>
      </c>
      <c r="DM120" s="33">
        <f t="shared" si="110"/>
        <v>0</v>
      </c>
      <c r="DN120" s="33">
        <f t="shared" si="111"/>
        <v>0</v>
      </c>
      <c r="DO120" s="33">
        <f t="shared" si="112"/>
        <v>0</v>
      </c>
      <c r="DP120" s="33">
        <f t="shared" si="113"/>
        <v>0</v>
      </c>
      <c r="DQ120" s="33">
        <f t="shared" si="114"/>
        <v>0</v>
      </c>
      <c r="DR120" s="33">
        <f t="shared" si="115"/>
        <v>0</v>
      </c>
      <c r="DS120" s="33">
        <f t="shared" si="116"/>
        <v>0</v>
      </c>
      <c r="DT120" s="33">
        <f t="shared" si="117"/>
        <v>0</v>
      </c>
      <c r="DU120" s="33">
        <f t="shared" si="118"/>
        <v>0</v>
      </c>
      <c r="DV120" s="33">
        <f t="shared" si="119"/>
        <v>0</v>
      </c>
      <c r="DW120" s="33">
        <f t="shared" si="120"/>
        <v>0</v>
      </c>
      <c r="DX120" s="33">
        <f t="shared" si="121"/>
        <v>0</v>
      </c>
      <c r="DY120" s="33">
        <f t="shared" si="122"/>
        <v>0</v>
      </c>
      <c r="DZ120" s="33">
        <f t="shared" si="123"/>
        <v>0</v>
      </c>
      <c r="EA120" s="33">
        <f t="shared" si="124"/>
        <v>0</v>
      </c>
      <c r="EB120" s="33">
        <f t="shared" si="125"/>
        <v>0</v>
      </c>
      <c r="EC120" s="33">
        <f t="shared" si="126"/>
        <v>0</v>
      </c>
      <c r="ED120" s="33">
        <f t="shared" si="127"/>
        <v>0</v>
      </c>
      <c r="EE120" s="33">
        <f t="shared" si="128"/>
        <v>0</v>
      </c>
      <c r="EF120" s="33">
        <f t="shared" si="129"/>
        <v>0</v>
      </c>
      <c r="EG120" s="33">
        <f t="shared" si="130"/>
        <v>0</v>
      </c>
      <c r="EH120" s="33">
        <f t="shared" si="131"/>
        <v>0</v>
      </c>
      <c r="EI120" s="33">
        <f t="shared" si="132"/>
        <v>0</v>
      </c>
      <c r="EJ120" s="33">
        <f t="shared" si="133"/>
        <v>0</v>
      </c>
      <c r="EK120" s="33">
        <f t="shared" si="134"/>
        <v>0</v>
      </c>
      <c r="EL120" s="33">
        <f t="shared" si="135"/>
        <v>0</v>
      </c>
      <c r="EM120" s="33">
        <f t="shared" si="136"/>
        <v>0</v>
      </c>
      <c r="EN120" s="33">
        <f t="shared" si="137"/>
        <v>0</v>
      </c>
      <c r="EO120" s="33">
        <f t="shared" si="138"/>
        <v>0</v>
      </c>
      <c r="EP120" s="33">
        <f t="shared" si="139"/>
        <v>0</v>
      </c>
      <c r="EQ120" s="33">
        <f t="shared" si="140"/>
        <v>0</v>
      </c>
      <c r="ER120" s="33">
        <f t="shared" si="141"/>
        <v>0</v>
      </c>
      <c r="ES120" s="33">
        <f t="shared" si="142"/>
        <v>0</v>
      </c>
      <c r="ET120" s="33">
        <f t="shared" si="143"/>
        <v>0</v>
      </c>
      <c r="EU120" s="33">
        <f t="shared" si="144"/>
        <v>0</v>
      </c>
      <c r="EV120" s="33">
        <f t="shared" si="145"/>
        <v>0</v>
      </c>
      <c r="EW120" s="33">
        <f t="shared" si="146"/>
        <v>0</v>
      </c>
      <c r="EX120" s="33">
        <f t="shared" si="147"/>
        <v>0</v>
      </c>
      <c r="EY120" s="33">
        <f t="shared" si="148"/>
        <v>0</v>
      </c>
      <c r="EZ120" s="33">
        <f t="shared" si="149"/>
        <v>0</v>
      </c>
      <c r="FA120" s="33">
        <f t="shared" si="150"/>
        <v>0</v>
      </c>
      <c r="FB120" s="33">
        <f t="shared" si="151"/>
        <v>0</v>
      </c>
      <c r="FC120" s="33">
        <f t="shared" si="152"/>
        <v>0</v>
      </c>
      <c r="FD120" s="33">
        <f t="shared" si="153"/>
        <v>0</v>
      </c>
      <c r="FE120" s="33">
        <f t="shared" si="154"/>
        <v>0</v>
      </c>
      <c r="FF120" s="33">
        <f t="shared" si="155"/>
        <v>0</v>
      </c>
      <c r="FG120" s="33">
        <f t="shared" si="156"/>
        <v>0</v>
      </c>
      <c r="FH120" s="33">
        <f t="shared" si="157"/>
        <v>0</v>
      </c>
      <c r="FI120" s="33">
        <f t="shared" si="158"/>
        <v>0</v>
      </c>
      <c r="FJ120" s="33">
        <f t="shared" si="159"/>
        <v>0</v>
      </c>
      <c r="FK120" s="33">
        <f t="shared" si="160"/>
        <v>0</v>
      </c>
      <c r="FL120" s="33">
        <f t="shared" si="161"/>
        <v>0</v>
      </c>
      <c r="FM120" s="33">
        <f t="shared" si="162"/>
        <v>0</v>
      </c>
      <c r="FN120" s="33">
        <f t="shared" si="163"/>
        <v>0</v>
      </c>
      <c r="FO120" s="33">
        <f t="shared" si="164"/>
        <v>0</v>
      </c>
      <c r="FP120" s="33">
        <f t="shared" si="165"/>
        <v>0</v>
      </c>
      <c r="FQ120" s="33">
        <f t="shared" si="166"/>
        <v>0</v>
      </c>
      <c r="FR120" s="34">
        <f t="shared" si="167"/>
        <v>0</v>
      </c>
    </row>
    <row r="121" spans="1:174" hidden="1" x14ac:dyDescent="0.2">
      <c r="A121" t="s">
        <v>11</v>
      </c>
      <c r="B121" t="s">
        <v>482</v>
      </c>
      <c r="C121" t="s">
        <v>479</v>
      </c>
      <c r="D121">
        <v>63</v>
      </c>
      <c r="F121" t="s">
        <v>8</v>
      </c>
      <c r="H121">
        <v>63</v>
      </c>
      <c r="I121" s="9">
        <f t="shared" si="85"/>
        <v>0</v>
      </c>
      <c r="J121" s="9">
        <f t="shared" si="86"/>
        <v>63</v>
      </c>
      <c r="K121" s="9">
        <f t="shared" si="87"/>
        <v>63</v>
      </c>
      <c r="L121" t="e">
        <f t="shared" si="88"/>
        <v>#N/A</v>
      </c>
      <c r="Q121" t="s">
        <v>692</v>
      </c>
      <c r="R121" s="32">
        <v>0</v>
      </c>
      <c r="S121" s="32">
        <v>0</v>
      </c>
      <c r="T121" s="32">
        <v>0</v>
      </c>
      <c r="U121" s="32">
        <v>0</v>
      </c>
      <c r="V121" s="32">
        <v>0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0</v>
      </c>
      <c r="AC121" s="32">
        <v>0</v>
      </c>
      <c r="AD121" s="32">
        <v>0</v>
      </c>
      <c r="AE121" s="32">
        <v>0</v>
      </c>
      <c r="AF121" s="32">
        <v>0</v>
      </c>
      <c r="AG121" s="32">
        <v>0</v>
      </c>
      <c r="AH121" s="32">
        <v>0</v>
      </c>
      <c r="AI121" s="32">
        <v>0</v>
      </c>
      <c r="AJ121" s="32">
        <v>0</v>
      </c>
      <c r="AK121" s="32">
        <v>0</v>
      </c>
      <c r="AL121" s="32">
        <v>100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0</v>
      </c>
      <c r="AT121" s="32">
        <v>0</v>
      </c>
      <c r="AU121" s="32">
        <v>0</v>
      </c>
      <c r="AV121" s="32">
        <v>0</v>
      </c>
      <c r="AW121" s="32">
        <v>0</v>
      </c>
      <c r="AX121" s="32">
        <v>0</v>
      </c>
      <c r="AY121" s="32">
        <v>0</v>
      </c>
      <c r="AZ121" s="32">
        <v>0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0</v>
      </c>
      <c r="BG121" s="32">
        <v>0</v>
      </c>
      <c r="BH121" s="32">
        <v>0</v>
      </c>
      <c r="BI121" s="32">
        <v>0</v>
      </c>
      <c r="BJ121" s="32">
        <v>0</v>
      </c>
      <c r="BK121" s="32">
        <v>0</v>
      </c>
      <c r="BL121" s="32">
        <v>0</v>
      </c>
      <c r="BM121" s="32">
        <v>0</v>
      </c>
      <c r="BN121" s="32">
        <v>0</v>
      </c>
      <c r="BO121" s="32">
        <v>80</v>
      </c>
      <c r="BP121" s="32">
        <v>80</v>
      </c>
      <c r="BQ121" s="32">
        <v>80</v>
      </c>
      <c r="BR121" s="32">
        <v>80</v>
      </c>
      <c r="BS121" s="32">
        <v>0</v>
      </c>
      <c r="BT121" s="32">
        <v>0</v>
      </c>
      <c r="BU121" s="32">
        <v>0</v>
      </c>
      <c r="BV121" s="32">
        <v>0</v>
      </c>
      <c r="BW121" s="32">
        <v>0</v>
      </c>
      <c r="BX121" s="32">
        <v>0</v>
      </c>
      <c r="BY121" s="32">
        <v>0</v>
      </c>
      <c r="BZ121" s="32">
        <v>0</v>
      </c>
      <c r="CA121" s="32">
        <v>0</v>
      </c>
      <c r="CB121" s="32">
        <v>0</v>
      </c>
      <c r="CC121" s="32">
        <v>100</v>
      </c>
      <c r="CD121" s="32">
        <v>0</v>
      </c>
      <c r="CE121" s="32">
        <v>0</v>
      </c>
      <c r="CF121" s="32">
        <v>0</v>
      </c>
      <c r="CG121" s="32">
        <v>0</v>
      </c>
      <c r="CH121" s="32">
        <v>0</v>
      </c>
      <c r="CI121" s="32">
        <v>0</v>
      </c>
      <c r="CJ121" s="32">
        <v>0</v>
      </c>
      <c r="CK121" s="32">
        <v>30</v>
      </c>
      <c r="CL121" s="32">
        <v>0</v>
      </c>
      <c r="CM121" s="32">
        <v>0</v>
      </c>
      <c r="CN121" s="32">
        <v>0</v>
      </c>
      <c r="CO121" s="32">
        <v>0</v>
      </c>
      <c r="CP121" s="32">
        <v>0</v>
      </c>
      <c r="CQ121" s="32">
        <v>0</v>
      </c>
      <c r="CR121" s="33">
        <f t="shared" si="89"/>
        <v>0</v>
      </c>
      <c r="CS121" s="33">
        <f t="shared" si="90"/>
        <v>0</v>
      </c>
      <c r="CT121" s="33">
        <f t="shared" si="91"/>
        <v>0</v>
      </c>
      <c r="CU121" s="33">
        <f t="shared" si="92"/>
        <v>0</v>
      </c>
      <c r="CV121" s="33">
        <f t="shared" si="93"/>
        <v>0</v>
      </c>
      <c r="CW121" s="33">
        <f t="shared" si="94"/>
        <v>0</v>
      </c>
      <c r="CX121" s="33">
        <f t="shared" si="95"/>
        <v>0</v>
      </c>
      <c r="CY121" s="33">
        <f t="shared" si="96"/>
        <v>0</v>
      </c>
      <c r="CZ121" s="33">
        <f t="shared" si="97"/>
        <v>0</v>
      </c>
      <c r="DA121" s="33">
        <f t="shared" si="98"/>
        <v>0</v>
      </c>
      <c r="DB121" s="33">
        <f t="shared" si="99"/>
        <v>0</v>
      </c>
      <c r="DC121" s="33">
        <f t="shared" si="100"/>
        <v>0</v>
      </c>
      <c r="DD121" s="33">
        <f t="shared" si="101"/>
        <v>0</v>
      </c>
      <c r="DE121" s="33">
        <f t="shared" si="102"/>
        <v>0</v>
      </c>
      <c r="DF121" s="33">
        <f t="shared" si="103"/>
        <v>0</v>
      </c>
      <c r="DG121" s="33">
        <f t="shared" si="104"/>
        <v>0</v>
      </c>
      <c r="DH121" s="33">
        <f t="shared" si="105"/>
        <v>0</v>
      </c>
      <c r="DI121" s="33">
        <f t="shared" si="106"/>
        <v>0</v>
      </c>
      <c r="DJ121" s="33">
        <f t="shared" si="107"/>
        <v>0</v>
      </c>
      <c r="DK121" s="33">
        <f t="shared" si="108"/>
        <v>0</v>
      </c>
      <c r="DL121" s="33">
        <f t="shared" si="109"/>
        <v>600</v>
      </c>
      <c r="DM121" s="33">
        <f t="shared" si="110"/>
        <v>0</v>
      </c>
      <c r="DN121" s="33">
        <f t="shared" si="111"/>
        <v>0</v>
      </c>
      <c r="DO121" s="33">
        <f t="shared" si="112"/>
        <v>0</v>
      </c>
      <c r="DP121" s="33">
        <f t="shared" si="113"/>
        <v>0</v>
      </c>
      <c r="DQ121" s="33">
        <f t="shared" si="114"/>
        <v>0</v>
      </c>
      <c r="DR121" s="33">
        <f t="shared" si="115"/>
        <v>0</v>
      </c>
      <c r="DS121" s="33">
        <f t="shared" si="116"/>
        <v>0</v>
      </c>
      <c r="DT121" s="33">
        <f t="shared" si="117"/>
        <v>0</v>
      </c>
      <c r="DU121" s="33">
        <f t="shared" si="118"/>
        <v>0</v>
      </c>
      <c r="DV121" s="33">
        <f t="shared" si="119"/>
        <v>0</v>
      </c>
      <c r="DW121" s="33">
        <f t="shared" si="120"/>
        <v>0</v>
      </c>
      <c r="DX121" s="33">
        <f t="shared" si="121"/>
        <v>0</v>
      </c>
      <c r="DY121" s="33">
        <f t="shared" si="122"/>
        <v>0</v>
      </c>
      <c r="DZ121" s="33">
        <f t="shared" si="123"/>
        <v>0</v>
      </c>
      <c r="EA121" s="33">
        <f t="shared" si="124"/>
        <v>0</v>
      </c>
      <c r="EB121" s="33">
        <f t="shared" si="125"/>
        <v>0</v>
      </c>
      <c r="EC121" s="33">
        <f t="shared" si="126"/>
        <v>0</v>
      </c>
      <c r="ED121" s="33">
        <f t="shared" si="127"/>
        <v>0</v>
      </c>
      <c r="EE121" s="33">
        <f t="shared" si="128"/>
        <v>0</v>
      </c>
      <c r="EF121" s="33">
        <f t="shared" si="129"/>
        <v>0</v>
      </c>
      <c r="EG121" s="33">
        <f t="shared" si="130"/>
        <v>0</v>
      </c>
      <c r="EH121" s="33">
        <f t="shared" si="131"/>
        <v>0</v>
      </c>
      <c r="EI121" s="33">
        <f t="shared" si="132"/>
        <v>0</v>
      </c>
      <c r="EJ121" s="33">
        <f t="shared" si="133"/>
        <v>0</v>
      </c>
      <c r="EK121" s="33">
        <f t="shared" si="134"/>
        <v>0</v>
      </c>
      <c r="EL121" s="33">
        <f t="shared" si="135"/>
        <v>0</v>
      </c>
      <c r="EM121" s="33">
        <f t="shared" si="136"/>
        <v>0</v>
      </c>
      <c r="EN121" s="33">
        <f t="shared" si="137"/>
        <v>0</v>
      </c>
      <c r="EO121" s="33">
        <f t="shared" si="138"/>
        <v>0</v>
      </c>
      <c r="EP121" s="33">
        <f t="shared" si="139"/>
        <v>0</v>
      </c>
      <c r="EQ121" s="33">
        <f t="shared" si="140"/>
        <v>0</v>
      </c>
      <c r="ER121" s="33">
        <f t="shared" si="141"/>
        <v>0</v>
      </c>
      <c r="ES121" s="33">
        <f t="shared" si="142"/>
        <v>0</v>
      </c>
      <c r="ET121" s="33">
        <f t="shared" si="143"/>
        <v>0</v>
      </c>
      <c r="EU121" s="33">
        <f t="shared" si="144"/>
        <v>0</v>
      </c>
      <c r="EV121" s="33">
        <f t="shared" si="145"/>
        <v>0</v>
      </c>
      <c r="EW121" s="33">
        <f t="shared" si="146"/>
        <v>0</v>
      </c>
      <c r="EX121" s="33">
        <f t="shared" si="147"/>
        <v>0</v>
      </c>
      <c r="EY121" s="33">
        <f t="shared" si="148"/>
        <v>0</v>
      </c>
      <c r="EZ121" s="33">
        <f t="shared" si="149"/>
        <v>0</v>
      </c>
      <c r="FA121" s="33">
        <f t="shared" si="150"/>
        <v>0</v>
      </c>
      <c r="FB121" s="33">
        <f t="shared" si="151"/>
        <v>0</v>
      </c>
      <c r="FC121" s="33">
        <f t="shared" si="152"/>
        <v>0</v>
      </c>
      <c r="FD121" s="33">
        <f t="shared" si="153"/>
        <v>0</v>
      </c>
      <c r="FE121" s="33">
        <f t="shared" si="154"/>
        <v>0</v>
      </c>
      <c r="FF121" s="33">
        <f t="shared" si="155"/>
        <v>0</v>
      </c>
      <c r="FG121" s="33">
        <f t="shared" si="156"/>
        <v>0</v>
      </c>
      <c r="FH121" s="33">
        <f t="shared" si="157"/>
        <v>0</v>
      </c>
      <c r="FI121" s="33">
        <f t="shared" si="158"/>
        <v>0</v>
      </c>
      <c r="FJ121" s="33">
        <f t="shared" si="159"/>
        <v>0</v>
      </c>
      <c r="FK121" s="33">
        <f t="shared" si="160"/>
        <v>0</v>
      </c>
      <c r="FL121" s="33">
        <f t="shared" si="161"/>
        <v>0</v>
      </c>
      <c r="FM121" s="33">
        <f t="shared" si="162"/>
        <v>0</v>
      </c>
      <c r="FN121" s="33">
        <f t="shared" si="163"/>
        <v>0</v>
      </c>
      <c r="FO121" s="33">
        <f t="shared" si="164"/>
        <v>0</v>
      </c>
      <c r="FP121" s="33">
        <f t="shared" si="165"/>
        <v>0</v>
      </c>
      <c r="FQ121" s="33">
        <f t="shared" si="166"/>
        <v>0</v>
      </c>
      <c r="FR121" s="34">
        <f t="shared" si="167"/>
        <v>600</v>
      </c>
    </row>
    <row r="122" spans="1:174" hidden="1" x14ac:dyDescent="0.2">
      <c r="A122" t="s">
        <v>11</v>
      </c>
      <c r="B122" t="s">
        <v>483</v>
      </c>
      <c r="C122" t="s">
        <v>103</v>
      </c>
      <c r="D122">
        <v>400</v>
      </c>
      <c r="F122" t="s">
        <v>8</v>
      </c>
      <c r="H122">
        <v>400</v>
      </c>
      <c r="I122" s="9">
        <f t="shared" si="85"/>
        <v>18</v>
      </c>
      <c r="J122" s="9">
        <f t="shared" si="86"/>
        <v>382</v>
      </c>
      <c r="K122" s="9">
        <f t="shared" si="87"/>
        <v>382</v>
      </c>
      <c r="L122" t="e">
        <f t="shared" si="88"/>
        <v>#N/A</v>
      </c>
      <c r="Q122" t="s">
        <v>694</v>
      </c>
      <c r="R122" s="32">
        <v>0</v>
      </c>
      <c r="S122" s="32">
        <v>0</v>
      </c>
      <c r="T122" s="32">
        <v>0</v>
      </c>
      <c r="U122" s="32">
        <v>0</v>
      </c>
      <c r="V122" s="32">
        <v>0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100</v>
      </c>
      <c r="AC122" s="32">
        <v>0</v>
      </c>
      <c r="AD122" s="32">
        <v>0</v>
      </c>
      <c r="AE122" s="32">
        <v>0</v>
      </c>
      <c r="AF122" s="32">
        <v>0</v>
      </c>
      <c r="AG122" s="32">
        <v>0</v>
      </c>
      <c r="AH122" s="32">
        <v>0</v>
      </c>
      <c r="AI122" s="32">
        <v>0</v>
      </c>
      <c r="AJ122" s="32">
        <v>0</v>
      </c>
      <c r="AK122" s="32">
        <v>100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0</v>
      </c>
      <c r="AS122" s="32">
        <v>0</v>
      </c>
      <c r="AT122" s="32">
        <v>0</v>
      </c>
      <c r="AU122" s="32">
        <v>0</v>
      </c>
      <c r="AV122" s="32">
        <v>0</v>
      </c>
      <c r="AW122" s="32">
        <v>0</v>
      </c>
      <c r="AX122" s="32">
        <v>0</v>
      </c>
      <c r="AY122" s="32">
        <v>0</v>
      </c>
      <c r="AZ122" s="32">
        <v>0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0</v>
      </c>
      <c r="BG122" s="32">
        <v>0</v>
      </c>
      <c r="BH122" s="32">
        <v>0</v>
      </c>
      <c r="BI122" s="32">
        <v>0</v>
      </c>
      <c r="BJ122" s="32">
        <v>80</v>
      </c>
      <c r="BK122" s="32">
        <v>0</v>
      </c>
      <c r="BL122" s="32">
        <v>0</v>
      </c>
      <c r="BM122" s="32">
        <v>20</v>
      </c>
      <c r="BN122" s="32">
        <v>0</v>
      </c>
      <c r="BO122" s="32">
        <v>0</v>
      </c>
      <c r="BP122" s="32">
        <v>0</v>
      </c>
      <c r="BQ122" s="32">
        <v>0</v>
      </c>
      <c r="BR122" s="32">
        <v>0</v>
      </c>
      <c r="BS122" s="32">
        <v>0</v>
      </c>
      <c r="BT122" s="32">
        <v>0</v>
      </c>
      <c r="BU122" s="32">
        <v>0</v>
      </c>
      <c r="BV122" s="32">
        <v>0</v>
      </c>
      <c r="BW122" s="32">
        <v>0</v>
      </c>
      <c r="BX122" s="32">
        <v>0</v>
      </c>
      <c r="BY122" s="32">
        <v>0</v>
      </c>
      <c r="BZ122" s="32">
        <v>0</v>
      </c>
      <c r="CA122" s="32">
        <v>0</v>
      </c>
      <c r="CB122" s="32">
        <v>100</v>
      </c>
      <c r="CC122" s="32">
        <v>0</v>
      </c>
      <c r="CD122" s="32">
        <v>0</v>
      </c>
      <c r="CE122" s="32">
        <v>0</v>
      </c>
      <c r="CF122" s="32">
        <v>0</v>
      </c>
      <c r="CG122" s="32">
        <v>0</v>
      </c>
      <c r="CH122" s="32">
        <v>0</v>
      </c>
      <c r="CI122" s="32">
        <v>0</v>
      </c>
      <c r="CJ122" s="32">
        <v>30</v>
      </c>
      <c r="CK122" s="32">
        <v>0</v>
      </c>
      <c r="CL122" s="32">
        <v>0</v>
      </c>
      <c r="CM122" s="32">
        <v>0</v>
      </c>
      <c r="CN122" s="32">
        <v>0</v>
      </c>
      <c r="CO122" s="32">
        <v>0</v>
      </c>
      <c r="CP122" s="32">
        <v>0</v>
      </c>
      <c r="CQ122" s="32">
        <v>0</v>
      </c>
      <c r="CR122" s="33">
        <f t="shared" si="89"/>
        <v>0</v>
      </c>
      <c r="CS122" s="33">
        <f t="shared" si="90"/>
        <v>0</v>
      </c>
      <c r="CT122" s="33">
        <f t="shared" si="91"/>
        <v>0</v>
      </c>
      <c r="CU122" s="33">
        <f t="shared" si="92"/>
        <v>0</v>
      </c>
      <c r="CV122" s="33">
        <f t="shared" si="93"/>
        <v>0</v>
      </c>
      <c r="CW122" s="33">
        <f t="shared" si="94"/>
        <v>0</v>
      </c>
      <c r="CX122" s="33">
        <f t="shared" si="95"/>
        <v>0</v>
      </c>
      <c r="CY122" s="33">
        <f t="shared" si="96"/>
        <v>0</v>
      </c>
      <c r="CZ122" s="33">
        <f t="shared" si="97"/>
        <v>0</v>
      </c>
      <c r="DA122" s="33">
        <f t="shared" si="98"/>
        <v>0</v>
      </c>
      <c r="DB122" s="33">
        <f t="shared" si="99"/>
        <v>0</v>
      </c>
      <c r="DC122" s="33">
        <f t="shared" si="100"/>
        <v>0</v>
      </c>
      <c r="DD122" s="33">
        <f t="shared" si="101"/>
        <v>0</v>
      </c>
      <c r="DE122" s="33">
        <f t="shared" si="102"/>
        <v>0</v>
      </c>
      <c r="DF122" s="33">
        <f t="shared" si="103"/>
        <v>0</v>
      </c>
      <c r="DG122" s="33">
        <f t="shared" si="104"/>
        <v>0</v>
      </c>
      <c r="DH122" s="33">
        <f t="shared" si="105"/>
        <v>0</v>
      </c>
      <c r="DI122" s="33">
        <f t="shared" si="106"/>
        <v>0</v>
      </c>
      <c r="DJ122" s="33">
        <f t="shared" si="107"/>
        <v>0</v>
      </c>
      <c r="DK122" s="33">
        <f t="shared" si="108"/>
        <v>0</v>
      </c>
      <c r="DL122" s="33">
        <f t="shared" si="109"/>
        <v>0</v>
      </c>
      <c r="DM122" s="33">
        <f t="shared" si="110"/>
        <v>0</v>
      </c>
      <c r="DN122" s="33">
        <f t="shared" si="111"/>
        <v>0</v>
      </c>
      <c r="DO122" s="33">
        <f t="shared" si="112"/>
        <v>0</v>
      </c>
      <c r="DP122" s="33">
        <f t="shared" si="113"/>
        <v>0</v>
      </c>
      <c r="DQ122" s="33">
        <f t="shared" si="114"/>
        <v>0</v>
      </c>
      <c r="DR122" s="33">
        <f t="shared" si="115"/>
        <v>0</v>
      </c>
      <c r="DS122" s="33">
        <f t="shared" si="116"/>
        <v>0</v>
      </c>
      <c r="DT122" s="33">
        <f t="shared" si="117"/>
        <v>0</v>
      </c>
      <c r="DU122" s="33">
        <f t="shared" si="118"/>
        <v>0</v>
      </c>
      <c r="DV122" s="33">
        <f t="shared" si="119"/>
        <v>0</v>
      </c>
      <c r="DW122" s="33">
        <f t="shared" si="120"/>
        <v>0</v>
      </c>
      <c r="DX122" s="33">
        <f t="shared" si="121"/>
        <v>0</v>
      </c>
      <c r="DY122" s="33">
        <f t="shared" si="122"/>
        <v>0</v>
      </c>
      <c r="DZ122" s="33">
        <f t="shared" si="123"/>
        <v>0</v>
      </c>
      <c r="EA122" s="33">
        <f t="shared" si="124"/>
        <v>0</v>
      </c>
      <c r="EB122" s="33">
        <f t="shared" si="125"/>
        <v>0</v>
      </c>
      <c r="EC122" s="33">
        <f t="shared" si="126"/>
        <v>0</v>
      </c>
      <c r="ED122" s="33">
        <f t="shared" si="127"/>
        <v>0</v>
      </c>
      <c r="EE122" s="33">
        <f t="shared" si="128"/>
        <v>0</v>
      </c>
      <c r="EF122" s="33">
        <f t="shared" si="129"/>
        <v>0</v>
      </c>
      <c r="EG122" s="33">
        <f t="shared" si="130"/>
        <v>0</v>
      </c>
      <c r="EH122" s="33">
        <f t="shared" si="131"/>
        <v>0</v>
      </c>
      <c r="EI122" s="33">
        <f t="shared" si="132"/>
        <v>0</v>
      </c>
      <c r="EJ122" s="33">
        <f t="shared" si="133"/>
        <v>0</v>
      </c>
      <c r="EK122" s="33">
        <f t="shared" si="134"/>
        <v>0</v>
      </c>
      <c r="EL122" s="33">
        <f t="shared" si="135"/>
        <v>0</v>
      </c>
      <c r="EM122" s="33">
        <f t="shared" si="136"/>
        <v>0</v>
      </c>
      <c r="EN122" s="33">
        <f t="shared" si="137"/>
        <v>0</v>
      </c>
      <c r="EO122" s="33">
        <f t="shared" si="138"/>
        <v>0</v>
      </c>
      <c r="EP122" s="33">
        <f t="shared" si="139"/>
        <v>0</v>
      </c>
      <c r="EQ122" s="33">
        <f t="shared" si="140"/>
        <v>0</v>
      </c>
      <c r="ER122" s="33">
        <f t="shared" si="141"/>
        <v>0</v>
      </c>
      <c r="ES122" s="33">
        <f t="shared" si="142"/>
        <v>0</v>
      </c>
      <c r="ET122" s="33">
        <f t="shared" si="143"/>
        <v>0</v>
      </c>
      <c r="EU122" s="33">
        <f t="shared" si="144"/>
        <v>0</v>
      </c>
      <c r="EV122" s="33">
        <f t="shared" si="145"/>
        <v>0</v>
      </c>
      <c r="EW122" s="33">
        <f t="shared" si="146"/>
        <v>0</v>
      </c>
      <c r="EX122" s="33">
        <f t="shared" si="147"/>
        <v>0</v>
      </c>
      <c r="EY122" s="33">
        <f t="shared" si="148"/>
        <v>0</v>
      </c>
      <c r="EZ122" s="33">
        <f t="shared" si="149"/>
        <v>0</v>
      </c>
      <c r="FA122" s="33">
        <f t="shared" si="150"/>
        <v>0</v>
      </c>
      <c r="FB122" s="33">
        <f t="shared" si="151"/>
        <v>0</v>
      </c>
      <c r="FC122" s="33">
        <f t="shared" si="152"/>
        <v>0</v>
      </c>
      <c r="FD122" s="33">
        <f t="shared" si="153"/>
        <v>0</v>
      </c>
      <c r="FE122" s="33">
        <f t="shared" si="154"/>
        <v>0</v>
      </c>
      <c r="FF122" s="33">
        <f t="shared" si="155"/>
        <v>0</v>
      </c>
      <c r="FG122" s="33">
        <f t="shared" si="156"/>
        <v>0</v>
      </c>
      <c r="FH122" s="33">
        <f t="shared" si="157"/>
        <v>0</v>
      </c>
      <c r="FI122" s="33">
        <f t="shared" si="158"/>
        <v>0</v>
      </c>
      <c r="FJ122" s="33">
        <f t="shared" si="159"/>
        <v>0</v>
      </c>
      <c r="FK122" s="33">
        <f t="shared" si="160"/>
        <v>0</v>
      </c>
      <c r="FL122" s="33">
        <f t="shared" si="161"/>
        <v>0</v>
      </c>
      <c r="FM122" s="33">
        <f t="shared" si="162"/>
        <v>0</v>
      </c>
      <c r="FN122" s="33">
        <f t="shared" si="163"/>
        <v>0</v>
      </c>
      <c r="FO122" s="33">
        <f t="shared" si="164"/>
        <v>0</v>
      </c>
      <c r="FP122" s="33">
        <f t="shared" si="165"/>
        <v>0</v>
      </c>
      <c r="FQ122" s="33">
        <f t="shared" si="166"/>
        <v>0</v>
      </c>
      <c r="FR122" s="34">
        <f t="shared" si="167"/>
        <v>0</v>
      </c>
    </row>
    <row r="123" spans="1:174" hidden="1" x14ac:dyDescent="0.2">
      <c r="A123" t="s">
        <v>11</v>
      </c>
      <c r="B123" t="s">
        <v>484</v>
      </c>
      <c r="C123" t="s">
        <v>104</v>
      </c>
      <c r="D123">
        <v>410</v>
      </c>
      <c r="F123" t="s">
        <v>8</v>
      </c>
      <c r="H123">
        <v>410</v>
      </c>
      <c r="I123" s="9">
        <f t="shared" si="85"/>
        <v>9</v>
      </c>
      <c r="J123" s="9">
        <f t="shared" si="86"/>
        <v>401</v>
      </c>
      <c r="K123" s="9">
        <f t="shared" si="87"/>
        <v>401</v>
      </c>
      <c r="L123" t="e">
        <f t="shared" si="88"/>
        <v>#N/A</v>
      </c>
      <c r="Q123" t="s">
        <v>695</v>
      </c>
      <c r="R123" s="32">
        <v>0</v>
      </c>
      <c r="S123" s="32">
        <v>0</v>
      </c>
      <c r="T123" s="32">
        <v>0</v>
      </c>
      <c r="U123" s="32">
        <v>0</v>
      </c>
      <c r="V123" s="32">
        <v>0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0</v>
      </c>
      <c r="AC123" s="32">
        <v>120</v>
      </c>
      <c r="AD123" s="32">
        <v>0</v>
      </c>
      <c r="AE123" s="32">
        <v>0</v>
      </c>
      <c r="AF123" s="32">
        <v>0</v>
      </c>
      <c r="AG123" s="32">
        <v>0</v>
      </c>
      <c r="AH123" s="32">
        <v>0</v>
      </c>
      <c r="AI123" s="32">
        <v>0</v>
      </c>
      <c r="AJ123" s="32">
        <v>100</v>
      </c>
      <c r="AK123" s="32">
        <v>0</v>
      </c>
      <c r="AL123" s="32">
        <v>0</v>
      </c>
      <c r="AM123" s="32">
        <v>0</v>
      </c>
      <c r="AN123" s="32">
        <v>30</v>
      </c>
      <c r="AO123" s="32">
        <v>0</v>
      </c>
      <c r="AP123" s="32">
        <v>50</v>
      </c>
      <c r="AQ123" s="32">
        <v>200</v>
      </c>
      <c r="AR123" s="32">
        <v>0</v>
      </c>
      <c r="AS123" s="32">
        <v>0</v>
      </c>
      <c r="AT123" s="32">
        <v>0</v>
      </c>
      <c r="AU123" s="32">
        <v>0</v>
      </c>
      <c r="AV123" s="32">
        <v>0</v>
      </c>
      <c r="AW123" s="32">
        <v>0</v>
      </c>
      <c r="AX123" s="32">
        <v>0</v>
      </c>
      <c r="AY123" s="32">
        <v>0</v>
      </c>
      <c r="AZ123" s="32">
        <v>0</v>
      </c>
      <c r="BA123" s="32">
        <v>0</v>
      </c>
      <c r="BB123" s="32">
        <v>0</v>
      </c>
      <c r="BC123" s="32">
        <v>0</v>
      </c>
      <c r="BD123" s="32">
        <v>100</v>
      </c>
      <c r="BE123" s="32">
        <v>100</v>
      </c>
      <c r="BF123" s="32">
        <v>0</v>
      </c>
      <c r="BG123" s="32">
        <v>0</v>
      </c>
      <c r="BH123" s="32">
        <v>0</v>
      </c>
      <c r="BI123" s="32">
        <v>0</v>
      </c>
      <c r="BJ123" s="32">
        <v>0</v>
      </c>
      <c r="BK123" s="32">
        <v>0</v>
      </c>
      <c r="BL123" s="32">
        <v>0</v>
      </c>
      <c r="BM123" s="32">
        <v>0</v>
      </c>
      <c r="BN123" s="32">
        <v>0</v>
      </c>
      <c r="BO123" s="32">
        <v>0</v>
      </c>
      <c r="BP123" s="32">
        <v>0</v>
      </c>
      <c r="BQ123" s="32">
        <v>0</v>
      </c>
      <c r="BR123" s="32">
        <v>0</v>
      </c>
      <c r="BS123" s="32">
        <v>0</v>
      </c>
      <c r="BT123" s="32">
        <v>0</v>
      </c>
      <c r="BU123" s="32">
        <v>0</v>
      </c>
      <c r="BV123" s="32">
        <v>0</v>
      </c>
      <c r="BW123" s="32">
        <v>0</v>
      </c>
      <c r="BX123" s="32">
        <v>0</v>
      </c>
      <c r="BY123" s="32">
        <v>0</v>
      </c>
      <c r="BZ123" s="32">
        <v>100</v>
      </c>
      <c r="CA123" s="32">
        <v>0</v>
      </c>
      <c r="CB123" s="32">
        <v>0</v>
      </c>
      <c r="CC123" s="32">
        <v>0</v>
      </c>
      <c r="CD123" s="32">
        <v>0</v>
      </c>
      <c r="CE123" s="32">
        <v>0</v>
      </c>
      <c r="CF123" s="32">
        <v>0</v>
      </c>
      <c r="CG123" s="32">
        <v>30</v>
      </c>
      <c r="CH123" s="32">
        <v>0</v>
      </c>
      <c r="CI123" s="32">
        <v>0</v>
      </c>
      <c r="CJ123" s="32">
        <v>0</v>
      </c>
      <c r="CK123" s="32">
        <v>0</v>
      </c>
      <c r="CL123" s="32">
        <v>0</v>
      </c>
      <c r="CM123" s="32">
        <v>0</v>
      </c>
      <c r="CN123" s="32">
        <v>0</v>
      </c>
      <c r="CO123" s="32">
        <v>0</v>
      </c>
      <c r="CP123" s="32">
        <v>100</v>
      </c>
      <c r="CQ123" s="32">
        <v>0</v>
      </c>
      <c r="CR123" s="33">
        <f t="shared" si="89"/>
        <v>0</v>
      </c>
      <c r="CS123" s="33">
        <f t="shared" si="90"/>
        <v>0</v>
      </c>
      <c r="CT123" s="33">
        <f t="shared" si="91"/>
        <v>0</v>
      </c>
      <c r="CU123" s="33">
        <f t="shared" si="92"/>
        <v>0</v>
      </c>
      <c r="CV123" s="33">
        <f t="shared" si="93"/>
        <v>0</v>
      </c>
      <c r="CW123" s="33">
        <f t="shared" si="94"/>
        <v>0</v>
      </c>
      <c r="CX123" s="33">
        <f t="shared" si="95"/>
        <v>0</v>
      </c>
      <c r="CY123" s="33">
        <f t="shared" si="96"/>
        <v>0</v>
      </c>
      <c r="CZ123" s="33">
        <f t="shared" si="97"/>
        <v>0</v>
      </c>
      <c r="DA123" s="33">
        <f t="shared" si="98"/>
        <v>0</v>
      </c>
      <c r="DB123" s="33">
        <f t="shared" si="99"/>
        <v>0</v>
      </c>
      <c r="DC123" s="33">
        <f t="shared" si="100"/>
        <v>0</v>
      </c>
      <c r="DD123" s="33">
        <f t="shared" si="101"/>
        <v>0</v>
      </c>
      <c r="DE123" s="33">
        <f t="shared" si="102"/>
        <v>0</v>
      </c>
      <c r="DF123" s="33">
        <f t="shared" si="103"/>
        <v>0</v>
      </c>
      <c r="DG123" s="33">
        <f t="shared" si="104"/>
        <v>0</v>
      </c>
      <c r="DH123" s="33">
        <f t="shared" si="105"/>
        <v>0</v>
      </c>
      <c r="DI123" s="33">
        <f t="shared" si="106"/>
        <v>0</v>
      </c>
      <c r="DJ123" s="33">
        <f t="shared" si="107"/>
        <v>0</v>
      </c>
      <c r="DK123" s="33">
        <f t="shared" si="108"/>
        <v>0</v>
      </c>
      <c r="DL123" s="33">
        <f t="shared" si="109"/>
        <v>0</v>
      </c>
      <c r="DM123" s="33">
        <f t="shared" si="110"/>
        <v>0</v>
      </c>
      <c r="DN123" s="33">
        <f t="shared" si="111"/>
        <v>150</v>
      </c>
      <c r="DO123" s="33">
        <f t="shared" si="112"/>
        <v>0</v>
      </c>
      <c r="DP123" s="33">
        <f t="shared" si="113"/>
        <v>250</v>
      </c>
      <c r="DQ123" s="33">
        <f t="shared" si="114"/>
        <v>0</v>
      </c>
      <c r="DR123" s="33">
        <f t="shared" si="115"/>
        <v>0</v>
      </c>
      <c r="DS123" s="33">
        <f t="shared" si="116"/>
        <v>0</v>
      </c>
      <c r="DT123" s="33">
        <f t="shared" si="117"/>
        <v>0</v>
      </c>
      <c r="DU123" s="33">
        <f t="shared" si="118"/>
        <v>0</v>
      </c>
      <c r="DV123" s="33">
        <f t="shared" si="119"/>
        <v>0</v>
      </c>
      <c r="DW123" s="33">
        <f t="shared" si="120"/>
        <v>0</v>
      </c>
      <c r="DX123" s="33">
        <f t="shared" si="121"/>
        <v>0</v>
      </c>
      <c r="DY123" s="33">
        <f t="shared" si="122"/>
        <v>0</v>
      </c>
      <c r="DZ123" s="33">
        <f t="shared" si="123"/>
        <v>0</v>
      </c>
      <c r="EA123" s="33">
        <f t="shared" si="124"/>
        <v>0</v>
      </c>
      <c r="EB123" s="33">
        <f t="shared" si="125"/>
        <v>0</v>
      </c>
      <c r="EC123" s="33">
        <f t="shared" si="126"/>
        <v>0</v>
      </c>
      <c r="ED123" s="33">
        <f t="shared" si="127"/>
        <v>0</v>
      </c>
      <c r="EE123" s="33">
        <f t="shared" si="128"/>
        <v>0</v>
      </c>
      <c r="EF123" s="33">
        <f t="shared" si="129"/>
        <v>0</v>
      </c>
      <c r="EG123" s="33">
        <f t="shared" si="130"/>
        <v>0</v>
      </c>
      <c r="EH123" s="33">
        <f t="shared" si="131"/>
        <v>0</v>
      </c>
      <c r="EI123" s="33">
        <f t="shared" si="132"/>
        <v>0</v>
      </c>
      <c r="EJ123" s="33">
        <f t="shared" si="133"/>
        <v>0</v>
      </c>
      <c r="EK123" s="33">
        <f t="shared" si="134"/>
        <v>0</v>
      </c>
      <c r="EL123" s="33">
        <f t="shared" si="135"/>
        <v>0</v>
      </c>
      <c r="EM123" s="33">
        <f t="shared" si="136"/>
        <v>0</v>
      </c>
      <c r="EN123" s="33">
        <f t="shared" si="137"/>
        <v>0</v>
      </c>
      <c r="EO123" s="33">
        <f t="shared" si="138"/>
        <v>0</v>
      </c>
      <c r="EP123" s="33">
        <f t="shared" si="139"/>
        <v>0</v>
      </c>
      <c r="EQ123" s="33">
        <f t="shared" si="140"/>
        <v>0</v>
      </c>
      <c r="ER123" s="33">
        <f t="shared" si="141"/>
        <v>0</v>
      </c>
      <c r="ES123" s="33">
        <f t="shared" si="142"/>
        <v>0</v>
      </c>
      <c r="ET123" s="33">
        <f t="shared" si="143"/>
        <v>0</v>
      </c>
      <c r="EU123" s="33">
        <f t="shared" si="144"/>
        <v>0</v>
      </c>
      <c r="EV123" s="33">
        <f t="shared" si="145"/>
        <v>0</v>
      </c>
      <c r="EW123" s="33">
        <f t="shared" si="146"/>
        <v>0</v>
      </c>
      <c r="EX123" s="33">
        <f t="shared" si="147"/>
        <v>0</v>
      </c>
      <c r="EY123" s="33">
        <f t="shared" si="148"/>
        <v>0</v>
      </c>
      <c r="EZ123" s="33">
        <f t="shared" si="149"/>
        <v>0</v>
      </c>
      <c r="FA123" s="33">
        <f t="shared" si="150"/>
        <v>0</v>
      </c>
      <c r="FB123" s="33">
        <f t="shared" si="151"/>
        <v>0</v>
      </c>
      <c r="FC123" s="33">
        <f t="shared" si="152"/>
        <v>0</v>
      </c>
      <c r="FD123" s="33">
        <f t="shared" si="153"/>
        <v>0</v>
      </c>
      <c r="FE123" s="33">
        <f t="shared" si="154"/>
        <v>0</v>
      </c>
      <c r="FF123" s="33">
        <f t="shared" si="155"/>
        <v>0</v>
      </c>
      <c r="FG123" s="33">
        <f t="shared" si="156"/>
        <v>0</v>
      </c>
      <c r="FH123" s="33">
        <f t="shared" si="157"/>
        <v>0</v>
      </c>
      <c r="FI123" s="33">
        <f t="shared" si="158"/>
        <v>0</v>
      </c>
      <c r="FJ123" s="33">
        <f t="shared" si="159"/>
        <v>0</v>
      </c>
      <c r="FK123" s="33">
        <f t="shared" si="160"/>
        <v>0</v>
      </c>
      <c r="FL123" s="33">
        <f t="shared" si="161"/>
        <v>0</v>
      </c>
      <c r="FM123" s="33">
        <f t="shared" si="162"/>
        <v>0</v>
      </c>
      <c r="FN123" s="33">
        <f t="shared" si="163"/>
        <v>0</v>
      </c>
      <c r="FO123" s="33">
        <f t="shared" si="164"/>
        <v>0</v>
      </c>
      <c r="FP123" s="33">
        <f t="shared" si="165"/>
        <v>0</v>
      </c>
      <c r="FQ123" s="33">
        <f t="shared" si="166"/>
        <v>0</v>
      </c>
      <c r="FR123" s="34">
        <f t="shared" si="167"/>
        <v>400</v>
      </c>
    </row>
    <row r="124" spans="1:174" hidden="1" x14ac:dyDescent="0.2">
      <c r="A124" t="s">
        <v>11</v>
      </c>
      <c r="B124" t="s">
        <v>485</v>
      </c>
      <c r="C124" t="s">
        <v>105</v>
      </c>
      <c r="D124">
        <v>615</v>
      </c>
      <c r="F124" t="s">
        <v>8</v>
      </c>
      <c r="H124">
        <v>615</v>
      </c>
      <c r="I124" s="9">
        <f t="shared" si="85"/>
        <v>0</v>
      </c>
      <c r="J124" s="9">
        <f t="shared" si="86"/>
        <v>615</v>
      </c>
      <c r="K124" s="9">
        <f t="shared" si="87"/>
        <v>615</v>
      </c>
      <c r="L124" t="e">
        <f t="shared" si="88"/>
        <v>#N/A</v>
      </c>
      <c r="Q124" t="s">
        <v>955</v>
      </c>
      <c r="R124" s="32">
        <v>0</v>
      </c>
      <c r="S124" s="32">
        <v>0</v>
      </c>
      <c r="T124" s="32">
        <v>0</v>
      </c>
      <c r="U124" s="32">
        <v>0</v>
      </c>
      <c r="V124" s="32">
        <v>0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0</v>
      </c>
      <c r="AC124" s="32">
        <v>0</v>
      </c>
      <c r="AD124" s="32">
        <v>0</v>
      </c>
      <c r="AE124" s="32">
        <v>0</v>
      </c>
      <c r="AF124" s="32">
        <v>0</v>
      </c>
      <c r="AG124" s="32">
        <v>0</v>
      </c>
      <c r="AH124" s="32">
        <v>0</v>
      </c>
      <c r="AI124" s="32">
        <v>0</v>
      </c>
      <c r="AJ124" s="32">
        <v>0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0</v>
      </c>
      <c r="AT124" s="32">
        <v>0</v>
      </c>
      <c r="AU124" s="32">
        <v>0</v>
      </c>
      <c r="AV124" s="32">
        <v>0</v>
      </c>
      <c r="AW124" s="32">
        <v>0</v>
      </c>
      <c r="AX124" s="32">
        <v>0</v>
      </c>
      <c r="AY124" s="32">
        <v>0</v>
      </c>
      <c r="AZ124" s="32">
        <v>0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0</v>
      </c>
      <c r="BG124" s="32">
        <v>0</v>
      </c>
      <c r="BH124" s="32">
        <v>0</v>
      </c>
      <c r="BI124" s="32">
        <v>0</v>
      </c>
      <c r="BJ124" s="32">
        <v>0</v>
      </c>
      <c r="BK124" s="32">
        <v>0</v>
      </c>
      <c r="BL124" s="32">
        <v>0</v>
      </c>
      <c r="BM124" s="32">
        <v>0</v>
      </c>
      <c r="BN124" s="32">
        <v>0</v>
      </c>
      <c r="BO124" s="32">
        <v>0</v>
      </c>
      <c r="BP124" s="32">
        <v>0</v>
      </c>
      <c r="BQ124" s="32">
        <v>0</v>
      </c>
      <c r="BR124" s="32">
        <v>0</v>
      </c>
      <c r="BS124" s="32">
        <v>0</v>
      </c>
      <c r="BT124" s="32">
        <v>0</v>
      </c>
      <c r="BU124" s="32">
        <v>0</v>
      </c>
      <c r="BV124" s="32">
        <v>0</v>
      </c>
      <c r="BW124" s="32">
        <v>0</v>
      </c>
      <c r="BX124" s="32">
        <v>0</v>
      </c>
      <c r="BY124" s="32">
        <v>0</v>
      </c>
      <c r="BZ124" s="32">
        <v>0</v>
      </c>
      <c r="CA124" s="32">
        <v>0</v>
      </c>
      <c r="CB124" s="32">
        <v>0</v>
      </c>
      <c r="CC124" s="32">
        <v>0</v>
      </c>
      <c r="CD124" s="32">
        <v>0</v>
      </c>
      <c r="CE124" s="32">
        <v>0</v>
      </c>
      <c r="CF124" s="32">
        <v>0</v>
      </c>
      <c r="CG124" s="32">
        <v>0</v>
      </c>
      <c r="CH124" s="32">
        <v>0</v>
      </c>
      <c r="CI124" s="32">
        <v>0</v>
      </c>
      <c r="CJ124" s="32">
        <v>0</v>
      </c>
      <c r="CK124" s="32">
        <v>0</v>
      </c>
      <c r="CL124" s="32">
        <v>0</v>
      </c>
      <c r="CM124" s="32">
        <v>0</v>
      </c>
      <c r="CN124" s="32">
        <v>0</v>
      </c>
      <c r="CO124" s="32">
        <v>0</v>
      </c>
      <c r="CP124" s="32">
        <v>0</v>
      </c>
      <c r="CQ124" s="32">
        <v>0</v>
      </c>
      <c r="CR124" s="33">
        <f t="shared" si="89"/>
        <v>0</v>
      </c>
      <c r="CS124" s="33">
        <f t="shared" si="90"/>
        <v>0</v>
      </c>
      <c r="CT124" s="33">
        <f t="shared" si="91"/>
        <v>0</v>
      </c>
      <c r="CU124" s="33">
        <f t="shared" si="92"/>
        <v>0</v>
      </c>
      <c r="CV124" s="33">
        <f t="shared" si="93"/>
        <v>0</v>
      </c>
      <c r="CW124" s="33">
        <f t="shared" si="94"/>
        <v>0</v>
      </c>
      <c r="CX124" s="33">
        <f t="shared" si="95"/>
        <v>0</v>
      </c>
      <c r="CY124" s="33">
        <f t="shared" si="96"/>
        <v>0</v>
      </c>
      <c r="CZ124" s="33">
        <f t="shared" si="97"/>
        <v>0</v>
      </c>
      <c r="DA124" s="33">
        <f t="shared" si="98"/>
        <v>0</v>
      </c>
      <c r="DB124" s="33">
        <f t="shared" si="99"/>
        <v>0</v>
      </c>
      <c r="DC124" s="33">
        <f t="shared" si="100"/>
        <v>0</v>
      </c>
      <c r="DD124" s="33">
        <f t="shared" si="101"/>
        <v>0</v>
      </c>
      <c r="DE124" s="33">
        <f t="shared" si="102"/>
        <v>0</v>
      </c>
      <c r="DF124" s="33">
        <f t="shared" si="103"/>
        <v>0</v>
      </c>
      <c r="DG124" s="33">
        <f t="shared" si="104"/>
        <v>0</v>
      </c>
      <c r="DH124" s="33">
        <f t="shared" si="105"/>
        <v>0</v>
      </c>
      <c r="DI124" s="33">
        <f t="shared" si="106"/>
        <v>0</v>
      </c>
      <c r="DJ124" s="33">
        <f t="shared" si="107"/>
        <v>0</v>
      </c>
      <c r="DK124" s="33">
        <f t="shared" si="108"/>
        <v>0</v>
      </c>
      <c r="DL124" s="33">
        <f t="shared" si="109"/>
        <v>0</v>
      </c>
      <c r="DM124" s="33">
        <f t="shared" si="110"/>
        <v>0</v>
      </c>
      <c r="DN124" s="33">
        <f t="shared" si="111"/>
        <v>0</v>
      </c>
      <c r="DO124" s="33">
        <f t="shared" si="112"/>
        <v>0</v>
      </c>
      <c r="DP124" s="33">
        <f t="shared" si="113"/>
        <v>0</v>
      </c>
      <c r="DQ124" s="33">
        <f t="shared" si="114"/>
        <v>0</v>
      </c>
      <c r="DR124" s="33">
        <f t="shared" si="115"/>
        <v>0</v>
      </c>
      <c r="DS124" s="33">
        <f t="shared" si="116"/>
        <v>0</v>
      </c>
      <c r="DT124" s="33">
        <f t="shared" si="117"/>
        <v>0</v>
      </c>
      <c r="DU124" s="33">
        <f t="shared" si="118"/>
        <v>0</v>
      </c>
      <c r="DV124" s="33">
        <f t="shared" si="119"/>
        <v>0</v>
      </c>
      <c r="DW124" s="33">
        <f t="shared" si="120"/>
        <v>0</v>
      </c>
      <c r="DX124" s="33">
        <f t="shared" si="121"/>
        <v>0</v>
      </c>
      <c r="DY124" s="33">
        <f t="shared" si="122"/>
        <v>0</v>
      </c>
      <c r="DZ124" s="33">
        <f t="shared" si="123"/>
        <v>0</v>
      </c>
      <c r="EA124" s="33">
        <f t="shared" si="124"/>
        <v>0</v>
      </c>
      <c r="EB124" s="33">
        <f t="shared" si="125"/>
        <v>0</v>
      </c>
      <c r="EC124" s="33">
        <f t="shared" si="126"/>
        <v>0</v>
      </c>
      <c r="ED124" s="33">
        <f t="shared" si="127"/>
        <v>0</v>
      </c>
      <c r="EE124" s="33">
        <f t="shared" si="128"/>
        <v>0</v>
      </c>
      <c r="EF124" s="33">
        <f t="shared" si="129"/>
        <v>0</v>
      </c>
      <c r="EG124" s="33">
        <f t="shared" si="130"/>
        <v>0</v>
      </c>
      <c r="EH124" s="33">
        <f t="shared" si="131"/>
        <v>0</v>
      </c>
      <c r="EI124" s="33">
        <f t="shared" si="132"/>
        <v>0</v>
      </c>
      <c r="EJ124" s="33">
        <f t="shared" si="133"/>
        <v>0</v>
      </c>
      <c r="EK124" s="33">
        <f t="shared" si="134"/>
        <v>0</v>
      </c>
      <c r="EL124" s="33">
        <f t="shared" si="135"/>
        <v>0</v>
      </c>
      <c r="EM124" s="33">
        <f t="shared" si="136"/>
        <v>0</v>
      </c>
      <c r="EN124" s="33">
        <f t="shared" si="137"/>
        <v>0</v>
      </c>
      <c r="EO124" s="33">
        <f t="shared" si="138"/>
        <v>0</v>
      </c>
      <c r="EP124" s="33">
        <f t="shared" si="139"/>
        <v>0</v>
      </c>
      <c r="EQ124" s="33">
        <f t="shared" si="140"/>
        <v>0</v>
      </c>
      <c r="ER124" s="33">
        <f t="shared" si="141"/>
        <v>0</v>
      </c>
      <c r="ES124" s="33">
        <f t="shared" si="142"/>
        <v>0</v>
      </c>
      <c r="ET124" s="33">
        <f t="shared" si="143"/>
        <v>0</v>
      </c>
      <c r="EU124" s="33">
        <f t="shared" si="144"/>
        <v>0</v>
      </c>
      <c r="EV124" s="33">
        <f t="shared" si="145"/>
        <v>0</v>
      </c>
      <c r="EW124" s="33">
        <f t="shared" si="146"/>
        <v>0</v>
      </c>
      <c r="EX124" s="33">
        <f t="shared" si="147"/>
        <v>0</v>
      </c>
      <c r="EY124" s="33">
        <f t="shared" si="148"/>
        <v>0</v>
      </c>
      <c r="EZ124" s="33">
        <f t="shared" si="149"/>
        <v>0</v>
      </c>
      <c r="FA124" s="33">
        <f t="shared" si="150"/>
        <v>0</v>
      </c>
      <c r="FB124" s="33">
        <f t="shared" si="151"/>
        <v>0</v>
      </c>
      <c r="FC124" s="33">
        <f t="shared" si="152"/>
        <v>0</v>
      </c>
      <c r="FD124" s="33">
        <f t="shared" si="153"/>
        <v>0</v>
      </c>
      <c r="FE124" s="33">
        <f t="shared" si="154"/>
        <v>0</v>
      </c>
      <c r="FF124" s="33">
        <f t="shared" si="155"/>
        <v>0</v>
      </c>
      <c r="FG124" s="33">
        <f t="shared" si="156"/>
        <v>0</v>
      </c>
      <c r="FH124" s="33">
        <f t="shared" si="157"/>
        <v>0</v>
      </c>
      <c r="FI124" s="33">
        <f t="shared" si="158"/>
        <v>0</v>
      </c>
      <c r="FJ124" s="33">
        <f t="shared" si="159"/>
        <v>0</v>
      </c>
      <c r="FK124" s="33">
        <f t="shared" si="160"/>
        <v>0</v>
      </c>
      <c r="FL124" s="33">
        <f t="shared" si="161"/>
        <v>0</v>
      </c>
      <c r="FM124" s="33">
        <f t="shared" si="162"/>
        <v>0</v>
      </c>
      <c r="FN124" s="33">
        <f t="shared" si="163"/>
        <v>0</v>
      </c>
      <c r="FO124" s="33">
        <f t="shared" si="164"/>
        <v>0</v>
      </c>
      <c r="FP124" s="33">
        <f t="shared" si="165"/>
        <v>0</v>
      </c>
      <c r="FQ124" s="33">
        <f t="shared" si="166"/>
        <v>0</v>
      </c>
      <c r="FR124" s="34">
        <f t="shared" si="167"/>
        <v>0</v>
      </c>
    </row>
    <row r="125" spans="1:174" hidden="1" x14ac:dyDescent="0.2">
      <c r="A125" t="s">
        <v>11</v>
      </c>
      <c r="B125" t="s">
        <v>486</v>
      </c>
      <c r="C125" t="s">
        <v>106</v>
      </c>
      <c r="D125">
        <v>190</v>
      </c>
      <c r="F125" t="s">
        <v>8</v>
      </c>
      <c r="H125">
        <v>190</v>
      </c>
      <c r="I125" s="9">
        <f t="shared" si="85"/>
        <v>9</v>
      </c>
      <c r="J125" s="9">
        <f t="shared" si="86"/>
        <v>181</v>
      </c>
      <c r="K125" s="9">
        <f t="shared" si="87"/>
        <v>181</v>
      </c>
      <c r="L125" t="e">
        <f t="shared" si="88"/>
        <v>#N/A</v>
      </c>
      <c r="Q125" t="s">
        <v>886</v>
      </c>
      <c r="R125" s="32">
        <v>274.60000000000002</v>
      </c>
      <c r="S125" s="32">
        <v>375.6</v>
      </c>
      <c r="T125" s="32">
        <v>366.6</v>
      </c>
      <c r="U125" s="32">
        <v>295.7</v>
      </c>
      <c r="V125" s="32">
        <v>374.2</v>
      </c>
      <c r="W125" s="32">
        <v>365.1</v>
      </c>
      <c r="X125" s="32">
        <v>385.9</v>
      </c>
      <c r="Y125" s="32">
        <v>375.8</v>
      </c>
      <c r="Z125" s="32">
        <v>345.1</v>
      </c>
      <c r="AA125" s="32">
        <v>345.8</v>
      </c>
      <c r="AB125" s="32">
        <v>134.15</v>
      </c>
      <c r="AC125" s="32">
        <v>136</v>
      </c>
      <c r="AD125" s="32">
        <v>188.54</v>
      </c>
      <c r="AE125" s="32">
        <v>189.54</v>
      </c>
      <c r="AF125" s="32">
        <v>188.84</v>
      </c>
      <c r="AG125" s="32">
        <v>136.6</v>
      </c>
      <c r="AH125" s="32">
        <v>156.435</v>
      </c>
      <c r="AI125" s="32">
        <v>158.54000000000002</v>
      </c>
      <c r="AJ125" s="32">
        <v>158.54000000000002</v>
      </c>
      <c r="AK125" s="32">
        <v>158.54000000000002</v>
      </c>
      <c r="AL125" s="32">
        <v>158.54000000000002</v>
      </c>
      <c r="AM125" s="32">
        <v>322.82</v>
      </c>
      <c r="AN125" s="32">
        <v>352.82</v>
      </c>
      <c r="AO125" s="32">
        <v>352.82</v>
      </c>
      <c r="AP125" s="32">
        <v>266.53999999999996</v>
      </c>
      <c r="AQ125" s="32">
        <v>276.53999999999996</v>
      </c>
      <c r="AR125" s="32">
        <v>134.15</v>
      </c>
      <c r="AS125" s="32">
        <v>133.25</v>
      </c>
      <c r="AT125" s="32">
        <v>214.15</v>
      </c>
      <c r="AU125" s="32">
        <v>214.15</v>
      </c>
      <c r="AV125" s="32">
        <v>137.83500000000001</v>
      </c>
      <c r="AW125" s="32">
        <v>217.82499999999999</v>
      </c>
      <c r="AX125" s="32">
        <v>140.535</v>
      </c>
      <c r="AY125" s="32">
        <v>220.47499999999999</v>
      </c>
      <c r="AZ125" s="32">
        <v>154.15</v>
      </c>
      <c r="BA125" s="32">
        <v>164.15</v>
      </c>
      <c r="BB125" s="32">
        <v>154.15</v>
      </c>
      <c r="BC125" s="32">
        <v>144.15</v>
      </c>
      <c r="BD125" s="32">
        <v>154.15</v>
      </c>
      <c r="BE125" s="32">
        <v>164.15</v>
      </c>
      <c r="BF125" s="32">
        <v>154.15</v>
      </c>
      <c r="BG125" s="32">
        <v>164.15</v>
      </c>
      <c r="BH125" s="32">
        <v>154.15</v>
      </c>
      <c r="BI125" s="32">
        <v>164.15</v>
      </c>
      <c r="BJ125" s="32">
        <v>134.185</v>
      </c>
      <c r="BK125" s="32">
        <v>134.185</v>
      </c>
      <c r="BL125" s="32">
        <v>134.185</v>
      </c>
      <c r="BM125" s="32">
        <v>134.185</v>
      </c>
      <c r="BN125" s="32">
        <v>134.185</v>
      </c>
      <c r="BO125" s="32">
        <v>134.185</v>
      </c>
      <c r="BP125" s="32">
        <v>134.185</v>
      </c>
      <c r="BQ125" s="32">
        <v>134.185</v>
      </c>
      <c r="BR125" s="32">
        <v>134.185</v>
      </c>
      <c r="BS125" s="32">
        <v>134.185</v>
      </c>
      <c r="BT125" s="32">
        <v>138.285</v>
      </c>
      <c r="BU125" s="32">
        <v>157.22499999999999</v>
      </c>
      <c r="BV125" s="32">
        <v>137.22499999999999</v>
      </c>
      <c r="BW125" s="32">
        <v>259.90499999999997</v>
      </c>
      <c r="BX125" s="32">
        <v>180.905</v>
      </c>
      <c r="BY125" s="32">
        <v>260.90499999999997</v>
      </c>
      <c r="BZ125" s="32">
        <v>180.905</v>
      </c>
      <c r="CA125" s="32">
        <v>180.905</v>
      </c>
      <c r="CB125" s="32">
        <v>180.905</v>
      </c>
      <c r="CC125" s="32">
        <v>180.905</v>
      </c>
      <c r="CD125" s="32">
        <v>337.65600000000001</v>
      </c>
      <c r="CE125" s="32">
        <v>340.00599999999997</v>
      </c>
      <c r="CF125" s="32">
        <v>367.60599999999999</v>
      </c>
      <c r="CG125" s="32">
        <v>367.60599999999999</v>
      </c>
      <c r="CH125" s="32">
        <v>459.70600000000002</v>
      </c>
      <c r="CI125" s="32">
        <v>367.60599999999999</v>
      </c>
      <c r="CJ125" s="32">
        <v>367.60599999999999</v>
      </c>
      <c r="CK125" s="32">
        <v>365.50599999999997</v>
      </c>
      <c r="CL125" s="32">
        <v>336.75599999999997</v>
      </c>
      <c r="CM125" s="32">
        <v>366.75599999999997</v>
      </c>
      <c r="CN125" s="32">
        <v>366.75599999999997</v>
      </c>
      <c r="CO125" s="32">
        <v>366.75599999999997</v>
      </c>
      <c r="CP125" s="32">
        <v>183.30500000000001</v>
      </c>
      <c r="CQ125" s="32">
        <v>180.905</v>
      </c>
      <c r="CR125" s="33">
        <f t="shared" si="89"/>
        <v>0</v>
      </c>
      <c r="CS125" s="33">
        <f t="shared" si="90"/>
        <v>0</v>
      </c>
      <c r="CT125" s="33">
        <f t="shared" si="91"/>
        <v>3299.4</v>
      </c>
      <c r="CU125" s="33">
        <f t="shared" si="92"/>
        <v>0</v>
      </c>
      <c r="CV125" s="33">
        <f t="shared" si="93"/>
        <v>0</v>
      </c>
      <c r="CW125" s="33">
        <f t="shared" si="94"/>
        <v>0</v>
      </c>
      <c r="CX125" s="33">
        <f t="shared" si="95"/>
        <v>0</v>
      </c>
      <c r="CY125" s="33">
        <f t="shared" si="96"/>
        <v>0</v>
      </c>
      <c r="CZ125" s="33">
        <f t="shared" si="97"/>
        <v>0</v>
      </c>
      <c r="DA125" s="33">
        <f t="shared" si="98"/>
        <v>0</v>
      </c>
      <c r="DB125" s="33">
        <f t="shared" si="99"/>
        <v>0</v>
      </c>
      <c r="DC125" s="33">
        <f t="shared" si="100"/>
        <v>0</v>
      </c>
      <c r="DD125" s="33">
        <f t="shared" si="101"/>
        <v>1885.3999999999999</v>
      </c>
      <c r="DE125" s="33">
        <f t="shared" si="102"/>
        <v>0</v>
      </c>
      <c r="DF125" s="33">
        <f t="shared" si="103"/>
        <v>3776.8</v>
      </c>
      <c r="DG125" s="33">
        <f t="shared" si="104"/>
        <v>0</v>
      </c>
      <c r="DH125" s="33">
        <f t="shared" si="105"/>
        <v>0</v>
      </c>
      <c r="DI125" s="33">
        <f t="shared" si="106"/>
        <v>0</v>
      </c>
      <c r="DJ125" s="33">
        <f t="shared" si="107"/>
        <v>0</v>
      </c>
      <c r="DK125" s="33">
        <f t="shared" si="108"/>
        <v>0</v>
      </c>
      <c r="DL125" s="33">
        <f t="shared" si="109"/>
        <v>951.24000000000012</v>
      </c>
      <c r="DM125" s="33">
        <f t="shared" si="110"/>
        <v>0</v>
      </c>
      <c r="DN125" s="33">
        <f t="shared" si="111"/>
        <v>1764.1</v>
      </c>
      <c r="DO125" s="33">
        <f t="shared" si="112"/>
        <v>0</v>
      </c>
      <c r="DP125" s="33">
        <f t="shared" si="113"/>
        <v>1332.6999999999998</v>
      </c>
      <c r="DQ125" s="33">
        <f t="shared" si="114"/>
        <v>0</v>
      </c>
      <c r="DR125" s="33">
        <f t="shared" si="115"/>
        <v>0</v>
      </c>
      <c r="DS125" s="33">
        <f t="shared" si="116"/>
        <v>7328.75</v>
      </c>
      <c r="DT125" s="33">
        <f t="shared" si="117"/>
        <v>0</v>
      </c>
      <c r="DU125" s="33">
        <f t="shared" si="118"/>
        <v>0</v>
      </c>
      <c r="DV125" s="33">
        <f t="shared" si="119"/>
        <v>0</v>
      </c>
      <c r="DW125" s="33">
        <f t="shared" si="120"/>
        <v>0</v>
      </c>
      <c r="DX125" s="33">
        <f t="shared" si="121"/>
        <v>0</v>
      </c>
      <c r="DY125" s="33">
        <f t="shared" si="122"/>
        <v>0</v>
      </c>
      <c r="DZ125" s="33">
        <f t="shared" si="123"/>
        <v>0</v>
      </c>
      <c r="EA125" s="33">
        <f t="shared" si="124"/>
        <v>0</v>
      </c>
      <c r="EB125" s="33">
        <f t="shared" si="125"/>
        <v>0</v>
      </c>
      <c r="EC125" s="33">
        <f t="shared" si="126"/>
        <v>0</v>
      </c>
      <c r="ED125" s="33">
        <f t="shared" si="127"/>
        <v>0</v>
      </c>
      <c r="EE125" s="33">
        <f t="shared" si="128"/>
        <v>0</v>
      </c>
      <c r="EF125" s="33">
        <f t="shared" si="129"/>
        <v>462.45000000000005</v>
      </c>
      <c r="EG125" s="33">
        <f t="shared" si="130"/>
        <v>328.3</v>
      </c>
      <c r="EH125" s="33">
        <f t="shared" si="131"/>
        <v>0</v>
      </c>
      <c r="EI125" s="33">
        <f t="shared" si="132"/>
        <v>0</v>
      </c>
      <c r="EJ125" s="33">
        <f t="shared" si="133"/>
        <v>0</v>
      </c>
      <c r="EK125" s="33">
        <f t="shared" si="134"/>
        <v>0</v>
      </c>
      <c r="EL125" s="33">
        <f t="shared" si="135"/>
        <v>1073.48</v>
      </c>
      <c r="EM125" s="33">
        <f t="shared" si="136"/>
        <v>0</v>
      </c>
      <c r="EN125" s="33">
        <f t="shared" si="137"/>
        <v>0</v>
      </c>
      <c r="EO125" s="33">
        <f t="shared" si="138"/>
        <v>0</v>
      </c>
      <c r="EP125" s="33">
        <f t="shared" si="139"/>
        <v>0</v>
      </c>
      <c r="EQ125" s="33">
        <f t="shared" si="140"/>
        <v>0</v>
      </c>
      <c r="ER125" s="33">
        <f t="shared" si="141"/>
        <v>0</v>
      </c>
      <c r="ES125" s="33">
        <f t="shared" si="142"/>
        <v>0</v>
      </c>
      <c r="ET125" s="33">
        <f t="shared" si="143"/>
        <v>0</v>
      </c>
      <c r="EU125" s="33">
        <f t="shared" si="144"/>
        <v>0</v>
      </c>
      <c r="EV125" s="33">
        <f t="shared" si="145"/>
        <v>0</v>
      </c>
      <c r="EW125" s="33">
        <f t="shared" si="146"/>
        <v>1299.5249999999999</v>
      </c>
      <c r="EX125" s="33">
        <f t="shared" si="147"/>
        <v>0</v>
      </c>
      <c r="EY125" s="33">
        <f t="shared" si="148"/>
        <v>0</v>
      </c>
      <c r="EZ125" s="33">
        <f t="shared" si="149"/>
        <v>0</v>
      </c>
      <c r="FA125" s="33">
        <f t="shared" si="150"/>
        <v>0</v>
      </c>
      <c r="FB125" s="33">
        <f t="shared" si="151"/>
        <v>0</v>
      </c>
      <c r="FC125" s="33">
        <f t="shared" si="152"/>
        <v>0</v>
      </c>
      <c r="FD125" s="33">
        <f t="shared" si="153"/>
        <v>1688.28</v>
      </c>
      <c r="FE125" s="33">
        <f t="shared" si="154"/>
        <v>0</v>
      </c>
      <c r="FF125" s="33">
        <f t="shared" si="155"/>
        <v>0</v>
      </c>
      <c r="FG125" s="33">
        <f t="shared" si="156"/>
        <v>0</v>
      </c>
      <c r="FH125" s="33">
        <f t="shared" si="157"/>
        <v>0</v>
      </c>
      <c r="FI125" s="33">
        <f t="shared" si="158"/>
        <v>0</v>
      </c>
      <c r="FJ125" s="33">
        <f t="shared" si="159"/>
        <v>0</v>
      </c>
      <c r="FK125" s="33">
        <f t="shared" si="160"/>
        <v>0</v>
      </c>
      <c r="FL125" s="33">
        <f t="shared" si="161"/>
        <v>0</v>
      </c>
      <c r="FM125" s="33">
        <f t="shared" si="162"/>
        <v>2200.5360000000001</v>
      </c>
      <c r="FN125" s="33">
        <f t="shared" si="163"/>
        <v>0</v>
      </c>
      <c r="FO125" s="33">
        <f t="shared" si="164"/>
        <v>0</v>
      </c>
      <c r="FP125" s="33">
        <f t="shared" si="165"/>
        <v>0</v>
      </c>
      <c r="FQ125" s="33">
        <f t="shared" si="166"/>
        <v>723.62</v>
      </c>
      <c r="FR125" s="34">
        <f t="shared" si="167"/>
        <v>28114.580999999998</v>
      </c>
    </row>
    <row r="126" spans="1:174" hidden="1" x14ac:dyDescent="0.2">
      <c r="A126" t="s">
        <v>11</v>
      </c>
      <c r="B126" t="s">
        <v>487</v>
      </c>
      <c r="C126" t="s">
        <v>107</v>
      </c>
      <c r="D126">
        <v>180</v>
      </c>
      <c r="F126" t="s">
        <v>8</v>
      </c>
      <c r="H126">
        <v>180</v>
      </c>
      <c r="I126" s="9">
        <f t="shared" si="85"/>
        <v>0</v>
      </c>
      <c r="J126" s="9">
        <f t="shared" si="86"/>
        <v>180</v>
      </c>
      <c r="K126" s="9">
        <f t="shared" si="87"/>
        <v>180</v>
      </c>
      <c r="L126" t="e">
        <f t="shared" si="88"/>
        <v>#N/A</v>
      </c>
    </row>
    <row r="127" spans="1:174" hidden="1" x14ac:dyDescent="0.2">
      <c r="A127" t="s">
        <v>11</v>
      </c>
      <c r="B127" t="s">
        <v>489</v>
      </c>
      <c r="C127" t="s">
        <v>108</v>
      </c>
      <c r="D127">
        <v>198</v>
      </c>
      <c r="F127" t="s">
        <v>8</v>
      </c>
      <c r="H127">
        <v>198</v>
      </c>
      <c r="I127" s="9">
        <f t="shared" si="85"/>
        <v>0</v>
      </c>
      <c r="J127" s="9">
        <f t="shared" si="86"/>
        <v>198</v>
      </c>
      <c r="K127" s="9">
        <f t="shared" si="87"/>
        <v>198</v>
      </c>
      <c r="L127" t="e">
        <f t="shared" si="88"/>
        <v>#N/A</v>
      </c>
    </row>
    <row r="128" spans="1:174" hidden="1" x14ac:dyDescent="0.2">
      <c r="A128" t="s">
        <v>11</v>
      </c>
      <c r="B128" t="s">
        <v>491</v>
      </c>
      <c r="C128" t="s">
        <v>109</v>
      </c>
      <c r="D128">
        <v>98</v>
      </c>
      <c r="F128" t="s">
        <v>8</v>
      </c>
      <c r="H128">
        <v>98</v>
      </c>
      <c r="I128" s="9">
        <f t="shared" si="85"/>
        <v>0</v>
      </c>
      <c r="J128" s="9">
        <f t="shared" si="86"/>
        <v>98</v>
      </c>
      <c r="K128" s="9">
        <f t="shared" si="87"/>
        <v>98</v>
      </c>
      <c r="L128" t="e">
        <f t="shared" si="88"/>
        <v>#N/A</v>
      </c>
    </row>
    <row r="129" spans="1:12" hidden="1" x14ac:dyDescent="0.2">
      <c r="A129" t="s">
        <v>11</v>
      </c>
      <c r="B129" t="s">
        <v>493</v>
      </c>
      <c r="C129" t="s">
        <v>488</v>
      </c>
      <c r="F129" t="s">
        <v>8</v>
      </c>
      <c r="H129">
        <v>0</v>
      </c>
      <c r="I129" s="9">
        <f t="shared" si="85"/>
        <v>0</v>
      </c>
      <c r="J129" s="9">
        <f t="shared" si="86"/>
        <v>0</v>
      </c>
      <c r="K129" s="9">
        <f t="shared" si="87"/>
        <v>0</v>
      </c>
      <c r="L129" t="e">
        <f t="shared" si="88"/>
        <v>#N/A</v>
      </c>
    </row>
    <row r="130" spans="1:12" hidden="1" x14ac:dyDescent="0.2">
      <c r="A130" t="s">
        <v>11</v>
      </c>
      <c r="B130" t="s">
        <v>494</v>
      </c>
      <c r="C130" t="s">
        <v>490</v>
      </c>
      <c r="D130">
        <v>17</v>
      </c>
      <c r="F130" t="s">
        <v>8</v>
      </c>
      <c r="H130">
        <v>17</v>
      </c>
      <c r="I130" s="9">
        <f t="shared" si="85"/>
        <v>0</v>
      </c>
      <c r="J130" s="9">
        <f t="shared" si="86"/>
        <v>17</v>
      </c>
      <c r="K130" s="9">
        <f t="shared" si="87"/>
        <v>17</v>
      </c>
      <c r="L130" t="e">
        <f t="shared" si="88"/>
        <v>#N/A</v>
      </c>
    </row>
    <row r="131" spans="1:12" hidden="1" x14ac:dyDescent="0.2">
      <c r="A131" t="s">
        <v>11</v>
      </c>
      <c r="B131" t="s">
        <v>495</v>
      </c>
      <c r="C131" t="s">
        <v>492</v>
      </c>
      <c r="D131">
        <v>19</v>
      </c>
      <c r="F131" t="s">
        <v>8</v>
      </c>
      <c r="H131">
        <v>19</v>
      </c>
      <c r="I131" s="9">
        <f t="shared" ref="I131:I194" si="168">IFERROR(VLOOKUP(B131,Q:FR,158,0),0)</f>
        <v>0</v>
      </c>
      <c r="J131" s="9">
        <f t="shared" ref="J131:J194" si="169">H131-I131</f>
        <v>19</v>
      </c>
      <c r="K131" s="9">
        <f t="shared" ref="K131:K194" si="170">IF(J131&gt;0,J131,0)</f>
        <v>19</v>
      </c>
      <c r="L131" t="e">
        <f t="shared" ref="L131:L194" si="171">VLOOKUP(B131,M:M,1,0)</f>
        <v>#N/A</v>
      </c>
    </row>
    <row r="132" spans="1:12" hidden="1" x14ac:dyDescent="0.2">
      <c r="A132" t="s">
        <v>11</v>
      </c>
      <c r="B132" t="s">
        <v>496</v>
      </c>
      <c r="C132" t="s">
        <v>110</v>
      </c>
      <c r="D132">
        <v>41</v>
      </c>
      <c r="F132" t="s">
        <v>8</v>
      </c>
      <c r="H132">
        <v>41</v>
      </c>
      <c r="I132" s="9">
        <f t="shared" si="168"/>
        <v>0</v>
      </c>
      <c r="J132" s="9">
        <f t="shared" si="169"/>
        <v>41</v>
      </c>
      <c r="K132" s="9">
        <f t="shared" si="170"/>
        <v>41</v>
      </c>
      <c r="L132" t="e">
        <f t="shared" si="171"/>
        <v>#N/A</v>
      </c>
    </row>
    <row r="133" spans="1:12" hidden="1" x14ac:dyDescent="0.2">
      <c r="A133" t="s">
        <v>11</v>
      </c>
      <c r="B133" t="s">
        <v>497</v>
      </c>
      <c r="C133" t="s">
        <v>111</v>
      </c>
      <c r="D133">
        <v>6</v>
      </c>
      <c r="F133" t="s">
        <v>8</v>
      </c>
      <c r="H133">
        <v>6</v>
      </c>
      <c r="I133" s="9">
        <f t="shared" si="168"/>
        <v>0</v>
      </c>
      <c r="J133" s="9">
        <f t="shared" si="169"/>
        <v>6</v>
      </c>
      <c r="K133" s="9">
        <f t="shared" si="170"/>
        <v>6</v>
      </c>
      <c r="L133" t="e">
        <f t="shared" si="171"/>
        <v>#N/A</v>
      </c>
    </row>
    <row r="134" spans="1:12" hidden="1" x14ac:dyDescent="0.2">
      <c r="A134" t="s">
        <v>11</v>
      </c>
      <c r="B134" t="s">
        <v>498</v>
      </c>
      <c r="C134" t="s">
        <v>112</v>
      </c>
      <c r="D134">
        <v>3</v>
      </c>
      <c r="F134" t="s">
        <v>8</v>
      </c>
      <c r="H134">
        <v>3</v>
      </c>
      <c r="I134" s="9">
        <f t="shared" si="168"/>
        <v>0</v>
      </c>
      <c r="J134" s="9">
        <f t="shared" si="169"/>
        <v>3</v>
      </c>
      <c r="K134" s="9">
        <f t="shared" si="170"/>
        <v>3</v>
      </c>
      <c r="L134" t="e">
        <f t="shared" si="171"/>
        <v>#N/A</v>
      </c>
    </row>
    <row r="135" spans="1:12" hidden="1" x14ac:dyDescent="0.2">
      <c r="A135" t="s">
        <v>11</v>
      </c>
      <c r="B135" t="s">
        <v>499</v>
      </c>
      <c r="C135" t="s">
        <v>113</v>
      </c>
      <c r="D135">
        <v>2</v>
      </c>
      <c r="F135" t="s">
        <v>8</v>
      </c>
      <c r="H135">
        <v>2</v>
      </c>
      <c r="I135" s="9">
        <f t="shared" si="168"/>
        <v>0</v>
      </c>
      <c r="J135" s="9">
        <f t="shared" si="169"/>
        <v>2</v>
      </c>
      <c r="K135" s="9">
        <f t="shared" si="170"/>
        <v>2</v>
      </c>
      <c r="L135" t="e">
        <f t="shared" si="171"/>
        <v>#N/A</v>
      </c>
    </row>
    <row r="136" spans="1:12" hidden="1" x14ac:dyDescent="0.2">
      <c r="A136" t="s">
        <v>11</v>
      </c>
      <c r="B136" t="s">
        <v>500</v>
      </c>
      <c r="C136" t="s">
        <v>114</v>
      </c>
      <c r="D136">
        <v>1</v>
      </c>
      <c r="F136" t="s">
        <v>8</v>
      </c>
      <c r="H136">
        <v>1</v>
      </c>
      <c r="I136" s="9">
        <f t="shared" si="168"/>
        <v>0</v>
      </c>
      <c r="J136" s="9">
        <f t="shared" si="169"/>
        <v>1</v>
      </c>
      <c r="K136" s="9">
        <f t="shared" si="170"/>
        <v>1</v>
      </c>
      <c r="L136" t="e">
        <f t="shared" si="171"/>
        <v>#N/A</v>
      </c>
    </row>
    <row r="137" spans="1:12" hidden="1" x14ac:dyDescent="0.2">
      <c r="A137" t="s">
        <v>11</v>
      </c>
      <c r="B137" t="s">
        <v>501</v>
      </c>
      <c r="C137" t="s">
        <v>115</v>
      </c>
      <c r="D137">
        <v>123</v>
      </c>
      <c r="F137" t="s">
        <v>8</v>
      </c>
      <c r="H137">
        <v>123</v>
      </c>
      <c r="I137" s="9">
        <f t="shared" si="168"/>
        <v>0</v>
      </c>
      <c r="J137" s="9">
        <f t="shared" si="169"/>
        <v>123</v>
      </c>
      <c r="K137" s="9">
        <f t="shared" si="170"/>
        <v>123</v>
      </c>
      <c r="L137" t="e">
        <f t="shared" si="171"/>
        <v>#N/A</v>
      </c>
    </row>
    <row r="138" spans="1:12" hidden="1" x14ac:dyDescent="0.2">
      <c r="A138" t="s">
        <v>11</v>
      </c>
      <c r="B138" t="s">
        <v>502</v>
      </c>
      <c r="C138" t="s">
        <v>116</v>
      </c>
      <c r="D138">
        <v>273</v>
      </c>
      <c r="F138" t="s">
        <v>8</v>
      </c>
      <c r="H138">
        <v>273</v>
      </c>
      <c r="I138" s="9">
        <f t="shared" si="168"/>
        <v>0</v>
      </c>
      <c r="J138" s="9">
        <f t="shared" si="169"/>
        <v>273</v>
      </c>
      <c r="K138" s="9">
        <f t="shared" si="170"/>
        <v>273</v>
      </c>
      <c r="L138" t="e">
        <f t="shared" si="171"/>
        <v>#N/A</v>
      </c>
    </row>
    <row r="139" spans="1:12" hidden="1" x14ac:dyDescent="0.2">
      <c r="A139" t="s">
        <v>11</v>
      </c>
      <c r="B139" t="s">
        <v>503</v>
      </c>
      <c r="C139" t="s">
        <v>117</v>
      </c>
      <c r="D139">
        <v>4</v>
      </c>
      <c r="F139" t="s">
        <v>8</v>
      </c>
      <c r="H139">
        <v>4</v>
      </c>
      <c r="I139" s="9">
        <f t="shared" si="168"/>
        <v>0</v>
      </c>
      <c r="J139" s="9">
        <f t="shared" si="169"/>
        <v>4</v>
      </c>
      <c r="K139" s="9">
        <f t="shared" si="170"/>
        <v>4</v>
      </c>
      <c r="L139" t="e">
        <f t="shared" si="171"/>
        <v>#N/A</v>
      </c>
    </row>
    <row r="140" spans="1:12" hidden="1" x14ac:dyDescent="0.2">
      <c r="A140" t="s">
        <v>11</v>
      </c>
      <c r="B140" t="s">
        <v>505</v>
      </c>
      <c r="C140" t="s">
        <v>118</v>
      </c>
      <c r="D140">
        <v>10</v>
      </c>
      <c r="F140" t="s">
        <v>8</v>
      </c>
      <c r="H140">
        <v>10</v>
      </c>
      <c r="I140" s="9">
        <f t="shared" si="168"/>
        <v>0</v>
      </c>
      <c r="J140" s="9">
        <f t="shared" si="169"/>
        <v>10</v>
      </c>
      <c r="K140" s="9">
        <f t="shared" si="170"/>
        <v>10</v>
      </c>
      <c r="L140" t="e">
        <f t="shared" si="171"/>
        <v>#N/A</v>
      </c>
    </row>
    <row r="141" spans="1:12" hidden="1" x14ac:dyDescent="0.2">
      <c r="A141" t="s">
        <v>11</v>
      </c>
      <c r="B141" t="s">
        <v>507</v>
      </c>
      <c r="C141" t="s">
        <v>119</v>
      </c>
      <c r="D141">
        <v>11</v>
      </c>
      <c r="F141" t="s">
        <v>8</v>
      </c>
      <c r="H141">
        <v>11</v>
      </c>
      <c r="I141" s="9">
        <f t="shared" si="168"/>
        <v>0</v>
      </c>
      <c r="J141" s="9">
        <f t="shared" si="169"/>
        <v>11</v>
      </c>
      <c r="K141" s="9">
        <f t="shared" si="170"/>
        <v>11</v>
      </c>
      <c r="L141" t="e">
        <f t="shared" si="171"/>
        <v>#N/A</v>
      </c>
    </row>
    <row r="142" spans="1:12" hidden="1" x14ac:dyDescent="0.2">
      <c r="A142" t="s">
        <v>11</v>
      </c>
      <c r="B142" t="s">
        <v>508</v>
      </c>
      <c r="C142" t="s">
        <v>504</v>
      </c>
      <c r="D142">
        <v>0</v>
      </c>
      <c r="F142" t="s">
        <v>8</v>
      </c>
      <c r="H142">
        <v>0</v>
      </c>
      <c r="I142" s="9">
        <f t="shared" si="168"/>
        <v>0</v>
      </c>
      <c r="J142" s="9">
        <f t="shared" si="169"/>
        <v>0</v>
      </c>
      <c r="K142" s="9">
        <f t="shared" si="170"/>
        <v>0</v>
      </c>
      <c r="L142" t="e">
        <f t="shared" si="171"/>
        <v>#N/A</v>
      </c>
    </row>
    <row r="143" spans="1:12" hidden="1" x14ac:dyDescent="0.2">
      <c r="A143" t="s">
        <v>11</v>
      </c>
      <c r="B143" t="s">
        <v>509</v>
      </c>
      <c r="C143" t="s">
        <v>506</v>
      </c>
      <c r="D143">
        <v>0</v>
      </c>
      <c r="F143" t="s">
        <v>8</v>
      </c>
      <c r="H143">
        <v>0</v>
      </c>
      <c r="I143" s="9">
        <f t="shared" si="168"/>
        <v>0</v>
      </c>
      <c r="J143" s="9">
        <f t="shared" si="169"/>
        <v>0</v>
      </c>
      <c r="K143" s="9">
        <f t="shared" si="170"/>
        <v>0</v>
      </c>
      <c r="L143" t="e">
        <f t="shared" si="171"/>
        <v>#N/A</v>
      </c>
    </row>
    <row r="144" spans="1:12" hidden="1" x14ac:dyDescent="0.2">
      <c r="A144" t="s">
        <v>11</v>
      </c>
      <c r="B144" t="s">
        <v>510</v>
      </c>
      <c r="C144" t="s">
        <v>120</v>
      </c>
      <c r="D144">
        <v>18</v>
      </c>
      <c r="F144" t="s">
        <v>8</v>
      </c>
      <c r="H144">
        <v>18</v>
      </c>
      <c r="I144" s="9">
        <f t="shared" si="168"/>
        <v>0</v>
      </c>
      <c r="J144" s="9">
        <f t="shared" si="169"/>
        <v>18</v>
      </c>
      <c r="K144" s="9">
        <f t="shared" si="170"/>
        <v>18</v>
      </c>
      <c r="L144" t="e">
        <f t="shared" si="171"/>
        <v>#N/A</v>
      </c>
    </row>
    <row r="145" spans="1:12" hidden="1" x14ac:dyDescent="0.2">
      <c r="A145" t="s">
        <v>11</v>
      </c>
      <c r="B145" t="s">
        <v>511</v>
      </c>
      <c r="C145" t="s">
        <v>121</v>
      </c>
      <c r="D145">
        <v>2</v>
      </c>
      <c r="F145" t="s">
        <v>8</v>
      </c>
      <c r="H145">
        <v>2</v>
      </c>
      <c r="I145" s="9">
        <f t="shared" si="168"/>
        <v>0</v>
      </c>
      <c r="J145" s="9">
        <f t="shared" si="169"/>
        <v>2</v>
      </c>
      <c r="K145" s="9">
        <f t="shared" si="170"/>
        <v>2</v>
      </c>
      <c r="L145" t="e">
        <f t="shared" si="171"/>
        <v>#N/A</v>
      </c>
    </row>
    <row r="146" spans="1:12" hidden="1" x14ac:dyDescent="0.2">
      <c r="A146" t="s">
        <v>11</v>
      </c>
      <c r="B146" t="s">
        <v>512</v>
      </c>
      <c r="C146" t="s">
        <v>122</v>
      </c>
      <c r="D146">
        <v>2</v>
      </c>
      <c r="F146" t="s">
        <v>8</v>
      </c>
      <c r="H146">
        <v>2</v>
      </c>
      <c r="I146" s="9">
        <f t="shared" si="168"/>
        <v>0</v>
      </c>
      <c r="J146" s="9">
        <f t="shared" si="169"/>
        <v>2</v>
      </c>
      <c r="K146" s="9">
        <f t="shared" si="170"/>
        <v>2</v>
      </c>
      <c r="L146" t="e">
        <f t="shared" si="171"/>
        <v>#N/A</v>
      </c>
    </row>
    <row r="147" spans="1:12" hidden="1" x14ac:dyDescent="0.2">
      <c r="A147" t="s">
        <v>11</v>
      </c>
      <c r="B147" t="s">
        <v>513</v>
      </c>
      <c r="C147" t="s">
        <v>123</v>
      </c>
      <c r="D147">
        <v>1</v>
      </c>
      <c r="F147" t="s">
        <v>8</v>
      </c>
      <c r="H147">
        <v>1</v>
      </c>
      <c r="I147" s="9">
        <f t="shared" si="168"/>
        <v>0</v>
      </c>
      <c r="J147" s="9">
        <f t="shared" si="169"/>
        <v>1</v>
      </c>
      <c r="K147" s="9">
        <f t="shared" si="170"/>
        <v>1</v>
      </c>
      <c r="L147" t="e">
        <f t="shared" si="171"/>
        <v>#N/A</v>
      </c>
    </row>
    <row r="148" spans="1:12" hidden="1" x14ac:dyDescent="0.2">
      <c r="A148" t="s">
        <v>11</v>
      </c>
      <c r="B148" t="s">
        <v>514</v>
      </c>
      <c r="C148" t="s">
        <v>124</v>
      </c>
      <c r="D148">
        <v>1</v>
      </c>
      <c r="F148" t="s">
        <v>8</v>
      </c>
      <c r="H148">
        <v>1</v>
      </c>
      <c r="I148" s="9">
        <f t="shared" si="168"/>
        <v>0</v>
      </c>
      <c r="J148" s="9">
        <f t="shared" si="169"/>
        <v>1</v>
      </c>
      <c r="K148" s="9">
        <f t="shared" si="170"/>
        <v>1</v>
      </c>
      <c r="L148" t="e">
        <f t="shared" si="171"/>
        <v>#N/A</v>
      </c>
    </row>
    <row r="149" spans="1:12" hidden="1" x14ac:dyDescent="0.2">
      <c r="A149" t="s">
        <v>11</v>
      </c>
      <c r="B149" t="s">
        <v>516</v>
      </c>
      <c r="C149" t="s">
        <v>125</v>
      </c>
      <c r="D149">
        <v>185</v>
      </c>
      <c r="F149" t="s">
        <v>8</v>
      </c>
      <c r="H149">
        <v>185</v>
      </c>
      <c r="I149" s="9">
        <f t="shared" si="168"/>
        <v>0</v>
      </c>
      <c r="J149" s="9">
        <f t="shared" si="169"/>
        <v>185</v>
      </c>
      <c r="K149" s="9">
        <f t="shared" si="170"/>
        <v>185</v>
      </c>
      <c r="L149" t="e">
        <f t="shared" si="171"/>
        <v>#N/A</v>
      </c>
    </row>
    <row r="150" spans="1:12" hidden="1" x14ac:dyDescent="0.2">
      <c r="A150" t="s">
        <v>11</v>
      </c>
      <c r="B150" t="s">
        <v>518</v>
      </c>
      <c r="C150" t="s">
        <v>126</v>
      </c>
      <c r="D150">
        <v>8</v>
      </c>
      <c r="F150" t="s">
        <v>8</v>
      </c>
      <c r="H150">
        <v>8</v>
      </c>
      <c r="I150" s="9">
        <f t="shared" si="168"/>
        <v>0</v>
      </c>
      <c r="J150" s="9">
        <f t="shared" si="169"/>
        <v>8</v>
      </c>
      <c r="K150" s="9">
        <f t="shared" si="170"/>
        <v>8</v>
      </c>
      <c r="L150" t="e">
        <f t="shared" si="171"/>
        <v>#N/A</v>
      </c>
    </row>
    <row r="151" spans="1:12" hidden="1" x14ac:dyDescent="0.2">
      <c r="A151" t="s">
        <v>11</v>
      </c>
      <c r="B151" t="s">
        <v>519</v>
      </c>
      <c r="C151" t="s">
        <v>515</v>
      </c>
      <c r="D151">
        <v>43</v>
      </c>
      <c r="F151" t="s">
        <v>8</v>
      </c>
      <c r="H151">
        <v>43</v>
      </c>
      <c r="I151" s="9">
        <f t="shared" si="168"/>
        <v>0</v>
      </c>
      <c r="J151" s="9">
        <f t="shared" si="169"/>
        <v>43</v>
      </c>
      <c r="K151" s="9">
        <f t="shared" si="170"/>
        <v>43</v>
      </c>
      <c r="L151" t="e">
        <f t="shared" si="171"/>
        <v>#N/A</v>
      </c>
    </row>
    <row r="152" spans="1:12" hidden="1" x14ac:dyDescent="0.2">
      <c r="A152" t="s">
        <v>11</v>
      </c>
      <c r="B152" t="s">
        <v>521</v>
      </c>
      <c r="C152" t="s">
        <v>517</v>
      </c>
      <c r="F152" t="s">
        <v>8</v>
      </c>
      <c r="H152">
        <v>0</v>
      </c>
      <c r="I152" s="9">
        <f t="shared" si="168"/>
        <v>0</v>
      </c>
      <c r="J152" s="9">
        <f t="shared" si="169"/>
        <v>0</v>
      </c>
      <c r="K152" s="9">
        <f t="shared" si="170"/>
        <v>0</v>
      </c>
      <c r="L152" t="e">
        <f t="shared" si="171"/>
        <v>#N/A</v>
      </c>
    </row>
    <row r="153" spans="1:12" hidden="1" x14ac:dyDescent="0.2">
      <c r="A153" t="s">
        <v>11</v>
      </c>
      <c r="B153" t="s">
        <v>934</v>
      </c>
      <c r="C153" t="s">
        <v>127</v>
      </c>
      <c r="D153">
        <v>500</v>
      </c>
      <c r="F153" t="s">
        <v>8</v>
      </c>
      <c r="H153">
        <v>500</v>
      </c>
      <c r="I153" s="9">
        <f t="shared" si="168"/>
        <v>0</v>
      </c>
      <c r="J153" s="9">
        <f t="shared" si="169"/>
        <v>500</v>
      </c>
      <c r="K153" s="9">
        <f t="shared" si="170"/>
        <v>500</v>
      </c>
      <c r="L153" t="e">
        <f t="shared" si="171"/>
        <v>#N/A</v>
      </c>
    </row>
    <row r="154" spans="1:12" hidden="1" x14ac:dyDescent="0.2">
      <c r="A154" t="s">
        <v>11</v>
      </c>
      <c r="B154" t="s">
        <v>935</v>
      </c>
      <c r="C154" t="s">
        <v>520</v>
      </c>
      <c r="D154">
        <v>43</v>
      </c>
      <c r="F154" t="s">
        <v>8</v>
      </c>
      <c r="H154">
        <v>43</v>
      </c>
      <c r="I154" s="9">
        <f t="shared" si="168"/>
        <v>0</v>
      </c>
      <c r="J154" s="9">
        <f t="shared" si="169"/>
        <v>43</v>
      </c>
      <c r="K154" s="9">
        <f t="shared" si="170"/>
        <v>43</v>
      </c>
      <c r="L154" t="e">
        <f t="shared" si="171"/>
        <v>#N/A</v>
      </c>
    </row>
    <row r="155" spans="1:12" hidden="1" x14ac:dyDescent="0.2">
      <c r="A155" t="s">
        <v>11</v>
      </c>
      <c r="B155" t="s">
        <v>936</v>
      </c>
      <c r="C155" t="s">
        <v>927</v>
      </c>
      <c r="D155">
        <v>5000</v>
      </c>
      <c r="F155" t="s">
        <v>8</v>
      </c>
      <c r="H155">
        <v>5000</v>
      </c>
      <c r="I155" s="9">
        <f t="shared" si="168"/>
        <v>0</v>
      </c>
      <c r="J155" s="9">
        <f t="shared" si="169"/>
        <v>5000</v>
      </c>
      <c r="K155" s="9">
        <f t="shared" si="170"/>
        <v>5000</v>
      </c>
      <c r="L155" t="e">
        <f t="shared" si="171"/>
        <v>#N/A</v>
      </c>
    </row>
    <row r="156" spans="1:12" hidden="1" x14ac:dyDescent="0.2">
      <c r="A156" t="s">
        <v>11</v>
      </c>
      <c r="B156" t="s">
        <v>937</v>
      </c>
      <c r="C156" t="s">
        <v>522</v>
      </c>
      <c r="D156">
        <v>850</v>
      </c>
      <c r="F156" t="s">
        <v>8</v>
      </c>
      <c r="H156">
        <v>850</v>
      </c>
      <c r="I156" s="9">
        <f t="shared" si="168"/>
        <v>18</v>
      </c>
      <c r="J156" s="9">
        <f t="shared" si="169"/>
        <v>832</v>
      </c>
      <c r="K156" s="9">
        <f t="shared" si="170"/>
        <v>832</v>
      </c>
      <c r="L156" t="e">
        <f t="shared" si="171"/>
        <v>#N/A</v>
      </c>
    </row>
    <row r="157" spans="1:12" hidden="1" x14ac:dyDescent="0.2">
      <c r="A157" t="s">
        <v>11</v>
      </c>
      <c r="B157" t="s">
        <v>938</v>
      </c>
      <c r="C157" t="s">
        <v>756</v>
      </c>
      <c r="F157" t="s">
        <v>8</v>
      </c>
      <c r="H157">
        <v>0</v>
      </c>
      <c r="I157" s="9">
        <f t="shared" si="168"/>
        <v>828</v>
      </c>
      <c r="J157" s="9">
        <f t="shared" si="169"/>
        <v>-828</v>
      </c>
      <c r="K157" s="9">
        <f t="shared" si="170"/>
        <v>0</v>
      </c>
      <c r="L157" t="e">
        <f t="shared" si="171"/>
        <v>#N/A</v>
      </c>
    </row>
    <row r="158" spans="1:12" x14ac:dyDescent="0.2">
      <c r="A158" t="s">
        <v>343</v>
      </c>
      <c r="B158" t="s">
        <v>523</v>
      </c>
      <c r="C158" t="s">
        <v>128</v>
      </c>
      <c r="D158">
        <v>29500</v>
      </c>
      <c r="E158">
        <v>147.5</v>
      </c>
      <c r="F158" t="s">
        <v>705</v>
      </c>
      <c r="G158">
        <v>200</v>
      </c>
      <c r="H158">
        <v>295</v>
      </c>
      <c r="I158" s="9">
        <f t="shared" si="168"/>
        <v>35.85</v>
      </c>
      <c r="J158" s="9">
        <f t="shared" si="169"/>
        <v>259.14999999999998</v>
      </c>
      <c r="K158" s="9">
        <f t="shared" si="170"/>
        <v>259.14999999999998</v>
      </c>
      <c r="L158" t="str">
        <f t="shared" si="171"/>
        <v>FBRK000001</v>
      </c>
    </row>
    <row r="159" spans="1:12" hidden="1" x14ac:dyDescent="0.2">
      <c r="A159" t="s">
        <v>343</v>
      </c>
      <c r="B159" t="s">
        <v>524</v>
      </c>
      <c r="C159" t="s">
        <v>129</v>
      </c>
      <c r="D159">
        <v>1160</v>
      </c>
      <c r="E159">
        <v>147.5</v>
      </c>
      <c r="F159" t="s">
        <v>705</v>
      </c>
      <c r="G159">
        <v>80</v>
      </c>
      <c r="H159">
        <v>118</v>
      </c>
      <c r="I159" s="9">
        <f t="shared" si="168"/>
        <v>7.75</v>
      </c>
      <c r="J159" s="9">
        <f t="shared" si="169"/>
        <v>110.25</v>
      </c>
      <c r="K159" s="9">
        <f t="shared" si="170"/>
        <v>110.25</v>
      </c>
      <c r="L159" t="e">
        <f t="shared" si="171"/>
        <v>#N/A</v>
      </c>
    </row>
    <row r="160" spans="1:12" hidden="1" x14ac:dyDescent="0.2">
      <c r="A160" t="s">
        <v>343</v>
      </c>
      <c r="B160" t="s">
        <v>525</v>
      </c>
      <c r="C160" t="s">
        <v>130</v>
      </c>
      <c r="D160">
        <v>8112.5</v>
      </c>
      <c r="E160">
        <v>147.5</v>
      </c>
      <c r="F160" t="s">
        <v>705</v>
      </c>
      <c r="G160">
        <v>55</v>
      </c>
      <c r="H160">
        <v>81.125</v>
      </c>
      <c r="I160" s="9">
        <f t="shared" si="168"/>
        <v>1.5</v>
      </c>
      <c r="J160" s="9">
        <f t="shared" si="169"/>
        <v>79.625</v>
      </c>
      <c r="K160" s="9">
        <f t="shared" si="170"/>
        <v>79.625</v>
      </c>
      <c r="L160" t="e">
        <f t="shared" si="171"/>
        <v>#N/A</v>
      </c>
    </row>
    <row r="161" spans="1:12" hidden="1" x14ac:dyDescent="0.2">
      <c r="A161" t="s">
        <v>343</v>
      </c>
      <c r="B161" t="s">
        <v>526</v>
      </c>
      <c r="C161" t="s">
        <v>131</v>
      </c>
      <c r="E161">
        <v>147.5</v>
      </c>
      <c r="F161" t="s">
        <v>705</v>
      </c>
      <c r="H161">
        <v>0</v>
      </c>
      <c r="I161" s="9">
        <f t="shared" si="168"/>
        <v>0</v>
      </c>
      <c r="J161" s="9">
        <f t="shared" si="169"/>
        <v>0</v>
      </c>
      <c r="K161" s="9">
        <f t="shared" si="170"/>
        <v>0</v>
      </c>
      <c r="L161" t="e">
        <f t="shared" si="171"/>
        <v>#N/A</v>
      </c>
    </row>
    <row r="162" spans="1:12" hidden="1" x14ac:dyDescent="0.2">
      <c r="A162" t="s">
        <v>343</v>
      </c>
      <c r="B162" t="s">
        <v>527</v>
      </c>
      <c r="C162" t="s">
        <v>132</v>
      </c>
      <c r="E162">
        <v>147.5</v>
      </c>
      <c r="F162" t="s">
        <v>705</v>
      </c>
      <c r="H162">
        <v>0</v>
      </c>
      <c r="I162" s="9">
        <f t="shared" si="168"/>
        <v>0</v>
      </c>
      <c r="J162" s="9">
        <f t="shared" si="169"/>
        <v>0</v>
      </c>
      <c r="K162" s="9">
        <f t="shared" si="170"/>
        <v>0</v>
      </c>
      <c r="L162" t="e">
        <f t="shared" si="171"/>
        <v>#N/A</v>
      </c>
    </row>
    <row r="163" spans="1:12" hidden="1" x14ac:dyDescent="0.2">
      <c r="A163" t="s">
        <v>343</v>
      </c>
      <c r="B163" t="s">
        <v>528</v>
      </c>
      <c r="C163" t="s">
        <v>133</v>
      </c>
      <c r="D163">
        <v>3000</v>
      </c>
      <c r="E163">
        <v>150</v>
      </c>
      <c r="F163" t="s">
        <v>705</v>
      </c>
      <c r="G163">
        <v>20</v>
      </c>
      <c r="H163">
        <v>30</v>
      </c>
      <c r="I163" s="9">
        <f t="shared" si="168"/>
        <v>0</v>
      </c>
      <c r="J163" s="9">
        <f t="shared" si="169"/>
        <v>30</v>
      </c>
      <c r="K163" s="9">
        <f t="shared" si="170"/>
        <v>30</v>
      </c>
      <c r="L163" t="e">
        <f t="shared" si="171"/>
        <v>#N/A</v>
      </c>
    </row>
    <row r="164" spans="1:12" hidden="1" x14ac:dyDescent="0.2">
      <c r="A164" t="s">
        <v>343</v>
      </c>
      <c r="B164" t="s">
        <v>529</v>
      </c>
      <c r="C164" t="s">
        <v>134</v>
      </c>
      <c r="D164">
        <v>6000</v>
      </c>
      <c r="E164">
        <v>150</v>
      </c>
      <c r="F164" t="s">
        <v>705</v>
      </c>
      <c r="G164">
        <v>40</v>
      </c>
      <c r="H164">
        <v>60</v>
      </c>
      <c r="I164" s="9">
        <f t="shared" si="168"/>
        <v>0</v>
      </c>
      <c r="J164" s="9">
        <f t="shared" si="169"/>
        <v>60</v>
      </c>
      <c r="K164" s="9">
        <f t="shared" si="170"/>
        <v>60</v>
      </c>
      <c r="L164" t="e">
        <f t="shared" si="171"/>
        <v>#N/A</v>
      </c>
    </row>
    <row r="165" spans="1:12" hidden="1" x14ac:dyDescent="0.2">
      <c r="A165" t="s">
        <v>343</v>
      </c>
      <c r="B165" t="s">
        <v>530</v>
      </c>
      <c r="C165" t="s">
        <v>16</v>
      </c>
      <c r="E165">
        <v>147.5</v>
      </c>
      <c r="F165" t="s">
        <v>705</v>
      </c>
      <c r="H165">
        <v>0</v>
      </c>
      <c r="I165" s="9">
        <f t="shared" si="168"/>
        <v>0</v>
      </c>
      <c r="J165" s="9">
        <f t="shared" si="169"/>
        <v>0</v>
      </c>
      <c r="K165" s="9">
        <f t="shared" si="170"/>
        <v>0</v>
      </c>
      <c r="L165" t="e">
        <f t="shared" si="171"/>
        <v>#N/A</v>
      </c>
    </row>
    <row r="166" spans="1:12" hidden="1" x14ac:dyDescent="0.2">
      <c r="A166" t="s">
        <v>343</v>
      </c>
      <c r="B166" t="s">
        <v>531</v>
      </c>
      <c r="C166" t="s">
        <v>135</v>
      </c>
      <c r="E166">
        <v>147.5</v>
      </c>
      <c r="F166" t="s">
        <v>705</v>
      </c>
      <c r="H166">
        <v>0</v>
      </c>
      <c r="I166" s="9">
        <f t="shared" si="168"/>
        <v>0</v>
      </c>
      <c r="J166" s="9">
        <f t="shared" si="169"/>
        <v>0</v>
      </c>
      <c r="K166" s="9">
        <f t="shared" si="170"/>
        <v>0</v>
      </c>
      <c r="L166" t="e">
        <f t="shared" si="171"/>
        <v>#N/A</v>
      </c>
    </row>
    <row r="167" spans="1:12" x14ac:dyDescent="0.2">
      <c r="A167" t="s">
        <v>326</v>
      </c>
      <c r="B167" t="s">
        <v>532</v>
      </c>
      <c r="C167" t="s">
        <v>17</v>
      </c>
      <c r="D167">
        <v>48</v>
      </c>
      <c r="E167">
        <v>100</v>
      </c>
      <c r="F167" t="s">
        <v>705</v>
      </c>
      <c r="G167">
        <v>24</v>
      </c>
      <c r="H167">
        <v>24</v>
      </c>
      <c r="I167" s="9">
        <f t="shared" si="168"/>
        <v>11.7</v>
      </c>
      <c r="J167" s="9">
        <f t="shared" si="169"/>
        <v>12.3</v>
      </c>
      <c r="K167" s="9">
        <f t="shared" si="170"/>
        <v>12.3</v>
      </c>
      <c r="L167" t="str">
        <f t="shared" si="171"/>
        <v>FLNG000001</v>
      </c>
    </row>
    <row r="168" spans="1:12" hidden="1" x14ac:dyDescent="0.2">
      <c r="A168" t="s">
        <v>326</v>
      </c>
      <c r="B168" t="s">
        <v>533</v>
      </c>
      <c r="C168" t="s">
        <v>136</v>
      </c>
      <c r="D168">
        <v>30</v>
      </c>
      <c r="E168">
        <v>100</v>
      </c>
      <c r="F168" t="s">
        <v>705</v>
      </c>
      <c r="G168">
        <v>15</v>
      </c>
      <c r="H168">
        <v>15</v>
      </c>
      <c r="I168" s="9">
        <f t="shared" si="168"/>
        <v>1.575</v>
      </c>
      <c r="J168" s="9">
        <f t="shared" si="169"/>
        <v>13.425000000000001</v>
      </c>
      <c r="K168" s="9">
        <f t="shared" si="170"/>
        <v>13.425000000000001</v>
      </c>
      <c r="L168" t="e">
        <f t="shared" si="171"/>
        <v>#N/A</v>
      </c>
    </row>
    <row r="169" spans="1:12" x14ac:dyDescent="0.2">
      <c r="A169" t="s">
        <v>326</v>
      </c>
      <c r="B169" t="s">
        <v>534</v>
      </c>
      <c r="C169" t="s">
        <v>137</v>
      </c>
      <c r="D169">
        <v>14</v>
      </c>
      <c r="E169">
        <v>100</v>
      </c>
      <c r="F169" t="s">
        <v>705</v>
      </c>
      <c r="G169">
        <v>7</v>
      </c>
      <c r="H169">
        <v>7</v>
      </c>
      <c r="I169" s="9">
        <f t="shared" si="168"/>
        <v>9.2159999999999993</v>
      </c>
      <c r="J169" s="9">
        <f t="shared" si="169"/>
        <v>-2.2159999999999993</v>
      </c>
      <c r="K169" s="9">
        <f t="shared" si="170"/>
        <v>0</v>
      </c>
      <c r="L169" t="str">
        <f t="shared" si="171"/>
        <v>FLNG000003</v>
      </c>
    </row>
    <row r="170" spans="1:12" hidden="1" x14ac:dyDescent="0.2">
      <c r="A170" t="s">
        <v>326</v>
      </c>
      <c r="B170" t="s">
        <v>535</v>
      </c>
      <c r="C170" t="s">
        <v>138</v>
      </c>
      <c r="D170">
        <v>14</v>
      </c>
      <c r="E170">
        <v>100</v>
      </c>
      <c r="F170" t="s">
        <v>705</v>
      </c>
      <c r="G170">
        <v>7</v>
      </c>
      <c r="H170">
        <v>7</v>
      </c>
      <c r="I170" s="9">
        <f t="shared" si="168"/>
        <v>0</v>
      </c>
      <c r="J170" s="9">
        <f t="shared" si="169"/>
        <v>7</v>
      </c>
      <c r="K170" s="9">
        <f t="shared" si="170"/>
        <v>7</v>
      </c>
      <c r="L170" t="e">
        <f t="shared" si="171"/>
        <v>#N/A</v>
      </c>
    </row>
    <row r="171" spans="1:12" hidden="1" x14ac:dyDescent="0.2">
      <c r="A171" t="s">
        <v>347</v>
      </c>
      <c r="B171" t="s">
        <v>536</v>
      </c>
      <c r="C171" t="s">
        <v>139</v>
      </c>
      <c r="E171">
        <v>145</v>
      </c>
      <c r="F171" t="s">
        <v>705</v>
      </c>
      <c r="H171">
        <v>0</v>
      </c>
      <c r="I171" s="9">
        <f t="shared" si="168"/>
        <v>3.45</v>
      </c>
      <c r="J171" s="9">
        <f t="shared" si="169"/>
        <v>-3.45</v>
      </c>
      <c r="K171" s="9">
        <f t="shared" si="170"/>
        <v>0</v>
      </c>
      <c r="L171" t="e">
        <f t="shared" si="171"/>
        <v>#N/A</v>
      </c>
    </row>
    <row r="172" spans="1:12" hidden="1" x14ac:dyDescent="0.2">
      <c r="A172" t="s">
        <v>347</v>
      </c>
      <c r="B172" t="s">
        <v>538</v>
      </c>
      <c r="C172" t="s">
        <v>140</v>
      </c>
      <c r="D172">
        <v>4200</v>
      </c>
      <c r="E172">
        <v>140</v>
      </c>
      <c r="F172" t="s">
        <v>705</v>
      </c>
      <c r="H172">
        <v>0</v>
      </c>
      <c r="I172" s="9">
        <f t="shared" si="168"/>
        <v>1.08</v>
      </c>
      <c r="J172" s="9">
        <f t="shared" si="169"/>
        <v>-1.08</v>
      </c>
      <c r="K172" s="9">
        <f t="shared" si="170"/>
        <v>0</v>
      </c>
      <c r="L172" t="e">
        <f t="shared" si="171"/>
        <v>#N/A</v>
      </c>
    </row>
    <row r="173" spans="1:12" hidden="1" x14ac:dyDescent="0.2">
      <c r="A173" t="s">
        <v>353</v>
      </c>
      <c r="B173" t="s">
        <v>539</v>
      </c>
      <c r="C173" t="s">
        <v>141</v>
      </c>
      <c r="E173">
        <v>156</v>
      </c>
      <c r="F173" t="s">
        <v>705</v>
      </c>
      <c r="H173">
        <v>0</v>
      </c>
      <c r="I173" s="9">
        <f t="shared" si="168"/>
        <v>6.75</v>
      </c>
      <c r="J173" s="9">
        <f t="shared" si="169"/>
        <v>-6.75</v>
      </c>
      <c r="K173" s="9">
        <f t="shared" si="170"/>
        <v>0</v>
      </c>
      <c r="L173" t="e">
        <f t="shared" si="171"/>
        <v>#N/A</v>
      </c>
    </row>
    <row r="174" spans="1:12" hidden="1" x14ac:dyDescent="0.2">
      <c r="A174" t="s">
        <v>353</v>
      </c>
      <c r="B174" t="s">
        <v>540</v>
      </c>
      <c r="C174" t="s">
        <v>142</v>
      </c>
      <c r="D174">
        <v>8112</v>
      </c>
      <c r="E174">
        <v>156</v>
      </c>
      <c r="F174" t="s">
        <v>705</v>
      </c>
      <c r="G174">
        <v>52</v>
      </c>
      <c r="H174">
        <v>81.12</v>
      </c>
      <c r="I174" s="9">
        <f t="shared" si="168"/>
        <v>59.300000000000004</v>
      </c>
      <c r="J174" s="9">
        <f t="shared" si="169"/>
        <v>21.82</v>
      </c>
      <c r="K174" s="9">
        <f t="shared" si="170"/>
        <v>21.82</v>
      </c>
      <c r="L174" t="e">
        <f t="shared" si="171"/>
        <v>#N/A</v>
      </c>
    </row>
    <row r="175" spans="1:12" hidden="1" x14ac:dyDescent="0.2">
      <c r="A175" t="s">
        <v>353</v>
      </c>
      <c r="B175" t="s">
        <v>541</v>
      </c>
      <c r="C175" t="s">
        <v>143</v>
      </c>
      <c r="D175">
        <v>15600</v>
      </c>
      <c r="E175">
        <v>156</v>
      </c>
      <c r="F175" t="s">
        <v>705</v>
      </c>
      <c r="G175">
        <v>100</v>
      </c>
      <c r="H175">
        <v>156</v>
      </c>
      <c r="I175" s="9">
        <f t="shared" si="168"/>
        <v>6.75</v>
      </c>
      <c r="J175" s="9">
        <f t="shared" si="169"/>
        <v>149.25</v>
      </c>
      <c r="K175" s="9">
        <f t="shared" si="170"/>
        <v>149.25</v>
      </c>
      <c r="L175" t="e">
        <f t="shared" si="171"/>
        <v>#N/A</v>
      </c>
    </row>
    <row r="176" spans="1:12" hidden="1" x14ac:dyDescent="0.2">
      <c r="A176" t="s">
        <v>353</v>
      </c>
      <c r="B176" t="s">
        <v>542</v>
      </c>
      <c r="C176" t="s">
        <v>20</v>
      </c>
      <c r="D176">
        <v>15600</v>
      </c>
      <c r="E176">
        <v>156</v>
      </c>
      <c r="F176" t="s">
        <v>705</v>
      </c>
      <c r="G176">
        <v>100</v>
      </c>
      <c r="H176">
        <v>156</v>
      </c>
      <c r="I176" s="9">
        <f t="shared" si="168"/>
        <v>8.1000000000000014</v>
      </c>
      <c r="J176" s="9">
        <f t="shared" si="169"/>
        <v>147.9</v>
      </c>
      <c r="K176" s="9">
        <f t="shared" si="170"/>
        <v>147.9</v>
      </c>
      <c r="L176" t="e">
        <f t="shared" si="171"/>
        <v>#N/A</v>
      </c>
    </row>
    <row r="177" spans="1:12" hidden="1" x14ac:dyDescent="0.2">
      <c r="A177" t="s">
        <v>353</v>
      </c>
      <c r="B177" t="s">
        <v>544</v>
      </c>
      <c r="C177" t="s">
        <v>144</v>
      </c>
      <c r="D177">
        <v>7800</v>
      </c>
      <c r="E177">
        <v>156</v>
      </c>
      <c r="F177" t="s">
        <v>705</v>
      </c>
      <c r="G177">
        <v>50</v>
      </c>
      <c r="H177">
        <v>78</v>
      </c>
      <c r="I177" s="9">
        <f t="shared" si="168"/>
        <v>0</v>
      </c>
      <c r="J177" s="9">
        <f t="shared" si="169"/>
        <v>78</v>
      </c>
      <c r="K177" s="9">
        <f t="shared" si="170"/>
        <v>78</v>
      </c>
      <c r="L177" t="e">
        <f t="shared" si="171"/>
        <v>#N/A</v>
      </c>
    </row>
    <row r="178" spans="1:12" hidden="1" x14ac:dyDescent="0.2">
      <c r="A178" t="s">
        <v>353</v>
      </c>
      <c r="B178" t="s">
        <v>545</v>
      </c>
      <c r="C178" t="s">
        <v>145</v>
      </c>
      <c r="D178">
        <v>8580</v>
      </c>
      <c r="E178">
        <v>156</v>
      </c>
      <c r="F178" t="s">
        <v>705</v>
      </c>
      <c r="G178">
        <v>55</v>
      </c>
      <c r="H178">
        <v>85.8</v>
      </c>
      <c r="I178" s="9">
        <f t="shared" si="168"/>
        <v>8.6999999999999993</v>
      </c>
      <c r="J178" s="9">
        <f t="shared" si="169"/>
        <v>77.099999999999994</v>
      </c>
      <c r="K178" s="9">
        <f t="shared" si="170"/>
        <v>77.099999999999994</v>
      </c>
      <c r="L178" t="e">
        <f t="shared" si="171"/>
        <v>#N/A</v>
      </c>
    </row>
    <row r="179" spans="1:12" hidden="1" x14ac:dyDescent="0.2">
      <c r="A179" t="s">
        <v>353</v>
      </c>
      <c r="B179" t="s">
        <v>546</v>
      </c>
      <c r="C179" t="s">
        <v>713</v>
      </c>
      <c r="D179">
        <v>1560</v>
      </c>
      <c r="E179">
        <v>156</v>
      </c>
      <c r="F179" t="s">
        <v>705</v>
      </c>
      <c r="G179">
        <v>10</v>
      </c>
      <c r="H179">
        <v>15.600000000000001</v>
      </c>
      <c r="I179" s="9">
        <f t="shared" si="168"/>
        <v>0</v>
      </c>
      <c r="J179" s="9">
        <f t="shared" si="169"/>
        <v>15.600000000000001</v>
      </c>
      <c r="K179" s="9">
        <f t="shared" si="170"/>
        <v>15.600000000000001</v>
      </c>
      <c r="L179" t="e">
        <f t="shared" si="171"/>
        <v>#N/A</v>
      </c>
    </row>
    <row r="180" spans="1:12" hidden="1" x14ac:dyDescent="0.2">
      <c r="A180" t="s">
        <v>353</v>
      </c>
      <c r="B180" t="s">
        <v>547</v>
      </c>
      <c r="C180" t="s">
        <v>146</v>
      </c>
      <c r="D180">
        <v>2340</v>
      </c>
      <c r="E180">
        <v>156</v>
      </c>
      <c r="F180" t="s">
        <v>705</v>
      </c>
      <c r="G180">
        <v>15</v>
      </c>
      <c r="H180">
        <v>23.400000000000002</v>
      </c>
      <c r="I180" s="9">
        <f t="shared" si="168"/>
        <v>0</v>
      </c>
      <c r="J180" s="9">
        <f t="shared" si="169"/>
        <v>23.400000000000002</v>
      </c>
      <c r="K180" s="9">
        <f t="shared" si="170"/>
        <v>23.400000000000002</v>
      </c>
      <c r="L180" t="e">
        <f t="shared" si="171"/>
        <v>#N/A</v>
      </c>
    </row>
    <row r="181" spans="1:12" hidden="1" x14ac:dyDescent="0.2">
      <c r="A181" t="s">
        <v>353</v>
      </c>
      <c r="B181" t="s">
        <v>548</v>
      </c>
      <c r="C181" t="s">
        <v>147</v>
      </c>
      <c r="D181">
        <v>5460</v>
      </c>
      <c r="E181">
        <v>156</v>
      </c>
      <c r="F181" t="s">
        <v>705</v>
      </c>
      <c r="G181">
        <v>35</v>
      </c>
      <c r="H181">
        <v>54.6</v>
      </c>
      <c r="I181" s="9">
        <f t="shared" si="168"/>
        <v>0</v>
      </c>
      <c r="J181" s="9">
        <f t="shared" si="169"/>
        <v>54.6</v>
      </c>
      <c r="K181" s="9">
        <f t="shared" si="170"/>
        <v>54.6</v>
      </c>
      <c r="L181" t="e">
        <f t="shared" si="171"/>
        <v>#N/A</v>
      </c>
    </row>
    <row r="182" spans="1:12" hidden="1" x14ac:dyDescent="0.2">
      <c r="A182" t="s">
        <v>353</v>
      </c>
      <c r="B182" t="s">
        <v>549</v>
      </c>
      <c r="C182" t="s">
        <v>148</v>
      </c>
      <c r="D182">
        <v>2340</v>
      </c>
      <c r="E182">
        <v>156</v>
      </c>
      <c r="F182" t="s">
        <v>705</v>
      </c>
      <c r="G182">
        <v>15</v>
      </c>
      <c r="H182">
        <v>23.400000000000002</v>
      </c>
      <c r="I182" s="9">
        <f t="shared" si="168"/>
        <v>0</v>
      </c>
      <c r="J182" s="9">
        <f t="shared" si="169"/>
        <v>23.400000000000002</v>
      </c>
      <c r="K182" s="9">
        <f t="shared" si="170"/>
        <v>23.400000000000002</v>
      </c>
      <c r="L182" t="e">
        <f t="shared" si="171"/>
        <v>#N/A</v>
      </c>
    </row>
    <row r="183" spans="1:12" hidden="1" x14ac:dyDescent="0.2">
      <c r="A183" t="s">
        <v>353</v>
      </c>
      <c r="B183" t="s">
        <v>551</v>
      </c>
      <c r="C183" t="s">
        <v>550</v>
      </c>
      <c r="E183">
        <v>156</v>
      </c>
      <c r="F183" t="s">
        <v>705</v>
      </c>
      <c r="H183">
        <v>0</v>
      </c>
      <c r="I183" s="9">
        <f t="shared" si="168"/>
        <v>5.5</v>
      </c>
      <c r="J183" s="9">
        <f t="shared" si="169"/>
        <v>-5.5</v>
      </c>
      <c r="K183" s="9">
        <f t="shared" si="170"/>
        <v>0</v>
      </c>
      <c r="L183" t="e">
        <f t="shared" si="171"/>
        <v>#N/A</v>
      </c>
    </row>
    <row r="184" spans="1:12" hidden="1" x14ac:dyDescent="0.2">
      <c r="A184" t="s">
        <v>353</v>
      </c>
      <c r="B184" t="s">
        <v>553</v>
      </c>
      <c r="C184" t="s">
        <v>552</v>
      </c>
      <c r="E184">
        <v>156</v>
      </c>
      <c r="F184" t="s">
        <v>705</v>
      </c>
      <c r="H184">
        <v>0</v>
      </c>
      <c r="I184" s="9">
        <f t="shared" si="168"/>
        <v>0</v>
      </c>
      <c r="J184" s="9">
        <f t="shared" si="169"/>
        <v>0</v>
      </c>
      <c r="K184" s="9">
        <f t="shared" si="170"/>
        <v>0</v>
      </c>
      <c r="L184" t="e">
        <f t="shared" si="171"/>
        <v>#N/A</v>
      </c>
    </row>
    <row r="185" spans="1:12" hidden="1" x14ac:dyDescent="0.2">
      <c r="A185" t="s">
        <v>353</v>
      </c>
      <c r="B185" t="s">
        <v>554</v>
      </c>
      <c r="C185" t="s">
        <v>149</v>
      </c>
      <c r="E185">
        <v>156</v>
      </c>
      <c r="F185" t="s">
        <v>705</v>
      </c>
      <c r="H185">
        <v>0</v>
      </c>
      <c r="I185" s="9">
        <f t="shared" si="168"/>
        <v>0</v>
      </c>
      <c r="J185" s="9">
        <f t="shared" si="169"/>
        <v>0</v>
      </c>
      <c r="K185" s="9">
        <f t="shared" si="170"/>
        <v>0</v>
      </c>
      <c r="L185" t="e">
        <f t="shared" si="171"/>
        <v>#N/A</v>
      </c>
    </row>
    <row r="186" spans="1:12" hidden="1" x14ac:dyDescent="0.2">
      <c r="A186" t="s">
        <v>353</v>
      </c>
      <c r="B186" t="s">
        <v>555</v>
      </c>
      <c r="C186" t="s">
        <v>150</v>
      </c>
      <c r="D186">
        <v>3900</v>
      </c>
      <c r="E186">
        <v>156</v>
      </c>
      <c r="F186" t="s">
        <v>705</v>
      </c>
      <c r="G186">
        <v>25</v>
      </c>
      <c r="H186">
        <v>39</v>
      </c>
      <c r="I186" s="9">
        <f t="shared" si="168"/>
        <v>0</v>
      </c>
      <c r="J186" s="9">
        <f t="shared" si="169"/>
        <v>39</v>
      </c>
      <c r="K186" s="9">
        <f t="shared" si="170"/>
        <v>39</v>
      </c>
      <c r="L186" t="e">
        <f t="shared" si="171"/>
        <v>#N/A</v>
      </c>
    </row>
    <row r="187" spans="1:12" hidden="1" x14ac:dyDescent="0.2">
      <c r="A187" t="s">
        <v>353</v>
      </c>
      <c r="B187" t="s">
        <v>556</v>
      </c>
      <c r="C187" t="s">
        <v>714</v>
      </c>
      <c r="D187">
        <v>1560</v>
      </c>
      <c r="E187">
        <v>156</v>
      </c>
      <c r="F187" t="s">
        <v>705</v>
      </c>
      <c r="G187">
        <v>10</v>
      </c>
      <c r="H187">
        <v>15.600000000000001</v>
      </c>
      <c r="I187" s="9">
        <f t="shared" si="168"/>
        <v>0</v>
      </c>
      <c r="J187" s="9">
        <f t="shared" si="169"/>
        <v>15.600000000000001</v>
      </c>
      <c r="K187" s="9">
        <f t="shared" si="170"/>
        <v>15.600000000000001</v>
      </c>
      <c r="L187" t="e">
        <f t="shared" si="171"/>
        <v>#N/A</v>
      </c>
    </row>
    <row r="188" spans="1:12" hidden="1" x14ac:dyDescent="0.2">
      <c r="A188" t="s">
        <v>353</v>
      </c>
      <c r="B188" t="s">
        <v>557</v>
      </c>
      <c r="C188" t="s">
        <v>715</v>
      </c>
      <c r="D188">
        <v>780</v>
      </c>
      <c r="E188">
        <v>156</v>
      </c>
      <c r="F188" t="s">
        <v>705</v>
      </c>
      <c r="G188">
        <v>5</v>
      </c>
      <c r="H188">
        <v>7.8000000000000007</v>
      </c>
      <c r="I188" s="9">
        <f t="shared" si="168"/>
        <v>0</v>
      </c>
      <c r="J188" s="9">
        <f t="shared" si="169"/>
        <v>7.8000000000000007</v>
      </c>
      <c r="K188" s="9">
        <f t="shared" si="170"/>
        <v>7.8000000000000007</v>
      </c>
      <c r="L188" t="e">
        <f t="shared" si="171"/>
        <v>#N/A</v>
      </c>
    </row>
    <row r="189" spans="1:12" hidden="1" x14ac:dyDescent="0.2">
      <c r="A189" t="s">
        <v>353</v>
      </c>
      <c r="B189" t="s">
        <v>558</v>
      </c>
      <c r="C189" t="s">
        <v>151</v>
      </c>
      <c r="D189">
        <v>2250</v>
      </c>
      <c r="E189">
        <v>150</v>
      </c>
      <c r="F189" t="s">
        <v>705</v>
      </c>
      <c r="G189">
        <v>15</v>
      </c>
      <c r="H189">
        <v>22.5</v>
      </c>
      <c r="I189" s="9">
        <f t="shared" si="168"/>
        <v>0</v>
      </c>
      <c r="J189" s="9">
        <f t="shared" si="169"/>
        <v>22.5</v>
      </c>
      <c r="K189" s="9">
        <f t="shared" si="170"/>
        <v>22.5</v>
      </c>
      <c r="L189" t="e">
        <f t="shared" si="171"/>
        <v>#N/A</v>
      </c>
    </row>
    <row r="190" spans="1:12" hidden="1" x14ac:dyDescent="0.2">
      <c r="A190" t="s">
        <v>353</v>
      </c>
      <c r="B190" t="s">
        <v>559</v>
      </c>
      <c r="C190" t="s">
        <v>152</v>
      </c>
      <c r="D190">
        <v>4800</v>
      </c>
      <c r="E190">
        <v>150</v>
      </c>
      <c r="F190" t="s">
        <v>705</v>
      </c>
      <c r="G190">
        <v>32</v>
      </c>
      <c r="H190">
        <v>48</v>
      </c>
      <c r="I190" s="9">
        <f t="shared" si="168"/>
        <v>0</v>
      </c>
      <c r="J190" s="9">
        <f t="shared" si="169"/>
        <v>48</v>
      </c>
      <c r="K190" s="9">
        <f t="shared" si="170"/>
        <v>48</v>
      </c>
      <c r="L190" t="e">
        <f t="shared" si="171"/>
        <v>#N/A</v>
      </c>
    </row>
    <row r="191" spans="1:12" hidden="1" x14ac:dyDescent="0.2">
      <c r="A191" t="s">
        <v>353</v>
      </c>
      <c r="B191" t="s">
        <v>560</v>
      </c>
      <c r="C191" t="s">
        <v>153</v>
      </c>
      <c r="D191">
        <v>1500</v>
      </c>
      <c r="E191">
        <v>150</v>
      </c>
      <c r="F191" t="s">
        <v>705</v>
      </c>
      <c r="G191">
        <v>10</v>
      </c>
      <c r="H191">
        <v>15</v>
      </c>
      <c r="I191" s="9">
        <f t="shared" si="168"/>
        <v>0</v>
      </c>
      <c r="J191" s="9">
        <f t="shared" si="169"/>
        <v>15</v>
      </c>
      <c r="K191" s="9">
        <f t="shared" si="170"/>
        <v>15</v>
      </c>
      <c r="L191" t="e">
        <f t="shared" si="171"/>
        <v>#N/A</v>
      </c>
    </row>
    <row r="192" spans="1:12" hidden="1" x14ac:dyDescent="0.2">
      <c r="A192" t="s">
        <v>353</v>
      </c>
      <c r="B192" t="s">
        <v>561</v>
      </c>
      <c r="C192" t="s">
        <v>154</v>
      </c>
      <c r="E192">
        <v>150</v>
      </c>
      <c r="F192" t="s">
        <v>705</v>
      </c>
      <c r="H192">
        <v>0</v>
      </c>
      <c r="I192" s="9">
        <f t="shared" si="168"/>
        <v>0</v>
      </c>
      <c r="J192" s="9">
        <f t="shared" si="169"/>
        <v>0</v>
      </c>
      <c r="K192" s="9">
        <f t="shared" si="170"/>
        <v>0</v>
      </c>
      <c r="L192" t="e">
        <f t="shared" si="171"/>
        <v>#N/A</v>
      </c>
    </row>
    <row r="193" spans="1:12" hidden="1" x14ac:dyDescent="0.2">
      <c r="A193" t="s">
        <v>353</v>
      </c>
      <c r="B193" t="s">
        <v>563</v>
      </c>
      <c r="C193" t="s">
        <v>155</v>
      </c>
      <c r="D193">
        <v>4950</v>
      </c>
      <c r="E193">
        <v>150</v>
      </c>
      <c r="F193" t="s">
        <v>705</v>
      </c>
      <c r="G193">
        <v>33</v>
      </c>
      <c r="H193">
        <v>49.5</v>
      </c>
      <c r="I193" s="9">
        <f t="shared" si="168"/>
        <v>0</v>
      </c>
      <c r="J193" s="9">
        <f t="shared" si="169"/>
        <v>49.5</v>
      </c>
      <c r="K193" s="9">
        <f t="shared" si="170"/>
        <v>49.5</v>
      </c>
      <c r="L193" t="e">
        <f t="shared" si="171"/>
        <v>#N/A</v>
      </c>
    </row>
    <row r="194" spans="1:12" hidden="1" x14ac:dyDescent="0.2">
      <c r="A194" t="s">
        <v>353</v>
      </c>
      <c r="B194" t="s">
        <v>565</v>
      </c>
      <c r="C194" t="s">
        <v>156</v>
      </c>
      <c r="D194">
        <v>15750</v>
      </c>
      <c r="E194">
        <v>150</v>
      </c>
      <c r="F194" t="s">
        <v>705</v>
      </c>
      <c r="G194">
        <v>105</v>
      </c>
      <c r="H194">
        <v>157.5</v>
      </c>
      <c r="I194" s="9">
        <f t="shared" si="168"/>
        <v>11.92</v>
      </c>
      <c r="J194" s="9">
        <f t="shared" si="169"/>
        <v>145.58000000000001</v>
      </c>
      <c r="K194" s="9">
        <f t="shared" si="170"/>
        <v>145.58000000000001</v>
      </c>
      <c r="L194" t="e">
        <f t="shared" si="171"/>
        <v>#N/A</v>
      </c>
    </row>
    <row r="195" spans="1:12" hidden="1" x14ac:dyDescent="0.2">
      <c r="A195" t="s">
        <v>353</v>
      </c>
      <c r="B195" t="s">
        <v>566</v>
      </c>
      <c r="C195" t="s">
        <v>562</v>
      </c>
      <c r="D195">
        <v>3000</v>
      </c>
      <c r="E195">
        <v>150</v>
      </c>
      <c r="F195" t="s">
        <v>705</v>
      </c>
      <c r="G195">
        <v>20</v>
      </c>
      <c r="H195">
        <v>30</v>
      </c>
      <c r="I195" s="9">
        <f t="shared" ref="I195:I258" si="172">IFERROR(VLOOKUP(B195,Q:FR,158,0),0)</f>
        <v>0</v>
      </c>
      <c r="J195" s="9">
        <f t="shared" ref="J195:J258" si="173">H195-I195</f>
        <v>30</v>
      </c>
      <c r="K195" s="9">
        <f t="shared" ref="K195:K258" si="174">IF(J195&gt;0,J195,0)</f>
        <v>30</v>
      </c>
      <c r="L195" t="e">
        <f t="shared" ref="L195:L258" si="175">VLOOKUP(B195,M:M,1,0)</f>
        <v>#N/A</v>
      </c>
    </row>
    <row r="196" spans="1:12" hidden="1" x14ac:dyDescent="0.2">
      <c r="A196" t="s">
        <v>353</v>
      </c>
      <c r="B196" t="s">
        <v>567</v>
      </c>
      <c r="C196" t="s">
        <v>564</v>
      </c>
      <c r="D196">
        <v>7650</v>
      </c>
      <c r="E196">
        <v>150</v>
      </c>
      <c r="F196" t="s">
        <v>705</v>
      </c>
      <c r="G196">
        <v>51</v>
      </c>
      <c r="H196">
        <v>76.5</v>
      </c>
      <c r="I196" s="9">
        <f t="shared" si="172"/>
        <v>0</v>
      </c>
      <c r="J196" s="9">
        <f t="shared" si="173"/>
        <v>76.5</v>
      </c>
      <c r="K196" s="9">
        <f t="shared" si="174"/>
        <v>76.5</v>
      </c>
      <c r="L196" t="e">
        <f t="shared" si="175"/>
        <v>#N/A</v>
      </c>
    </row>
    <row r="197" spans="1:12" hidden="1" x14ac:dyDescent="0.2">
      <c r="A197" t="s">
        <v>349</v>
      </c>
      <c r="B197" t="s">
        <v>568</v>
      </c>
      <c r="C197" t="s">
        <v>157</v>
      </c>
      <c r="D197">
        <v>6750</v>
      </c>
      <c r="E197">
        <v>150</v>
      </c>
      <c r="F197" t="s">
        <v>705</v>
      </c>
      <c r="G197">
        <v>45</v>
      </c>
      <c r="H197">
        <v>67.5</v>
      </c>
      <c r="I197" s="9">
        <f t="shared" si="172"/>
        <v>0</v>
      </c>
      <c r="J197" s="9">
        <f t="shared" si="173"/>
        <v>67.5</v>
      </c>
      <c r="K197" s="9">
        <f t="shared" si="174"/>
        <v>67.5</v>
      </c>
      <c r="L197" t="e">
        <f t="shared" si="175"/>
        <v>#N/A</v>
      </c>
    </row>
    <row r="198" spans="1:12" hidden="1" x14ac:dyDescent="0.2">
      <c r="A198" t="s">
        <v>349</v>
      </c>
      <c r="B198" t="s">
        <v>569</v>
      </c>
      <c r="C198" t="s">
        <v>158</v>
      </c>
      <c r="D198">
        <v>1500</v>
      </c>
      <c r="E198">
        <v>150</v>
      </c>
      <c r="F198" t="s">
        <v>705</v>
      </c>
      <c r="G198">
        <v>10</v>
      </c>
      <c r="H198">
        <v>15</v>
      </c>
      <c r="I198" s="9">
        <f t="shared" si="172"/>
        <v>0</v>
      </c>
      <c r="J198" s="9">
        <f t="shared" si="173"/>
        <v>15</v>
      </c>
      <c r="K198" s="9">
        <f t="shared" si="174"/>
        <v>15</v>
      </c>
      <c r="L198" t="e">
        <f t="shared" si="175"/>
        <v>#N/A</v>
      </c>
    </row>
    <row r="199" spans="1:12" hidden="1" x14ac:dyDescent="0.2">
      <c r="A199" t="s">
        <v>349</v>
      </c>
      <c r="B199" t="s">
        <v>570</v>
      </c>
      <c r="C199" t="s">
        <v>159</v>
      </c>
      <c r="D199">
        <v>5250</v>
      </c>
      <c r="E199">
        <v>150</v>
      </c>
      <c r="F199" t="s">
        <v>705</v>
      </c>
      <c r="G199">
        <v>35</v>
      </c>
      <c r="H199">
        <v>52.5</v>
      </c>
      <c r="I199" s="9">
        <f t="shared" si="172"/>
        <v>0</v>
      </c>
      <c r="J199" s="9">
        <f t="shared" si="173"/>
        <v>52.5</v>
      </c>
      <c r="K199" s="9">
        <f t="shared" si="174"/>
        <v>52.5</v>
      </c>
      <c r="L199" t="e">
        <f t="shared" si="175"/>
        <v>#N/A</v>
      </c>
    </row>
    <row r="200" spans="1:12" hidden="1" x14ac:dyDescent="0.2">
      <c r="A200" t="s">
        <v>349</v>
      </c>
      <c r="B200" t="s">
        <v>571</v>
      </c>
      <c r="C200" t="s">
        <v>160</v>
      </c>
      <c r="D200">
        <v>3750</v>
      </c>
      <c r="E200">
        <v>150</v>
      </c>
      <c r="F200" t="s">
        <v>705</v>
      </c>
      <c r="G200">
        <v>25</v>
      </c>
      <c r="H200">
        <v>37.5</v>
      </c>
      <c r="I200" s="9">
        <f t="shared" si="172"/>
        <v>0</v>
      </c>
      <c r="J200" s="9">
        <f t="shared" si="173"/>
        <v>37.5</v>
      </c>
      <c r="K200" s="9">
        <f t="shared" si="174"/>
        <v>37.5</v>
      </c>
      <c r="L200" t="e">
        <f t="shared" si="175"/>
        <v>#N/A</v>
      </c>
    </row>
    <row r="201" spans="1:12" hidden="1" x14ac:dyDescent="0.2">
      <c r="A201" t="s">
        <v>349</v>
      </c>
      <c r="B201" t="s">
        <v>573</v>
      </c>
      <c r="C201" t="s">
        <v>716</v>
      </c>
      <c r="D201">
        <v>4500</v>
      </c>
      <c r="E201">
        <v>150</v>
      </c>
      <c r="F201" t="s">
        <v>705</v>
      </c>
      <c r="G201">
        <v>30</v>
      </c>
      <c r="H201">
        <v>45</v>
      </c>
      <c r="I201" s="9">
        <f t="shared" si="172"/>
        <v>0</v>
      </c>
      <c r="J201" s="9">
        <f t="shared" si="173"/>
        <v>45</v>
      </c>
      <c r="K201" s="9">
        <f t="shared" si="174"/>
        <v>45</v>
      </c>
      <c r="L201" t="e">
        <f t="shared" si="175"/>
        <v>#N/A</v>
      </c>
    </row>
    <row r="202" spans="1:12" hidden="1" x14ac:dyDescent="0.2">
      <c r="A202" t="s">
        <v>963</v>
      </c>
      <c r="B202" t="s">
        <v>575</v>
      </c>
      <c r="C202" t="s">
        <v>161</v>
      </c>
      <c r="D202">
        <v>30000</v>
      </c>
      <c r="E202" t="s">
        <v>964</v>
      </c>
      <c r="F202" t="s">
        <v>705</v>
      </c>
      <c r="G202">
        <v>200</v>
      </c>
      <c r="H202">
        <v>300</v>
      </c>
      <c r="I202" s="9">
        <f t="shared" si="172"/>
        <v>0</v>
      </c>
      <c r="J202" s="9">
        <f t="shared" si="173"/>
        <v>300</v>
      </c>
      <c r="K202" s="9">
        <f t="shared" si="174"/>
        <v>300</v>
      </c>
      <c r="L202" t="e">
        <f t="shared" si="175"/>
        <v>#N/A</v>
      </c>
    </row>
    <row r="203" spans="1:12" hidden="1" x14ac:dyDescent="0.2">
      <c r="A203" t="s">
        <v>963</v>
      </c>
      <c r="B203" t="s">
        <v>576</v>
      </c>
      <c r="C203" t="s">
        <v>162</v>
      </c>
      <c r="D203">
        <v>750</v>
      </c>
      <c r="E203" t="s">
        <v>964</v>
      </c>
      <c r="F203" t="s">
        <v>705</v>
      </c>
      <c r="G203">
        <v>5</v>
      </c>
      <c r="H203">
        <v>7.5</v>
      </c>
      <c r="I203" s="9">
        <f t="shared" si="172"/>
        <v>0</v>
      </c>
      <c r="J203" s="9">
        <f t="shared" si="173"/>
        <v>7.5</v>
      </c>
      <c r="K203" s="9">
        <f t="shared" si="174"/>
        <v>7.5</v>
      </c>
      <c r="L203" t="e">
        <f t="shared" si="175"/>
        <v>#N/A</v>
      </c>
    </row>
    <row r="204" spans="1:12" hidden="1" x14ac:dyDescent="0.2">
      <c r="A204" t="s">
        <v>963</v>
      </c>
      <c r="B204" t="s">
        <v>577</v>
      </c>
      <c r="C204" t="s">
        <v>572</v>
      </c>
      <c r="D204">
        <v>6000</v>
      </c>
      <c r="E204" t="s">
        <v>965</v>
      </c>
      <c r="F204" t="s">
        <v>705</v>
      </c>
      <c r="G204">
        <v>40</v>
      </c>
      <c r="H204">
        <v>60</v>
      </c>
      <c r="I204" s="9">
        <f t="shared" si="172"/>
        <v>0</v>
      </c>
      <c r="J204" s="9">
        <f t="shared" si="173"/>
        <v>60</v>
      </c>
      <c r="K204" s="9">
        <f t="shared" si="174"/>
        <v>60</v>
      </c>
      <c r="L204" t="e">
        <f t="shared" si="175"/>
        <v>#N/A</v>
      </c>
    </row>
    <row r="205" spans="1:12" hidden="1" x14ac:dyDescent="0.2">
      <c r="A205" t="s">
        <v>963</v>
      </c>
      <c r="B205" t="s">
        <v>578</v>
      </c>
      <c r="C205" t="s">
        <v>574</v>
      </c>
      <c r="E205" t="s">
        <v>965</v>
      </c>
      <c r="F205" t="s">
        <v>705</v>
      </c>
      <c r="H205">
        <v>0</v>
      </c>
      <c r="I205" s="9">
        <f t="shared" si="172"/>
        <v>0</v>
      </c>
      <c r="J205" s="9">
        <f t="shared" si="173"/>
        <v>0</v>
      </c>
      <c r="K205" s="9">
        <f t="shared" si="174"/>
        <v>0</v>
      </c>
      <c r="L205" t="e">
        <f t="shared" si="175"/>
        <v>#N/A</v>
      </c>
    </row>
    <row r="206" spans="1:12" hidden="1" x14ac:dyDescent="0.2">
      <c r="A206" t="s">
        <v>963</v>
      </c>
      <c r="B206" t="s">
        <v>579</v>
      </c>
      <c r="C206" t="s">
        <v>173</v>
      </c>
      <c r="D206">
        <v>31500</v>
      </c>
      <c r="F206" t="s">
        <v>705</v>
      </c>
      <c r="H206">
        <v>31500</v>
      </c>
      <c r="I206" s="9">
        <f t="shared" si="172"/>
        <v>0</v>
      </c>
      <c r="J206" s="9">
        <f t="shared" si="173"/>
        <v>31500</v>
      </c>
      <c r="K206" s="9">
        <f t="shared" si="174"/>
        <v>31500</v>
      </c>
      <c r="L206" t="e">
        <f t="shared" si="175"/>
        <v>#N/A</v>
      </c>
    </row>
    <row r="207" spans="1:12" hidden="1" x14ac:dyDescent="0.2">
      <c r="A207" t="s">
        <v>963</v>
      </c>
      <c r="B207" t="s">
        <v>580</v>
      </c>
      <c r="C207" t="s">
        <v>163</v>
      </c>
      <c r="E207" t="s">
        <v>964</v>
      </c>
      <c r="F207" t="s">
        <v>705</v>
      </c>
      <c r="H207">
        <v>0</v>
      </c>
      <c r="I207" s="9">
        <f t="shared" si="172"/>
        <v>34.550000000000004</v>
      </c>
      <c r="J207" s="9">
        <f t="shared" si="173"/>
        <v>-34.550000000000004</v>
      </c>
      <c r="K207" s="9">
        <f t="shared" si="174"/>
        <v>0</v>
      </c>
      <c r="L207" t="e">
        <f t="shared" si="175"/>
        <v>#N/A</v>
      </c>
    </row>
    <row r="208" spans="1:12" hidden="1" x14ac:dyDescent="0.2">
      <c r="A208" t="s">
        <v>963</v>
      </c>
      <c r="B208" t="s">
        <v>581</v>
      </c>
      <c r="C208" t="s">
        <v>164</v>
      </c>
      <c r="D208">
        <v>13500</v>
      </c>
      <c r="E208" t="s">
        <v>964</v>
      </c>
      <c r="F208" t="s">
        <v>705</v>
      </c>
      <c r="G208">
        <v>90</v>
      </c>
      <c r="H208">
        <v>135</v>
      </c>
      <c r="I208" s="9">
        <f t="shared" si="172"/>
        <v>0</v>
      </c>
      <c r="J208" s="9">
        <f t="shared" si="173"/>
        <v>135</v>
      </c>
      <c r="K208" s="9">
        <f t="shared" si="174"/>
        <v>135</v>
      </c>
      <c r="L208" t="e">
        <f t="shared" si="175"/>
        <v>#N/A</v>
      </c>
    </row>
    <row r="209" spans="1:12" hidden="1" x14ac:dyDescent="0.2">
      <c r="A209" t="s">
        <v>963</v>
      </c>
      <c r="B209" t="s">
        <v>582</v>
      </c>
      <c r="C209" t="s">
        <v>165</v>
      </c>
      <c r="D209">
        <v>4500</v>
      </c>
      <c r="E209" t="s">
        <v>964</v>
      </c>
      <c r="F209" t="s">
        <v>705</v>
      </c>
      <c r="G209">
        <v>30</v>
      </c>
      <c r="H209">
        <v>45</v>
      </c>
      <c r="I209" s="9">
        <f t="shared" si="172"/>
        <v>0</v>
      </c>
      <c r="J209" s="9">
        <f t="shared" si="173"/>
        <v>45</v>
      </c>
      <c r="K209" s="9">
        <f t="shared" si="174"/>
        <v>45</v>
      </c>
      <c r="L209" t="e">
        <f t="shared" si="175"/>
        <v>#N/A</v>
      </c>
    </row>
    <row r="210" spans="1:12" hidden="1" x14ac:dyDescent="0.2">
      <c r="A210" t="s">
        <v>963</v>
      </c>
      <c r="B210" t="s">
        <v>583</v>
      </c>
      <c r="C210" t="s">
        <v>166</v>
      </c>
      <c r="D210">
        <v>3000</v>
      </c>
      <c r="E210" t="s">
        <v>964</v>
      </c>
      <c r="F210" t="s">
        <v>705</v>
      </c>
      <c r="G210">
        <v>20</v>
      </c>
      <c r="H210">
        <v>30</v>
      </c>
      <c r="I210" s="9">
        <f t="shared" si="172"/>
        <v>7.2</v>
      </c>
      <c r="J210" s="9">
        <f t="shared" si="173"/>
        <v>22.8</v>
      </c>
      <c r="K210" s="9">
        <f t="shared" si="174"/>
        <v>22.8</v>
      </c>
      <c r="L210" t="e">
        <f t="shared" si="175"/>
        <v>#N/A</v>
      </c>
    </row>
    <row r="211" spans="1:12" hidden="1" x14ac:dyDescent="0.2">
      <c r="A211" t="s">
        <v>963</v>
      </c>
      <c r="B211" t="s">
        <v>584</v>
      </c>
      <c r="C211" t="s">
        <v>167</v>
      </c>
      <c r="D211">
        <v>2250</v>
      </c>
      <c r="E211" t="s">
        <v>964</v>
      </c>
      <c r="F211" t="s">
        <v>705</v>
      </c>
      <c r="G211">
        <v>15</v>
      </c>
      <c r="H211">
        <v>22.5</v>
      </c>
      <c r="I211" s="9">
        <f t="shared" si="172"/>
        <v>0</v>
      </c>
      <c r="J211" s="9">
        <f t="shared" si="173"/>
        <v>22.5</v>
      </c>
      <c r="K211" s="9">
        <f t="shared" si="174"/>
        <v>22.5</v>
      </c>
      <c r="L211" t="e">
        <f t="shared" si="175"/>
        <v>#N/A</v>
      </c>
    </row>
    <row r="212" spans="1:12" hidden="1" x14ac:dyDescent="0.2">
      <c r="A212" t="s">
        <v>963</v>
      </c>
      <c r="B212" t="s">
        <v>585</v>
      </c>
      <c r="C212" t="s">
        <v>168</v>
      </c>
      <c r="D212">
        <v>6000</v>
      </c>
      <c r="E212" t="s">
        <v>964</v>
      </c>
      <c r="F212" t="s">
        <v>705</v>
      </c>
      <c r="G212">
        <v>40</v>
      </c>
      <c r="H212">
        <v>60</v>
      </c>
      <c r="I212" s="9">
        <f t="shared" si="172"/>
        <v>0</v>
      </c>
      <c r="J212" s="9">
        <f t="shared" si="173"/>
        <v>60</v>
      </c>
      <c r="K212" s="9">
        <f t="shared" si="174"/>
        <v>60</v>
      </c>
      <c r="L212" t="e">
        <f t="shared" si="175"/>
        <v>#N/A</v>
      </c>
    </row>
    <row r="213" spans="1:12" hidden="1" x14ac:dyDescent="0.2">
      <c r="A213" t="s">
        <v>963</v>
      </c>
      <c r="B213" t="s">
        <v>586</v>
      </c>
      <c r="C213" t="s">
        <v>169</v>
      </c>
      <c r="D213">
        <v>7500</v>
      </c>
      <c r="E213" t="s">
        <v>964</v>
      </c>
      <c r="F213" t="s">
        <v>705</v>
      </c>
      <c r="G213">
        <v>50</v>
      </c>
      <c r="H213">
        <v>75</v>
      </c>
      <c r="I213" s="9">
        <f t="shared" si="172"/>
        <v>0</v>
      </c>
      <c r="J213" s="9">
        <f t="shared" si="173"/>
        <v>75</v>
      </c>
      <c r="K213" s="9">
        <f t="shared" si="174"/>
        <v>75</v>
      </c>
      <c r="L213" t="e">
        <f t="shared" si="175"/>
        <v>#N/A</v>
      </c>
    </row>
    <row r="214" spans="1:12" hidden="1" x14ac:dyDescent="0.2">
      <c r="A214" t="s">
        <v>963</v>
      </c>
      <c r="B214" t="s">
        <v>587</v>
      </c>
      <c r="C214" t="s">
        <v>170</v>
      </c>
      <c r="D214">
        <v>7500</v>
      </c>
      <c r="E214" t="s">
        <v>964</v>
      </c>
      <c r="F214" t="s">
        <v>705</v>
      </c>
      <c r="G214">
        <v>50</v>
      </c>
      <c r="H214">
        <v>75</v>
      </c>
      <c r="I214" s="9">
        <f t="shared" si="172"/>
        <v>0</v>
      </c>
      <c r="J214" s="9">
        <f t="shared" si="173"/>
        <v>75</v>
      </c>
      <c r="K214" s="9">
        <f t="shared" si="174"/>
        <v>75</v>
      </c>
      <c r="L214" t="e">
        <f t="shared" si="175"/>
        <v>#N/A</v>
      </c>
    </row>
    <row r="215" spans="1:12" hidden="1" x14ac:dyDescent="0.2">
      <c r="A215" t="s">
        <v>963</v>
      </c>
      <c r="B215" t="s">
        <v>588</v>
      </c>
      <c r="C215" t="s">
        <v>171</v>
      </c>
      <c r="D215">
        <v>7500</v>
      </c>
      <c r="E215" t="s">
        <v>964</v>
      </c>
      <c r="F215" t="s">
        <v>705</v>
      </c>
      <c r="G215">
        <v>50</v>
      </c>
      <c r="H215">
        <v>75</v>
      </c>
      <c r="I215" s="9">
        <f t="shared" si="172"/>
        <v>4</v>
      </c>
      <c r="J215" s="9">
        <f t="shared" si="173"/>
        <v>71</v>
      </c>
      <c r="K215" s="9">
        <f t="shared" si="174"/>
        <v>71</v>
      </c>
      <c r="L215" t="e">
        <f t="shared" si="175"/>
        <v>#N/A</v>
      </c>
    </row>
    <row r="216" spans="1:12" hidden="1" x14ac:dyDescent="0.2">
      <c r="A216" t="s">
        <v>963</v>
      </c>
      <c r="B216" t="s">
        <v>589</v>
      </c>
      <c r="C216" t="s">
        <v>172</v>
      </c>
      <c r="D216">
        <v>2250</v>
      </c>
      <c r="E216" t="s">
        <v>964</v>
      </c>
      <c r="F216" t="s">
        <v>705</v>
      </c>
      <c r="G216">
        <v>15</v>
      </c>
      <c r="H216">
        <v>22.5</v>
      </c>
      <c r="I216" s="9">
        <f t="shared" si="172"/>
        <v>0</v>
      </c>
      <c r="J216" s="9">
        <f t="shared" si="173"/>
        <v>22.5</v>
      </c>
      <c r="K216" s="9">
        <f t="shared" si="174"/>
        <v>22.5</v>
      </c>
      <c r="L216" t="e">
        <f t="shared" si="175"/>
        <v>#N/A</v>
      </c>
    </row>
    <row r="217" spans="1:12" hidden="1" x14ac:dyDescent="0.2">
      <c r="A217" t="s">
        <v>963</v>
      </c>
      <c r="B217" t="s">
        <v>590</v>
      </c>
      <c r="C217" t="s">
        <v>174</v>
      </c>
      <c r="D217">
        <v>1500</v>
      </c>
      <c r="E217" t="s">
        <v>964</v>
      </c>
      <c r="F217" t="s">
        <v>705</v>
      </c>
      <c r="G217">
        <v>10</v>
      </c>
      <c r="H217">
        <v>15</v>
      </c>
      <c r="I217" s="9">
        <f t="shared" si="172"/>
        <v>0</v>
      </c>
      <c r="J217" s="9">
        <f t="shared" si="173"/>
        <v>15</v>
      </c>
      <c r="K217" s="9">
        <f t="shared" si="174"/>
        <v>15</v>
      </c>
      <c r="L217" t="e">
        <f t="shared" si="175"/>
        <v>#N/A</v>
      </c>
    </row>
    <row r="218" spans="1:12" hidden="1" x14ac:dyDescent="0.2">
      <c r="A218" t="s">
        <v>963</v>
      </c>
      <c r="B218" t="s">
        <v>591</v>
      </c>
      <c r="C218" t="s">
        <v>175</v>
      </c>
      <c r="D218">
        <v>450</v>
      </c>
      <c r="E218" t="s">
        <v>964</v>
      </c>
      <c r="F218" t="s">
        <v>705</v>
      </c>
      <c r="G218">
        <v>3</v>
      </c>
      <c r="H218">
        <v>4.5</v>
      </c>
      <c r="I218" s="9">
        <f t="shared" si="172"/>
        <v>0</v>
      </c>
      <c r="J218" s="9">
        <f t="shared" si="173"/>
        <v>4.5</v>
      </c>
      <c r="K218" s="9">
        <f t="shared" si="174"/>
        <v>4.5</v>
      </c>
      <c r="L218" t="e">
        <f t="shared" si="175"/>
        <v>#N/A</v>
      </c>
    </row>
    <row r="219" spans="1:12" hidden="1" x14ac:dyDescent="0.2">
      <c r="A219" t="s">
        <v>963</v>
      </c>
      <c r="B219" t="s">
        <v>592</v>
      </c>
      <c r="C219" t="s">
        <v>176</v>
      </c>
      <c r="D219">
        <v>450</v>
      </c>
      <c r="E219" t="s">
        <v>964</v>
      </c>
      <c r="F219" t="s">
        <v>705</v>
      </c>
      <c r="G219">
        <v>3</v>
      </c>
      <c r="H219">
        <v>4.5</v>
      </c>
      <c r="I219" s="9">
        <f t="shared" si="172"/>
        <v>0</v>
      </c>
      <c r="J219" s="9">
        <f t="shared" si="173"/>
        <v>4.5</v>
      </c>
      <c r="K219" s="9">
        <f t="shared" si="174"/>
        <v>4.5</v>
      </c>
      <c r="L219" t="e">
        <f t="shared" si="175"/>
        <v>#N/A</v>
      </c>
    </row>
    <row r="220" spans="1:12" hidden="1" x14ac:dyDescent="0.2">
      <c r="A220" t="s">
        <v>963</v>
      </c>
      <c r="B220" t="s">
        <v>593</v>
      </c>
      <c r="C220" t="s">
        <v>177</v>
      </c>
      <c r="D220">
        <v>2250</v>
      </c>
      <c r="E220" t="s">
        <v>964</v>
      </c>
      <c r="F220" t="s">
        <v>705</v>
      </c>
      <c r="G220">
        <v>15</v>
      </c>
      <c r="H220">
        <v>22.5</v>
      </c>
      <c r="I220" s="9">
        <f t="shared" si="172"/>
        <v>3.9000000000000004</v>
      </c>
      <c r="J220" s="9">
        <f t="shared" si="173"/>
        <v>18.600000000000001</v>
      </c>
      <c r="K220" s="9">
        <f t="shared" si="174"/>
        <v>18.600000000000001</v>
      </c>
      <c r="L220" t="e">
        <f t="shared" si="175"/>
        <v>#N/A</v>
      </c>
    </row>
    <row r="221" spans="1:12" hidden="1" x14ac:dyDescent="0.2">
      <c r="A221" t="s">
        <v>963</v>
      </c>
      <c r="B221" t="s">
        <v>594</v>
      </c>
      <c r="C221" t="s">
        <v>178</v>
      </c>
      <c r="D221">
        <v>750</v>
      </c>
      <c r="E221" t="s">
        <v>964</v>
      </c>
      <c r="F221" t="s">
        <v>705</v>
      </c>
      <c r="G221">
        <v>5</v>
      </c>
      <c r="H221">
        <v>7.5</v>
      </c>
      <c r="I221" s="9">
        <f t="shared" si="172"/>
        <v>0</v>
      </c>
      <c r="J221" s="9">
        <f t="shared" si="173"/>
        <v>7.5</v>
      </c>
      <c r="K221" s="9">
        <f t="shared" si="174"/>
        <v>7.5</v>
      </c>
      <c r="L221" t="e">
        <f t="shared" si="175"/>
        <v>#N/A</v>
      </c>
    </row>
    <row r="222" spans="1:12" hidden="1" x14ac:dyDescent="0.2">
      <c r="A222" t="s">
        <v>963</v>
      </c>
      <c r="B222" t="s">
        <v>595</v>
      </c>
      <c r="C222" t="s">
        <v>179</v>
      </c>
      <c r="D222">
        <v>300</v>
      </c>
      <c r="E222" t="s">
        <v>964</v>
      </c>
      <c r="F222" t="s">
        <v>705</v>
      </c>
      <c r="G222">
        <v>2</v>
      </c>
      <c r="H222">
        <v>3</v>
      </c>
      <c r="I222" s="9">
        <f t="shared" si="172"/>
        <v>0</v>
      </c>
      <c r="J222" s="9">
        <f t="shared" si="173"/>
        <v>3</v>
      </c>
      <c r="K222" s="9">
        <f t="shared" si="174"/>
        <v>3</v>
      </c>
      <c r="L222" t="e">
        <f t="shared" si="175"/>
        <v>#N/A</v>
      </c>
    </row>
    <row r="223" spans="1:12" hidden="1" x14ac:dyDescent="0.2">
      <c r="A223" t="s">
        <v>963</v>
      </c>
      <c r="B223" t="s">
        <v>596</v>
      </c>
      <c r="C223" t="s">
        <v>180</v>
      </c>
      <c r="D223">
        <v>6000</v>
      </c>
      <c r="E223" t="s">
        <v>964</v>
      </c>
      <c r="F223" t="s">
        <v>705</v>
      </c>
      <c r="G223">
        <v>40</v>
      </c>
      <c r="H223">
        <v>60</v>
      </c>
      <c r="I223" s="9">
        <f t="shared" si="172"/>
        <v>0</v>
      </c>
      <c r="J223" s="9">
        <f t="shared" si="173"/>
        <v>60</v>
      </c>
      <c r="K223" s="9">
        <f t="shared" si="174"/>
        <v>60</v>
      </c>
      <c r="L223" t="e">
        <f t="shared" si="175"/>
        <v>#N/A</v>
      </c>
    </row>
    <row r="224" spans="1:12" hidden="1" x14ac:dyDescent="0.2">
      <c r="A224" t="s">
        <v>963</v>
      </c>
      <c r="B224" t="s">
        <v>597</v>
      </c>
      <c r="C224" t="s">
        <v>181</v>
      </c>
      <c r="D224">
        <v>750</v>
      </c>
      <c r="E224" t="s">
        <v>964</v>
      </c>
      <c r="F224" t="s">
        <v>705</v>
      </c>
      <c r="G224">
        <v>5</v>
      </c>
      <c r="H224">
        <v>7.5</v>
      </c>
      <c r="I224" s="9">
        <f t="shared" si="172"/>
        <v>0</v>
      </c>
      <c r="J224" s="9">
        <f t="shared" si="173"/>
        <v>7.5</v>
      </c>
      <c r="K224" s="9">
        <f t="shared" si="174"/>
        <v>7.5</v>
      </c>
      <c r="L224" t="e">
        <f t="shared" si="175"/>
        <v>#N/A</v>
      </c>
    </row>
    <row r="225" spans="1:12" hidden="1" x14ac:dyDescent="0.2">
      <c r="A225" t="s">
        <v>963</v>
      </c>
      <c r="B225" t="s">
        <v>598</v>
      </c>
      <c r="C225" t="s">
        <v>182</v>
      </c>
      <c r="D225">
        <v>450</v>
      </c>
      <c r="E225" t="s">
        <v>964</v>
      </c>
      <c r="F225" t="s">
        <v>705</v>
      </c>
      <c r="G225">
        <v>3</v>
      </c>
      <c r="H225">
        <v>4.5</v>
      </c>
      <c r="I225" s="9">
        <f t="shared" si="172"/>
        <v>0</v>
      </c>
      <c r="J225" s="9">
        <f t="shared" si="173"/>
        <v>4.5</v>
      </c>
      <c r="K225" s="9">
        <f t="shared" si="174"/>
        <v>4.5</v>
      </c>
      <c r="L225" t="e">
        <f t="shared" si="175"/>
        <v>#N/A</v>
      </c>
    </row>
    <row r="226" spans="1:12" hidden="1" x14ac:dyDescent="0.2">
      <c r="A226" t="s">
        <v>963</v>
      </c>
      <c r="B226" t="s">
        <v>599</v>
      </c>
      <c r="C226" t="s">
        <v>183</v>
      </c>
      <c r="D226">
        <v>1500</v>
      </c>
      <c r="E226" t="s">
        <v>964</v>
      </c>
      <c r="F226" t="s">
        <v>705</v>
      </c>
      <c r="G226">
        <v>10</v>
      </c>
      <c r="H226">
        <v>15</v>
      </c>
      <c r="I226" s="9">
        <f t="shared" si="172"/>
        <v>0</v>
      </c>
      <c r="J226" s="9">
        <f t="shared" si="173"/>
        <v>15</v>
      </c>
      <c r="K226" s="9">
        <f t="shared" si="174"/>
        <v>15</v>
      </c>
      <c r="L226" t="e">
        <f t="shared" si="175"/>
        <v>#N/A</v>
      </c>
    </row>
    <row r="227" spans="1:12" hidden="1" x14ac:dyDescent="0.2">
      <c r="A227" t="s">
        <v>963</v>
      </c>
      <c r="B227" t="s">
        <v>600</v>
      </c>
      <c r="C227" t="s">
        <v>184</v>
      </c>
      <c r="D227">
        <v>450</v>
      </c>
      <c r="E227" t="s">
        <v>964</v>
      </c>
      <c r="F227" t="s">
        <v>705</v>
      </c>
      <c r="G227">
        <v>3</v>
      </c>
      <c r="H227">
        <v>4.5</v>
      </c>
      <c r="I227" s="9">
        <f t="shared" si="172"/>
        <v>0</v>
      </c>
      <c r="J227" s="9">
        <f t="shared" si="173"/>
        <v>4.5</v>
      </c>
      <c r="K227" s="9">
        <f t="shared" si="174"/>
        <v>4.5</v>
      </c>
      <c r="L227" t="e">
        <f t="shared" si="175"/>
        <v>#N/A</v>
      </c>
    </row>
    <row r="228" spans="1:12" hidden="1" x14ac:dyDescent="0.2">
      <c r="A228" t="s">
        <v>963</v>
      </c>
      <c r="B228" t="s">
        <v>601</v>
      </c>
      <c r="C228" t="s">
        <v>185</v>
      </c>
      <c r="D228">
        <v>2250</v>
      </c>
      <c r="E228" t="s">
        <v>964</v>
      </c>
      <c r="F228" t="s">
        <v>705</v>
      </c>
      <c r="G228">
        <v>15</v>
      </c>
      <c r="H228">
        <v>22.5</v>
      </c>
      <c r="I228" s="9">
        <f t="shared" si="172"/>
        <v>0</v>
      </c>
      <c r="J228" s="9">
        <f t="shared" si="173"/>
        <v>22.5</v>
      </c>
      <c r="K228" s="9">
        <f t="shared" si="174"/>
        <v>22.5</v>
      </c>
      <c r="L228" t="e">
        <f t="shared" si="175"/>
        <v>#N/A</v>
      </c>
    </row>
    <row r="229" spans="1:12" hidden="1" x14ac:dyDescent="0.2">
      <c r="A229" t="s">
        <v>963</v>
      </c>
      <c r="B229" t="s">
        <v>602</v>
      </c>
      <c r="C229" t="s">
        <v>186</v>
      </c>
      <c r="D229">
        <v>300</v>
      </c>
      <c r="E229" t="s">
        <v>964</v>
      </c>
      <c r="F229" t="s">
        <v>705</v>
      </c>
      <c r="G229">
        <v>2</v>
      </c>
      <c r="H229">
        <v>3</v>
      </c>
      <c r="I229" s="9">
        <f t="shared" si="172"/>
        <v>0</v>
      </c>
      <c r="J229" s="9">
        <f t="shared" si="173"/>
        <v>3</v>
      </c>
      <c r="K229" s="9">
        <f t="shared" si="174"/>
        <v>3</v>
      </c>
      <c r="L229" t="e">
        <f t="shared" si="175"/>
        <v>#N/A</v>
      </c>
    </row>
    <row r="230" spans="1:12" x14ac:dyDescent="0.2">
      <c r="A230" t="s">
        <v>963</v>
      </c>
      <c r="B230" t="s">
        <v>603</v>
      </c>
      <c r="C230" t="s">
        <v>187</v>
      </c>
      <c r="D230">
        <v>6160</v>
      </c>
      <c r="E230">
        <v>154</v>
      </c>
      <c r="F230" t="s">
        <v>705</v>
      </c>
      <c r="G230">
        <v>40</v>
      </c>
      <c r="H230">
        <v>61.6</v>
      </c>
      <c r="I230" s="9">
        <f t="shared" si="172"/>
        <v>22.330000000000002</v>
      </c>
      <c r="J230" s="9">
        <f t="shared" si="173"/>
        <v>39.269999999999996</v>
      </c>
      <c r="K230" s="9">
        <f t="shared" si="174"/>
        <v>39.269999999999996</v>
      </c>
      <c r="L230" t="str">
        <f t="shared" si="175"/>
        <v>FBRK000069</v>
      </c>
    </row>
    <row r="231" spans="1:12" hidden="1" x14ac:dyDescent="0.2">
      <c r="A231" t="s">
        <v>963</v>
      </c>
      <c r="B231" t="s">
        <v>604</v>
      </c>
      <c r="C231" t="s">
        <v>188</v>
      </c>
      <c r="D231">
        <v>45000</v>
      </c>
      <c r="E231" t="s">
        <v>966</v>
      </c>
      <c r="F231" t="s">
        <v>705</v>
      </c>
      <c r="G231">
        <v>300</v>
      </c>
      <c r="H231">
        <v>450</v>
      </c>
      <c r="I231" s="9">
        <f t="shared" si="172"/>
        <v>8.25</v>
      </c>
      <c r="J231" s="9">
        <f t="shared" si="173"/>
        <v>441.75</v>
      </c>
      <c r="K231" s="9">
        <f t="shared" si="174"/>
        <v>441.75</v>
      </c>
      <c r="L231" t="e">
        <f t="shared" si="175"/>
        <v>#N/A</v>
      </c>
    </row>
    <row r="232" spans="1:12" hidden="1" x14ac:dyDescent="0.2">
      <c r="A232" t="s">
        <v>963</v>
      </c>
      <c r="B232" t="s">
        <v>605</v>
      </c>
      <c r="C232" t="s">
        <v>189</v>
      </c>
      <c r="D232">
        <v>6000</v>
      </c>
      <c r="E232" t="s">
        <v>966</v>
      </c>
      <c r="F232" t="s">
        <v>705</v>
      </c>
      <c r="G232">
        <v>40</v>
      </c>
      <c r="H232">
        <v>60</v>
      </c>
      <c r="I232" s="9">
        <f t="shared" si="172"/>
        <v>1.52</v>
      </c>
      <c r="J232" s="9">
        <f t="shared" si="173"/>
        <v>58.48</v>
      </c>
      <c r="K232" s="9">
        <f t="shared" si="174"/>
        <v>58.48</v>
      </c>
      <c r="L232" t="e">
        <f t="shared" si="175"/>
        <v>#N/A</v>
      </c>
    </row>
    <row r="233" spans="1:12" hidden="1" x14ac:dyDescent="0.2">
      <c r="A233" t="s">
        <v>963</v>
      </c>
      <c r="B233" t="s">
        <v>606</v>
      </c>
      <c r="C233" t="s">
        <v>190</v>
      </c>
      <c r="E233" t="s">
        <v>966</v>
      </c>
      <c r="F233" t="s">
        <v>705</v>
      </c>
      <c r="H233">
        <v>0</v>
      </c>
      <c r="I233" s="9">
        <f t="shared" si="172"/>
        <v>0</v>
      </c>
      <c r="J233" s="9">
        <f t="shared" si="173"/>
        <v>0</v>
      </c>
      <c r="K233" s="9">
        <f t="shared" si="174"/>
        <v>0</v>
      </c>
      <c r="L233" t="e">
        <f t="shared" si="175"/>
        <v>#N/A</v>
      </c>
    </row>
    <row r="234" spans="1:12" hidden="1" x14ac:dyDescent="0.2">
      <c r="A234" t="s">
        <v>963</v>
      </c>
      <c r="B234" t="s">
        <v>607</v>
      </c>
      <c r="C234" t="s">
        <v>191</v>
      </c>
      <c r="D234">
        <v>11250</v>
      </c>
      <c r="E234" t="s">
        <v>966</v>
      </c>
      <c r="F234" t="s">
        <v>705</v>
      </c>
      <c r="G234">
        <v>225</v>
      </c>
      <c r="H234">
        <v>337.5</v>
      </c>
      <c r="I234" s="9">
        <f t="shared" si="172"/>
        <v>0</v>
      </c>
      <c r="J234" s="9">
        <f t="shared" si="173"/>
        <v>337.5</v>
      </c>
      <c r="K234" s="9">
        <f t="shared" si="174"/>
        <v>337.5</v>
      </c>
      <c r="L234" t="e">
        <f t="shared" si="175"/>
        <v>#N/A</v>
      </c>
    </row>
    <row r="235" spans="1:12" hidden="1" x14ac:dyDescent="0.2">
      <c r="A235" t="s">
        <v>963</v>
      </c>
      <c r="B235" t="s">
        <v>609</v>
      </c>
      <c r="C235" t="s">
        <v>192</v>
      </c>
      <c r="D235">
        <v>7500</v>
      </c>
      <c r="E235" t="s">
        <v>966</v>
      </c>
      <c r="F235" t="s">
        <v>705</v>
      </c>
      <c r="G235">
        <v>50</v>
      </c>
      <c r="H235">
        <v>75</v>
      </c>
      <c r="I235" s="9">
        <f t="shared" si="172"/>
        <v>2.4</v>
      </c>
      <c r="J235" s="9">
        <f t="shared" si="173"/>
        <v>72.599999999999994</v>
      </c>
      <c r="K235" s="9">
        <f t="shared" si="174"/>
        <v>72.599999999999994</v>
      </c>
      <c r="L235" t="e">
        <f t="shared" si="175"/>
        <v>#N/A</v>
      </c>
    </row>
    <row r="236" spans="1:12" hidden="1" x14ac:dyDescent="0.2">
      <c r="A236" t="s">
        <v>963</v>
      </c>
      <c r="B236" t="s">
        <v>610</v>
      </c>
      <c r="C236" t="s">
        <v>193</v>
      </c>
      <c r="D236">
        <v>6750</v>
      </c>
      <c r="E236" t="s">
        <v>966</v>
      </c>
      <c r="F236" t="s">
        <v>705</v>
      </c>
      <c r="G236">
        <v>45</v>
      </c>
      <c r="H236">
        <v>67.5</v>
      </c>
      <c r="I236" s="9">
        <f t="shared" si="172"/>
        <v>0</v>
      </c>
      <c r="J236" s="9">
        <f t="shared" si="173"/>
        <v>67.5</v>
      </c>
      <c r="K236" s="9">
        <f t="shared" si="174"/>
        <v>67.5</v>
      </c>
      <c r="L236" t="e">
        <f t="shared" si="175"/>
        <v>#N/A</v>
      </c>
    </row>
    <row r="237" spans="1:12" hidden="1" x14ac:dyDescent="0.2">
      <c r="A237" t="s">
        <v>963</v>
      </c>
      <c r="B237" t="s">
        <v>611</v>
      </c>
      <c r="C237" t="s">
        <v>743</v>
      </c>
      <c r="D237">
        <v>10500</v>
      </c>
      <c r="E237" t="s">
        <v>966</v>
      </c>
      <c r="F237" t="s">
        <v>705</v>
      </c>
      <c r="G237">
        <v>70</v>
      </c>
      <c r="H237">
        <v>105</v>
      </c>
      <c r="I237" s="9">
        <f t="shared" si="172"/>
        <v>0</v>
      </c>
      <c r="J237" s="9">
        <f t="shared" si="173"/>
        <v>105</v>
      </c>
      <c r="K237" s="9">
        <f t="shared" si="174"/>
        <v>105</v>
      </c>
      <c r="L237" t="e">
        <f t="shared" si="175"/>
        <v>#N/A</v>
      </c>
    </row>
    <row r="238" spans="1:12" hidden="1" x14ac:dyDescent="0.2">
      <c r="A238" t="s">
        <v>963</v>
      </c>
      <c r="B238" t="s">
        <v>612</v>
      </c>
      <c r="C238" t="s">
        <v>608</v>
      </c>
      <c r="D238">
        <v>18000</v>
      </c>
      <c r="E238" t="s">
        <v>966</v>
      </c>
      <c r="F238" t="s">
        <v>705</v>
      </c>
      <c r="G238">
        <v>120</v>
      </c>
      <c r="H238">
        <v>180</v>
      </c>
      <c r="I238" s="9">
        <f t="shared" si="172"/>
        <v>0</v>
      </c>
      <c r="J238" s="9">
        <f t="shared" si="173"/>
        <v>180</v>
      </c>
      <c r="K238" s="9">
        <f t="shared" si="174"/>
        <v>180</v>
      </c>
      <c r="L238" t="e">
        <f t="shared" si="175"/>
        <v>#N/A</v>
      </c>
    </row>
    <row r="239" spans="1:12" hidden="1" x14ac:dyDescent="0.2">
      <c r="A239" t="s">
        <v>963</v>
      </c>
      <c r="B239" t="s">
        <v>613</v>
      </c>
      <c r="C239" t="s">
        <v>194</v>
      </c>
      <c r="D239">
        <v>1500</v>
      </c>
      <c r="E239" t="s">
        <v>966</v>
      </c>
      <c r="F239" t="s">
        <v>705</v>
      </c>
      <c r="G239">
        <v>10</v>
      </c>
      <c r="H239">
        <v>15</v>
      </c>
      <c r="I239" s="9">
        <f t="shared" si="172"/>
        <v>0</v>
      </c>
      <c r="J239" s="9">
        <f t="shared" si="173"/>
        <v>15</v>
      </c>
      <c r="K239" s="9">
        <f t="shared" si="174"/>
        <v>15</v>
      </c>
      <c r="L239" t="e">
        <f t="shared" si="175"/>
        <v>#N/A</v>
      </c>
    </row>
    <row r="240" spans="1:12" hidden="1" x14ac:dyDescent="0.2">
      <c r="A240" t="s">
        <v>963</v>
      </c>
      <c r="B240" t="s">
        <v>614</v>
      </c>
      <c r="C240" t="s">
        <v>195</v>
      </c>
      <c r="D240">
        <v>1500</v>
      </c>
      <c r="E240" t="s">
        <v>966</v>
      </c>
      <c r="F240" t="s">
        <v>705</v>
      </c>
      <c r="G240">
        <v>10</v>
      </c>
      <c r="H240">
        <v>15</v>
      </c>
      <c r="I240" s="9">
        <f t="shared" si="172"/>
        <v>0</v>
      </c>
      <c r="J240" s="9">
        <f t="shared" si="173"/>
        <v>15</v>
      </c>
      <c r="K240" s="9">
        <f t="shared" si="174"/>
        <v>15</v>
      </c>
      <c r="L240" t="e">
        <f t="shared" si="175"/>
        <v>#N/A</v>
      </c>
    </row>
    <row r="241" spans="1:12" hidden="1" x14ac:dyDescent="0.2">
      <c r="A241" t="s">
        <v>963</v>
      </c>
      <c r="B241" t="s">
        <v>615</v>
      </c>
      <c r="C241" t="s">
        <v>196</v>
      </c>
      <c r="D241">
        <v>1500</v>
      </c>
      <c r="E241" t="s">
        <v>966</v>
      </c>
      <c r="F241" t="s">
        <v>705</v>
      </c>
      <c r="G241">
        <v>10</v>
      </c>
      <c r="H241">
        <v>15</v>
      </c>
      <c r="I241" s="9">
        <f t="shared" si="172"/>
        <v>0</v>
      </c>
      <c r="J241" s="9">
        <f t="shared" si="173"/>
        <v>15</v>
      </c>
      <c r="K241" s="9">
        <f t="shared" si="174"/>
        <v>15</v>
      </c>
      <c r="L241" t="e">
        <f t="shared" si="175"/>
        <v>#N/A</v>
      </c>
    </row>
    <row r="242" spans="1:12" hidden="1" x14ac:dyDescent="0.2">
      <c r="A242" t="s">
        <v>963</v>
      </c>
      <c r="B242" t="s">
        <v>616</v>
      </c>
      <c r="C242" t="s">
        <v>197</v>
      </c>
      <c r="D242">
        <v>4500</v>
      </c>
      <c r="E242" t="s">
        <v>966</v>
      </c>
      <c r="F242" t="s">
        <v>705</v>
      </c>
      <c r="G242">
        <v>30</v>
      </c>
      <c r="H242">
        <v>45</v>
      </c>
      <c r="I242" s="9">
        <f t="shared" si="172"/>
        <v>0</v>
      </c>
      <c r="J242" s="9">
        <f t="shared" si="173"/>
        <v>45</v>
      </c>
      <c r="K242" s="9">
        <f t="shared" si="174"/>
        <v>45</v>
      </c>
      <c r="L242" t="e">
        <f t="shared" si="175"/>
        <v>#N/A</v>
      </c>
    </row>
    <row r="243" spans="1:12" hidden="1" x14ac:dyDescent="0.2">
      <c r="A243" t="s">
        <v>963</v>
      </c>
      <c r="B243" t="s">
        <v>617</v>
      </c>
      <c r="C243" t="s">
        <v>198</v>
      </c>
      <c r="D243">
        <v>7500</v>
      </c>
      <c r="E243" t="s">
        <v>966</v>
      </c>
      <c r="F243" t="s">
        <v>705</v>
      </c>
      <c r="G243">
        <v>50</v>
      </c>
      <c r="H243">
        <v>75</v>
      </c>
      <c r="I243" s="9">
        <f t="shared" si="172"/>
        <v>0</v>
      </c>
      <c r="J243" s="9">
        <f t="shared" si="173"/>
        <v>75</v>
      </c>
      <c r="K243" s="9">
        <f t="shared" si="174"/>
        <v>75</v>
      </c>
      <c r="L243" t="e">
        <f t="shared" si="175"/>
        <v>#N/A</v>
      </c>
    </row>
    <row r="244" spans="1:12" hidden="1" x14ac:dyDescent="0.2">
      <c r="A244" t="s">
        <v>963</v>
      </c>
      <c r="B244" t="s">
        <v>618</v>
      </c>
      <c r="C244" t="s">
        <v>199</v>
      </c>
      <c r="D244">
        <v>3000</v>
      </c>
      <c r="E244" t="s">
        <v>966</v>
      </c>
      <c r="F244" t="s">
        <v>705</v>
      </c>
      <c r="G244">
        <v>20</v>
      </c>
      <c r="H244">
        <v>30</v>
      </c>
      <c r="I244" s="9">
        <f t="shared" si="172"/>
        <v>0</v>
      </c>
      <c r="J244" s="9">
        <f t="shared" si="173"/>
        <v>30</v>
      </c>
      <c r="K244" s="9">
        <f t="shared" si="174"/>
        <v>30</v>
      </c>
      <c r="L244" t="e">
        <f t="shared" si="175"/>
        <v>#N/A</v>
      </c>
    </row>
    <row r="245" spans="1:12" hidden="1" x14ac:dyDescent="0.2">
      <c r="A245" t="s">
        <v>963</v>
      </c>
      <c r="B245" t="s">
        <v>619</v>
      </c>
      <c r="C245" t="s">
        <v>200</v>
      </c>
      <c r="D245">
        <v>3000</v>
      </c>
      <c r="E245" t="s">
        <v>966</v>
      </c>
      <c r="F245" t="s">
        <v>705</v>
      </c>
      <c r="G245">
        <v>20</v>
      </c>
      <c r="H245">
        <v>30</v>
      </c>
      <c r="I245" s="9">
        <f t="shared" si="172"/>
        <v>0</v>
      </c>
      <c r="J245" s="9">
        <f t="shared" si="173"/>
        <v>30</v>
      </c>
      <c r="K245" s="9">
        <f t="shared" si="174"/>
        <v>30</v>
      </c>
      <c r="L245" t="e">
        <f t="shared" si="175"/>
        <v>#N/A</v>
      </c>
    </row>
    <row r="246" spans="1:12" hidden="1" x14ac:dyDescent="0.2">
      <c r="A246" t="s">
        <v>963</v>
      </c>
      <c r="B246" t="s">
        <v>620</v>
      </c>
      <c r="C246" t="s">
        <v>201</v>
      </c>
      <c r="E246" t="s">
        <v>966</v>
      </c>
      <c r="F246" t="s">
        <v>705</v>
      </c>
      <c r="H246">
        <v>0</v>
      </c>
      <c r="I246" s="9">
        <f t="shared" si="172"/>
        <v>0</v>
      </c>
      <c r="J246" s="9">
        <f t="shared" si="173"/>
        <v>0</v>
      </c>
      <c r="K246" s="9">
        <f t="shared" si="174"/>
        <v>0</v>
      </c>
      <c r="L246" t="e">
        <f t="shared" si="175"/>
        <v>#N/A</v>
      </c>
    </row>
    <row r="247" spans="1:12" hidden="1" x14ac:dyDescent="0.2">
      <c r="A247" t="s">
        <v>355</v>
      </c>
      <c r="B247" t="s">
        <v>621</v>
      </c>
      <c r="C247" t="s">
        <v>202</v>
      </c>
      <c r="D247">
        <v>2250</v>
      </c>
      <c r="E247">
        <v>150</v>
      </c>
      <c r="F247" t="s">
        <v>705</v>
      </c>
      <c r="G247">
        <v>15</v>
      </c>
      <c r="H247">
        <v>22.5</v>
      </c>
      <c r="I247" s="9">
        <f t="shared" si="172"/>
        <v>11.625</v>
      </c>
      <c r="J247" s="9">
        <f t="shared" si="173"/>
        <v>10.875</v>
      </c>
      <c r="K247" s="9">
        <f t="shared" si="174"/>
        <v>10.875</v>
      </c>
      <c r="L247" t="e">
        <f t="shared" si="175"/>
        <v>#N/A</v>
      </c>
    </row>
    <row r="248" spans="1:12" hidden="1" x14ac:dyDescent="0.2">
      <c r="A248" t="s">
        <v>355</v>
      </c>
      <c r="B248" t="s">
        <v>622</v>
      </c>
      <c r="C248" t="s">
        <v>203</v>
      </c>
      <c r="D248">
        <v>3750</v>
      </c>
      <c r="E248">
        <v>150</v>
      </c>
      <c r="F248" t="s">
        <v>705</v>
      </c>
      <c r="G248">
        <v>25</v>
      </c>
      <c r="H248">
        <v>37.5</v>
      </c>
      <c r="I248" s="9">
        <f t="shared" si="172"/>
        <v>0</v>
      </c>
      <c r="J248" s="9">
        <f t="shared" si="173"/>
        <v>37.5</v>
      </c>
      <c r="K248" s="9">
        <f t="shared" si="174"/>
        <v>37.5</v>
      </c>
      <c r="L248" t="e">
        <f t="shared" si="175"/>
        <v>#N/A</v>
      </c>
    </row>
    <row r="249" spans="1:12" hidden="1" x14ac:dyDescent="0.2">
      <c r="A249" t="s">
        <v>355</v>
      </c>
      <c r="B249" t="s">
        <v>623</v>
      </c>
      <c r="C249" t="s">
        <v>204</v>
      </c>
      <c r="D249">
        <v>6000</v>
      </c>
      <c r="E249">
        <v>150</v>
      </c>
      <c r="F249" t="s">
        <v>705</v>
      </c>
      <c r="G249">
        <v>40</v>
      </c>
      <c r="H249">
        <v>60</v>
      </c>
      <c r="I249" s="9">
        <f t="shared" si="172"/>
        <v>0</v>
      </c>
      <c r="J249" s="9">
        <f t="shared" si="173"/>
        <v>60</v>
      </c>
      <c r="K249" s="9">
        <f t="shared" si="174"/>
        <v>60</v>
      </c>
      <c r="L249" t="e">
        <f t="shared" si="175"/>
        <v>#N/A</v>
      </c>
    </row>
    <row r="250" spans="1:12" hidden="1" x14ac:dyDescent="0.2">
      <c r="A250" t="s">
        <v>355</v>
      </c>
      <c r="B250" t="s">
        <v>624</v>
      </c>
      <c r="C250" t="s">
        <v>205</v>
      </c>
      <c r="E250">
        <v>150</v>
      </c>
      <c r="F250" t="s">
        <v>705</v>
      </c>
      <c r="H250">
        <v>0</v>
      </c>
      <c r="I250" s="9">
        <f t="shared" si="172"/>
        <v>4.5</v>
      </c>
      <c r="J250" s="9">
        <f t="shared" si="173"/>
        <v>-4.5</v>
      </c>
      <c r="K250" s="9">
        <f t="shared" si="174"/>
        <v>0</v>
      </c>
      <c r="L250" t="e">
        <f t="shared" si="175"/>
        <v>#N/A</v>
      </c>
    </row>
    <row r="251" spans="1:12" hidden="1" x14ac:dyDescent="0.2">
      <c r="A251" t="s">
        <v>355</v>
      </c>
      <c r="B251" t="s">
        <v>625</v>
      </c>
      <c r="C251" t="s">
        <v>206</v>
      </c>
      <c r="D251">
        <v>6000</v>
      </c>
      <c r="E251">
        <v>150</v>
      </c>
      <c r="F251" t="s">
        <v>705</v>
      </c>
      <c r="G251">
        <v>40</v>
      </c>
      <c r="H251">
        <v>60</v>
      </c>
      <c r="I251" s="9">
        <f t="shared" si="172"/>
        <v>0</v>
      </c>
      <c r="J251" s="9">
        <f t="shared" si="173"/>
        <v>60</v>
      </c>
      <c r="K251" s="9">
        <f t="shared" si="174"/>
        <v>60</v>
      </c>
      <c r="L251" t="e">
        <f t="shared" si="175"/>
        <v>#N/A</v>
      </c>
    </row>
    <row r="252" spans="1:12" hidden="1" x14ac:dyDescent="0.2">
      <c r="A252" t="s">
        <v>355</v>
      </c>
      <c r="B252" t="s">
        <v>626</v>
      </c>
      <c r="C252" t="s">
        <v>207</v>
      </c>
      <c r="E252">
        <v>150</v>
      </c>
      <c r="F252" t="s">
        <v>705</v>
      </c>
      <c r="H252">
        <v>0</v>
      </c>
      <c r="I252" s="9">
        <f t="shared" si="172"/>
        <v>0</v>
      </c>
      <c r="J252" s="9">
        <f t="shared" si="173"/>
        <v>0</v>
      </c>
      <c r="K252" s="9">
        <f t="shared" si="174"/>
        <v>0</v>
      </c>
      <c r="L252" t="e">
        <f t="shared" si="175"/>
        <v>#N/A</v>
      </c>
    </row>
    <row r="253" spans="1:12" hidden="1" x14ac:dyDescent="0.2">
      <c r="A253" t="s">
        <v>355</v>
      </c>
      <c r="B253" t="s">
        <v>627</v>
      </c>
      <c r="C253" t="s">
        <v>208</v>
      </c>
      <c r="D253">
        <v>4200</v>
      </c>
      <c r="E253">
        <v>140</v>
      </c>
      <c r="F253" t="s">
        <v>705</v>
      </c>
      <c r="G253">
        <v>30</v>
      </c>
      <c r="H253">
        <v>42</v>
      </c>
      <c r="I253" s="9">
        <f t="shared" si="172"/>
        <v>0</v>
      </c>
      <c r="J253" s="9">
        <f t="shared" si="173"/>
        <v>42</v>
      </c>
      <c r="K253" s="9">
        <f t="shared" si="174"/>
        <v>42</v>
      </c>
      <c r="L253" t="e">
        <f t="shared" si="175"/>
        <v>#N/A</v>
      </c>
    </row>
    <row r="254" spans="1:12" hidden="1" x14ac:dyDescent="0.2">
      <c r="A254" t="s">
        <v>355</v>
      </c>
      <c r="B254" t="s">
        <v>628</v>
      </c>
      <c r="C254" t="s">
        <v>209</v>
      </c>
      <c r="D254">
        <v>750</v>
      </c>
      <c r="E254">
        <v>140</v>
      </c>
      <c r="F254" t="s">
        <v>705</v>
      </c>
      <c r="G254">
        <v>5</v>
      </c>
      <c r="H254">
        <v>7</v>
      </c>
      <c r="I254" s="9">
        <f t="shared" si="172"/>
        <v>0</v>
      </c>
      <c r="J254" s="9">
        <f t="shared" si="173"/>
        <v>7</v>
      </c>
      <c r="K254" s="9">
        <f t="shared" si="174"/>
        <v>7</v>
      </c>
      <c r="L254" t="e">
        <f t="shared" si="175"/>
        <v>#N/A</v>
      </c>
    </row>
    <row r="255" spans="1:12" hidden="1" x14ac:dyDescent="0.2">
      <c r="A255" t="s">
        <v>355</v>
      </c>
      <c r="B255" t="s">
        <v>629</v>
      </c>
      <c r="C255" t="s">
        <v>717</v>
      </c>
      <c r="D255">
        <v>1500</v>
      </c>
      <c r="E255">
        <v>150</v>
      </c>
      <c r="F255" t="s">
        <v>705</v>
      </c>
      <c r="G255">
        <v>10</v>
      </c>
      <c r="H255">
        <v>15</v>
      </c>
      <c r="I255" s="9">
        <f t="shared" si="172"/>
        <v>0</v>
      </c>
      <c r="J255" s="9">
        <f t="shared" si="173"/>
        <v>15</v>
      </c>
      <c r="K255" s="9">
        <f t="shared" si="174"/>
        <v>15</v>
      </c>
      <c r="L255" t="e">
        <f t="shared" si="175"/>
        <v>#N/A</v>
      </c>
    </row>
    <row r="256" spans="1:12" hidden="1" x14ac:dyDescent="0.2">
      <c r="A256" t="s">
        <v>355</v>
      </c>
      <c r="B256" t="s">
        <v>630</v>
      </c>
      <c r="C256" t="s">
        <v>718</v>
      </c>
      <c r="D256">
        <v>1400</v>
      </c>
      <c r="E256">
        <v>140</v>
      </c>
      <c r="F256" t="s">
        <v>705</v>
      </c>
      <c r="G256">
        <v>10</v>
      </c>
      <c r="H256">
        <v>14</v>
      </c>
      <c r="I256" s="9">
        <f t="shared" si="172"/>
        <v>0</v>
      </c>
      <c r="J256" s="9">
        <f t="shared" si="173"/>
        <v>14</v>
      </c>
      <c r="K256" s="9">
        <f t="shared" si="174"/>
        <v>14</v>
      </c>
      <c r="L256" t="e">
        <f t="shared" si="175"/>
        <v>#N/A</v>
      </c>
    </row>
    <row r="257" spans="1:12" hidden="1" x14ac:dyDescent="0.2">
      <c r="A257" t="s">
        <v>355</v>
      </c>
      <c r="B257" t="s">
        <v>631</v>
      </c>
      <c r="C257" t="s">
        <v>719</v>
      </c>
      <c r="E257">
        <v>147</v>
      </c>
      <c r="F257" t="s">
        <v>705</v>
      </c>
      <c r="H257">
        <v>0</v>
      </c>
      <c r="I257" s="9">
        <f t="shared" si="172"/>
        <v>0</v>
      </c>
      <c r="J257" s="9">
        <f t="shared" si="173"/>
        <v>0</v>
      </c>
      <c r="K257" s="9">
        <f t="shared" si="174"/>
        <v>0</v>
      </c>
      <c r="L257" t="e">
        <f t="shared" si="175"/>
        <v>#N/A</v>
      </c>
    </row>
    <row r="258" spans="1:12" hidden="1" x14ac:dyDescent="0.2">
      <c r="A258" t="s">
        <v>355</v>
      </c>
      <c r="B258" t="s">
        <v>632</v>
      </c>
      <c r="C258" t="s">
        <v>720</v>
      </c>
      <c r="F258" t="s">
        <v>705</v>
      </c>
      <c r="H258">
        <v>0</v>
      </c>
      <c r="I258" s="9">
        <f t="shared" si="172"/>
        <v>0</v>
      </c>
      <c r="J258" s="9">
        <f t="shared" si="173"/>
        <v>0</v>
      </c>
      <c r="K258" s="9">
        <f t="shared" si="174"/>
        <v>0</v>
      </c>
      <c r="L258" t="e">
        <f t="shared" si="175"/>
        <v>#N/A</v>
      </c>
    </row>
    <row r="259" spans="1:12" hidden="1" x14ac:dyDescent="0.2">
      <c r="A259" t="s">
        <v>350</v>
      </c>
      <c r="B259" t="s">
        <v>633</v>
      </c>
      <c r="C259" t="s">
        <v>210</v>
      </c>
      <c r="F259" t="s">
        <v>705</v>
      </c>
      <c r="H259">
        <v>0</v>
      </c>
      <c r="I259" s="9">
        <f t="shared" ref="I259:I322" si="176">IFERROR(VLOOKUP(B259,Q:FR,158,0),0)</f>
        <v>0</v>
      </c>
      <c r="J259" s="9">
        <f t="shared" ref="J259:J322" si="177">H259-I259</f>
        <v>0</v>
      </c>
      <c r="K259" s="9">
        <f t="shared" ref="K259:K322" si="178">IF(J259&gt;0,J259,0)</f>
        <v>0</v>
      </c>
      <c r="L259" t="e">
        <f t="shared" ref="L259:L322" si="179">VLOOKUP(B259,M:M,1,0)</f>
        <v>#N/A</v>
      </c>
    </row>
    <row r="260" spans="1:12" hidden="1" x14ac:dyDescent="0.2">
      <c r="A260" t="s">
        <v>350</v>
      </c>
      <c r="B260" t="s">
        <v>634</v>
      </c>
      <c r="C260" t="s">
        <v>211</v>
      </c>
      <c r="F260" t="s">
        <v>705</v>
      </c>
      <c r="H260">
        <v>0</v>
      </c>
      <c r="I260" s="9">
        <f t="shared" si="176"/>
        <v>0</v>
      </c>
      <c r="J260" s="9">
        <f t="shared" si="177"/>
        <v>0</v>
      </c>
      <c r="K260" s="9">
        <f t="shared" si="178"/>
        <v>0</v>
      </c>
      <c r="L260" t="e">
        <f t="shared" si="179"/>
        <v>#N/A</v>
      </c>
    </row>
    <row r="261" spans="1:12" hidden="1" x14ac:dyDescent="0.2">
      <c r="A261" t="s">
        <v>264</v>
      </c>
      <c r="B261" t="s">
        <v>635</v>
      </c>
      <c r="C261" t="s">
        <v>212</v>
      </c>
      <c r="E261">
        <v>150</v>
      </c>
      <c r="F261" t="s">
        <v>705</v>
      </c>
      <c r="H261">
        <v>0</v>
      </c>
      <c r="I261" s="9">
        <f t="shared" si="176"/>
        <v>0</v>
      </c>
      <c r="J261" s="9">
        <f t="shared" si="177"/>
        <v>0</v>
      </c>
      <c r="K261" s="9">
        <f t="shared" si="178"/>
        <v>0</v>
      </c>
      <c r="L261" t="e">
        <f t="shared" si="179"/>
        <v>#N/A</v>
      </c>
    </row>
    <row r="262" spans="1:12" x14ac:dyDescent="0.2">
      <c r="A262" t="s">
        <v>264</v>
      </c>
      <c r="B262" t="s">
        <v>636</v>
      </c>
      <c r="C262" t="s">
        <v>19</v>
      </c>
      <c r="D262">
        <v>5250</v>
      </c>
      <c r="E262">
        <v>150</v>
      </c>
      <c r="F262" t="s">
        <v>705</v>
      </c>
      <c r="G262">
        <v>35</v>
      </c>
      <c r="H262">
        <v>52.5</v>
      </c>
      <c r="I262" s="9">
        <f t="shared" si="176"/>
        <v>41.25</v>
      </c>
      <c r="J262" s="9">
        <f t="shared" si="177"/>
        <v>11.25</v>
      </c>
      <c r="K262" s="9">
        <f t="shared" si="178"/>
        <v>11.25</v>
      </c>
      <c r="L262" t="str">
        <f t="shared" si="179"/>
        <v>FBRK000101</v>
      </c>
    </row>
    <row r="263" spans="1:12" hidden="1" x14ac:dyDescent="0.2">
      <c r="A263" t="s">
        <v>264</v>
      </c>
      <c r="B263" t="s">
        <v>637</v>
      </c>
      <c r="C263" t="s">
        <v>213</v>
      </c>
      <c r="D263">
        <v>9750</v>
      </c>
      <c r="E263">
        <v>150</v>
      </c>
      <c r="F263" t="s">
        <v>705</v>
      </c>
      <c r="G263">
        <v>65</v>
      </c>
      <c r="H263">
        <v>97.5</v>
      </c>
      <c r="I263" s="9">
        <f t="shared" si="176"/>
        <v>0</v>
      </c>
      <c r="J263" s="9">
        <f t="shared" si="177"/>
        <v>97.5</v>
      </c>
      <c r="K263" s="9">
        <f t="shared" si="178"/>
        <v>97.5</v>
      </c>
      <c r="L263" t="e">
        <f t="shared" si="179"/>
        <v>#N/A</v>
      </c>
    </row>
    <row r="264" spans="1:12" hidden="1" x14ac:dyDescent="0.2">
      <c r="A264" t="s">
        <v>264</v>
      </c>
      <c r="B264" t="s">
        <v>639</v>
      </c>
      <c r="C264" t="s">
        <v>214</v>
      </c>
      <c r="D264">
        <v>7500</v>
      </c>
      <c r="E264">
        <v>150</v>
      </c>
      <c r="F264" t="s">
        <v>705</v>
      </c>
      <c r="G264">
        <v>50</v>
      </c>
      <c r="H264">
        <v>75</v>
      </c>
      <c r="I264" s="9">
        <f t="shared" si="176"/>
        <v>0</v>
      </c>
      <c r="J264" s="9">
        <f t="shared" si="177"/>
        <v>75</v>
      </c>
      <c r="K264" s="9">
        <f t="shared" si="178"/>
        <v>75</v>
      </c>
      <c r="L264" t="e">
        <f t="shared" si="179"/>
        <v>#N/A</v>
      </c>
    </row>
    <row r="265" spans="1:12" hidden="1" x14ac:dyDescent="0.2">
      <c r="A265" t="s">
        <v>264</v>
      </c>
      <c r="B265" t="s">
        <v>640</v>
      </c>
      <c r="C265" t="s">
        <v>215</v>
      </c>
      <c r="D265">
        <v>27000</v>
      </c>
      <c r="E265">
        <v>150</v>
      </c>
      <c r="F265" t="s">
        <v>705</v>
      </c>
      <c r="G265">
        <v>180</v>
      </c>
      <c r="H265">
        <v>270</v>
      </c>
      <c r="I265" s="9">
        <f t="shared" si="176"/>
        <v>0</v>
      </c>
      <c r="J265" s="9">
        <f t="shared" si="177"/>
        <v>270</v>
      </c>
      <c r="K265" s="9">
        <f t="shared" si="178"/>
        <v>270</v>
      </c>
      <c r="L265" t="e">
        <f t="shared" si="179"/>
        <v>#N/A</v>
      </c>
    </row>
    <row r="266" spans="1:12" hidden="1" x14ac:dyDescent="0.2">
      <c r="A266" t="s">
        <v>264</v>
      </c>
      <c r="B266" t="s">
        <v>641</v>
      </c>
      <c r="C266" t="s">
        <v>216</v>
      </c>
      <c r="D266">
        <v>4500</v>
      </c>
      <c r="E266">
        <v>150</v>
      </c>
      <c r="F266" t="s">
        <v>705</v>
      </c>
      <c r="G266">
        <v>30</v>
      </c>
      <c r="H266">
        <v>45</v>
      </c>
      <c r="I266" s="9">
        <f t="shared" si="176"/>
        <v>0</v>
      </c>
      <c r="J266" s="9">
        <f t="shared" si="177"/>
        <v>45</v>
      </c>
      <c r="K266" s="9">
        <f t="shared" si="178"/>
        <v>45</v>
      </c>
      <c r="L266" t="e">
        <f t="shared" si="179"/>
        <v>#N/A</v>
      </c>
    </row>
    <row r="267" spans="1:12" hidden="1" x14ac:dyDescent="0.2">
      <c r="A267" t="s">
        <v>264</v>
      </c>
      <c r="B267" t="s">
        <v>642</v>
      </c>
      <c r="C267" t="s">
        <v>217</v>
      </c>
      <c r="D267">
        <v>3000</v>
      </c>
      <c r="E267">
        <v>150</v>
      </c>
      <c r="F267" t="s">
        <v>705</v>
      </c>
      <c r="G267">
        <v>20</v>
      </c>
      <c r="H267">
        <v>30</v>
      </c>
      <c r="I267" s="9">
        <f t="shared" si="176"/>
        <v>0</v>
      </c>
      <c r="J267" s="9">
        <f t="shared" si="177"/>
        <v>30</v>
      </c>
      <c r="K267" s="9">
        <f t="shared" si="178"/>
        <v>30</v>
      </c>
      <c r="L267" t="e">
        <f t="shared" si="179"/>
        <v>#N/A</v>
      </c>
    </row>
    <row r="268" spans="1:12" hidden="1" x14ac:dyDescent="0.2">
      <c r="A268" t="s">
        <v>264</v>
      </c>
      <c r="B268" t="s">
        <v>644</v>
      </c>
      <c r="C268" t="s">
        <v>218</v>
      </c>
      <c r="D268">
        <v>3000</v>
      </c>
      <c r="E268">
        <v>150</v>
      </c>
      <c r="F268" t="s">
        <v>705</v>
      </c>
      <c r="G268">
        <v>20</v>
      </c>
      <c r="H268">
        <v>30</v>
      </c>
      <c r="I268" s="9">
        <f t="shared" si="176"/>
        <v>0</v>
      </c>
      <c r="J268" s="9">
        <f t="shared" si="177"/>
        <v>30</v>
      </c>
      <c r="K268" s="9">
        <f t="shared" si="178"/>
        <v>30</v>
      </c>
      <c r="L268" t="e">
        <f t="shared" si="179"/>
        <v>#N/A</v>
      </c>
    </row>
    <row r="269" spans="1:12" hidden="1" x14ac:dyDescent="0.2">
      <c r="A269" t="s">
        <v>264</v>
      </c>
      <c r="B269" t="s">
        <v>721</v>
      </c>
      <c r="C269" t="s">
        <v>219</v>
      </c>
      <c r="D269">
        <v>1200</v>
      </c>
      <c r="E269">
        <v>150</v>
      </c>
      <c r="F269" t="s">
        <v>705</v>
      </c>
      <c r="G269">
        <v>8</v>
      </c>
      <c r="H269">
        <v>12</v>
      </c>
      <c r="I269" s="9">
        <f t="shared" si="176"/>
        <v>3.75</v>
      </c>
      <c r="J269" s="9">
        <f t="shared" si="177"/>
        <v>8.25</v>
      </c>
      <c r="K269" s="9">
        <f t="shared" si="178"/>
        <v>8.25</v>
      </c>
      <c r="L269" t="e">
        <f t="shared" si="179"/>
        <v>#N/A</v>
      </c>
    </row>
    <row r="270" spans="1:12" hidden="1" x14ac:dyDescent="0.2">
      <c r="A270" t="s">
        <v>264</v>
      </c>
      <c r="B270" t="s">
        <v>722</v>
      </c>
      <c r="C270" t="s">
        <v>638</v>
      </c>
      <c r="D270">
        <v>750</v>
      </c>
      <c r="E270">
        <v>150</v>
      </c>
      <c r="F270" t="s">
        <v>705</v>
      </c>
      <c r="G270">
        <v>5</v>
      </c>
      <c r="H270">
        <v>7.5</v>
      </c>
      <c r="I270" s="9">
        <f t="shared" si="176"/>
        <v>0</v>
      </c>
      <c r="J270" s="9">
        <f t="shared" si="177"/>
        <v>7.5</v>
      </c>
      <c r="K270" s="9">
        <f t="shared" si="178"/>
        <v>7.5</v>
      </c>
      <c r="L270" t="e">
        <f t="shared" si="179"/>
        <v>#N/A</v>
      </c>
    </row>
    <row r="271" spans="1:12" hidden="1" x14ac:dyDescent="0.2">
      <c r="A271" t="s">
        <v>264</v>
      </c>
      <c r="B271" t="s">
        <v>723</v>
      </c>
      <c r="C271" t="s">
        <v>220</v>
      </c>
      <c r="D271">
        <v>4500</v>
      </c>
      <c r="E271">
        <v>150</v>
      </c>
      <c r="F271" t="s">
        <v>705</v>
      </c>
      <c r="G271">
        <v>30</v>
      </c>
      <c r="H271">
        <v>45</v>
      </c>
      <c r="I271" s="9">
        <f t="shared" si="176"/>
        <v>0</v>
      </c>
      <c r="J271" s="9">
        <f t="shared" si="177"/>
        <v>45</v>
      </c>
      <c r="K271" s="9">
        <f t="shared" si="178"/>
        <v>45</v>
      </c>
      <c r="L271" t="e">
        <f t="shared" si="179"/>
        <v>#N/A</v>
      </c>
    </row>
    <row r="272" spans="1:12" hidden="1" x14ac:dyDescent="0.2">
      <c r="A272" t="s">
        <v>264</v>
      </c>
      <c r="B272" t="s">
        <v>724</v>
      </c>
      <c r="C272" t="s">
        <v>221</v>
      </c>
      <c r="D272">
        <v>6750</v>
      </c>
      <c r="E272">
        <v>150</v>
      </c>
      <c r="F272" t="s">
        <v>705</v>
      </c>
      <c r="G272">
        <v>45</v>
      </c>
      <c r="H272">
        <v>67.5</v>
      </c>
      <c r="I272" s="9">
        <f t="shared" si="176"/>
        <v>0</v>
      </c>
      <c r="J272" s="9">
        <f t="shared" si="177"/>
        <v>67.5</v>
      </c>
      <c r="K272" s="9">
        <f t="shared" si="178"/>
        <v>67.5</v>
      </c>
      <c r="L272" t="e">
        <f t="shared" si="179"/>
        <v>#N/A</v>
      </c>
    </row>
    <row r="273" spans="1:12" hidden="1" x14ac:dyDescent="0.2">
      <c r="A273" t="s">
        <v>264</v>
      </c>
      <c r="B273" t="s">
        <v>725</v>
      </c>
      <c r="C273" t="s">
        <v>222</v>
      </c>
      <c r="D273">
        <v>11850</v>
      </c>
      <c r="E273">
        <v>150</v>
      </c>
      <c r="F273" t="s">
        <v>705</v>
      </c>
      <c r="G273">
        <v>79</v>
      </c>
      <c r="H273">
        <v>118.5</v>
      </c>
      <c r="I273" s="9">
        <f t="shared" si="176"/>
        <v>0</v>
      </c>
      <c r="J273" s="9">
        <f t="shared" si="177"/>
        <v>118.5</v>
      </c>
      <c r="K273" s="9">
        <f t="shared" si="178"/>
        <v>118.5</v>
      </c>
      <c r="L273" t="e">
        <f t="shared" si="179"/>
        <v>#N/A</v>
      </c>
    </row>
    <row r="274" spans="1:12" hidden="1" x14ac:dyDescent="0.2">
      <c r="A274" t="s">
        <v>264</v>
      </c>
      <c r="B274" t="s">
        <v>726</v>
      </c>
      <c r="C274" t="s">
        <v>643</v>
      </c>
      <c r="E274">
        <v>150</v>
      </c>
      <c r="F274" t="s">
        <v>705</v>
      </c>
      <c r="H274">
        <v>0</v>
      </c>
      <c r="I274" s="9">
        <f t="shared" si="176"/>
        <v>0</v>
      </c>
      <c r="J274" s="9">
        <f t="shared" si="177"/>
        <v>0</v>
      </c>
      <c r="K274" s="9">
        <f t="shared" si="178"/>
        <v>0</v>
      </c>
      <c r="L274" t="e">
        <f t="shared" si="179"/>
        <v>#N/A</v>
      </c>
    </row>
    <row r="275" spans="1:12" x14ac:dyDescent="0.2">
      <c r="A275" t="s">
        <v>267</v>
      </c>
      <c r="B275" t="s">
        <v>727</v>
      </c>
      <c r="C275" t="s">
        <v>18</v>
      </c>
      <c r="F275" t="s">
        <v>705</v>
      </c>
      <c r="G275">
        <v>350</v>
      </c>
      <c r="H275">
        <v>525</v>
      </c>
      <c r="I275" s="9">
        <f t="shared" si="176"/>
        <v>19.414999999999999</v>
      </c>
      <c r="J275" s="9">
        <f t="shared" si="177"/>
        <v>505.58499999999998</v>
      </c>
      <c r="K275" s="9">
        <f t="shared" si="178"/>
        <v>505.58499999999998</v>
      </c>
      <c r="L275" t="str">
        <f t="shared" si="179"/>
        <v>FBRK000114</v>
      </c>
    </row>
    <row r="276" spans="1:12" x14ac:dyDescent="0.2">
      <c r="A276" t="s">
        <v>7</v>
      </c>
      <c r="B276" t="s">
        <v>645</v>
      </c>
      <c r="C276" t="s">
        <v>950</v>
      </c>
      <c r="D276">
        <v>10000</v>
      </c>
      <c r="F276" t="s">
        <v>8</v>
      </c>
      <c r="H276">
        <v>10000</v>
      </c>
      <c r="I276" s="9">
        <f t="shared" si="176"/>
        <v>134</v>
      </c>
      <c r="J276" s="9">
        <f t="shared" si="177"/>
        <v>9866</v>
      </c>
      <c r="K276" s="9">
        <f t="shared" si="178"/>
        <v>9866</v>
      </c>
      <c r="L276" t="str">
        <f t="shared" si="179"/>
        <v>BRND000001</v>
      </c>
    </row>
    <row r="277" spans="1:12" hidden="1" x14ac:dyDescent="0.2">
      <c r="A277" t="s">
        <v>7</v>
      </c>
      <c r="B277" t="s">
        <v>646</v>
      </c>
      <c r="C277" t="s">
        <v>951</v>
      </c>
      <c r="F277" t="s">
        <v>8</v>
      </c>
      <c r="H277">
        <v>0</v>
      </c>
      <c r="I277" s="9">
        <f t="shared" si="176"/>
        <v>0</v>
      </c>
      <c r="J277" s="9">
        <f t="shared" si="177"/>
        <v>0</v>
      </c>
      <c r="K277" s="9">
        <f t="shared" si="178"/>
        <v>0</v>
      </c>
      <c r="L277" t="e">
        <f t="shared" si="179"/>
        <v>#N/A</v>
      </c>
    </row>
    <row r="278" spans="1:12" x14ac:dyDescent="0.2">
      <c r="A278" t="s">
        <v>7</v>
      </c>
      <c r="B278" t="s">
        <v>647</v>
      </c>
      <c r="C278" t="s">
        <v>9</v>
      </c>
      <c r="D278">
        <v>2000</v>
      </c>
      <c r="F278" t="s">
        <v>8</v>
      </c>
      <c r="H278">
        <v>2000</v>
      </c>
      <c r="I278" s="9">
        <f t="shared" si="176"/>
        <v>173</v>
      </c>
      <c r="J278" s="9">
        <f t="shared" si="177"/>
        <v>1827</v>
      </c>
      <c r="K278" s="9">
        <f t="shared" si="178"/>
        <v>1827</v>
      </c>
      <c r="L278" t="str">
        <f t="shared" si="179"/>
        <v>BRND000003</v>
      </c>
    </row>
    <row r="279" spans="1:12" hidden="1" x14ac:dyDescent="0.2">
      <c r="A279" t="s">
        <v>7</v>
      </c>
      <c r="B279" t="s">
        <v>648</v>
      </c>
      <c r="C279" t="s">
        <v>223</v>
      </c>
      <c r="D279">
        <v>4500</v>
      </c>
      <c r="F279" t="s">
        <v>8</v>
      </c>
      <c r="H279">
        <v>4500</v>
      </c>
      <c r="I279" s="9">
        <f t="shared" si="176"/>
        <v>0</v>
      </c>
      <c r="J279" s="9">
        <f t="shared" si="177"/>
        <v>4500</v>
      </c>
      <c r="K279" s="9">
        <f t="shared" si="178"/>
        <v>4500</v>
      </c>
      <c r="L279" t="e">
        <f t="shared" si="179"/>
        <v>#N/A</v>
      </c>
    </row>
    <row r="280" spans="1:12" hidden="1" x14ac:dyDescent="0.2">
      <c r="A280" t="s">
        <v>7</v>
      </c>
      <c r="B280" t="s">
        <v>649</v>
      </c>
      <c r="C280" t="s">
        <v>952</v>
      </c>
      <c r="D280">
        <v>3000</v>
      </c>
      <c r="F280" t="s">
        <v>8</v>
      </c>
      <c r="H280">
        <v>3000</v>
      </c>
      <c r="I280" s="9">
        <f t="shared" si="176"/>
        <v>0</v>
      </c>
      <c r="J280" s="9">
        <f t="shared" si="177"/>
        <v>3000</v>
      </c>
      <c r="K280" s="9">
        <f t="shared" si="178"/>
        <v>3000</v>
      </c>
      <c r="L280" t="e">
        <f t="shared" si="179"/>
        <v>#N/A</v>
      </c>
    </row>
    <row r="281" spans="1:12" hidden="1" x14ac:dyDescent="0.2">
      <c r="A281" t="s">
        <v>7</v>
      </c>
      <c r="B281" t="s">
        <v>650</v>
      </c>
      <c r="C281" t="s">
        <v>651</v>
      </c>
      <c r="F281" t="s">
        <v>8</v>
      </c>
      <c r="H281">
        <v>0</v>
      </c>
      <c r="I281" s="9">
        <f t="shared" si="176"/>
        <v>9</v>
      </c>
      <c r="J281" s="9">
        <f t="shared" si="177"/>
        <v>-9</v>
      </c>
      <c r="K281" s="9">
        <f t="shared" si="178"/>
        <v>0</v>
      </c>
      <c r="L281" t="e">
        <f t="shared" si="179"/>
        <v>#N/A</v>
      </c>
    </row>
    <row r="282" spans="1:12" hidden="1" x14ac:dyDescent="0.2">
      <c r="A282" t="s">
        <v>7</v>
      </c>
      <c r="B282" t="s">
        <v>652</v>
      </c>
      <c r="C282" t="s">
        <v>653</v>
      </c>
      <c r="F282" t="s">
        <v>8</v>
      </c>
      <c r="H282">
        <v>0</v>
      </c>
      <c r="I282" s="9">
        <f t="shared" si="176"/>
        <v>9</v>
      </c>
      <c r="J282" s="9">
        <f t="shared" si="177"/>
        <v>-9</v>
      </c>
      <c r="K282" s="9">
        <f t="shared" si="178"/>
        <v>0</v>
      </c>
      <c r="L282" t="e">
        <f t="shared" si="179"/>
        <v>#N/A</v>
      </c>
    </row>
    <row r="283" spans="1:12" hidden="1" x14ac:dyDescent="0.2">
      <c r="A283" t="s">
        <v>7</v>
      </c>
      <c r="B283" t="s">
        <v>654</v>
      </c>
      <c r="C283" t="s">
        <v>224</v>
      </c>
      <c r="D283">
        <v>500</v>
      </c>
      <c r="F283" t="s">
        <v>8</v>
      </c>
      <c r="H283">
        <v>500</v>
      </c>
      <c r="I283" s="9">
        <f t="shared" si="176"/>
        <v>0</v>
      </c>
      <c r="J283" s="9">
        <f t="shared" si="177"/>
        <v>500</v>
      </c>
      <c r="K283" s="9">
        <f t="shared" si="178"/>
        <v>500</v>
      </c>
      <c r="L283" t="e">
        <f t="shared" si="179"/>
        <v>#N/A</v>
      </c>
    </row>
    <row r="284" spans="1:12" hidden="1" x14ac:dyDescent="0.2">
      <c r="A284" t="s">
        <v>7</v>
      </c>
      <c r="B284" t="s">
        <v>655</v>
      </c>
      <c r="C284" t="s">
        <v>225</v>
      </c>
      <c r="D284">
        <v>300</v>
      </c>
      <c r="F284" t="s">
        <v>8</v>
      </c>
      <c r="H284">
        <v>300</v>
      </c>
      <c r="I284" s="9">
        <f t="shared" si="176"/>
        <v>0</v>
      </c>
      <c r="J284" s="9">
        <f t="shared" si="177"/>
        <v>300</v>
      </c>
      <c r="K284" s="9">
        <f t="shared" si="178"/>
        <v>300</v>
      </c>
      <c r="L284" t="e">
        <f t="shared" si="179"/>
        <v>#N/A</v>
      </c>
    </row>
    <row r="285" spans="1:12" hidden="1" x14ac:dyDescent="0.2">
      <c r="A285" t="s">
        <v>7</v>
      </c>
      <c r="B285" t="s">
        <v>656</v>
      </c>
      <c r="C285" t="s">
        <v>226</v>
      </c>
      <c r="D285">
        <v>700</v>
      </c>
      <c r="F285" t="s">
        <v>8</v>
      </c>
      <c r="H285">
        <v>700</v>
      </c>
      <c r="I285" s="9">
        <f t="shared" si="176"/>
        <v>0</v>
      </c>
      <c r="J285" s="9">
        <f t="shared" si="177"/>
        <v>700</v>
      </c>
      <c r="K285" s="9">
        <f t="shared" si="178"/>
        <v>700</v>
      </c>
      <c r="L285" t="e">
        <f t="shared" si="179"/>
        <v>#N/A</v>
      </c>
    </row>
    <row r="286" spans="1:12" hidden="1" x14ac:dyDescent="0.2">
      <c r="A286" t="s">
        <v>7</v>
      </c>
      <c r="B286" t="s">
        <v>657</v>
      </c>
      <c r="C286" t="s">
        <v>227</v>
      </c>
      <c r="D286">
        <v>100</v>
      </c>
      <c r="F286" t="s">
        <v>8</v>
      </c>
      <c r="H286">
        <v>100</v>
      </c>
      <c r="I286" s="9">
        <f t="shared" si="176"/>
        <v>0</v>
      </c>
      <c r="J286" s="9">
        <f t="shared" si="177"/>
        <v>100</v>
      </c>
      <c r="K286" s="9">
        <f t="shared" si="178"/>
        <v>100</v>
      </c>
      <c r="L286" t="e">
        <f t="shared" si="179"/>
        <v>#N/A</v>
      </c>
    </row>
    <row r="287" spans="1:12" hidden="1" x14ac:dyDescent="0.2">
      <c r="A287" t="s">
        <v>7</v>
      </c>
      <c r="B287" t="s">
        <v>658</v>
      </c>
      <c r="C287" t="s">
        <v>228</v>
      </c>
      <c r="D287">
        <v>900</v>
      </c>
      <c r="F287" t="s">
        <v>8</v>
      </c>
      <c r="H287">
        <v>900</v>
      </c>
      <c r="I287" s="9">
        <f t="shared" si="176"/>
        <v>0</v>
      </c>
      <c r="J287" s="9">
        <f t="shared" si="177"/>
        <v>900</v>
      </c>
      <c r="K287" s="9">
        <f t="shared" si="178"/>
        <v>900</v>
      </c>
      <c r="L287" t="e">
        <f t="shared" si="179"/>
        <v>#N/A</v>
      </c>
    </row>
    <row r="288" spans="1:12" hidden="1" x14ac:dyDescent="0.2">
      <c r="A288" t="s">
        <v>7</v>
      </c>
      <c r="B288" t="s">
        <v>659</v>
      </c>
      <c r="C288" t="s">
        <v>229</v>
      </c>
      <c r="D288">
        <v>580</v>
      </c>
      <c r="F288" t="s">
        <v>8</v>
      </c>
      <c r="H288">
        <v>580</v>
      </c>
      <c r="I288" s="9">
        <f t="shared" si="176"/>
        <v>0</v>
      </c>
      <c r="J288" s="9">
        <f t="shared" si="177"/>
        <v>580</v>
      </c>
      <c r="K288" s="9">
        <f t="shared" si="178"/>
        <v>580</v>
      </c>
      <c r="L288" t="e">
        <f t="shared" si="179"/>
        <v>#N/A</v>
      </c>
    </row>
    <row r="289" spans="1:12" hidden="1" x14ac:dyDescent="0.2">
      <c r="A289" t="s">
        <v>7</v>
      </c>
      <c r="B289" t="s">
        <v>660</v>
      </c>
      <c r="C289" t="s">
        <v>230</v>
      </c>
      <c r="D289">
        <v>100</v>
      </c>
      <c r="F289" t="s">
        <v>8</v>
      </c>
      <c r="H289">
        <v>100</v>
      </c>
      <c r="I289" s="9">
        <f t="shared" si="176"/>
        <v>0</v>
      </c>
      <c r="J289" s="9">
        <f t="shared" si="177"/>
        <v>100</v>
      </c>
      <c r="K289" s="9">
        <f t="shared" si="178"/>
        <v>100</v>
      </c>
      <c r="L289" t="e">
        <f t="shared" si="179"/>
        <v>#N/A</v>
      </c>
    </row>
    <row r="290" spans="1:12" hidden="1" x14ac:dyDescent="0.2">
      <c r="A290" t="s">
        <v>7</v>
      </c>
      <c r="B290" t="s">
        <v>661</v>
      </c>
      <c r="C290" t="s">
        <v>231</v>
      </c>
      <c r="D290">
        <v>850</v>
      </c>
      <c r="F290" t="s">
        <v>8</v>
      </c>
      <c r="H290">
        <v>850</v>
      </c>
      <c r="I290" s="9">
        <f t="shared" si="176"/>
        <v>0</v>
      </c>
      <c r="J290" s="9">
        <f t="shared" si="177"/>
        <v>850</v>
      </c>
      <c r="K290" s="9">
        <f t="shared" si="178"/>
        <v>850</v>
      </c>
      <c r="L290" t="e">
        <f t="shared" si="179"/>
        <v>#N/A</v>
      </c>
    </row>
    <row r="291" spans="1:12" hidden="1" x14ac:dyDescent="0.2">
      <c r="A291" t="s">
        <v>7</v>
      </c>
      <c r="B291" t="s">
        <v>662</v>
      </c>
      <c r="C291" t="s">
        <v>232</v>
      </c>
      <c r="D291">
        <v>1000</v>
      </c>
      <c r="F291" t="s">
        <v>8</v>
      </c>
      <c r="H291">
        <v>1000</v>
      </c>
      <c r="I291" s="9">
        <f t="shared" si="176"/>
        <v>0</v>
      </c>
      <c r="J291" s="9">
        <f t="shared" si="177"/>
        <v>1000</v>
      </c>
      <c r="K291" s="9">
        <f t="shared" si="178"/>
        <v>1000</v>
      </c>
      <c r="L291" t="e">
        <f t="shared" si="179"/>
        <v>#N/A</v>
      </c>
    </row>
    <row r="292" spans="1:12" hidden="1" x14ac:dyDescent="0.2">
      <c r="A292" t="s">
        <v>7</v>
      </c>
      <c r="B292" t="s">
        <v>663</v>
      </c>
      <c r="C292" t="s">
        <v>233</v>
      </c>
      <c r="D292">
        <v>1000</v>
      </c>
      <c r="F292" t="s">
        <v>8</v>
      </c>
      <c r="H292">
        <v>1000</v>
      </c>
      <c r="I292" s="9">
        <f t="shared" si="176"/>
        <v>0</v>
      </c>
      <c r="J292" s="9">
        <f t="shared" si="177"/>
        <v>1000</v>
      </c>
      <c r="K292" s="9">
        <f t="shared" si="178"/>
        <v>1000</v>
      </c>
      <c r="L292" t="e">
        <f t="shared" si="179"/>
        <v>#N/A</v>
      </c>
    </row>
    <row r="293" spans="1:12" hidden="1" x14ac:dyDescent="0.2">
      <c r="A293" t="s">
        <v>7</v>
      </c>
      <c r="B293" t="s">
        <v>664</v>
      </c>
      <c r="C293" t="s">
        <v>234</v>
      </c>
      <c r="D293">
        <v>900</v>
      </c>
      <c r="F293" t="s">
        <v>8</v>
      </c>
      <c r="H293">
        <v>900</v>
      </c>
      <c r="I293" s="9">
        <f t="shared" si="176"/>
        <v>0</v>
      </c>
      <c r="J293" s="9">
        <f t="shared" si="177"/>
        <v>900</v>
      </c>
      <c r="K293" s="9">
        <f t="shared" si="178"/>
        <v>900</v>
      </c>
      <c r="L293" t="e">
        <f t="shared" si="179"/>
        <v>#N/A</v>
      </c>
    </row>
    <row r="294" spans="1:12" hidden="1" x14ac:dyDescent="0.2">
      <c r="A294" t="s">
        <v>7</v>
      </c>
      <c r="B294" t="s">
        <v>665</v>
      </c>
      <c r="C294" t="s">
        <v>235</v>
      </c>
      <c r="D294">
        <v>1000</v>
      </c>
      <c r="F294" t="s">
        <v>8</v>
      </c>
      <c r="H294">
        <v>1000</v>
      </c>
      <c r="I294" s="9">
        <f t="shared" si="176"/>
        <v>0</v>
      </c>
      <c r="J294" s="9">
        <f t="shared" si="177"/>
        <v>1000</v>
      </c>
      <c r="K294" s="9">
        <f t="shared" si="178"/>
        <v>1000</v>
      </c>
      <c r="L294" t="e">
        <f t="shared" si="179"/>
        <v>#N/A</v>
      </c>
    </row>
    <row r="295" spans="1:12" hidden="1" x14ac:dyDescent="0.2">
      <c r="A295" t="s">
        <v>7</v>
      </c>
      <c r="B295" t="s">
        <v>666</v>
      </c>
      <c r="C295" t="s">
        <v>236</v>
      </c>
      <c r="D295">
        <v>1200</v>
      </c>
      <c r="F295" t="s">
        <v>8</v>
      </c>
      <c r="H295">
        <v>1200</v>
      </c>
      <c r="I295" s="9">
        <f t="shared" si="176"/>
        <v>0</v>
      </c>
      <c r="J295" s="9">
        <f t="shared" si="177"/>
        <v>1200</v>
      </c>
      <c r="K295" s="9">
        <f t="shared" si="178"/>
        <v>1200</v>
      </c>
      <c r="L295" t="e">
        <f t="shared" si="179"/>
        <v>#N/A</v>
      </c>
    </row>
    <row r="296" spans="1:12" hidden="1" x14ac:dyDescent="0.2">
      <c r="A296" t="s">
        <v>7</v>
      </c>
      <c r="B296" t="s">
        <v>667</v>
      </c>
      <c r="C296" t="s">
        <v>892</v>
      </c>
      <c r="D296">
        <v>50</v>
      </c>
      <c r="F296" t="s">
        <v>8</v>
      </c>
      <c r="H296">
        <v>50</v>
      </c>
      <c r="I296" s="9">
        <f t="shared" si="176"/>
        <v>0</v>
      </c>
      <c r="J296" s="9">
        <f t="shared" si="177"/>
        <v>50</v>
      </c>
      <c r="K296" s="9">
        <f t="shared" si="178"/>
        <v>50</v>
      </c>
      <c r="L296" t="e">
        <f t="shared" si="179"/>
        <v>#N/A</v>
      </c>
    </row>
    <row r="297" spans="1:12" hidden="1" x14ac:dyDescent="0.2">
      <c r="A297" t="s">
        <v>7</v>
      </c>
      <c r="B297" t="s">
        <v>939</v>
      </c>
      <c r="C297" t="s">
        <v>237</v>
      </c>
      <c r="D297">
        <v>900</v>
      </c>
      <c r="F297" t="s">
        <v>8</v>
      </c>
      <c r="H297">
        <v>900</v>
      </c>
      <c r="I297" s="9">
        <f t="shared" si="176"/>
        <v>0</v>
      </c>
      <c r="J297" s="9">
        <f t="shared" si="177"/>
        <v>900</v>
      </c>
      <c r="K297" s="9">
        <f t="shared" si="178"/>
        <v>900</v>
      </c>
      <c r="L297" t="e">
        <f t="shared" si="179"/>
        <v>#N/A</v>
      </c>
    </row>
    <row r="298" spans="1:12" hidden="1" x14ac:dyDescent="0.2">
      <c r="A298" t="s">
        <v>7</v>
      </c>
      <c r="B298" t="s">
        <v>940</v>
      </c>
      <c r="C298" t="s">
        <v>757</v>
      </c>
      <c r="F298" t="s">
        <v>8</v>
      </c>
      <c r="H298">
        <v>0</v>
      </c>
      <c r="I298" s="9">
        <f t="shared" si="176"/>
        <v>9</v>
      </c>
      <c r="J298" s="9">
        <f t="shared" si="177"/>
        <v>-9</v>
      </c>
      <c r="K298" s="9">
        <f t="shared" si="178"/>
        <v>0</v>
      </c>
      <c r="L298" t="e">
        <f t="shared" si="179"/>
        <v>#N/A</v>
      </c>
    </row>
    <row r="299" spans="1:12" hidden="1" x14ac:dyDescent="0.2">
      <c r="A299" t="s">
        <v>7</v>
      </c>
      <c r="B299" t="s">
        <v>941</v>
      </c>
      <c r="C299" t="s">
        <v>758</v>
      </c>
      <c r="F299" t="s">
        <v>8</v>
      </c>
      <c r="H299">
        <v>0</v>
      </c>
      <c r="I299" s="9">
        <f t="shared" si="176"/>
        <v>9</v>
      </c>
      <c r="J299" s="9">
        <f t="shared" si="177"/>
        <v>-9</v>
      </c>
      <c r="K299" s="9">
        <f t="shared" si="178"/>
        <v>0</v>
      </c>
      <c r="L299" t="e">
        <f t="shared" si="179"/>
        <v>#N/A</v>
      </c>
    </row>
    <row r="300" spans="1:12" x14ac:dyDescent="0.2">
      <c r="A300" t="s">
        <v>967</v>
      </c>
      <c r="B300" t="s">
        <v>668</v>
      </c>
      <c r="C300" t="s">
        <v>21</v>
      </c>
      <c r="D300">
        <v>125</v>
      </c>
      <c r="F300" t="s">
        <v>705</v>
      </c>
      <c r="H300">
        <v>125</v>
      </c>
      <c r="I300" s="9">
        <f t="shared" si="176"/>
        <v>10.56</v>
      </c>
      <c r="J300" s="9">
        <f t="shared" si="177"/>
        <v>114.44</v>
      </c>
      <c r="K300" s="9">
        <f t="shared" si="178"/>
        <v>114.44</v>
      </c>
      <c r="L300" t="str">
        <f t="shared" si="179"/>
        <v>LTHR000001</v>
      </c>
    </row>
    <row r="301" spans="1:12" hidden="1" x14ac:dyDescent="0.2">
      <c r="A301" t="s">
        <v>967</v>
      </c>
      <c r="B301" t="s">
        <v>669</v>
      </c>
      <c r="C301" t="s">
        <v>238</v>
      </c>
      <c r="D301">
        <v>90</v>
      </c>
      <c r="F301" t="s">
        <v>705</v>
      </c>
      <c r="H301">
        <v>90</v>
      </c>
      <c r="I301" s="9">
        <f t="shared" si="176"/>
        <v>0</v>
      </c>
      <c r="J301" s="9">
        <f t="shared" si="177"/>
        <v>90</v>
      </c>
      <c r="K301" s="9">
        <f t="shared" si="178"/>
        <v>90</v>
      </c>
      <c r="L301" t="e">
        <f t="shared" si="179"/>
        <v>#N/A</v>
      </c>
    </row>
    <row r="302" spans="1:12" hidden="1" x14ac:dyDescent="0.2">
      <c r="A302" t="s">
        <v>967</v>
      </c>
      <c r="B302" t="s">
        <v>670</v>
      </c>
      <c r="C302" t="s">
        <v>671</v>
      </c>
      <c r="D302">
        <v>30</v>
      </c>
      <c r="F302" t="s">
        <v>705</v>
      </c>
      <c r="H302">
        <v>30</v>
      </c>
      <c r="I302" s="9">
        <f t="shared" si="176"/>
        <v>0.36</v>
      </c>
      <c r="J302" s="9">
        <f t="shared" si="177"/>
        <v>29.64</v>
      </c>
      <c r="K302" s="9">
        <f t="shared" si="178"/>
        <v>29.64</v>
      </c>
      <c r="L302" t="e">
        <f t="shared" si="179"/>
        <v>#N/A</v>
      </c>
    </row>
    <row r="303" spans="1:12" hidden="1" x14ac:dyDescent="0.2">
      <c r="A303" t="s">
        <v>967</v>
      </c>
      <c r="B303" t="s">
        <v>672</v>
      </c>
      <c r="C303" t="s">
        <v>239</v>
      </c>
      <c r="F303" t="s">
        <v>705</v>
      </c>
      <c r="H303">
        <v>0</v>
      </c>
      <c r="I303" s="9">
        <f t="shared" si="176"/>
        <v>0.98999999999999977</v>
      </c>
      <c r="J303" s="9">
        <f t="shared" si="177"/>
        <v>-0.98999999999999977</v>
      </c>
      <c r="K303" s="9">
        <f t="shared" si="178"/>
        <v>0</v>
      </c>
      <c r="L303" t="e">
        <f t="shared" si="179"/>
        <v>#N/A</v>
      </c>
    </row>
    <row r="304" spans="1:12" hidden="1" x14ac:dyDescent="0.2">
      <c r="A304" t="s">
        <v>967</v>
      </c>
      <c r="B304" t="s">
        <v>673</v>
      </c>
      <c r="C304" t="s">
        <v>240</v>
      </c>
      <c r="F304" t="s">
        <v>705</v>
      </c>
      <c r="H304">
        <v>0</v>
      </c>
      <c r="I304" s="9">
        <f t="shared" si="176"/>
        <v>0</v>
      </c>
      <c r="J304" s="9">
        <f t="shared" si="177"/>
        <v>0</v>
      </c>
      <c r="K304" s="9">
        <f t="shared" si="178"/>
        <v>0</v>
      </c>
      <c r="L304" t="e">
        <f t="shared" si="179"/>
        <v>#N/A</v>
      </c>
    </row>
    <row r="305" spans="1:12" hidden="1" x14ac:dyDescent="0.2">
      <c r="A305" t="s">
        <v>967</v>
      </c>
      <c r="B305" t="s">
        <v>674</v>
      </c>
      <c r="C305" t="s">
        <v>241</v>
      </c>
      <c r="F305" t="s">
        <v>705</v>
      </c>
      <c r="H305">
        <v>0</v>
      </c>
      <c r="I305" s="9">
        <f t="shared" si="176"/>
        <v>0</v>
      </c>
      <c r="J305" s="9">
        <f t="shared" si="177"/>
        <v>0</v>
      </c>
      <c r="K305" s="9">
        <f t="shared" si="178"/>
        <v>0</v>
      </c>
      <c r="L305" t="e">
        <f t="shared" si="179"/>
        <v>#N/A</v>
      </c>
    </row>
    <row r="306" spans="1:12" hidden="1" x14ac:dyDescent="0.2">
      <c r="A306" t="s">
        <v>967</v>
      </c>
      <c r="B306" t="s">
        <v>675</v>
      </c>
      <c r="C306" t="s">
        <v>242</v>
      </c>
      <c r="F306" t="s">
        <v>705</v>
      </c>
      <c r="H306">
        <v>0</v>
      </c>
      <c r="I306" s="9">
        <f t="shared" si="176"/>
        <v>0</v>
      </c>
      <c r="J306" s="9">
        <f t="shared" si="177"/>
        <v>0</v>
      </c>
      <c r="K306" s="9">
        <f t="shared" si="178"/>
        <v>0</v>
      </c>
      <c r="L306" t="e">
        <f t="shared" si="179"/>
        <v>#N/A</v>
      </c>
    </row>
    <row r="307" spans="1:12" hidden="1" x14ac:dyDescent="0.2">
      <c r="A307" t="s">
        <v>967</v>
      </c>
      <c r="B307" t="s">
        <v>676</v>
      </c>
      <c r="C307" t="s">
        <v>243</v>
      </c>
      <c r="F307" t="s">
        <v>705</v>
      </c>
      <c r="H307">
        <v>0</v>
      </c>
      <c r="I307" s="9">
        <f t="shared" si="176"/>
        <v>0</v>
      </c>
      <c r="J307" s="9">
        <f t="shared" si="177"/>
        <v>0</v>
      </c>
      <c r="K307" s="9">
        <f t="shared" si="178"/>
        <v>0</v>
      </c>
      <c r="L307" t="e">
        <f t="shared" si="179"/>
        <v>#N/A</v>
      </c>
    </row>
    <row r="308" spans="1:12" hidden="1" x14ac:dyDescent="0.2">
      <c r="A308" t="s">
        <v>967</v>
      </c>
      <c r="B308" t="s">
        <v>677</v>
      </c>
      <c r="C308" t="s">
        <v>244</v>
      </c>
      <c r="F308" t="s">
        <v>705</v>
      </c>
      <c r="H308">
        <v>0</v>
      </c>
      <c r="I308" s="9">
        <f t="shared" si="176"/>
        <v>0</v>
      </c>
      <c r="J308" s="9">
        <f t="shared" si="177"/>
        <v>0</v>
      </c>
      <c r="K308" s="9">
        <f t="shared" si="178"/>
        <v>0</v>
      </c>
      <c r="L308" t="e">
        <f t="shared" si="179"/>
        <v>#N/A</v>
      </c>
    </row>
    <row r="309" spans="1:12" x14ac:dyDescent="0.2">
      <c r="A309" t="s">
        <v>968</v>
      </c>
      <c r="B309" t="s">
        <v>678</v>
      </c>
      <c r="C309" t="s">
        <v>245</v>
      </c>
      <c r="D309">
        <v>120000</v>
      </c>
      <c r="F309" t="s">
        <v>314</v>
      </c>
      <c r="H309">
        <v>120000</v>
      </c>
      <c r="I309" s="9">
        <f t="shared" si="176"/>
        <v>16510</v>
      </c>
      <c r="J309" s="9">
        <f t="shared" si="177"/>
        <v>103490</v>
      </c>
      <c r="K309" s="9">
        <f t="shared" si="178"/>
        <v>103490</v>
      </c>
      <c r="L309" t="str">
        <f t="shared" si="179"/>
        <v>THRD000001</v>
      </c>
    </row>
    <row r="310" spans="1:12" hidden="1" x14ac:dyDescent="0.2">
      <c r="A310" t="s">
        <v>968</v>
      </c>
      <c r="B310" t="s">
        <v>679</v>
      </c>
      <c r="C310" t="s">
        <v>246</v>
      </c>
      <c r="D310">
        <v>28000</v>
      </c>
      <c r="F310" t="s">
        <v>314</v>
      </c>
      <c r="H310">
        <v>28000</v>
      </c>
      <c r="I310" s="9">
        <f t="shared" si="176"/>
        <v>640</v>
      </c>
      <c r="J310" s="9">
        <f t="shared" si="177"/>
        <v>27360</v>
      </c>
      <c r="K310" s="9">
        <f t="shared" si="178"/>
        <v>27360</v>
      </c>
      <c r="L310" t="e">
        <f t="shared" si="179"/>
        <v>#N/A</v>
      </c>
    </row>
    <row r="311" spans="1:12" hidden="1" x14ac:dyDescent="0.2">
      <c r="A311" t="s">
        <v>968</v>
      </c>
      <c r="B311" t="s">
        <v>680</v>
      </c>
      <c r="C311" t="s">
        <v>247</v>
      </c>
      <c r="D311">
        <v>64000</v>
      </c>
      <c r="F311" t="s">
        <v>314</v>
      </c>
      <c r="H311">
        <v>64000</v>
      </c>
      <c r="I311" s="9">
        <f t="shared" si="176"/>
        <v>1060</v>
      </c>
      <c r="J311" s="9">
        <f t="shared" si="177"/>
        <v>62940</v>
      </c>
      <c r="K311" s="9">
        <f t="shared" si="178"/>
        <v>62940</v>
      </c>
      <c r="L311" t="e">
        <f t="shared" si="179"/>
        <v>#N/A</v>
      </c>
    </row>
    <row r="312" spans="1:12" hidden="1" x14ac:dyDescent="0.2">
      <c r="A312" t="s">
        <v>968</v>
      </c>
      <c r="B312" t="s">
        <v>681</v>
      </c>
      <c r="C312" t="s">
        <v>248</v>
      </c>
      <c r="D312">
        <v>68000</v>
      </c>
      <c r="F312" t="s">
        <v>314</v>
      </c>
      <c r="H312">
        <v>68000</v>
      </c>
      <c r="I312" s="9">
        <f t="shared" si="176"/>
        <v>300</v>
      </c>
      <c r="J312" s="9">
        <f t="shared" si="177"/>
        <v>67700</v>
      </c>
      <c r="K312" s="9">
        <f t="shared" si="178"/>
        <v>67700</v>
      </c>
      <c r="L312" t="e">
        <f t="shared" si="179"/>
        <v>#N/A</v>
      </c>
    </row>
    <row r="313" spans="1:12" hidden="1" x14ac:dyDescent="0.2">
      <c r="A313" t="s">
        <v>968</v>
      </c>
      <c r="B313" t="s">
        <v>682</v>
      </c>
      <c r="C313" t="s">
        <v>249</v>
      </c>
      <c r="D313">
        <v>12000</v>
      </c>
      <c r="F313" t="s">
        <v>314</v>
      </c>
      <c r="H313">
        <v>12000</v>
      </c>
      <c r="I313" s="9">
        <f t="shared" si="176"/>
        <v>0</v>
      </c>
      <c r="J313" s="9">
        <f t="shared" si="177"/>
        <v>12000</v>
      </c>
      <c r="K313" s="9">
        <f t="shared" si="178"/>
        <v>12000</v>
      </c>
      <c r="L313" t="e">
        <f t="shared" si="179"/>
        <v>#N/A</v>
      </c>
    </row>
    <row r="314" spans="1:12" hidden="1" x14ac:dyDescent="0.2">
      <c r="A314" t="s">
        <v>968</v>
      </c>
      <c r="B314" t="s">
        <v>683</v>
      </c>
      <c r="C314" t="s">
        <v>250</v>
      </c>
      <c r="D314">
        <v>28000</v>
      </c>
      <c r="F314" t="s">
        <v>314</v>
      </c>
      <c r="H314">
        <v>28000</v>
      </c>
      <c r="I314" s="9">
        <f t="shared" si="176"/>
        <v>0</v>
      </c>
      <c r="J314" s="9">
        <f t="shared" si="177"/>
        <v>28000</v>
      </c>
      <c r="K314" s="9">
        <f t="shared" si="178"/>
        <v>28000</v>
      </c>
      <c r="L314" t="e">
        <f t="shared" si="179"/>
        <v>#N/A</v>
      </c>
    </row>
    <row r="315" spans="1:12" hidden="1" x14ac:dyDescent="0.2">
      <c r="A315" t="s">
        <v>968</v>
      </c>
      <c r="B315" t="s">
        <v>684</v>
      </c>
      <c r="C315" t="s">
        <v>251</v>
      </c>
      <c r="D315">
        <v>8000</v>
      </c>
      <c r="F315" t="s">
        <v>314</v>
      </c>
      <c r="H315">
        <v>8000</v>
      </c>
      <c r="I315" s="9">
        <f t="shared" si="176"/>
        <v>370</v>
      </c>
      <c r="J315" s="9">
        <f t="shared" si="177"/>
        <v>7630</v>
      </c>
      <c r="K315" s="9">
        <f t="shared" si="178"/>
        <v>7630</v>
      </c>
      <c r="L315" t="e">
        <f t="shared" si="179"/>
        <v>#N/A</v>
      </c>
    </row>
    <row r="316" spans="1:12" x14ac:dyDescent="0.2">
      <c r="A316" t="s">
        <v>968</v>
      </c>
      <c r="B316" t="s">
        <v>685</v>
      </c>
      <c r="C316" t="s">
        <v>252</v>
      </c>
      <c r="D316">
        <v>60000</v>
      </c>
      <c r="F316" t="s">
        <v>314</v>
      </c>
      <c r="H316">
        <v>60000</v>
      </c>
      <c r="I316" s="9">
        <f t="shared" si="176"/>
        <v>3240</v>
      </c>
      <c r="J316" s="9">
        <f t="shared" si="177"/>
        <v>56760</v>
      </c>
      <c r="K316" s="9">
        <f t="shared" si="178"/>
        <v>56760</v>
      </c>
      <c r="L316" t="str">
        <f t="shared" si="179"/>
        <v>THRD000008</v>
      </c>
    </row>
    <row r="317" spans="1:12" hidden="1" x14ac:dyDescent="0.2">
      <c r="A317" t="s">
        <v>968</v>
      </c>
      <c r="B317" t="s">
        <v>686</v>
      </c>
      <c r="C317" t="s">
        <v>253</v>
      </c>
      <c r="D317">
        <v>116000</v>
      </c>
      <c r="F317" t="s">
        <v>314</v>
      </c>
      <c r="H317">
        <v>116000</v>
      </c>
      <c r="I317" s="9">
        <f t="shared" si="176"/>
        <v>200</v>
      </c>
      <c r="J317" s="9">
        <f t="shared" si="177"/>
        <v>115800</v>
      </c>
      <c r="K317" s="9">
        <f t="shared" si="178"/>
        <v>115800</v>
      </c>
      <c r="L317" t="e">
        <f t="shared" si="179"/>
        <v>#N/A</v>
      </c>
    </row>
    <row r="318" spans="1:12" hidden="1" x14ac:dyDescent="0.2">
      <c r="A318" t="s">
        <v>968</v>
      </c>
      <c r="B318" t="s">
        <v>687</v>
      </c>
      <c r="C318" t="s">
        <v>254</v>
      </c>
      <c r="D318">
        <v>16000</v>
      </c>
      <c r="F318" t="s">
        <v>314</v>
      </c>
      <c r="H318">
        <v>16000</v>
      </c>
      <c r="I318" s="9">
        <f t="shared" si="176"/>
        <v>0</v>
      </c>
      <c r="J318" s="9">
        <f t="shared" si="177"/>
        <v>16000</v>
      </c>
      <c r="K318" s="9">
        <f t="shared" si="178"/>
        <v>16000</v>
      </c>
      <c r="L318" t="e">
        <f t="shared" si="179"/>
        <v>#N/A</v>
      </c>
    </row>
    <row r="319" spans="1:12" hidden="1" x14ac:dyDescent="0.2">
      <c r="A319" t="s">
        <v>968</v>
      </c>
      <c r="B319" t="s">
        <v>688</v>
      </c>
      <c r="C319" t="s">
        <v>255</v>
      </c>
      <c r="D319">
        <v>20000</v>
      </c>
      <c r="F319" t="s">
        <v>314</v>
      </c>
      <c r="H319">
        <v>20000</v>
      </c>
      <c r="I319" s="9">
        <f t="shared" si="176"/>
        <v>40</v>
      </c>
      <c r="J319" s="9">
        <f t="shared" si="177"/>
        <v>19960</v>
      </c>
      <c r="K319" s="9">
        <f t="shared" si="178"/>
        <v>19960</v>
      </c>
      <c r="L319" t="e">
        <f t="shared" si="179"/>
        <v>#N/A</v>
      </c>
    </row>
    <row r="320" spans="1:12" hidden="1" x14ac:dyDescent="0.2">
      <c r="A320" t="s">
        <v>968</v>
      </c>
      <c r="B320" t="s">
        <v>689</v>
      </c>
      <c r="C320" t="s">
        <v>256</v>
      </c>
      <c r="D320">
        <v>36000</v>
      </c>
      <c r="F320" t="s">
        <v>314</v>
      </c>
      <c r="H320">
        <v>36000</v>
      </c>
      <c r="I320" s="9">
        <f t="shared" si="176"/>
        <v>500</v>
      </c>
      <c r="J320" s="9">
        <f t="shared" si="177"/>
        <v>35500</v>
      </c>
      <c r="K320" s="9">
        <f t="shared" si="178"/>
        <v>35500</v>
      </c>
      <c r="L320" t="e">
        <f t="shared" si="179"/>
        <v>#N/A</v>
      </c>
    </row>
    <row r="321" spans="1:12" hidden="1" x14ac:dyDescent="0.2">
      <c r="A321" t="s">
        <v>968</v>
      </c>
      <c r="B321" t="s">
        <v>690</v>
      </c>
      <c r="C321" t="s">
        <v>257</v>
      </c>
      <c r="D321">
        <v>8000</v>
      </c>
      <c r="F321" t="s">
        <v>314</v>
      </c>
      <c r="H321">
        <v>8000</v>
      </c>
      <c r="I321" s="9">
        <f t="shared" si="176"/>
        <v>160</v>
      </c>
      <c r="J321" s="9">
        <f t="shared" si="177"/>
        <v>7840</v>
      </c>
      <c r="K321" s="9">
        <f t="shared" si="178"/>
        <v>7840</v>
      </c>
      <c r="L321" t="e">
        <f t="shared" si="179"/>
        <v>#N/A</v>
      </c>
    </row>
    <row r="322" spans="1:12" hidden="1" x14ac:dyDescent="0.2">
      <c r="A322" t="s">
        <v>968</v>
      </c>
      <c r="B322" t="s">
        <v>691</v>
      </c>
      <c r="C322" t="s">
        <v>258</v>
      </c>
      <c r="D322">
        <v>36000</v>
      </c>
      <c r="F322" t="s">
        <v>314</v>
      </c>
      <c r="H322">
        <v>36000</v>
      </c>
      <c r="I322" s="9">
        <f t="shared" si="176"/>
        <v>0</v>
      </c>
      <c r="J322" s="9">
        <f t="shared" si="177"/>
        <v>36000</v>
      </c>
      <c r="K322" s="9">
        <f t="shared" si="178"/>
        <v>36000</v>
      </c>
      <c r="L322" t="e">
        <f t="shared" si="179"/>
        <v>#N/A</v>
      </c>
    </row>
    <row r="323" spans="1:12" hidden="1" x14ac:dyDescent="0.2">
      <c r="A323" t="s">
        <v>968</v>
      </c>
      <c r="B323" t="s">
        <v>692</v>
      </c>
      <c r="C323" t="s">
        <v>259</v>
      </c>
      <c r="D323">
        <v>32000</v>
      </c>
      <c r="F323" t="s">
        <v>314</v>
      </c>
      <c r="H323">
        <v>32000</v>
      </c>
      <c r="I323" s="9">
        <f t="shared" ref="I323:I334" si="180">IFERROR(VLOOKUP(B323,Q:FR,158,0),0)</f>
        <v>600</v>
      </c>
      <c r="J323" s="9">
        <f t="shared" ref="J323:J334" si="181">H323-I323</f>
        <v>31400</v>
      </c>
      <c r="K323" s="9">
        <f t="shared" ref="K323:K334" si="182">IF(J323&gt;0,J323,0)</f>
        <v>31400</v>
      </c>
      <c r="L323" t="e">
        <f t="shared" ref="L323:L334" si="183">VLOOKUP(B323,M:M,1,0)</f>
        <v>#N/A</v>
      </c>
    </row>
    <row r="324" spans="1:12" hidden="1" x14ac:dyDescent="0.2">
      <c r="A324" t="s">
        <v>968</v>
      </c>
      <c r="B324" t="s">
        <v>693</v>
      </c>
      <c r="C324" t="s">
        <v>260</v>
      </c>
      <c r="D324">
        <v>12000</v>
      </c>
      <c r="F324" t="s">
        <v>314</v>
      </c>
      <c r="H324">
        <v>12000</v>
      </c>
      <c r="I324" s="9">
        <f t="shared" si="180"/>
        <v>0</v>
      </c>
      <c r="J324" s="9">
        <f t="shared" si="181"/>
        <v>12000</v>
      </c>
      <c r="K324" s="9">
        <f t="shared" si="182"/>
        <v>12000</v>
      </c>
      <c r="L324" t="e">
        <f t="shared" si="183"/>
        <v>#N/A</v>
      </c>
    </row>
    <row r="325" spans="1:12" hidden="1" x14ac:dyDescent="0.2">
      <c r="A325" t="s">
        <v>968</v>
      </c>
      <c r="B325" t="s">
        <v>694</v>
      </c>
      <c r="C325" t="s">
        <v>261</v>
      </c>
      <c r="D325">
        <v>16000</v>
      </c>
      <c r="F325" t="s">
        <v>314</v>
      </c>
      <c r="H325">
        <v>16000</v>
      </c>
      <c r="I325" s="9">
        <f t="shared" si="180"/>
        <v>0</v>
      </c>
      <c r="J325" s="9">
        <f t="shared" si="181"/>
        <v>16000</v>
      </c>
      <c r="K325" s="9">
        <f t="shared" si="182"/>
        <v>16000</v>
      </c>
      <c r="L325" t="e">
        <f t="shared" si="183"/>
        <v>#N/A</v>
      </c>
    </row>
    <row r="326" spans="1:12" hidden="1" x14ac:dyDescent="0.2">
      <c r="A326" t="s">
        <v>968</v>
      </c>
      <c r="B326" t="s">
        <v>695</v>
      </c>
      <c r="C326" t="s">
        <v>696</v>
      </c>
      <c r="F326" t="s">
        <v>314</v>
      </c>
      <c r="H326">
        <v>0</v>
      </c>
      <c r="I326" s="9">
        <f t="shared" si="180"/>
        <v>400</v>
      </c>
      <c r="J326" s="9">
        <f t="shared" si="181"/>
        <v>-400</v>
      </c>
      <c r="K326" s="9">
        <f t="shared" si="182"/>
        <v>0</v>
      </c>
      <c r="L326" t="e">
        <f t="shared" si="183"/>
        <v>#N/A</v>
      </c>
    </row>
    <row r="327" spans="1:12" x14ac:dyDescent="0.2">
      <c r="A327" t="s">
        <v>969</v>
      </c>
      <c r="B327" t="s">
        <v>697</v>
      </c>
      <c r="C327" t="s">
        <v>22</v>
      </c>
      <c r="F327" t="s">
        <v>8</v>
      </c>
      <c r="H327">
        <v>0</v>
      </c>
      <c r="I327" s="9">
        <f t="shared" si="180"/>
        <v>143</v>
      </c>
      <c r="J327" s="9">
        <f t="shared" si="181"/>
        <v>-143</v>
      </c>
      <c r="K327" s="9">
        <f t="shared" si="182"/>
        <v>0</v>
      </c>
      <c r="L327" t="str">
        <f t="shared" si="183"/>
        <v>PCKG000001</v>
      </c>
    </row>
    <row r="328" spans="1:12" x14ac:dyDescent="0.2">
      <c r="A328" t="s">
        <v>969</v>
      </c>
      <c r="B328" t="s">
        <v>698</v>
      </c>
      <c r="C328" t="s">
        <v>23</v>
      </c>
      <c r="D328">
        <v>1400</v>
      </c>
      <c r="F328" t="s">
        <v>8</v>
      </c>
      <c r="H328">
        <v>1400</v>
      </c>
      <c r="I328" s="9">
        <f t="shared" si="180"/>
        <v>143</v>
      </c>
      <c r="J328" s="9">
        <f t="shared" si="181"/>
        <v>1257</v>
      </c>
      <c r="K328" s="9">
        <f t="shared" si="182"/>
        <v>1257</v>
      </c>
      <c r="L328" t="str">
        <f t="shared" si="183"/>
        <v>PCKG000002</v>
      </c>
    </row>
    <row r="329" spans="1:12" hidden="1" x14ac:dyDescent="0.2">
      <c r="A329" t="s">
        <v>969</v>
      </c>
      <c r="B329" t="s">
        <v>699</v>
      </c>
      <c r="C329" t="s">
        <v>24</v>
      </c>
      <c r="F329" t="s">
        <v>8</v>
      </c>
      <c r="H329">
        <v>0</v>
      </c>
      <c r="I329" s="9">
        <f t="shared" si="180"/>
        <v>0</v>
      </c>
      <c r="J329" s="9">
        <f t="shared" si="181"/>
        <v>0</v>
      </c>
      <c r="K329" s="9">
        <f t="shared" si="182"/>
        <v>0</v>
      </c>
      <c r="L329" t="e">
        <f t="shared" si="183"/>
        <v>#N/A</v>
      </c>
    </row>
    <row r="330" spans="1:12" hidden="1" x14ac:dyDescent="0.2">
      <c r="A330" t="s">
        <v>969</v>
      </c>
      <c r="B330" t="s">
        <v>700</v>
      </c>
      <c r="C330" t="s">
        <v>25</v>
      </c>
      <c r="D330">
        <v>1023</v>
      </c>
      <c r="F330" t="s">
        <v>314</v>
      </c>
      <c r="H330">
        <v>1023</v>
      </c>
      <c r="I330" s="9">
        <f t="shared" si="180"/>
        <v>0</v>
      </c>
      <c r="J330" s="9">
        <f t="shared" si="181"/>
        <v>1023</v>
      </c>
      <c r="K330" s="9">
        <f t="shared" si="182"/>
        <v>1023</v>
      </c>
      <c r="L330" t="e">
        <f t="shared" si="183"/>
        <v>#N/A</v>
      </c>
    </row>
    <row r="331" spans="1:12" hidden="1" x14ac:dyDescent="0.2">
      <c r="A331" t="s">
        <v>969</v>
      </c>
      <c r="B331" t="s">
        <v>701</v>
      </c>
      <c r="C331" t="s">
        <v>27</v>
      </c>
      <c r="F331" t="s">
        <v>8</v>
      </c>
      <c r="H331">
        <v>0</v>
      </c>
      <c r="I331" s="9">
        <f t="shared" si="180"/>
        <v>0</v>
      </c>
      <c r="J331" s="9">
        <f t="shared" si="181"/>
        <v>0</v>
      </c>
      <c r="K331" s="9">
        <f t="shared" si="182"/>
        <v>0</v>
      </c>
      <c r="L331" t="e">
        <f t="shared" si="183"/>
        <v>#N/A</v>
      </c>
    </row>
    <row r="332" spans="1:12" hidden="1" x14ac:dyDescent="0.2">
      <c r="A332" t="s">
        <v>969</v>
      </c>
      <c r="B332" t="s">
        <v>702</v>
      </c>
      <c r="C332" t="s">
        <v>26</v>
      </c>
      <c r="F332" t="s">
        <v>8</v>
      </c>
      <c r="H332">
        <v>0</v>
      </c>
      <c r="I332" s="9">
        <f t="shared" si="180"/>
        <v>0</v>
      </c>
      <c r="J332" s="9">
        <f t="shared" si="181"/>
        <v>0</v>
      </c>
      <c r="K332" s="9">
        <f t="shared" si="182"/>
        <v>0</v>
      </c>
      <c r="L332" t="e">
        <f t="shared" si="183"/>
        <v>#N/A</v>
      </c>
    </row>
    <row r="333" spans="1:12" hidden="1" x14ac:dyDescent="0.2">
      <c r="A333" t="s">
        <v>969</v>
      </c>
      <c r="B333" t="s">
        <v>703</v>
      </c>
      <c r="C333" t="s">
        <v>704</v>
      </c>
      <c r="F333" t="s">
        <v>8</v>
      </c>
      <c r="H333">
        <v>0</v>
      </c>
      <c r="I333" s="9">
        <f t="shared" si="180"/>
        <v>0</v>
      </c>
      <c r="J333" s="9">
        <f t="shared" si="181"/>
        <v>0</v>
      </c>
      <c r="K333" s="9">
        <f t="shared" si="182"/>
        <v>0</v>
      </c>
      <c r="L333" t="e">
        <f t="shared" si="183"/>
        <v>#N/A</v>
      </c>
    </row>
    <row r="334" spans="1:12" hidden="1" x14ac:dyDescent="0.2">
      <c r="I334" s="9">
        <f t="shared" si="180"/>
        <v>0</v>
      </c>
      <c r="J334" s="9">
        <f t="shared" si="181"/>
        <v>0</v>
      </c>
      <c r="K334" s="9">
        <f t="shared" si="182"/>
        <v>0</v>
      </c>
      <c r="L334" t="e">
        <f t="shared" si="183"/>
        <v>#N/A</v>
      </c>
    </row>
  </sheetData>
  <autoFilter ref="A1:FR334" xr:uid="{36A3A9EF-0953-4300-BF7F-06471A7C30AA}">
    <filterColumn colId="11">
      <filters>
        <filter val="BRND000001"/>
        <filter val="BRND000003"/>
        <filter val="FBRK000001"/>
        <filter val="FBRK000069"/>
        <filter val="FBRK000101"/>
        <filter val="FBRK000114"/>
        <filter val="FLNG000001"/>
        <filter val="FLNG000003"/>
        <filter val="HRDW000005"/>
        <filter val="HRDW000006"/>
        <filter val="HRDW000010"/>
        <filter val="HRDW000018"/>
        <filter val="HRDW000019"/>
        <filter val="LTHR000001"/>
        <filter val="PCKG000001"/>
        <filter val="PCKG000002"/>
        <filter val="STRP000003"/>
        <filter val="THRD000001"/>
        <filter val="THRD000008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6664E-BEE8-4600-BE42-9747C4B4A9D9}">
  <sheetPr codeName="Sheet17" filterMode="1">
    <tabColor rgb="FF92D050"/>
  </sheetPr>
  <dimension ref="A1:AA331"/>
  <sheetViews>
    <sheetView topLeftCell="L12" zoomScale="85" zoomScaleNormal="85" workbookViewId="0">
      <selection activeCell="J67" sqref="J67"/>
    </sheetView>
  </sheetViews>
  <sheetFormatPr defaultRowHeight="12.75" x14ac:dyDescent="0.2"/>
  <cols>
    <col min="1" max="1" width="5.28515625" bestFit="1" customWidth="1"/>
    <col min="2" max="2" width="29.42578125" bestFit="1" customWidth="1"/>
    <col min="3" max="3" width="8.85546875" bestFit="1" customWidth="1"/>
    <col min="4" max="4" width="7.85546875" bestFit="1" customWidth="1"/>
    <col min="5" max="5" width="5.28515625" bestFit="1" customWidth="1"/>
    <col min="6" max="6" width="25.7109375" bestFit="1" customWidth="1"/>
    <col min="7" max="7" width="29.7109375" bestFit="1" customWidth="1"/>
    <col min="8" max="8" width="17.140625" bestFit="1" customWidth="1"/>
    <col min="9" max="9" width="16.140625" bestFit="1" customWidth="1"/>
    <col min="10" max="10" width="25" bestFit="1" customWidth="1"/>
    <col min="11" max="11" width="12.28515625" bestFit="1" customWidth="1"/>
    <col min="12" max="12" width="17.42578125" bestFit="1" customWidth="1"/>
    <col min="13" max="13" width="37.7109375" bestFit="1" customWidth="1"/>
    <col min="15" max="15" width="20.7109375" bestFit="1" customWidth="1"/>
    <col min="16" max="16" width="17.28515625" customWidth="1"/>
    <col min="21" max="21" width="28.140625" bestFit="1" customWidth="1"/>
    <col min="22" max="22" width="24.28515625" bestFit="1" customWidth="1"/>
    <col min="23" max="23" width="16.7109375" bestFit="1" customWidth="1"/>
    <col min="24" max="24" width="12.28515625" bestFit="1" customWidth="1"/>
  </cols>
  <sheetData>
    <row r="1" spans="1:27" x14ac:dyDescent="0.2">
      <c r="A1" t="s">
        <v>971</v>
      </c>
      <c r="B1" t="s">
        <v>972</v>
      </c>
      <c r="C1" t="s">
        <v>973</v>
      </c>
      <c r="E1" t="s">
        <v>971</v>
      </c>
      <c r="F1" t="s">
        <v>943</v>
      </c>
      <c r="G1" t="s">
        <v>973</v>
      </c>
      <c r="I1" t="s">
        <v>971</v>
      </c>
      <c r="J1" t="s">
        <v>974</v>
      </c>
      <c r="K1" t="s">
        <v>973</v>
      </c>
      <c r="M1" t="s">
        <v>975</v>
      </c>
      <c r="O1" t="s">
        <v>971</v>
      </c>
      <c r="T1" t="s">
        <v>1043</v>
      </c>
    </row>
    <row r="2" spans="1:27" ht="13.5" customHeight="1" x14ac:dyDescent="0.2">
      <c r="A2">
        <v>25</v>
      </c>
      <c r="B2" t="s">
        <v>1</v>
      </c>
      <c r="C2">
        <v>-19</v>
      </c>
      <c r="E2">
        <v>30</v>
      </c>
      <c r="F2" t="s">
        <v>1</v>
      </c>
      <c r="I2">
        <v>23</v>
      </c>
      <c r="J2" t="s">
        <v>976</v>
      </c>
      <c r="M2" t="s">
        <v>977</v>
      </c>
      <c r="O2" t="s">
        <v>1028</v>
      </c>
      <c r="P2" t="s">
        <v>1029</v>
      </c>
      <c r="R2" s="8"/>
      <c r="U2" t="s">
        <v>1044</v>
      </c>
      <c r="V2" t="s">
        <v>1045</v>
      </c>
      <c r="W2" t="s">
        <v>1046</v>
      </c>
      <c r="Y2" s="8" t="s">
        <v>1037</v>
      </c>
      <c r="Z2" s="8" t="s">
        <v>1038</v>
      </c>
      <c r="AA2" s="8" t="s">
        <v>1284</v>
      </c>
    </row>
    <row r="3" spans="1:27" ht="13.5" hidden="1" customHeight="1" x14ac:dyDescent="0.2">
      <c r="A3">
        <v>8</v>
      </c>
      <c r="B3" t="s">
        <v>978</v>
      </c>
      <c r="C3">
        <v>-8</v>
      </c>
      <c r="E3">
        <v>55</v>
      </c>
      <c r="F3" t="s">
        <v>979</v>
      </c>
      <c r="G3">
        <v>-55</v>
      </c>
      <c r="I3">
        <v>21</v>
      </c>
      <c r="J3" t="s">
        <v>980</v>
      </c>
      <c r="K3">
        <v>-5</v>
      </c>
      <c r="M3" t="s">
        <v>981</v>
      </c>
      <c r="O3" t="s">
        <v>1028</v>
      </c>
      <c r="P3" t="s">
        <v>1030</v>
      </c>
      <c r="R3" s="8"/>
      <c r="U3" t="s">
        <v>976</v>
      </c>
      <c r="V3" t="s">
        <v>1047</v>
      </c>
      <c r="W3">
        <v>5</v>
      </c>
      <c r="X3" t="e">
        <v>#N/A</v>
      </c>
      <c r="Y3">
        <f>IFERROR(VLOOKUP(X3,$G$47:$J$90,3,0),0)</f>
        <v>0</v>
      </c>
      <c r="Z3">
        <f>IFERROR(VLOOKUP(X3,$G$47:$J$90,4,0),0)</f>
        <v>0</v>
      </c>
      <c r="AA3">
        <f>SUM(Y3:Z3)</f>
        <v>0</v>
      </c>
    </row>
    <row r="4" spans="1:27" hidden="1" x14ac:dyDescent="0.2">
      <c r="A4">
        <v>5</v>
      </c>
      <c r="B4" t="s">
        <v>729</v>
      </c>
      <c r="C4">
        <v>-5</v>
      </c>
      <c r="I4">
        <v>2</v>
      </c>
      <c r="J4" t="s">
        <v>982</v>
      </c>
      <c r="K4">
        <v>-1</v>
      </c>
      <c r="M4" t="s">
        <v>983</v>
      </c>
      <c r="O4" t="s">
        <v>1031</v>
      </c>
      <c r="P4" t="s">
        <v>1032</v>
      </c>
      <c r="R4" s="8"/>
      <c r="U4" t="s">
        <v>1048</v>
      </c>
      <c r="V4" t="s">
        <v>1047</v>
      </c>
      <c r="W4">
        <v>24</v>
      </c>
      <c r="X4" t="e">
        <v>#N/A</v>
      </c>
      <c r="Y4">
        <f t="shared" ref="Y4:Y67" si="0">IFERROR(VLOOKUP(X4,$G$47:$J$90,3,0),0)</f>
        <v>0</v>
      </c>
      <c r="Z4">
        <f t="shared" ref="Z4:Z67" si="1">IFERROR(VLOOKUP(X4,$G$47:$J$90,4,0),0)</f>
        <v>0</v>
      </c>
      <c r="AA4">
        <f t="shared" ref="AA4:AA67" si="2">SUM(Y4:Z4)</f>
        <v>0</v>
      </c>
    </row>
    <row r="5" spans="1:27" hidden="1" x14ac:dyDescent="0.2">
      <c r="A5">
        <v>10</v>
      </c>
      <c r="B5" t="s">
        <v>984</v>
      </c>
      <c r="I5">
        <v>11</v>
      </c>
      <c r="J5" t="s">
        <v>985</v>
      </c>
      <c r="M5" t="s">
        <v>986</v>
      </c>
      <c r="O5" t="s">
        <v>1033</v>
      </c>
      <c r="P5" t="s">
        <v>1034</v>
      </c>
      <c r="R5" s="8"/>
      <c r="U5" t="s">
        <v>1049</v>
      </c>
      <c r="V5" t="s">
        <v>1050</v>
      </c>
      <c r="W5">
        <v>0</v>
      </c>
      <c r="X5" t="e">
        <v>#N/A</v>
      </c>
      <c r="Y5">
        <f t="shared" si="0"/>
        <v>0</v>
      </c>
      <c r="Z5">
        <f t="shared" si="1"/>
        <v>0</v>
      </c>
      <c r="AA5">
        <f t="shared" si="2"/>
        <v>0</v>
      </c>
    </row>
    <row r="6" spans="1:27" hidden="1" x14ac:dyDescent="0.2">
      <c r="A6">
        <v>5</v>
      </c>
      <c r="B6" t="s">
        <v>987</v>
      </c>
      <c r="C6">
        <v>-2</v>
      </c>
      <c r="I6">
        <v>25</v>
      </c>
      <c r="J6" t="s">
        <v>988</v>
      </c>
      <c r="M6" t="s">
        <v>989</v>
      </c>
      <c r="O6" t="s">
        <v>1035</v>
      </c>
      <c r="P6" t="s">
        <v>1036</v>
      </c>
      <c r="R6" s="8"/>
      <c r="U6" t="s">
        <v>1051</v>
      </c>
      <c r="V6" t="s">
        <v>1052</v>
      </c>
      <c r="W6">
        <v>8</v>
      </c>
      <c r="X6" t="e">
        <v>#N/A</v>
      </c>
      <c r="Y6">
        <f t="shared" si="0"/>
        <v>0</v>
      </c>
      <c r="Z6">
        <f t="shared" si="1"/>
        <v>0</v>
      </c>
      <c r="AA6">
        <f t="shared" si="2"/>
        <v>0</v>
      </c>
    </row>
    <row r="7" spans="1:27" hidden="1" x14ac:dyDescent="0.2">
      <c r="A7">
        <v>9</v>
      </c>
      <c r="B7" t="s">
        <v>990</v>
      </c>
      <c r="C7">
        <v>-7</v>
      </c>
      <c r="I7">
        <v>1</v>
      </c>
      <c r="J7" t="s">
        <v>991</v>
      </c>
      <c r="K7">
        <v>-1</v>
      </c>
      <c r="M7" t="s">
        <v>992</v>
      </c>
      <c r="U7" t="s">
        <v>1053</v>
      </c>
      <c r="V7" t="s">
        <v>1054</v>
      </c>
      <c r="W7">
        <v>7</v>
      </c>
      <c r="X7" t="e">
        <v>#N/A</v>
      </c>
      <c r="Y7">
        <f t="shared" si="0"/>
        <v>0</v>
      </c>
      <c r="Z7">
        <f t="shared" si="1"/>
        <v>0</v>
      </c>
      <c r="AA7">
        <f t="shared" si="2"/>
        <v>0</v>
      </c>
    </row>
    <row r="8" spans="1:27" hidden="1" x14ac:dyDescent="0.2">
      <c r="A8">
        <v>5</v>
      </c>
      <c r="B8" t="s">
        <v>993</v>
      </c>
      <c r="C8">
        <v>-3</v>
      </c>
      <c r="I8">
        <v>3</v>
      </c>
      <c r="J8" t="s">
        <v>994</v>
      </c>
      <c r="K8">
        <v>-1</v>
      </c>
      <c r="M8" t="s">
        <v>995</v>
      </c>
      <c r="U8" t="s">
        <v>1055</v>
      </c>
      <c r="V8" t="s">
        <v>1056</v>
      </c>
      <c r="W8">
        <v>2</v>
      </c>
      <c r="X8" t="e">
        <v>#N/A</v>
      </c>
      <c r="Y8">
        <f t="shared" si="0"/>
        <v>0</v>
      </c>
      <c r="Z8">
        <f t="shared" si="1"/>
        <v>0</v>
      </c>
      <c r="AA8">
        <f t="shared" si="2"/>
        <v>0</v>
      </c>
    </row>
    <row r="9" spans="1:27" x14ac:dyDescent="0.2">
      <c r="A9">
        <v>4</v>
      </c>
      <c r="B9" t="s">
        <v>996</v>
      </c>
      <c r="C9">
        <v>-4</v>
      </c>
      <c r="I9">
        <v>2</v>
      </c>
      <c r="J9" t="s">
        <v>791</v>
      </c>
      <c r="M9" t="s">
        <v>997</v>
      </c>
      <c r="U9" t="s">
        <v>754</v>
      </c>
      <c r="V9" t="s">
        <v>1057</v>
      </c>
      <c r="W9">
        <v>0</v>
      </c>
      <c r="X9" t="s">
        <v>710</v>
      </c>
      <c r="Y9">
        <f t="shared" si="0"/>
        <v>0</v>
      </c>
      <c r="Z9">
        <f t="shared" si="1"/>
        <v>0</v>
      </c>
      <c r="AA9">
        <f t="shared" si="2"/>
        <v>0</v>
      </c>
    </row>
    <row r="10" spans="1:27" x14ac:dyDescent="0.2">
      <c r="A10">
        <v>9</v>
      </c>
      <c r="B10" t="s">
        <v>998</v>
      </c>
      <c r="C10">
        <v>-5</v>
      </c>
      <c r="I10">
        <v>1</v>
      </c>
      <c r="J10" t="s">
        <v>976</v>
      </c>
      <c r="M10" t="s">
        <v>999</v>
      </c>
      <c r="U10" t="s">
        <v>763</v>
      </c>
      <c r="V10" t="s">
        <v>1058</v>
      </c>
      <c r="W10">
        <v>0</v>
      </c>
      <c r="X10" t="s">
        <v>831</v>
      </c>
      <c r="Y10">
        <f t="shared" si="0"/>
        <v>9</v>
      </c>
      <c r="Z10">
        <f t="shared" si="1"/>
        <v>-5</v>
      </c>
      <c r="AA10">
        <f t="shared" si="2"/>
        <v>4</v>
      </c>
    </row>
    <row r="11" spans="1:27" x14ac:dyDescent="0.2">
      <c r="A11">
        <v>20</v>
      </c>
      <c r="B11" t="s">
        <v>1000</v>
      </c>
      <c r="C11">
        <v>-12</v>
      </c>
      <c r="I11">
        <v>6</v>
      </c>
      <c r="J11" t="s">
        <v>1001</v>
      </c>
      <c r="M11" t="s">
        <v>1002</v>
      </c>
      <c r="U11" t="s">
        <v>759</v>
      </c>
      <c r="V11" t="s">
        <v>1059</v>
      </c>
      <c r="W11">
        <v>0</v>
      </c>
      <c r="X11" t="s">
        <v>827</v>
      </c>
      <c r="Y11">
        <f t="shared" si="0"/>
        <v>0</v>
      </c>
      <c r="Z11">
        <f t="shared" si="1"/>
        <v>0</v>
      </c>
      <c r="AA11">
        <f t="shared" si="2"/>
        <v>0</v>
      </c>
    </row>
    <row r="12" spans="1:27" x14ac:dyDescent="0.2">
      <c r="A12">
        <v>1</v>
      </c>
      <c r="B12" t="s">
        <v>1003</v>
      </c>
      <c r="C12">
        <v>-1</v>
      </c>
      <c r="M12" t="s">
        <v>1004</v>
      </c>
      <c r="U12" t="s">
        <v>764</v>
      </c>
      <c r="V12" t="s">
        <v>1060</v>
      </c>
      <c r="W12">
        <v>2</v>
      </c>
      <c r="X12" t="s">
        <v>832</v>
      </c>
      <c r="Y12">
        <f t="shared" si="0"/>
        <v>0</v>
      </c>
      <c r="Z12">
        <f t="shared" si="1"/>
        <v>0</v>
      </c>
      <c r="AA12">
        <f t="shared" si="2"/>
        <v>0</v>
      </c>
    </row>
    <row r="13" spans="1:27" x14ac:dyDescent="0.2">
      <c r="A13">
        <v>5</v>
      </c>
      <c r="B13" t="s">
        <v>1005</v>
      </c>
      <c r="M13" t="s">
        <v>1006</v>
      </c>
      <c r="U13" t="s">
        <v>760</v>
      </c>
      <c r="V13" t="s">
        <v>1061</v>
      </c>
      <c r="W13">
        <v>1</v>
      </c>
      <c r="X13" t="s">
        <v>828</v>
      </c>
      <c r="Y13">
        <f t="shared" si="0"/>
        <v>0</v>
      </c>
      <c r="Z13">
        <f t="shared" si="1"/>
        <v>0</v>
      </c>
      <c r="AA13">
        <f t="shared" si="2"/>
        <v>0</v>
      </c>
    </row>
    <row r="14" spans="1:27" x14ac:dyDescent="0.2">
      <c r="A14">
        <v>6</v>
      </c>
      <c r="B14" t="s">
        <v>1007</v>
      </c>
      <c r="C14">
        <v>-4</v>
      </c>
      <c r="M14" t="s">
        <v>1008</v>
      </c>
      <c r="U14" t="s">
        <v>765</v>
      </c>
      <c r="V14" t="s">
        <v>1062</v>
      </c>
      <c r="W14">
        <v>1</v>
      </c>
      <c r="X14" t="s">
        <v>833</v>
      </c>
      <c r="Y14">
        <f t="shared" si="0"/>
        <v>0</v>
      </c>
      <c r="Z14">
        <f t="shared" si="1"/>
        <v>0</v>
      </c>
      <c r="AA14">
        <f t="shared" si="2"/>
        <v>0</v>
      </c>
    </row>
    <row r="15" spans="1:27" x14ac:dyDescent="0.2">
      <c r="A15">
        <v>10</v>
      </c>
      <c r="B15" t="s">
        <v>984</v>
      </c>
      <c r="C15">
        <v>-10</v>
      </c>
      <c r="M15" t="s">
        <v>1009</v>
      </c>
      <c r="U15" t="s">
        <v>762</v>
      </c>
      <c r="V15" t="s">
        <v>1063</v>
      </c>
      <c r="W15">
        <v>2</v>
      </c>
      <c r="X15" t="s">
        <v>830</v>
      </c>
      <c r="Y15">
        <f t="shared" si="0"/>
        <v>0</v>
      </c>
      <c r="Z15">
        <f t="shared" si="1"/>
        <v>0</v>
      </c>
      <c r="AA15">
        <f t="shared" si="2"/>
        <v>0</v>
      </c>
    </row>
    <row r="16" spans="1:27" x14ac:dyDescent="0.2">
      <c r="A16">
        <v>1</v>
      </c>
      <c r="B16" t="s">
        <v>1010</v>
      </c>
      <c r="U16" t="s">
        <v>767</v>
      </c>
      <c r="V16" t="s">
        <v>1064</v>
      </c>
      <c r="W16">
        <v>2</v>
      </c>
      <c r="X16" t="s">
        <v>835</v>
      </c>
      <c r="Y16">
        <f t="shared" si="0"/>
        <v>0</v>
      </c>
      <c r="Z16">
        <f t="shared" si="1"/>
        <v>0</v>
      </c>
      <c r="AA16">
        <f t="shared" si="2"/>
        <v>0</v>
      </c>
    </row>
    <row r="17" spans="1:27" x14ac:dyDescent="0.2">
      <c r="A17">
        <v>1</v>
      </c>
      <c r="B17" t="s">
        <v>1011</v>
      </c>
      <c r="U17" t="s">
        <v>761</v>
      </c>
      <c r="V17" t="s">
        <v>1065</v>
      </c>
      <c r="W17">
        <v>0</v>
      </c>
      <c r="X17" t="s">
        <v>829</v>
      </c>
      <c r="Y17">
        <f t="shared" si="0"/>
        <v>0</v>
      </c>
      <c r="Z17">
        <f t="shared" si="1"/>
        <v>0</v>
      </c>
      <c r="AA17">
        <f t="shared" si="2"/>
        <v>0</v>
      </c>
    </row>
    <row r="18" spans="1:27" x14ac:dyDescent="0.2">
      <c r="A18">
        <v>1</v>
      </c>
      <c r="B18" t="s">
        <v>1012</v>
      </c>
      <c r="U18" t="s">
        <v>766</v>
      </c>
      <c r="V18" t="s">
        <v>1066</v>
      </c>
      <c r="W18">
        <v>0</v>
      </c>
      <c r="X18" t="s">
        <v>834</v>
      </c>
      <c r="Y18">
        <f t="shared" si="0"/>
        <v>0</v>
      </c>
      <c r="Z18">
        <f t="shared" si="1"/>
        <v>0</v>
      </c>
      <c r="AA18">
        <f t="shared" si="2"/>
        <v>0</v>
      </c>
    </row>
    <row r="19" spans="1:27" hidden="1" x14ac:dyDescent="0.2">
      <c r="A19">
        <v>7</v>
      </c>
      <c r="B19" t="s">
        <v>1013</v>
      </c>
      <c r="C19">
        <v>-2</v>
      </c>
      <c r="U19" t="s">
        <v>1067</v>
      </c>
      <c r="V19" t="s">
        <v>1068</v>
      </c>
      <c r="X19" t="e">
        <v>#N/A</v>
      </c>
      <c r="Y19">
        <f t="shared" si="0"/>
        <v>0</v>
      </c>
      <c r="Z19">
        <f t="shared" si="1"/>
        <v>0</v>
      </c>
      <c r="AA19">
        <f t="shared" si="2"/>
        <v>0</v>
      </c>
    </row>
    <row r="20" spans="1:27" x14ac:dyDescent="0.2">
      <c r="A20">
        <v>4</v>
      </c>
      <c r="B20" t="s">
        <v>1014</v>
      </c>
      <c r="C20">
        <v>-4</v>
      </c>
      <c r="U20" t="s">
        <v>740</v>
      </c>
      <c r="V20" t="s">
        <v>1068</v>
      </c>
      <c r="W20">
        <v>36</v>
      </c>
      <c r="X20" t="s">
        <v>881</v>
      </c>
      <c r="Y20">
        <f t="shared" si="0"/>
        <v>0</v>
      </c>
      <c r="Z20">
        <f t="shared" si="1"/>
        <v>0</v>
      </c>
      <c r="AA20">
        <f t="shared" si="2"/>
        <v>0</v>
      </c>
    </row>
    <row r="21" spans="1:27" x14ac:dyDescent="0.2">
      <c r="A21">
        <v>6</v>
      </c>
      <c r="B21" t="s">
        <v>1015</v>
      </c>
      <c r="C21">
        <v>-3</v>
      </c>
      <c r="U21" t="s">
        <v>741</v>
      </c>
      <c r="V21" t="s">
        <v>1069</v>
      </c>
      <c r="W21">
        <v>61</v>
      </c>
      <c r="X21" t="s">
        <v>882</v>
      </c>
      <c r="Y21">
        <f t="shared" si="0"/>
        <v>0</v>
      </c>
      <c r="Z21">
        <f t="shared" si="1"/>
        <v>0</v>
      </c>
      <c r="AA21">
        <f t="shared" si="2"/>
        <v>0</v>
      </c>
    </row>
    <row r="22" spans="1:27" x14ac:dyDescent="0.2">
      <c r="A22">
        <v>1</v>
      </c>
      <c r="B22" t="s">
        <v>1016</v>
      </c>
      <c r="U22" t="s">
        <v>744</v>
      </c>
      <c r="V22" t="s">
        <v>1068</v>
      </c>
      <c r="W22">
        <v>82</v>
      </c>
      <c r="X22" t="s">
        <v>821</v>
      </c>
      <c r="Y22">
        <f t="shared" si="0"/>
        <v>0</v>
      </c>
      <c r="Z22">
        <f t="shared" si="1"/>
        <v>0</v>
      </c>
      <c r="AA22">
        <f t="shared" si="2"/>
        <v>0</v>
      </c>
    </row>
    <row r="23" spans="1:27" x14ac:dyDescent="0.2">
      <c r="A23">
        <v>1</v>
      </c>
      <c r="B23" t="s">
        <v>1017</v>
      </c>
      <c r="U23" t="s">
        <v>742</v>
      </c>
      <c r="V23" t="s">
        <v>1069</v>
      </c>
      <c r="W23">
        <v>43</v>
      </c>
      <c r="X23" t="s">
        <v>819</v>
      </c>
      <c r="Y23">
        <f t="shared" si="0"/>
        <v>0</v>
      </c>
      <c r="Z23">
        <f t="shared" si="1"/>
        <v>0</v>
      </c>
      <c r="AA23">
        <f t="shared" si="2"/>
        <v>0</v>
      </c>
    </row>
    <row r="24" spans="1:27" x14ac:dyDescent="0.2">
      <c r="A24">
        <v>1</v>
      </c>
      <c r="B24" t="s">
        <v>1018</v>
      </c>
      <c r="C24">
        <v>-1</v>
      </c>
      <c r="U24" t="s">
        <v>728</v>
      </c>
      <c r="V24" t="s">
        <v>1057</v>
      </c>
      <c r="W24">
        <v>1</v>
      </c>
      <c r="X24" t="s">
        <v>871</v>
      </c>
      <c r="Y24">
        <f t="shared" si="0"/>
        <v>0</v>
      </c>
      <c r="Z24">
        <f t="shared" si="1"/>
        <v>0</v>
      </c>
      <c r="AA24">
        <f t="shared" si="2"/>
        <v>0</v>
      </c>
    </row>
    <row r="25" spans="1:27" x14ac:dyDescent="0.2">
      <c r="A25">
        <v>12</v>
      </c>
      <c r="B25" t="s">
        <v>1019</v>
      </c>
      <c r="U25" t="s">
        <v>745</v>
      </c>
      <c r="V25" t="s">
        <v>1057</v>
      </c>
      <c r="W25">
        <v>4</v>
      </c>
      <c r="X25" t="s">
        <v>864</v>
      </c>
      <c r="Y25">
        <f t="shared" si="0"/>
        <v>0</v>
      </c>
      <c r="Z25">
        <f t="shared" si="1"/>
        <v>0</v>
      </c>
      <c r="AA25">
        <f t="shared" si="2"/>
        <v>0</v>
      </c>
    </row>
    <row r="26" spans="1:27" x14ac:dyDescent="0.2">
      <c r="A26">
        <v>5</v>
      </c>
      <c r="B26" t="s">
        <v>1020</v>
      </c>
      <c r="C26">
        <v>-2</v>
      </c>
      <c r="U26" t="s">
        <v>747</v>
      </c>
      <c r="V26" t="s">
        <v>1061</v>
      </c>
      <c r="W26">
        <v>0</v>
      </c>
      <c r="X26" t="s">
        <v>860</v>
      </c>
      <c r="Y26">
        <f t="shared" si="0"/>
        <v>0</v>
      </c>
      <c r="Z26">
        <f t="shared" si="1"/>
        <v>0</v>
      </c>
      <c r="AA26">
        <f t="shared" si="2"/>
        <v>0</v>
      </c>
    </row>
    <row r="27" spans="1:27" x14ac:dyDescent="0.2">
      <c r="A27">
        <v>5</v>
      </c>
      <c r="B27" t="s">
        <v>770</v>
      </c>
      <c r="C27">
        <v>-5</v>
      </c>
      <c r="U27" t="s">
        <v>953</v>
      </c>
      <c r="V27" t="s">
        <v>1059</v>
      </c>
      <c r="W27">
        <v>2</v>
      </c>
      <c r="X27" t="s">
        <v>859</v>
      </c>
      <c r="Y27">
        <f t="shared" si="0"/>
        <v>0</v>
      </c>
      <c r="Z27">
        <f t="shared" si="1"/>
        <v>0</v>
      </c>
      <c r="AA27">
        <f t="shared" si="2"/>
        <v>0</v>
      </c>
    </row>
    <row r="28" spans="1:27" x14ac:dyDescent="0.2">
      <c r="A28">
        <v>6</v>
      </c>
      <c r="B28" t="s">
        <v>1021</v>
      </c>
      <c r="C28">
        <v>-1</v>
      </c>
      <c r="U28" t="s">
        <v>746</v>
      </c>
      <c r="V28" t="s">
        <v>1065</v>
      </c>
      <c r="W28">
        <v>0</v>
      </c>
      <c r="X28" t="s">
        <v>863</v>
      </c>
      <c r="Y28">
        <f t="shared" si="0"/>
        <v>6</v>
      </c>
      <c r="Z28">
        <f t="shared" si="1"/>
        <v>-4</v>
      </c>
      <c r="AA28">
        <f t="shared" si="2"/>
        <v>2</v>
      </c>
    </row>
    <row r="29" spans="1:27" x14ac:dyDescent="0.2">
      <c r="A29">
        <v>1</v>
      </c>
      <c r="B29" t="s">
        <v>1022</v>
      </c>
      <c r="C29">
        <v>-1</v>
      </c>
      <c r="U29" t="s">
        <v>729</v>
      </c>
      <c r="V29" t="s">
        <v>1068</v>
      </c>
      <c r="W29">
        <v>4</v>
      </c>
      <c r="X29" t="s">
        <v>873</v>
      </c>
      <c r="Y29">
        <f t="shared" si="0"/>
        <v>5</v>
      </c>
      <c r="Z29">
        <f t="shared" si="1"/>
        <v>-5</v>
      </c>
      <c r="AA29">
        <f t="shared" si="2"/>
        <v>0</v>
      </c>
    </row>
    <row r="30" spans="1:27" x14ac:dyDescent="0.2">
      <c r="A30">
        <v>20</v>
      </c>
      <c r="B30" t="s">
        <v>1016</v>
      </c>
      <c r="U30" t="s">
        <v>734</v>
      </c>
      <c r="V30" t="s">
        <v>1070</v>
      </c>
      <c r="W30">
        <v>8</v>
      </c>
      <c r="X30" t="s">
        <v>868</v>
      </c>
      <c r="Y30">
        <f t="shared" si="0"/>
        <v>0</v>
      </c>
      <c r="Z30">
        <f t="shared" si="1"/>
        <v>0</v>
      </c>
      <c r="AA30">
        <f t="shared" si="2"/>
        <v>0</v>
      </c>
    </row>
    <row r="31" spans="1:27" x14ac:dyDescent="0.2">
      <c r="A31">
        <v>1</v>
      </c>
      <c r="B31" t="s">
        <v>1017</v>
      </c>
      <c r="C31">
        <v>-1</v>
      </c>
      <c r="U31" t="s">
        <v>731</v>
      </c>
      <c r="V31" t="s">
        <v>1071</v>
      </c>
      <c r="W31">
        <v>2</v>
      </c>
      <c r="X31" t="s">
        <v>865</v>
      </c>
      <c r="Y31">
        <f t="shared" si="0"/>
        <v>0</v>
      </c>
      <c r="Z31">
        <f t="shared" si="1"/>
        <v>0</v>
      </c>
      <c r="AA31">
        <f t="shared" si="2"/>
        <v>0</v>
      </c>
    </row>
    <row r="32" spans="1:27" x14ac:dyDescent="0.2">
      <c r="A32">
        <v>10</v>
      </c>
      <c r="B32" t="s">
        <v>748</v>
      </c>
      <c r="C32">
        <v>-2</v>
      </c>
      <c r="U32" t="s">
        <v>732</v>
      </c>
      <c r="V32" t="s">
        <v>1072</v>
      </c>
      <c r="W32">
        <v>1</v>
      </c>
      <c r="X32" t="s">
        <v>872</v>
      </c>
      <c r="Y32">
        <f t="shared" si="0"/>
        <v>0</v>
      </c>
      <c r="Z32">
        <f t="shared" si="1"/>
        <v>0</v>
      </c>
      <c r="AA32">
        <f t="shared" si="2"/>
        <v>0</v>
      </c>
    </row>
    <row r="33" spans="1:27" x14ac:dyDescent="0.2">
      <c r="A33">
        <v>5</v>
      </c>
      <c r="B33" t="s">
        <v>1023</v>
      </c>
      <c r="U33" t="s">
        <v>735</v>
      </c>
      <c r="V33" t="s">
        <v>1073</v>
      </c>
      <c r="W33">
        <v>0</v>
      </c>
      <c r="X33" t="s">
        <v>870</v>
      </c>
      <c r="Y33">
        <f t="shared" si="0"/>
        <v>0</v>
      </c>
      <c r="Z33">
        <f t="shared" si="1"/>
        <v>0</v>
      </c>
      <c r="AA33">
        <f t="shared" si="2"/>
        <v>0</v>
      </c>
    </row>
    <row r="34" spans="1:27" x14ac:dyDescent="0.2">
      <c r="A34">
        <v>5</v>
      </c>
      <c r="B34" t="s">
        <v>1024</v>
      </c>
      <c r="C34">
        <v>-2</v>
      </c>
      <c r="U34" t="s">
        <v>733</v>
      </c>
      <c r="V34" t="s">
        <v>1074</v>
      </c>
      <c r="W34">
        <v>5</v>
      </c>
      <c r="X34" t="s">
        <v>869</v>
      </c>
      <c r="Y34">
        <f t="shared" si="0"/>
        <v>0</v>
      </c>
      <c r="Z34">
        <f t="shared" si="1"/>
        <v>0</v>
      </c>
      <c r="AA34">
        <f t="shared" si="2"/>
        <v>0</v>
      </c>
    </row>
    <row r="35" spans="1:27" x14ac:dyDescent="0.2">
      <c r="A35">
        <v>5</v>
      </c>
      <c r="B35" t="s">
        <v>1025</v>
      </c>
      <c r="C35">
        <v>-2</v>
      </c>
      <c r="U35" t="s">
        <v>730</v>
      </c>
      <c r="V35" t="s">
        <v>1075</v>
      </c>
      <c r="W35">
        <v>3</v>
      </c>
      <c r="X35" t="s">
        <v>866</v>
      </c>
      <c r="Y35">
        <f t="shared" si="0"/>
        <v>0</v>
      </c>
      <c r="Z35">
        <f t="shared" si="1"/>
        <v>0</v>
      </c>
      <c r="AA35">
        <f t="shared" si="2"/>
        <v>0</v>
      </c>
    </row>
    <row r="36" spans="1:27" hidden="1" x14ac:dyDescent="0.2">
      <c r="A36">
        <v>5</v>
      </c>
      <c r="B36" t="s">
        <v>738</v>
      </c>
      <c r="C36">
        <v>-2</v>
      </c>
      <c r="U36" t="s">
        <v>1076</v>
      </c>
      <c r="V36" t="s">
        <v>1068</v>
      </c>
      <c r="W36">
        <v>1</v>
      </c>
      <c r="X36" t="e">
        <v>#N/A</v>
      </c>
      <c r="Y36">
        <f t="shared" si="0"/>
        <v>0</v>
      </c>
      <c r="Z36">
        <f t="shared" si="1"/>
        <v>0</v>
      </c>
      <c r="AA36">
        <f t="shared" si="2"/>
        <v>0</v>
      </c>
    </row>
    <row r="37" spans="1:27" hidden="1" x14ac:dyDescent="0.2">
      <c r="A37">
        <v>2</v>
      </c>
      <c r="B37" t="s">
        <v>1026</v>
      </c>
      <c r="C37">
        <v>-1</v>
      </c>
      <c r="U37" t="s">
        <v>1077</v>
      </c>
      <c r="V37" t="s">
        <v>1074</v>
      </c>
      <c r="W37">
        <v>0</v>
      </c>
      <c r="X37" t="e">
        <v>#N/A</v>
      </c>
      <c r="Y37">
        <f t="shared" si="0"/>
        <v>0</v>
      </c>
      <c r="Z37">
        <f t="shared" si="1"/>
        <v>0</v>
      </c>
      <c r="AA37">
        <f t="shared" si="2"/>
        <v>0</v>
      </c>
    </row>
    <row r="38" spans="1:27" hidden="1" x14ac:dyDescent="0.2">
      <c r="A38">
        <v>4</v>
      </c>
      <c r="B38" t="s">
        <v>1027</v>
      </c>
      <c r="U38" t="s">
        <v>1078</v>
      </c>
      <c r="V38" t="s">
        <v>1072</v>
      </c>
      <c r="W38">
        <v>1</v>
      </c>
      <c r="X38" t="e">
        <v>#N/A</v>
      </c>
      <c r="Y38">
        <f t="shared" si="0"/>
        <v>0</v>
      </c>
      <c r="Z38">
        <f t="shared" si="1"/>
        <v>0</v>
      </c>
      <c r="AA38">
        <f t="shared" si="2"/>
        <v>0</v>
      </c>
    </row>
    <row r="39" spans="1:27" hidden="1" x14ac:dyDescent="0.2">
      <c r="U39" t="s">
        <v>1079</v>
      </c>
      <c r="V39" t="s">
        <v>1073</v>
      </c>
      <c r="X39" t="e">
        <v>#N/A</v>
      </c>
      <c r="Y39">
        <f t="shared" si="0"/>
        <v>0</v>
      </c>
      <c r="Z39">
        <f t="shared" si="1"/>
        <v>0</v>
      </c>
      <c r="AA39">
        <f t="shared" si="2"/>
        <v>0</v>
      </c>
    </row>
    <row r="40" spans="1:27" hidden="1" x14ac:dyDescent="0.2">
      <c r="U40" t="s">
        <v>1080</v>
      </c>
      <c r="V40" t="s">
        <v>1057</v>
      </c>
      <c r="X40" t="e">
        <v>#N/A</v>
      </c>
      <c r="Y40">
        <f t="shared" si="0"/>
        <v>0</v>
      </c>
      <c r="Z40">
        <f t="shared" si="1"/>
        <v>0</v>
      </c>
      <c r="AA40">
        <f t="shared" si="2"/>
        <v>0</v>
      </c>
    </row>
    <row r="41" spans="1:27" hidden="1" x14ac:dyDescent="0.2">
      <c r="U41" t="s">
        <v>1081</v>
      </c>
      <c r="V41" t="s">
        <v>1061</v>
      </c>
      <c r="X41" t="e">
        <v>#N/A</v>
      </c>
      <c r="Y41">
        <f t="shared" si="0"/>
        <v>0</v>
      </c>
      <c r="Z41">
        <f t="shared" si="1"/>
        <v>0</v>
      </c>
      <c r="AA41">
        <f t="shared" si="2"/>
        <v>0</v>
      </c>
    </row>
    <row r="42" spans="1:27" hidden="1" x14ac:dyDescent="0.2">
      <c r="U42" t="s">
        <v>1082</v>
      </c>
      <c r="V42" t="s">
        <v>1059</v>
      </c>
      <c r="X42" t="e">
        <v>#N/A</v>
      </c>
      <c r="Y42">
        <f t="shared" si="0"/>
        <v>0</v>
      </c>
      <c r="Z42">
        <f t="shared" si="1"/>
        <v>0</v>
      </c>
      <c r="AA42">
        <f t="shared" si="2"/>
        <v>0</v>
      </c>
    </row>
    <row r="43" spans="1:27" hidden="1" x14ac:dyDescent="0.2">
      <c r="U43" t="s">
        <v>1083</v>
      </c>
      <c r="V43" t="s">
        <v>1065</v>
      </c>
      <c r="X43" t="e">
        <v>#N/A</v>
      </c>
      <c r="Y43">
        <f t="shared" si="0"/>
        <v>0</v>
      </c>
      <c r="Z43">
        <f t="shared" si="1"/>
        <v>0</v>
      </c>
      <c r="AA43">
        <f t="shared" si="2"/>
        <v>0</v>
      </c>
    </row>
    <row r="44" spans="1:27" x14ac:dyDescent="0.2">
      <c r="U44" t="s">
        <v>748</v>
      </c>
      <c r="V44" t="s">
        <v>1047</v>
      </c>
      <c r="W44">
        <v>0</v>
      </c>
      <c r="X44" t="s">
        <v>858</v>
      </c>
      <c r="Y44">
        <f t="shared" si="0"/>
        <v>10</v>
      </c>
      <c r="Z44">
        <f t="shared" si="1"/>
        <v>-2</v>
      </c>
      <c r="AA44">
        <f t="shared" si="2"/>
        <v>8</v>
      </c>
    </row>
    <row r="45" spans="1:27" x14ac:dyDescent="0.2">
      <c r="U45" t="s">
        <v>752</v>
      </c>
      <c r="V45" t="s">
        <v>1050</v>
      </c>
      <c r="W45">
        <v>33</v>
      </c>
      <c r="X45" t="s">
        <v>823</v>
      </c>
      <c r="Y45">
        <f t="shared" si="0"/>
        <v>0</v>
      </c>
      <c r="Z45">
        <f t="shared" si="1"/>
        <v>0</v>
      </c>
      <c r="AA45">
        <f t="shared" si="2"/>
        <v>0</v>
      </c>
    </row>
    <row r="46" spans="1:27" x14ac:dyDescent="0.2">
      <c r="B46" t="s">
        <v>1039</v>
      </c>
      <c r="C46" t="s">
        <v>1037</v>
      </c>
      <c r="D46" t="s">
        <v>1038</v>
      </c>
      <c r="H46" t="s">
        <v>885</v>
      </c>
      <c r="I46" t="s">
        <v>1040</v>
      </c>
      <c r="J46" t="s">
        <v>1041</v>
      </c>
      <c r="U46" t="s">
        <v>749</v>
      </c>
      <c r="V46" t="s">
        <v>1054</v>
      </c>
      <c r="W46">
        <v>1</v>
      </c>
      <c r="X46" t="s">
        <v>825</v>
      </c>
      <c r="Y46">
        <f t="shared" si="0"/>
        <v>6</v>
      </c>
      <c r="Z46">
        <f t="shared" si="1"/>
        <v>-1</v>
      </c>
      <c r="AA46">
        <f t="shared" si="2"/>
        <v>5</v>
      </c>
    </row>
    <row r="47" spans="1:27" x14ac:dyDescent="0.2">
      <c r="B47" t="s">
        <v>1</v>
      </c>
      <c r="C47">
        <v>25</v>
      </c>
      <c r="D47">
        <v>-19</v>
      </c>
      <c r="G47" t="s">
        <v>831</v>
      </c>
      <c r="H47" t="s">
        <v>998</v>
      </c>
      <c r="I47">
        <v>9</v>
      </c>
      <c r="J47">
        <v>-5</v>
      </c>
      <c r="K47" s="2" t="s">
        <v>763</v>
      </c>
      <c r="L47" t="s">
        <v>831</v>
      </c>
      <c r="M47" s="1"/>
      <c r="N47" s="1"/>
      <c r="P47" s="2"/>
      <c r="U47" t="s">
        <v>751</v>
      </c>
      <c r="V47" t="s">
        <v>1084</v>
      </c>
      <c r="W47">
        <v>17</v>
      </c>
      <c r="X47" t="s">
        <v>826</v>
      </c>
      <c r="Y47">
        <f t="shared" si="0"/>
        <v>0</v>
      </c>
      <c r="Z47">
        <f t="shared" si="1"/>
        <v>0</v>
      </c>
      <c r="AA47">
        <f t="shared" si="2"/>
        <v>0</v>
      </c>
    </row>
    <row r="48" spans="1:27" x14ac:dyDescent="0.2">
      <c r="B48" t="s">
        <v>978</v>
      </c>
      <c r="C48">
        <v>8</v>
      </c>
      <c r="D48">
        <v>-8</v>
      </c>
      <c r="G48" t="e">
        <v>#N/A</v>
      </c>
      <c r="H48" t="s">
        <v>1001</v>
      </c>
      <c r="I48">
        <v>6</v>
      </c>
      <c r="K48" s="9" t="e">
        <v>#N/A</v>
      </c>
      <c r="L48" t="e">
        <v>#N/A</v>
      </c>
      <c r="M48" s="2"/>
      <c r="N48" s="2"/>
      <c r="P48" s="2"/>
      <c r="U48" t="s">
        <v>750</v>
      </c>
      <c r="V48" t="s">
        <v>1056</v>
      </c>
      <c r="W48">
        <v>11</v>
      </c>
      <c r="X48" t="s">
        <v>874</v>
      </c>
      <c r="Y48">
        <f t="shared" si="0"/>
        <v>0</v>
      </c>
      <c r="Z48">
        <f t="shared" si="1"/>
        <v>0</v>
      </c>
      <c r="AA48">
        <f t="shared" si="2"/>
        <v>0</v>
      </c>
    </row>
    <row r="49" spans="2:27" x14ac:dyDescent="0.2">
      <c r="B49" t="s">
        <v>729</v>
      </c>
      <c r="C49">
        <v>5</v>
      </c>
      <c r="D49">
        <v>-5</v>
      </c>
      <c r="G49" t="e">
        <v>#N/A</v>
      </c>
      <c r="H49" t="s">
        <v>976</v>
      </c>
      <c r="I49">
        <v>24</v>
      </c>
      <c r="K49" s="9" t="e">
        <v>#N/A</v>
      </c>
      <c r="L49" t="e">
        <v>#N/A</v>
      </c>
      <c r="M49" s="2"/>
      <c r="N49" s="2"/>
      <c r="P49" s="2"/>
      <c r="U49" t="s">
        <v>736</v>
      </c>
      <c r="V49" t="s">
        <v>1047</v>
      </c>
      <c r="W49">
        <v>2</v>
      </c>
      <c r="X49" t="s">
        <v>855</v>
      </c>
      <c r="Y49">
        <f t="shared" si="0"/>
        <v>0</v>
      </c>
      <c r="Z49">
        <f t="shared" si="1"/>
        <v>0</v>
      </c>
      <c r="AA49">
        <f t="shared" si="2"/>
        <v>0</v>
      </c>
    </row>
    <row r="50" spans="2:27" x14ac:dyDescent="0.2">
      <c r="B50" t="s">
        <v>984</v>
      </c>
      <c r="C50">
        <v>10</v>
      </c>
      <c r="G50" t="e">
        <v>#N/A</v>
      </c>
      <c r="H50" t="s">
        <v>988</v>
      </c>
      <c r="I50">
        <v>25</v>
      </c>
      <c r="K50" s="9" t="e">
        <v>#N/A</v>
      </c>
      <c r="L50" t="e">
        <v>#N/A</v>
      </c>
      <c r="M50" s="2"/>
      <c r="N50" s="2"/>
      <c r="P50" s="2"/>
      <c r="U50" t="s">
        <v>803</v>
      </c>
      <c r="V50" t="s">
        <v>1047</v>
      </c>
      <c r="W50">
        <v>13</v>
      </c>
      <c r="X50" t="s">
        <v>856</v>
      </c>
      <c r="Y50">
        <f t="shared" si="0"/>
        <v>0</v>
      </c>
      <c r="Z50">
        <f t="shared" si="1"/>
        <v>0</v>
      </c>
      <c r="AA50">
        <f t="shared" si="2"/>
        <v>0</v>
      </c>
    </row>
    <row r="51" spans="2:27" x14ac:dyDescent="0.2">
      <c r="B51" t="s">
        <v>987</v>
      </c>
      <c r="C51">
        <v>5</v>
      </c>
      <c r="D51">
        <v>-2</v>
      </c>
      <c r="G51" t="e">
        <v>#N/A</v>
      </c>
      <c r="H51" t="s">
        <v>1022</v>
      </c>
      <c r="I51">
        <v>1</v>
      </c>
      <c r="J51">
        <v>-1</v>
      </c>
      <c r="K51" s="9" t="e">
        <v>#N/A</v>
      </c>
      <c r="L51" t="e">
        <v>#N/A</v>
      </c>
      <c r="M51" s="2"/>
      <c r="N51" s="2"/>
      <c r="P51" s="2"/>
      <c r="U51" t="s">
        <v>804</v>
      </c>
      <c r="V51" t="s">
        <v>1085</v>
      </c>
      <c r="W51">
        <v>3</v>
      </c>
      <c r="X51" t="s">
        <v>853</v>
      </c>
      <c r="Y51">
        <f t="shared" si="0"/>
        <v>0</v>
      </c>
      <c r="Z51">
        <f t="shared" si="1"/>
        <v>0</v>
      </c>
      <c r="AA51">
        <f t="shared" si="2"/>
        <v>0</v>
      </c>
    </row>
    <row r="52" spans="2:27" x14ac:dyDescent="0.2">
      <c r="B52" t="s">
        <v>990</v>
      </c>
      <c r="C52">
        <v>9</v>
      </c>
      <c r="D52">
        <v>-7</v>
      </c>
      <c r="G52" t="e">
        <v>#N/A</v>
      </c>
      <c r="H52" t="s">
        <v>979</v>
      </c>
      <c r="I52">
        <v>55</v>
      </c>
      <c r="J52">
        <v>-55</v>
      </c>
      <c r="K52" s="9" t="e">
        <v>#N/A</v>
      </c>
      <c r="L52" t="e">
        <v>#N/A</v>
      </c>
      <c r="M52" s="2"/>
      <c r="N52" s="2"/>
      <c r="P52" s="2"/>
      <c r="U52" t="s">
        <v>768</v>
      </c>
      <c r="V52" t="s">
        <v>1047</v>
      </c>
      <c r="X52" t="s">
        <v>875</v>
      </c>
      <c r="Y52">
        <f t="shared" si="0"/>
        <v>5</v>
      </c>
      <c r="Z52">
        <f t="shared" si="1"/>
        <v>-3</v>
      </c>
      <c r="AA52">
        <f t="shared" si="2"/>
        <v>2</v>
      </c>
    </row>
    <row r="53" spans="2:27" x14ac:dyDescent="0.2">
      <c r="B53" t="s">
        <v>993</v>
      </c>
      <c r="C53">
        <v>5</v>
      </c>
      <c r="D53">
        <v>-3</v>
      </c>
      <c r="G53" t="e">
        <v>#N/A</v>
      </c>
      <c r="H53" t="s">
        <v>1010</v>
      </c>
      <c r="I53">
        <v>1</v>
      </c>
      <c r="K53" s="9" t="e">
        <v>#N/A</v>
      </c>
      <c r="L53" t="e">
        <v>#N/A</v>
      </c>
      <c r="M53" s="2"/>
      <c r="N53" s="2"/>
      <c r="P53" s="2"/>
      <c r="U53" t="s">
        <v>769</v>
      </c>
      <c r="V53" t="s">
        <v>1056</v>
      </c>
      <c r="W53">
        <v>2</v>
      </c>
      <c r="X53" t="s">
        <v>884</v>
      </c>
      <c r="Y53">
        <f t="shared" si="0"/>
        <v>0</v>
      </c>
      <c r="Z53">
        <f t="shared" si="1"/>
        <v>0</v>
      </c>
      <c r="AA53">
        <f t="shared" si="2"/>
        <v>0</v>
      </c>
    </row>
    <row r="54" spans="2:27" hidden="1" x14ac:dyDescent="0.2">
      <c r="B54" t="s">
        <v>996</v>
      </c>
      <c r="C54">
        <v>4</v>
      </c>
      <c r="D54">
        <v>-4</v>
      </c>
      <c r="G54" t="e">
        <v>#N/A</v>
      </c>
      <c r="H54" t="s">
        <v>1012</v>
      </c>
      <c r="I54">
        <v>1</v>
      </c>
      <c r="K54" s="9" t="e">
        <v>#N/A</v>
      </c>
      <c r="L54" t="e">
        <v>#N/A</v>
      </c>
      <c r="M54" s="2"/>
      <c r="N54" s="2"/>
      <c r="P54" s="2"/>
      <c r="U54" t="s">
        <v>1086</v>
      </c>
      <c r="V54" t="s">
        <v>1047</v>
      </c>
      <c r="W54">
        <v>0</v>
      </c>
      <c r="X54" t="e">
        <v>#N/A</v>
      </c>
      <c r="Y54">
        <f t="shared" si="0"/>
        <v>0</v>
      </c>
      <c r="Z54">
        <f t="shared" si="1"/>
        <v>0</v>
      </c>
      <c r="AA54">
        <f t="shared" si="2"/>
        <v>0</v>
      </c>
    </row>
    <row r="55" spans="2:27" hidden="1" x14ac:dyDescent="0.2">
      <c r="B55" t="s">
        <v>998</v>
      </c>
      <c r="C55">
        <v>9</v>
      </c>
      <c r="D55">
        <v>-5</v>
      </c>
      <c r="G55" t="e">
        <v>#N/A</v>
      </c>
      <c r="H55" t="s">
        <v>1005</v>
      </c>
      <c r="I55">
        <v>5</v>
      </c>
      <c r="K55" s="9" t="e">
        <v>#N/A</v>
      </c>
      <c r="L55" t="e">
        <v>#N/A</v>
      </c>
      <c r="M55" s="2"/>
      <c r="N55" s="2"/>
      <c r="P55" s="2"/>
      <c r="U55" t="s">
        <v>1087</v>
      </c>
      <c r="V55" t="s">
        <v>1056</v>
      </c>
      <c r="W55">
        <v>0</v>
      </c>
      <c r="X55" t="e">
        <v>#N/A</v>
      </c>
      <c r="Y55">
        <f t="shared" si="0"/>
        <v>0</v>
      </c>
      <c r="Z55">
        <f t="shared" si="1"/>
        <v>0</v>
      </c>
      <c r="AA55">
        <f t="shared" si="2"/>
        <v>0</v>
      </c>
    </row>
    <row r="56" spans="2:27" hidden="1" x14ac:dyDescent="0.2">
      <c r="B56" t="s">
        <v>1000</v>
      </c>
      <c r="C56">
        <v>20</v>
      </c>
      <c r="D56">
        <v>-12</v>
      </c>
      <c r="G56" t="e">
        <v>#N/A</v>
      </c>
      <c r="H56" t="s">
        <v>1011</v>
      </c>
      <c r="I56">
        <v>1</v>
      </c>
      <c r="K56" s="9" t="e">
        <v>#N/A</v>
      </c>
      <c r="L56" t="e">
        <v>#N/A</v>
      </c>
      <c r="M56" s="2"/>
      <c r="N56" s="2"/>
      <c r="P56" s="2"/>
      <c r="U56" t="s">
        <v>1088</v>
      </c>
      <c r="V56" t="s">
        <v>1047</v>
      </c>
      <c r="W56">
        <v>1</v>
      </c>
      <c r="X56" t="e">
        <v>#N/A</v>
      </c>
      <c r="Y56">
        <f t="shared" si="0"/>
        <v>0</v>
      </c>
      <c r="Z56">
        <f t="shared" si="1"/>
        <v>0</v>
      </c>
      <c r="AA56">
        <f t="shared" si="2"/>
        <v>0</v>
      </c>
    </row>
    <row r="57" spans="2:27" x14ac:dyDescent="0.2">
      <c r="B57" t="s">
        <v>1003</v>
      </c>
      <c r="C57">
        <v>1</v>
      </c>
      <c r="D57">
        <v>-1</v>
      </c>
      <c r="G57" t="e">
        <v>#N/A</v>
      </c>
      <c r="H57" t="s">
        <v>984</v>
      </c>
      <c r="I57">
        <v>20</v>
      </c>
      <c r="J57">
        <v>-10</v>
      </c>
      <c r="K57" s="9" t="e">
        <v>#N/A</v>
      </c>
      <c r="L57" t="e">
        <v>#N/A</v>
      </c>
      <c r="M57" s="2"/>
      <c r="N57" s="2"/>
      <c r="U57" t="s">
        <v>1</v>
      </c>
      <c r="V57" t="s">
        <v>1047</v>
      </c>
      <c r="W57">
        <v>0</v>
      </c>
      <c r="X57" t="s">
        <v>817</v>
      </c>
      <c r="Y57">
        <f t="shared" si="0"/>
        <v>55</v>
      </c>
      <c r="Z57">
        <f t="shared" si="1"/>
        <v>-19</v>
      </c>
      <c r="AA57">
        <f t="shared" si="2"/>
        <v>36</v>
      </c>
    </row>
    <row r="58" spans="2:27" x14ac:dyDescent="0.2">
      <c r="B58" t="s">
        <v>1005</v>
      </c>
      <c r="C58">
        <v>5</v>
      </c>
      <c r="G58" t="e">
        <v>#N/A</v>
      </c>
      <c r="H58" t="s">
        <v>1017</v>
      </c>
      <c r="I58">
        <v>2</v>
      </c>
      <c r="J58">
        <v>-1</v>
      </c>
      <c r="K58" s="9" t="e">
        <v>#N/A</v>
      </c>
      <c r="L58" t="e">
        <v>#N/A</v>
      </c>
      <c r="M58" s="2"/>
      <c r="N58" s="2"/>
      <c r="U58" t="s">
        <v>783</v>
      </c>
      <c r="V58" t="s">
        <v>1089</v>
      </c>
      <c r="W58">
        <v>12</v>
      </c>
      <c r="X58" t="s">
        <v>847</v>
      </c>
      <c r="Y58">
        <f t="shared" si="0"/>
        <v>0</v>
      </c>
      <c r="Z58">
        <f t="shared" si="1"/>
        <v>0</v>
      </c>
      <c r="AA58">
        <f t="shared" si="2"/>
        <v>0</v>
      </c>
    </row>
    <row r="59" spans="2:27" x14ac:dyDescent="0.2">
      <c r="B59" t="s">
        <v>1007</v>
      </c>
      <c r="C59">
        <v>6</v>
      </c>
      <c r="D59">
        <v>-4</v>
      </c>
      <c r="G59" t="e">
        <v>#N/A</v>
      </c>
      <c r="H59" t="s">
        <v>996</v>
      </c>
      <c r="I59">
        <v>4</v>
      </c>
      <c r="J59">
        <v>-4</v>
      </c>
      <c r="K59" s="9" t="e">
        <v>#N/A</v>
      </c>
      <c r="L59" t="e">
        <v>#N/A</v>
      </c>
      <c r="M59" s="2"/>
      <c r="N59" s="2"/>
      <c r="U59" t="s">
        <v>782</v>
      </c>
      <c r="V59" t="s">
        <v>1090</v>
      </c>
      <c r="W59">
        <v>13</v>
      </c>
      <c r="X59" t="s">
        <v>845</v>
      </c>
      <c r="Y59">
        <f t="shared" si="0"/>
        <v>0</v>
      </c>
      <c r="Z59">
        <f t="shared" si="1"/>
        <v>0</v>
      </c>
      <c r="AA59">
        <f t="shared" si="2"/>
        <v>0</v>
      </c>
    </row>
    <row r="60" spans="2:27" x14ac:dyDescent="0.2">
      <c r="B60" t="s">
        <v>984</v>
      </c>
      <c r="C60">
        <v>10</v>
      </c>
      <c r="D60">
        <v>-10</v>
      </c>
      <c r="G60" t="e">
        <v>#N/A</v>
      </c>
      <c r="H60" t="s">
        <v>1016</v>
      </c>
      <c r="I60">
        <v>21</v>
      </c>
      <c r="K60" s="9" t="e">
        <v>#N/A</v>
      </c>
      <c r="L60" t="e">
        <v>#N/A</v>
      </c>
      <c r="M60" s="2"/>
      <c r="N60" s="2"/>
      <c r="U60" t="s">
        <v>781</v>
      </c>
      <c r="V60" t="s">
        <v>1091</v>
      </c>
      <c r="W60">
        <v>9</v>
      </c>
      <c r="X60" t="s">
        <v>848</v>
      </c>
      <c r="Y60">
        <f t="shared" si="0"/>
        <v>0</v>
      </c>
      <c r="Z60">
        <f t="shared" si="1"/>
        <v>0</v>
      </c>
      <c r="AA60">
        <f t="shared" si="2"/>
        <v>0</v>
      </c>
    </row>
    <row r="61" spans="2:27" x14ac:dyDescent="0.2">
      <c r="B61" t="s">
        <v>1010</v>
      </c>
      <c r="C61">
        <v>1</v>
      </c>
      <c r="G61" t="s">
        <v>857</v>
      </c>
      <c r="H61" t="s">
        <v>1000</v>
      </c>
      <c r="I61">
        <v>20</v>
      </c>
      <c r="J61">
        <v>-12</v>
      </c>
      <c r="K61" s="2" t="s">
        <v>753</v>
      </c>
      <c r="L61" t="s">
        <v>857</v>
      </c>
      <c r="M61" s="2"/>
      <c r="N61" s="2"/>
      <c r="U61" t="s">
        <v>780</v>
      </c>
      <c r="V61" t="s">
        <v>1092</v>
      </c>
      <c r="W61">
        <v>10</v>
      </c>
      <c r="X61" t="s">
        <v>846</v>
      </c>
      <c r="Y61">
        <f t="shared" si="0"/>
        <v>0</v>
      </c>
      <c r="Z61">
        <f t="shared" si="1"/>
        <v>0</v>
      </c>
      <c r="AA61">
        <f t="shared" si="2"/>
        <v>0</v>
      </c>
    </row>
    <row r="62" spans="2:27" x14ac:dyDescent="0.2">
      <c r="B62" t="s">
        <v>1011</v>
      </c>
      <c r="C62">
        <v>1</v>
      </c>
      <c r="G62" t="s">
        <v>858</v>
      </c>
      <c r="H62" t="s">
        <v>748</v>
      </c>
      <c r="I62">
        <v>10</v>
      </c>
      <c r="J62">
        <v>-2</v>
      </c>
      <c r="K62" s="9" t="s">
        <v>748</v>
      </c>
      <c r="L62" t="s">
        <v>858</v>
      </c>
      <c r="M62" s="2"/>
      <c r="N62" s="2"/>
      <c r="U62" t="s">
        <v>784</v>
      </c>
      <c r="V62" t="s">
        <v>1093</v>
      </c>
      <c r="W62">
        <v>4</v>
      </c>
      <c r="X62" t="s">
        <v>843</v>
      </c>
      <c r="Y62">
        <f t="shared" si="0"/>
        <v>8</v>
      </c>
      <c r="Z62">
        <f t="shared" si="1"/>
        <v>-8</v>
      </c>
      <c r="AA62">
        <f t="shared" si="2"/>
        <v>0</v>
      </c>
    </row>
    <row r="63" spans="2:27" x14ac:dyDescent="0.2">
      <c r="B63" t="s">
        <v>1012</v>
      </c>
      <c r="C63">
        <v>1</v>
      </c>
      <c r="G63" t="s">
        <v>825</v>
      </c>
      <c r="H63" t="s">
        <v>1021</v>
      </c>
      <c r="I63">
        <v>6</v>
      </c>
      <c r="J63">
        <v>-1</v>
      </c>
      <c r="K63" s="9" t="s">
        <v>749</v>
      </c>
      <c r="L63" t="s">
        <v>825</v>
      </c>
      <c r="M63" s="2"/>
      <c r="N63" s="2"/>
      <c r="U63" t="s">
        <v>785</v>
      </c>
      <c r="V63" t="s">
        <v>1094</v>
      </c>
      <c r="W63">
        <v>15</v>
      </c>
      <c r="X63" t="s">
        <v>842</v>
      </c>
      <c r="Y63">
        <f t="shared" si="0"/>
        <v>0</v>
      </c>
      <c r="Z63">
        <f t="shared" si="1"/>
        <v>0</v>
      </c>
      <c r="AA63">
        <f t="shared" si="2"/>
        <v>0</v>
      </c>
    </row>
    <row r="64" spans="2:27" x14ac:dyDescent="0.2">
      <c r="B64" t="s">
        <v>1013</v>
      </c>
      <c r="C64">
        <v>7</v>
      </c>
      <c r="D64">
        <v>-2</v>
      </c>
      <c r="G64" t="s">
        <v>824</v>
      </c>
      <c r="H64" t="s">
        <v>738</v>
      </c>
      <c r="I64">
        <v>5</v>
      </c>
      <c r="J64">
        <v>-2</v>
      </c>
      <c r="K64" s="9" t="s">
        <v>738</v>
      </c>
      <c r="L64" t="s">
        <v>824</v>
      </c>
      <c r="M64" s="2"/>
      <c r="N64" s="2"/>
      <c r="U64" t="s">
        <v>789</v>
      </c>
      <c r="V64" t="s">
        <v>1095</v>
      </c>
      <c r="W64">
        <v>6</v>
      </c>
      <c r="X64" t="s">
        <v>841</v>
      </c>
      <c r="Y64">
        <f t="shared" si="0"/>
        <v>0</v>
      </c>
      <c r="Z64">
        <f t="shared" si="1"/>
        <v>0</v>
      </c>
      <c r="AA64">
        <f t="shared" si="2"/>
        <v>0</v>
      </c>
    </row>
    <row r="65" spans="2:27" x14ac:dyDescent="0.2">
      <c r="B65" t="s">
        <v>1014</v>
      </c>
      <c r="C65">
        <v>4</v>
      </c>
      <c r="D65">
        <v>-4</v>
      </c>
      <c r="G65" t="s">
        <v>875</v>
      </c>
      <c r="H65" t="s">
        <v>993</v>
      </c>
      <c r="I65">
        <v>5</v>
      </c>
      <c r="J65">
        <v>-3</v>
      </c>
      <c r="K65" s="9" t="s">
        <v>768</v>
      </c>
      <c r="L65" t="s">
        <v>875</v>
      </c>
      <c r="M65" s="2"/>
      <c r="N65" s="2"/>
      <c r="U65" t="s">
        <v>787</v>
      </c>
      <c r="V65" t="s">
        <v>1096</v>
      </c>
      <c r="W65">
        <v>9</v>
      </c>
      <c r="X65" t="s">
        <v>836</v>
      </c>
      <c r="Y65">
        <f t="shared" si="0"/>
        <v>0</v>
      </c>
      <c r="Z65">
        <f t="shared" si="1"/>
        <v>0</v>
      </c>
      <c r="AA65">
        <f t="shared" si="2"/>
        <v>0</v>
      </c>
    </row>
    <row r="66" spans="2:27" x14ac:dyDescent="0.2">
      <c r="B66" t="s">
        <v>1015</v>
      </c>
      <c r="C66">
        <v>6</v>
      </c>
      <c r="D66">
        <v>-3</v>
      </c>
      <c r="G66" t="e">
        <v>#N/A</v>
      </c>
      <c r="H66" t="s">
        <v>990</v>
      </c>
      <c r="I66">
        <v>9</v>
      </c>
      <c r="J66">
        <v>-7</v>
      </c>
      <c r="K66" s="9" t="e">
        <v>#N/A</v>
      </c>
      <c r="L66" t="e">
        <v>#N/A</v>
      </c>
      <c r="M66" s="2"/>
      <c r="N66" s="2"/>
      <c r="U66" t="s">
        <v>786</v>
      </c>
      <c r="V66" t="s">
        <v>1097</v>
      </c>
      <c r="W66">
        <v>4</v>
      </c>
      <c r="X66" t="s">
        <v>837</v>
      </c>
      <c r="Y66">
        <f t="shared" si="0"/>
        <v>0</v>
      </c>
      <c r="Z66">
        <f t="shared" si="1"/>
        <v>0</v>
      </c>
      <c r="AA66">
        <f t="shared" si="2"/>
        <v>0</v>
      </c>
    </row>
    <row r="67" spans="2:27" x14ac:dyDescent="0.2">
      <c r="B67" t="s">
        <v>1016</v>
      </c>
      <c r="C67">
        <v>1</v>
      </c>
      <c r="G67" t="s">
        <v>817</v>
      </c>
      <c r="H67" t="s">
        <v>1</v>
      </c>
      <c r="I67">
        <v>55</v>
      </c>
      <c r="J67">
        <v>-19</v>
      </c>
      <c r="K67" s="9" t="s">
        <v>1</v>
      </c>
      <c r="L67" t="s">
        <v>817</v>
      </c>
      <c r="M67" s="2"/>
      <c r="N67" s="2"/>
      <c r="U67" t="s">
        <v>788</v>
      </c>
      <c r="V67" t="s">
        <v>1098</v>
      </c>
      <c r="W67">
        <v>0</v>
      </c>
      <c r="X67" t="s">
        <v>849</v>
      </c>
      <c r="Y67">
        <f t="shared" si="0"/>
        <v>0</v>
      </c>
      <c r="Z67">
        <f t="shared" si="1"/>
        <v>0</v>
      </c>
      <c r="AA67">
        <f t="shared" si="2"/>
        <v>0</v>
      </c>
    </row>
    <row r="68" spans="2:27" hidden="1" x14ac:dyDescent="0.2">
      <c r="B68" t="s">
        <v>1017</v>
      </c>
      <c r="C68">
        <v>1</v>
      </c>
      <c r="G68" t="e">
        <v>#N/A</v>
      </c>
      <c r="H68" t="s">
        <v>1023</v>
      </c>
      <c r="I68">
        <v>5</v>
      </c>
      <c r="K68" s="9" t="e">
        <v>#N/A</v>
      </c>
      <c r="L68" t="e">
        <v>#N/A</v>
      </c>
      <c r="M68" s="2"/>
      <c r="N68" s="2"/>
      <c r="U68" t="s">
        <v>1099</v>
      </c>
      <c r="V68" t="s">
        <v>1047</v>
      </c>
      <c r="W68">
        <v>1</v>
      </c>
      <c r="X68" t="e">
        <v>#N/A</v>
      </c>
      <c r="Y68">
        <f t="shared" ref="Y68:Y122" si="3">IFERROR(VLOOKUP(X68,$G$47:$J$90,3,0),0)</f>
        <v>0</v>
      </c>
      <c r="Z68">
        <f t="shared" ref="Z68:Z122" si="4">IFERROR(VLOOKUP(X68,$G$47:$J$90,4,0),0)</f>
        <v>0</v>
      </c>
      <c r="AA68">
        <f t="shared" ref="AA68:AA122" si="5">SUM(Y68:Z68)</f>
        <v>0</v>
      </c>
    </row>
    <row r="69" spans="2:27" x14ac:dyDescent="0.2">
      <c r="B69" t="s">
        <v>1018</v>
      </c>
      <c r="C69">
        <v>1</v>
      </c>
      <c r="D69">
        <v>-1</v>
      </c>
      <c r="G69" t="e">
        <v>#N/A</v>
      </c>
      <c r="H69" t="s">
        <v>1024</v>
      </c>
      <c r="I69">
        <v>5</v>
      </c>
      <c r="J69">
        <v>-2</v>
      </c>
      <c r="K69" s="9" t="e">
        <v>#N/A</v>
      </c>
      <c r="L69" t="e">
        <v>#N/A</v>
      </c>
      <c r="M69" s="2"/>
      <c r="N69" s="2"/>
      <c r="U69" t="s">
        <v>772</v>
      </c>
      <c r="V69" t="s">
        <v>1054</v>
      </c>
      <c r="W69">
        <v>12</v>
      </c>
      <c r="X69" t="s">
        <v>867</v>
      </c>
      <c r="Y69">
        <f t="shared" si="3"/>
        <v>0</v>
      </c>
      <c r="Z69">
        <f t="shared" si="4"/>
        <v>0</v>
      </c>
      <c r="AA69">
        <f t="shared" si="5"/>
        <v>0</v>
      </c>
    </row>
    <row r="70" spans="2:27" x14ac:dyDescent="0.2">
      <c r="B70" t="s">
        <v>1019</v>
      </c>
      <c r="C70">
        <v>12</v>
      </c>
      <c r="G70" t="e">
        <v>#N/A</v>
      </c>
      <c r="H70" t="s">
        <v>1025</v>
      </c>
      <c r="I70">
        <v>5</v>
      </c>
      <c r="J70">
        <v>-2</v>
      </c>
      <c r="K70" s="9" t="e">
        <v>#N/A</v>
      </c>
      <c r="L70" t="e">
        <v>#N/A</v>
      </c>
      <c r="M70" s="2"/>
      <c r="N70" s="2"/>
      <c r="U70" t="s">
        <v>774</v>
      </c>
      <c r="V70" t="s">
        <v>1052</v>
      </c>
      <c r="W70">
        <v>2</v>
      </c>
      <c r="X70" t="s">
        <v>816</v>
      </c>
      <c r="Y70">
        <f t="shared" si="3"/>
        <v>0</v>
      </c>
      <c r="Z70">
        <f t="shared" si="4"/>
        <v>0</v>
      </c>
      <c r="AA70">
        <f t="shared" si="5"/>
        <v>0</v>
      </c>
    </row>
    <row r="71" spans="2:27" x14ac:dyDescent="0.2">
      <c r="B71" t="s">
        <v>1020</v>
      </c>
      <c r="C71">
        <v>5</v>
      </c>
      <c r="D71">
        <v>-2</v>
      </c>
      <c r="G71" t="e">
        <v>#N/A</v>
      </c>
      <c r="H71" t="s">
        <v>1013</v>
      </c>
      <c r="I71">
        <v>7</v>
      </c>
      <c r="J71">
        <v>-2</v>
      </c>
      <c r="K71" s="9" t="e">
        <v>#N/A</v>
      </c>
      <c r="L71" t="e">
        <v>#N/A</v>
      </c>
      <c r="M71" s="2"/>
      <c r="N71" s="2"/>
      <c r="U71" t="s">
        <v>775</v>
      </c>
      <c r="V71" t="s">
        <v>1100</v>
      </c>
      <c r="W71">
        <v>10</v>
      </c>
      <c r="X71" t="s">
        <v>813</v>
      </c>
      <c r="Y71">
        <f t="shared" si="3"/>
        <v>0</v>
      </c>
      <c r="Z71">
        <f t="shared" si="4"/>
        <v>0</v>
      </c>
      <c r="AA71">
        <f t="shared" si="5"/>
        <v>0</v>
      </c>
    </row>
    <row r="72" spans="2:27" x14ac:dyDescent="0.2">
      <c r="B72" t="s">
        <v>770</v>
      </c>
      <c r="C72">
        <v>5</v>
      </c>
      <c r="D72">
        <v>-5</v>
      </c>
      <c r="G72" t="e">
        <v>#N/A</v>
      </c>
      <c r="H72" t="s">
        <v>1026</v>
      </c>
      <c r="I72">
        <v>2</v>
      </c>
      <c r="J72">
        <v>-1</v>
      </c>
      <c r="K72" s="9" t="e">
        <v>#N/A</v>
      </c>
      <c r="L72" t="e">
        <v>#N/A</v>
      </c>
      <c r="M72" s="2"/>
      <c r="N72" s="2"/>
      <c r="U72" t="s">
        <v>776</v>
      </c>
      <c r="V72" t="s">
        <v>1050</v>
      </c>
      <c r="W72">
        <v>19</v>
      </c>
      <c r="X72" t="s">
        <v>839</v>
      </c>
      <c r="Y72">
        <f t="shared" si="3"/>
        <v>0</v>
      </c>
      <c r="Z72">
        <f t="shared" si="4"/>
        <v>0</v>
      </c>
      <c r="AA72">
        <f t="shared" si="5"/>
        <v>0</v>
      </c>
    </row>
    <row r="73" spans="2:27" x14ac:dyDescent="0.2">
      <c r="B73" t="s">
        <v>1021</v>
      </c>
      <c r="C73">
        <v>6</v>
      </c>
      <c r="D73">
        <v>-1</v>
      </c>
      <c r="G73" t="e">
        <v>#N/A</v>
      </c>
      <c r="H73" t="s">
        <v>1018</v>
      </c>
      <c r="I73">
        <v>1</v>
      </c>
      <c r="J73">
        <v>-1</v>
      </c>
      <c r="K73" s="9" t="e">
        <v>#N/A</v>
      </c>
      <c r="L73" t="e">
        <v>#N/A</v>
      </c>
      <c r="M73" s="2"/>
      <c r="N73" s="2"/>
      <c r="U73" t="s">
        <v>771</v>
      </c>
      <c r="V73" t="s">
        <v>1056</v>
      </c>
      <c r="W73">
        <v>12</v>
      </c>
      <c r="X73" t="s">
        <v>814</v>
      </c>
      <c r="Y73">
        <f t="shared" si="3"/>
        <v>0</v>
      </c>
      <c r="Z73">
        <f t="shared" si="4"/>
        <v>0</v>
      </c>
      <c r="AA73">
        <f t="shared" si="5"/>
        <v>0</v>
      </c>
    </row>
    <row r="74" spans="2:27" x14ac:dyDescent="0.2">
      <c r="B74" t="s">
        <v>1022</v>
      </c>
      <c r="C74">
        <v>1</v>
      </c>
      <c r="D74">
        <v>-1</v>
      </c>
      <c r="G74" t="e">
        <v>#N/A</v>
      </c>
      <c r="H74" t="s">
        <v>1019</v>
      </c>
      <c r="I74">
        <v>12</v>
      </c>
      <c r="K74" s="9" t="e">
        <v>#N/A</v>
      </c>
      <c r="L74" t="e">
        <v>#N/A</v>
      </c>
      <c r="M74" s="2"/>
      <c r="N74" s="2"/>
      <c r="U74" t="s">
        <v>773</v>
      </c>
      <c r="V74" t="s">
        <v>1084</v>
      </c>
      <c r="W74">
        <v>3</v>
      </c>
      <c r="X74" t="s">
        <v>815</v>
      </c>
      <c r="Y74">
        <f t="shared" si="3"/>
        <v>0</v>
      </c>
      <c r="Z74">
        <f t="shared" si="4"/>
        <v>0</v>
      </c>
      <c r="AA74">
        <f t="shared" si="5"/>
        <v>0</v>
      </c>
    </row>
    <row r="75" spans="2:27" x14ac:dyDescent="0.2">
      <c r="B75" t="s">
        <v>1016</v>
      </c>
      <c r="C75">
        <v>20</v>
      </c>
      <c r="G75" t="e">
        <v>#N/A</v>
      </c>
      <c r="H75" t="s">
        <v>987</v>
      </c>
      <c r="I75">
        <v>5</v>
      </c>
      <c r="J75">
        <v>-2</v>
      </c>
      <c r="K75" s="9" t="e">
        <v>#N/A</v>
      </c>
      <c r="L75" t="e">
        <v>#N/A</v>
      </c>
      <c r="M75" s="2"/>
      <c r="N75" s="2"/>
      <c r="U75" t="s">
        <v>770</v>
      </c>
      <c r="V75" t="s">
        <v>1047</v>
      </c>
      <c r="W75">
        <v>5</v>
      </c>
      <c r="X75" t="s">
        <v>838</v>
      </c>
      <c r="Y75">
        <f t="shared" si="3"/>
        <v>5</v>
      </c>
      <c r="Z75">
        <f t="shared" si="4"/>
        <v>-5</v>
      </c>
      <c r="AA75">
        <f t="shared" si="5"/>
        <v>0</v>
      </c>
    </row>
    <row r="76" spans="2:27" x14ac:dyDescent="0.2">
      <c r="B76" t="s">
        <v>1017</v>
      </c>
      <c r="C76">
        <v>1</v>
      </c>
      <c r="D76">
        <v>-1</v>
      </c>
      <c r="G76" t="s">
        <v>879</v>
      </c>
      <c r="H76" t="s">
        <v>791</v>
      </c>
      <c r="I76">
        <v>2</v>
      </c>
      <c r="K76" s="9" t="s">
        <v>791</v>
      </c>
      <c r="L76" t="s">
        <v>879</v>
      </c>
      <c r="M76" s="2"/>
      <c r="N76" s="2"/>
      <c r="U76" t="s">
        <v>891</v>
      </c>
      <c r="V76" t="s">
        <v>1101</v>
      </c>
      <c r="W76">
        <v>0</v>
      </c>
      <c r="X76" t="s">
        <v>861</v>
      </c>
      <c r="Y76">
        <f t="shared" si="3"/>
        <v>4</v>
      </c>
      <c r="Z76">
        <f t="shared" si="4"/>
        <v>0</v>
      </c>
      <c r="AA76">
        <f t="shared" si="5"/>
        <v>4</v>
      </c>
    </row>
    <row r="77" spans="2:27" x14ac:dyDescent="0.2">
      <c r="B77" t="s">
        <v>748</v>
      </c>
      <c r="C77">
        <v>10</v>
      </c>
      <c r="D77">
        <v>-2</v>
      </c>
      <c r="G77" t="s">
        <v>880</v>
      </c>
      <c r="H77" t="s">
        <v>994</v>
      </c>
      <c r="I77">
        <v>3</v>
      </c>
      <c r="J77">
        <v>-1</v>
      </c>
      <c r="K77" s="9" t="s">
        <v>796</v>
      </c>
      <c r="L77" t="s">
        <v>880</v>
      </c>
      <c r="M77" s="2"/>
      <c r="N77" s="2"/>
      <c r="U77" t="s">
        <v>890</v>
      </c>
      <c r="V77" t="s">
        <v>1102</v>
      </c>
      <c r="W77">
        <v>4</v>
      </c>
      <c r="X77" t="s">
        <v>862</v>
      </c>
      <c r="Y77">
        <f t="shared" si="3"/>
        <v>0</v>
      </c>
      <c r="Z77">
        <f t="shared" si="4"/>
        <v>0</v>
      </c>
      <c r="AA77">
        <f t="shared" si="5"/>
        <v>0</v>
      </c>
    </row>
    <row r="78" spans="2:27" x14ac:dyDescent="0.2">
      <c r="B78" t="s">
        <v>1023</v>
      </c>
      <c r="C78">
        <v>5</v>
      </c>
      <c r="G78" t="e">
        <v>#N/A</v>
      </c>
      <c r="H78" t="s">
        <v>991</v>
      </c>
      <c r="I78">
        <v>1</v>
      </c>
      <c r="J78">
        <v>-1</v>
      </c>
      <c r="K78" s="9" t="e">
        <v>#N/A</v>
      </c>
      <c r="L78" t="e">
        <v>#N/A</v>
      </c>
      <c r="M78" s="2"/>
      <c r="N78" s="2"/>
      <c r="U78" t="s">
        <v>737</v>
      </c>
      <c r="V78" t="s">
        <v>1047</v>
      </c>
      <c r="W78">
        <v>20</v>
      </c>
      <c r="X78" t="s">
        <v>877</v>
      </c>
      <c r="Y78">
        <f t="shared" si="3"/>
        <v>0</v>
      </c>
      <c r="Z78">
        <f t="shared" si="4"/>
        <v>0</v>
      </c>
      <c r="AA78">
        <f t="shared" si="5"/>
        <v>0</v>
      </c>
    </row>
    <row r="79" spans="2:27" x14ac:dyDescent="0.2">
      <c r="B79" t="s">
        <v>1024</v>
      </c>
      <c r="C79">
        <v>5</v>
      </c>
      <c r="D79">
        <v>-2</v>
      </c>
      <c r="G79" t="s">
        <v>843</v>
      </c>
      <c r="H79" t="s">
        <v>978</v>
      </c>
      <c r="I79">
        <v>8</v>
      </c>
      <c r="J79">
        <v>-8</v>
      </c>
      <c r="K79" s="2" t="s">
        <v>784</v>
      </c>
      <c r="L79" t="s">
        <v>843</v>
      </c>
      <c r="M79" s="2"/>
      <c r="N79" s="2"/>
      <c r="U79" t="s">
        <v>739</v>
      </c>
      <c r="V79" t="s">
        <v>1052</v>
      </c>
      <c r="W79">
        <v>6</v>
      </c>
      <c r="X79" t="s">
        <v>876</v>
      </c>
      <c r="Y79">
        <f t="shared" si="3"/>
        <v>0</v>
      </c>
      <c r="Z79">
        <f t="shared" si="4"/>
        <v>0</v>
      </c>
      <c r="AA79">
        <f t="shared" si="5"/>
        <v>0</v>
      </c>
    </row>
    <row r="80" spans="2:27" x14ac:dyDescent="0.2">
      <c r="B80" t="s">
        <v>1025</v>
      </c>
      <c r="C80">
        <v>5</v>
      </c>
      <c r="D80">
        <v>-2</v>
      </c>
      <c r="G80" t="e">
        <v>#N/A</v>
      </c>
      <c r="H80" t="s">
        <v>982</v>
      </c>
      <c r="I80">
        <v>2</v>
      </c>
      <c r="J80">
        <v>-1</v>
      </c>
      <c r="K80" s="9" t="e">
        <v>#N/A</v>
      </c>
      <c r="L80" t="e">
        <v>#N/A</v>
      </c>
      <c r="M80" s="2"/>
      <c r="N80" s="2"/>
      <c r="U80" t="s">
        <v>738</v>
      </c>
      <c r="V80" t="s">
        <v>1056</v>
      </c>
      <c r="W80">
        <v>0</v>
      </c>
      <c r="X80" t="s">
        <v>824</v>
      </c>
      <c r="Y80">
        <f t="shared" si="3"/>
        <v>5</v>
      </c>
      <c r="Z80">
        <f t="shared" si="4"/>
        <v>-2</v>
      </c>
      <c r="AA80">
        <f t="shared" si="5"/>
        <v>3</v>
      </c>
    </row>
    <row r="81" spans="2:27" hidden="1" x14ac:dyDescent="0.2">
      <c r="B81" t="s">
        <v>738</v>
      </c>
      <c r="C81">
        <v>5</v>
      </c>
      <c r="D81">
        <v>-2</v>
      </c>
      <c r="G81" t="e">
        <v>#N/A</v>
      </c>
      <c r="H81" t="s">
        <v>980</v>
      </c>
      <c r="I81">
        <v>21</v>
      </c>
      <c r="J81">
        <v>-5</v>
      </c>
      <c r="K81" s="9" t="e">
        <v>#N/A</v>
      </c>
      <c r="L81" t="e">
        <v>#N/A</v>
      </c>
      <c r="M81" s="2"/>
      <c r="N81" s="2"/>
      <c r="U81" t="s">
        <v>1103</v>
      </c>
      <c r="V81" t="s">
        <v>1057</v>
      </c>
      <c r="X81" t="e">
        <v>#N/A</v>
      </c>
      <c r="Y81">
        <f t="shared" si="3"/>
        <v>0</v>
      </c>
      <c r="Z81">
        <f t="shared" si="4"/>
        <v>0</v>
      </c>
      <c r="AA81">
        <f t="shared" si="5"/>
        <v>0</v>
      </c>
    </row>
    <row r="82" spans="2:27" hidden="1" x14ac:dyDescent="0.2">
      <c r="B82" t="s">
        <v>1026</v>
      </c>
      <c r="C82">
        <v>2</v>
      </c>
      <c r="D82">
        <v>-1</v>
      </c>
      <c r="G82" t="e">
        <v>#N/A</v>
      </c>
      <c r="H82" t="s">
        <v>1014</v>
      </c>
      <c r="I82">
        <v>4</v>
      </c>
      <c r="J82">
        <v>-4</v>
      </c>
      <c r="K82" s="9" t="e">
        <v>#N/A</v>
      </c>
      <c r="L82" t="e">
        <v>#N/A</v>
      </c>
      <c r="M82" s="2"/>
      <c r="N82" s="2"/>
      <c r="U82" t="s">
        <v>1104</v>
      </c>
      <c r="V82" t="s">
        <v>1061</v>
      </c>
      <c r="X82" t="e">
        <v>#N/A</v>
      </c>
      <c r="Y82">
        <f t="shared" si="3"/>
        <v>0</v>
      </c>
      <c r="Z82">
        <f t="shared" si="4"/>
        <v>0</v>
      </c>
      <c r="AA82">
        <f t="shared" si="5"/>
        <v>0</v>
      </c>
    </row>
    <row r="83" spans="2:27" hidden="1" x14ac:dyDescent="0.2">
      <c r="B83" t="s">
        <v>1027</v>
      </c>
      <c r="C83">
        <v>4</v>
      </c>
      <c r="G83" t="e">
        <v>#N/A</v>
      </c>
      <c r="H83" t="s">
        <v>985</v>
      </c>
      <c r="I83">
        <v>11</v>
      </c>
      <c r="K83" s="9" t="e">
        <v>#N/A</v>
      </c>
      <c r="L83" t="e">
        <v>#N/A</v>
      </c>
      <c r="M83" s="2"/>
      <c r="N83" s="2"/>
      <c r="U83" t="s">
        <v>1105</v>
      </c>
      <c r="V83" t="s">
        <v>1059</v>
      </c>
      <c r="X83" t="e">
        <v>#N/A</v>
      </c>
      <c r="Y83">
        <f t="shared" si="3"/>
        <v>0</v>
      </c>
      <c r="Z83">
        <f t="shared" si="4"/>
        <v>0</v>
      </c>
      <c r="AA83">
        <f t="shared" si="5"/>
        <v>0</v>
      </c>
    </row>
    <row r="84" spans="2:27" hidden="1" x14ac:dyDescent="0.2">
      <c r="B84" t="s">
        <v>1</v>
      </c>
      <c r="C84">
        <v>30</v>
      </c>
      <c r="G84" t="e">
        <v>#N/A</v>
      </c>
      <c r="H84" t="s">
        <v>1003</v>
      </c>
      <c r="I84">
        <v>1</v>
      </c>
      <c r="J84">
        <v>-1</v>
      </c>
      <c r="K84" s="9" t="e">
        <v>#N/A</v>
      </c>
      <c r="L84" t="e">
        <v>#N/A</v>
      </c>
      <c r="M84" s="2"/>
      <c r="N84" s="2"/>
      <c r="U84" t="s">
        <v>1106</v>
      </c>
      <c r="V84" t="s">
        <v>1065</v>
      </c>
      <c r="X84" t="e">
        <v>#N/A</v>
      </c>
      <c r="Y84">
        <f t="shared" si="3"/>
        <v>0</v>
      </c>
      <c r="Z84">
        <f t="shared" si="4"/>
        <v>0</v>
      </c>
      <c r="AA84">
        <f t="shared" si="5"/>
        <v>0</v>
      </c>
    </row>
    <row r="85" spans="2:27" hidden="1" x14ac:dyDescent="0.2">
      <c r="B85" t="s">
        <v>979</v>
      </c>
      <c r="C85">
        <v>55</v>
      </c>
      <c r="D85">
        <v>-55</v>
      </c>
      <c r="G85" t="s">
        <v>838</v>
      </c>
      <c r="H85" t="s">
        <v>770</v>
      </c>
      <c r="I85">
        <v>5</v>
      </c>
      <c r="J85">
        <v>-5</v>
      </c>
      <c r="K85" s="9" t="s">
        <v>770</v>
      </c>
      <c r="L85" t="s">
        <v>838</v>
      </c>
      <c r="M85" s="2"/>
      <c r="N85" s="2"/>
      <c r="U85" t="s">
        <v>1107</v>
      </c>
      <c r="V85" t="s">
        <v>1047</v>
      </c>
      <c r="W85">
        <v>14</v>
      </c>
      <c r="X85" t="e">
        <v>#N/A</v>
      </c>
      <c r="Y85">
        <f t="shared" si="3"/>
        <v>0</v>
      </c>
      <c r="Z85">
        <f t="shared" si="4"/>
        <v>0</v>
      </c>
      <c r="AA85">
        <f t="shared" si="5"/>
        <v>0</v>
      </c>
    </row>
    <row r="86" spans="2:27" hidden="1" x14ac:dyDescent="0.2">
      <c r="B86" t="s">
        <v>976</v>
      </c>
      <c r="C86">
        <v>23</v>
      </c>
      <c r="G86" t="s">
        <v>861</v>
      </c>
      <c r="H86" t="s">
        <v>1027</v>
      </c>
      <c r="I86">
        <v>4</v>
      </c>
      <c r="K86" s="9" t="s">
        <v>891</v>
      </c>
      <c r="L86" t="s">
        <v>861</v>
      </c>
      <c r="M86" s="2"/>
      <c r="N86" s="2"/>
      <c r="U86" t="s">
        <v>1108</v>
      </c>
      <c r="V86" t="s">
        <v>1056</v>
      </c>
      <c r="W86">
        <v>6</v>
      </c>
      <c r="X86" t="e">
        <v>#N/A</v>
      </c>
      <c r="Y86">
        <f t="shared" si="3"/>
        <v>0</v>
      </c>
      <c r="Z86">
        <f t="shared" si="4"/>
        <v>0</v>
      </c>
      <c r="AA86">
        <f t="shared" si="5"/>
        <v>0</v>
      </c>
    </row>
    <row r="87" spans="2:27" hidden="1" x14ac:dyDescent="0.2">
      <c r="B87" t="s">
        <v>980</v>
      </c>
      <c r="C87">
        <v>21</v>
      </c>
      <c r="D87">
        <v>-5</v>
      </c>
      <c r="G87" t="e">
        <v>#N/A</v>
      </c>
      <c r="H87" t="s">
        <v>1015</v>
      </c>
      <c r="I87">
        <v>6</v>
      </c>
      <c r="J87">
        <v>-3</v>
      </c>
      <c r="K87" s="9" t="e">
        <v>#N/A</v>
      </c>
      <c r="L87" t="e">
        <v>#N/A</v>
      </c>
      <c r="M87" s="2"/>
      <c r="N87" s="2"/>
      <c r="U87" t="s">
        <v>1109</v>
      </c>
      <c r="V87" t="s">
        <v>1084</v>
      </c>
      <c r="W87">
        <v>0</v>
      </c>
      <c r="X87" t="e">
        <v>#N/A</v>
      </c>
      <c r="Y87">
        <f t="shared" si="3"/>
        <v>0</v>
      </c>
      <c r="Z87">
        <f t="shared" si="4"/>
        <v>0</v>
      </c>
      <c r="AA87">
        <f t="shared" si="5"/>
        <v>0</v>
      </c>
    </row>
    <row r="88" spans="2:27" hidden="1" x14ac:dyDescent="0.2">
      <c r="B88" t="s">
        <v>982</v>
      </c>
      <c r="C88">
        <v>2</v>
      </c>
      <c r="D88">
        <v>-1</v>
      </c>
      <c r="G88" t="s">
        <v>873</v>
      </c>
      <c r="H88" t="s">
        <v>729</v>
      </c>
      <c r="I88">
        <v>5</v>
      </c>
      <c r="J88">
        <v>-5</v>
      </c>
      <c r="K88" s="9" t="s">
        <v>729</v>
      </c>
      <c r="L88" t="s">
        <v>873</v>
      </c>
      <c r="M88" s="2"/>
      <c r="N88" s="2"/>
      <c r="U88" t="s">
        <v>1110</v>
      </c>
      <c r="V88" t="s">
        <v>1052</v>
      </c>
      <c r="W88">
        <v>16</v>
      </c>
      <c r="X88" t="e">
        <v>#N/A</v>
      </c>
      <c r="Y88">
        <f t="shared" si="3"/>
        <v>0</v>
      </c>
      <c r="Z88">
        <f t="shared" si="4"/>
        <v>0</v>
      </c>
      <c r="AA88">
        <f t="shared" si="5"/>
        <v>0</v>
      </c>
    </row>
    <row r="89" spans="2:27" hidden="1" x14ac:dyDescent="0.2">
      <c r="B89" t="s">
        <v>985</v>
      </c>
      <c r="C89">
        <v>11</v>
      </c>
      <c r="G89" t="e">
        <v>#N/A</v>
      </c>
      <c r="H89" t="s">
        <v>1020</v>
      </c>
      <c r="I89">
        <v>5</v>
      </c>
      <c r="J89">
        <v>-2</v>
      </c>
      <c r="K89" s="9" t="e">
        <v>#N/A</v>
      </c>
      <c r="L89" t="e">
        <v>#N/A</v>
      </c>
      <c r="M89" s="2"/>
      <c r="N89" s="2"/>
      <c r="U89" t="s">
        <v>1111</v>
      </c>
      <c r="V89" t="s">
        <v>1050</v>
      </c>
      <c r="W89">
        <v>2</v>
      </c>
      <c r="X89" t="e">
        <v>#N/A</v>
      </c>
      <c r="Y89">
        <f t="shared" si="3"/>
        <v>0</v>
      </c>
      <c r="Z89">
        <f t="shared" si="4"/>
        <v>0</v>
      </c>
      <c r="AA89">
        <f t="shared" si="5"/>
        <v>0</v>
      </c>
    </row>
    <row r="90" spans="2:27" hidden="1" x14ac:dyDescent="0.2">
      <c r="B90" t="s">
        <v>988</v>
      </c>
      <c r="C90">
        <v>25</v>
      </c>
      <c r="G90" t="s">
        <v>863</v>
      </c>
      <c r="H90" t="s">
        <v>1007</v>
      </c>
      <c r="I90">
        <v>6</v>
      </c>
      <c r="J90">
        <v>-4</v>
      </c>
      <c r="K90" s="9" t="s">
        <v>746</v>
      </c>
      <c r="L90" t="s">
        <v>863</v>
      </c>
      <c r="M90" s="2"/>
      <c r="N90" s="2"/>
      <c r="U90" t="s">
        <v>1112</v>
      </c>
      <c r="V90" t="s">
        <v>1047</v>
      </c>
      <c r="W90">
        <v>0</v>
      </c>
      <c r="X90" t="e">
        <v>#N/A</v>
      </c>
      <c r="Y90">
        <f t="shared" si="3"/>
        <v>0</v>
      </c>
      <c r="Z90">
        <f t="shared" si="4"/>
        <v>0</v>
      </c>
      <c r="AA90">
        <f t="shared" si="5"/>
        <v>0</v>
      </c>
    </row>
    <row r="91" spans="2:27" hidden="1" x14ac:dyDescent="0.2">
      <c r="B91" t="s">
        <v>991</v>
      </c>
      <c r="C91">
        <v>1</v>
      </c>
      <c r="D91">
        <v>-1</v>
      </c>
      <c r="L91" s="2"/>
      <c r="M91" s="2"/>
      <c r="U91" t="s">
        <v>1113</v>
      </c>
      <c r="V91" t="s">
        <v>1050</v>
      </c>
      <c r="W91">
        <v>5</v>
      </c>
      <c r="X91" t="e">
        <v>#N/A</v>
      </c>
      <c r="Y91">
        <f t="shared" si="3"/>
        <v>0</v>
      </c>
      <c r="Z91">
        <f t="shared" si="4"/>
        <v>0</v>
      </c>
      <c r="AA91">
        <f t="shared" si="5"/>
        <v>0</v>
      </c>
    </row>
    <row r="92" spans="2:27" hidden="1" x14ac:dyDescent="0.2">
      <c r="B92" t="s">
        <v>994</v>
      </c>
      <c r="C92">
        <v>3</v>
      </c>
      <c r="D92">
        <v>-1</v>
      </c>
      <c r="L92" s="2"/>
      <c r="M92" s="2"/>
      <c r="U92" t="s">
        <v>1114</v>
      </c>
      <c r="V92" t="s">
        <v>1056</v>
      </c>
      <c r="W92">
        <v>15</v>
      </c>
      <c r="X92" t="e">
        <v>#N/A</v>
      </c>
      <c r="Y92">
        <f t="shared" si="3"/>
        <v>0</v>
      </c>
      <c r="Z92">
        <f t="shared" si="4"/>
        <v>0</v>
      </c>
      <c r="AA92">
        <f t="shared" si="5"/>
        <v>0</v>
      </c>
    </row>
    <row r="93" spans="2:27" hidden="1" x14ac:dyDescent="0.2">
      <c r="B93" t="s">
        <v>791</v>
      </c>
      <c r="C93">
        <v>2</v>
      </c>
      <c r="L93" s="2"/>
      <c r="M93" s="2"/>
      <c r="U93" t="s">
        <v>1115</v>
      </c>
      <c r="V93" t="s">
        <v>1052</v>
      </c>
      <c r="W93">
        <v>6</v>
      </c>
      <c r="X93" t="e">
        <v>#N/A</v>
      </c>
      <c r="Y93">
        <f t="shared" si="3"/>
        <v>0</v>
      </c>
      <c r="Z93">
        <f t="shared" si="4"/>
        <v>0</v>
      </c>
      <c r="AA93">
        <f t="shared" si="5"/>
        <v>0</v>
      </c>
    </row>
    <row r="94" spans="2:27" x14ac:dyDescent="0.2">
      <c r="B94" t="s">
        <v>976</v>
      </c>
      <c r="C94">
        <v>1</v>
      </c>
      <c r="L94" s="2"/>
      <c r="M94" s="2"/>
      <c r="U94" t="s">
        <v>790</v>
      </c>
      <c r="V94" t="s">
        <v>1116</v>
      </c>
      <c r="W94">
        <v>6</v>
      </c>
      <c r="X94" t="s">
        <v>844</v>
      </c>
      <c r="Y94">
        <f t="shared" si="3"/>
        <v>0</v>
      </c>
      <c r="Z94">
        <f t="shared" si="4"/>
        <v>0</v>
      </c>
      <c r="AA94">
        <f t="shared" si="5"/>
        <v>0</v>
      </c>
    </row>
    <row r="95" spans="2:27" x14ac:dyDescent="0.2">
      <c r="B95" t="s">
        <v>1001</v>
      </c>
      <c r="C95">
        <v>6</v>
      </c>
      <c r="L95" s="2"/>
      <c r="M95" s="2"/>
      <c r="U95" t="s">
        <v>791</v>
      </c>
      <c r="V95" t="s">
        <v>1117</v>
      </c>
      <c r="W95">
        <v>2</v>
      </c>
      <c r="X95" t="s">
        <v>879</v>
      </c>
      <c r="Y95">
        <f t="shared" si="3"/>
        <v>2</v>
      </c>
      <c r="Z95">
        <f t="shared" si="4"/>
        <v>0</v>
      </c>
      <c r="AA95">
        <f t="shared" si="5"/>
        <v>2</v>
      </c>
    </row>
    <row r="96" spans="2:27" x14ac:dyDescent="0.2">
      <c r="C96">
        <f>SUM(C47:C95)</f>
        <v>411</v>
      </c>
      <c r="D96">
        <f>SUM(D47:D95)</f>
        <v>-172</v>
      </c>
      <c r="L96" s="2"/>
      <c r="M96" s="2"/>
      <c r="U96" t="s">
        <v>792</v>
      </c>
      <c r="V96" t="s">
        <v>1118</v>
      </c>
      <c r="W96">
        <v>10</v>
      </c>
      <c r="X96" t="s">
        <v>878</v>
      </c>
      <c r="Y96">
        <f t="shared" si="3"/>
        <v>0</v>
      </c>
      <c r="Z96">
        <f t="shared" si="4"/>
        <v>0</v>
      </c>
      <c r="AA96">
        <f t="shared" si="5"/>
        <v>0</v>
      </c>
    </row>
    <row r="97" spans="12:27" x14ac:dyDescent="0.2">
      <c r="L97" s="2"/>
      <c r="M97" s="2"/>
      <c r="U97" t="s">
        <v>793</v>
      </c>
      <c r="V97" t="s">
        <v>1119</v>
      </c>
      <c r="W97">
        <v>0</v>
      </c>
      <c r="X97" t="s">
        <v>820</v>
      </c>
      <c r="Y97">
        <f t="shared" si="3"/>
        <v>0</v>
      </c>
      <c r="Z97">
        <f t="shared" si="4"/>
        <v>0</v>
      </c>
      <c r="AA97">
        <f t="shared" si="5"/>
        <v>0</v>
      </c>
    </row>
    <row r="98" spans="12:27" x14ac:dyDescent="0.2">
      <c r="L98" s="2"/>
      <c r="M98" s="2"/>
      <c r="U98" t="s">
        <v>794</v>
      </c>
      <c r="V98" t="s">
        <v>1120</v>
      </c>
      <c r="W98">
        <v>3</v>
      </c>
      <c r="X98" t="s">
        <v>811</v>
      </c>
      <c r="Y98">
        <f t="shared" si="3"/>
        <v>0</v>
      </c>
      <c r="Z98">
        <f t="shared" si="4"/>
        <v>0</v>
      </c>
      <c r="AA98">
        <f t="shared" si="5"/>
        <v>0</v>
      </c>
    </row>
    <row r="99" spans="12:27" x14ac:dyDescent="0.2">
      <c r="L99" s="2"/>
      <c r="M99" s="2"/>
      <c r="U99" t="s">
        <v>795</v>
      </c>
      <c r="V99" t="s">
        <v>1121</v>
      </c>
      <c r="W99">
        <v>5</v>
      </c>
      <c r="X99" t="s">
        <v>812</v>
      </c>
      <c r="Y99">
        <f t="shared" si="3"/>
        <v>0</v>
      </c>
      <c r="Z99">
        <f t="shared" si="4"/>
        <v>0</v>
      </c>
      <c r="AA99">
        <f t="shared" si="5"/>
        <v>0</v>
      </c>
    </row>
    <row r="100" spans="12:27" x14ac:dyDescent="0.2">
      <c r="L100" s="2"/>
      <c r="M100" s="2"/>
      <c r="U100" t="s">
        <v>796</v>
      </c>
      <c r="V100" t="s">
        <v>1122</v>
      </c>
      <c r="W100">
        <v>0</v>
      </c>
      <c r="X100" t="s">
        <v>880</v>
      </c>
      <c r="Y100">
        <f t="shared" si="3"/>
        <v>3</v>
      </c>
      <c r="Z100">
        <f t="shared" si="4"/>
        <v>-1</v>
      </c>
      <c r="AA100">
        <f t="shared" si="5"/>
        <v>2</v>
      </c>
    </row>
    <row r="101" spans="12:27" x14ac:dyDescent="0.2">
      <c r="L101" s="2"/>
      <c r="M101" s="2"/>
      <c r="U101" t="s">
        <v>797</v>
      </c>
      <c r="V101" t="s">
        <v>1123</v>
      </c>
      <c r="W101">
        <v>0</v>
      </c>
      <c r="X101" t="s">
        <v>810</v>
      </c>
      <c r="Y101">
        <f t="shared" si="3"/>
        <v>0</v>
      </c>
      <c r="Z101">
        <f t="shared" si="4"/>
        <v>0</v>
      </c>
      <c r="AA101">
        <f t="shared" si="5"/>
        <v>0</v>
      </c>
    </row>
    <row r="102" spans="12:27" x14ac:dyDescent="0.2">
      <c r="L102" s="2"/>
      <c r="M102" s="2"/>
      <c r="U102" t="s">
        <v>798</v>
      </c>
      <c r="V102" t="s">
        <v>1124</v>
      </c>
      <c r="W102">
        <v>6</v>
      </c>
      <c r="X102" t="s">
        <v>840</v>
      </c>
      <c r="Y102">
        <f t="shared" si="3"/>
        <v>0</v>
      </c>
      <c r="Z102">
        <f t="shared" si="4"/>
        <v>0</v>
      </c>
      <c r="AA102">
        <f t="shared" si="5"/>
        <v>0</v>
      </c>
    </row>
    <row r="103" spans="12:27" x14ac:dyDescent="0.2">
      <c r="L103" s="2"/>
      <c r="M103" s="2"/>
      <c r="U103" t="s">
        <v>799</v>
      </c>
      <c r="V103" t="s">
        <v>1125</v>
      </c>
      <c r="W103">
        <v>1</v>
      </c>
      <c r="X103" t="s">
        <v>818</v>
      </c>
      <c r="Y103">
        <f t="shared" si="3"/>
        <v>0</v>
      </c>
      <c r="Z103">
        <f t="shared" si="4"/>
        <v>0</v>
      </c>
      <c r="AA103">
        <f t="shared" si="5"/>
        <v>0</v>
      </c>
    </row>
    <row r="104" spans="12:27" x14ac:dyDescent="0.2">
      <c r="L104" s="2"/>
      <c r="M104" s="2"/>
      <c r="U104" t="s">
        <v>806</v>
      </c>
      <c r="V104" t="s">
        <v>1084</v>
      </c>
      <c r="W104">
        <v>2</v>
      </c>
      <c r="X104" t="s">
        <v>852</v>
      </c>
      <c r="Y104">
        <f t="shared" si="3"/>
        <v>0</v>
      </c>
      <c r="Z104">
        <f t="shared" si="4"/>
        <v>0</v>
      </c>
      <c r="AA104">
        <f t="shared" si="5"/>
        <v>0</v>
      </c>
    </row>
    <row r="105" spans="12:27" hidden="1" x14ac:dyDescent="0.2">
      <c r="L105" s="2"/>
      <c r="M105" s="2"/>
      <c r="U105" t="s">
        <v>1126</v>
      </c>
      <c r="V105" t="s">
        <v>1052</v>
      </c>
      <c r="W105">
        <v>0</v>
      </c>
      <c r="X105" t="e">
        <v>#N/A</v>
      </c>
      <c r="Y105">
        <f t="shared" si="3"/>
        <v>0</v>
      </c>
      <c r="Z105">
        <f t="shared" si="4"/>
        <v>0</v>
      </c>
      <c r="AA105">
        <f t="shared" si="5"/>
        <v>0</v>
      </c>
    </row>
    <row r="106" spans="12:27" hidden="1" x14ac:dyDescent="0.2">
      <c r="L106" s="2"/>
      <c r="M106" s="2"/>
      <c r="V106" t="s">
        <v>1056</v>
      </c>
      <c r="W106">
        <v>0</v>
      </c>
      <c r="X106" t="e">
        <v>#N/A</v>
      </c>
      <c r="Y106">
        <f t="shared" si="3"/>
        <v>0</v>
      </c>
      <c r="Z106">
        <f t="shared" si="4"/>
        <v>0</v>
      </c>
      <c r="AA106">
        <f t="shared" si="5"/>
        <v>0</v>
      </c>
    </row>
    <row r="107" spans="12:27" hidden="1" x14ac:dyDescent="0.2">
      <c r="L107" s="2"/>
      <c r="M107" s="2"/>
      <c r="V107" t="s">
        <v>1101</v>
      </c>
      <c r="W107">
        <v>2</v>
      </c>
      <c r="X107" t="e">
        <v>#N/A</v>
      </c>
      <c r="Y107">
        <f t="shared" si="3"/>
        <v>0</v>
      </c>
      <c r="Z107">
        <f t="shared" si="4"/>
        <v>0</v>
      </c>
      <c r="AA107">
        <f t="shared" si="5"/>
        <v>0</v>
      </c>
    </row>
    <row r="108" spans="12:27" hidden="1" x14ac:dyDescent="0.2">
      <c r="L108" s="2"/>
      <c r="M108" s="2"/>
      <c r="V108" t="s">
        <v>1127</v>
      </c>
      <c r="W108">
        <v>0</v>
      </c>
      <c r="X108" t="e">
        <v>#N/A</v>
      </c>
      <c r="Y108">
        <f t="shared" si="3"/>
        <v>0</v>
      </c>
      <c r="Z108">
        <f t="shared" si="4"/>
        <v>0</v>
      </c>
      <c r="AA108">
        <f t="shared" si="5"/>
        <v>0</v>
      </c>
    </row>
    <row r="109" spans="12:27" hidden="1" x14ac:dyDescent="0.2">
      <c r="L109" s="2"/>
      <c r="M109" s="2"/>
      <c r="V109" t="s">
        <v>1047</v>
      </c>
      <c r="W109">
        <v>4</v>
      </c>
      <c r="X109" t="e">
        <v>#N/A</v>
      </c>
      <c r="Y109">
        <f t="shared" si="3"/>
        <v>0</v>
      </c>
      <c r="Z109">
        <f t="shared" si="4"/>
        <v>0</v>
      </c>
      <c r="AA109">
        <f t="shared" si="5"/>
        <v>0</v>
      </c>
    </row>
    <row r="110" spans="12:27" x14ac:dyDescent="0.2">
      <c r="L110" s="2"/>
      <c r="M110" s="2"/>
      <c r="U110" t="s">
        <v>777</v>
      </c>
      <c r="V110" t="s">
        <v>1047</v>
      </c>
      <c r="W110">
        <v>5</v>
      </c>
      <c r="X110" t="s">
        <v>883</v>
      </c>
      <c r="Y110">
        <f t="shared" si="3"/>
        <v>0</v>
      </c>
      <c r="Z110">
        <f t="shared" si="4"/>
        <v>0</v>
      </c>
      <c r="AA110">
        <f t="shared" si="5"/>
        <v>0</v>
      </c>
    </row>
    <row r="111" spans="12:27" x14ac:dyDescent="0.2">
      <c r="L111" s="2"/>
      <c r="M111" s="2"/>
      <c r="U111" t="s">
        <v>778</v>
      </c>
      <c r="V111" t="s">
        <v>1128</v>
      </c>
      <c r="W111">
        <v>2</v>
      </c>
      <c r="X111" t="s">
        <v>809</v>
      </c>
      <c r="Y111">
        <f t="shared" si="3"/>
        <v>0</v>
      </c>
      <c r="Z111">
        <f t="shared" si="4"/>
        <v>0</v>
      </c>
      <c r="AA111">
        <f t="shared" si="5"/>
        <v>0</v>
      </c>
    </row>
    <row r="112" spans="12:27" x14ac:dyDescent="0.2">
      <c r="L112" s="2"/>
      <c r="M112" s="2"/>
      <c r="U112" t="s">
        <v>779</v>
      </c>
      <c r="V112" t="s">
        <v>1129</v>
      </c>
      <c r="W112">
        <v>13</v>
      </c>
      <c r="X112" t="s">
        <v>822</v>
      </c>
      <c r="Y112">
        <f t="shared" si="3"/>
        <v>0</v>
      </c>
      <c r="Z112">
        <f t="shared" si="4"/>
        <v>0</v>
      </c>
      <c r="AA112">
        <f t="shared" si="5"/>
        <v>0</v>
      </c>
    </row>
    <row r="113" spans="12:27" hidden="1" x14ac:dyDescent="0.2">
      <c r="L113" s="2"/>
      <c r="M113" s="2"/>
      <c r="U113" t="s">
        <v>1130</v>
      </c>
      <c r="V113" t="s">
        <v>1047</v>
      </c>
      <c r="W113">
        <v>0</v>
      </c>
      <c r="X113" t="e">
        <v>#N/A</v>
      </c>
      <c r="Y113">
        <f t="shared" si="3"/>
        <v>0</v>
      </c>
      <c r="Z113">
        <f t="shared" si="4"/>
        <v>0</v>
      </c>
      <c r="AA113">
        <f t="shared" si="5"/>
        <v>0</v>
      </c>
    </row>
    <row r="114" spans="12:27" hidden="1" x14ac:dyDescent="0.2">
      <c r="L114" s="2"/>
      <c r="M114" s="2"/>
      <c r="V114" t="s">
        <v>1091</v>
      </c>
      <c r="W114">
        <v>2</v>
      </c>
      <c r="X114" t="e">
        <v>#N/A</v>
      </c>
      <c r="Y114">
        <f t="shared" si="3"/>
        <v>0</v>
      </c>
      <c r="Z114">
        <f t="shared" si="4"/>
        <v>0</v>
      </c>
      <c r="AA114">
        <f t="shared" si="5"/>
        <v>0</v>
      </c>
    </row>
    <row r="115" spans="12:27" x14ac:dyDescent="0.2">
      <c r="L115" s="2"/>
      <c r="M115" s="2"/>
      <c r="U115" t="s">
        <v>800</v>
      </c>
      <c r="V115" t="s">
        <v>1057</v>
      </c>
      <c r="W115">
        <v>0</v>
      </c>
      <c r="X115" t="s">
        <v>808</v>
      </c>
      <c r="Y115">
        <f t="shared" si="3"/>
        <v>0</v>
      </c>
      <c r="Z115">
        <f t="shared" si="4"/>
        <v>0</v>
      </c>
      <c r="AA115">
        <f t="shared" si="5"/>
        <v>0</v>
      </c>
    </row>
    <row r="116" spans="12:27" x14ac:dyDescent="0.2">
      <c r="L116" s="2"/>
      <c r="M116" s="2"/>
      <c r="U116" t="s">
        <v>801</v>
      </c>
      <c r="V116" t="s">
        <v>1061</v>
      </c>
      <c r="W116">
        <v>0</v>
      </c>
      <c r="X116" t="s">
        <v>851</v>
      </c>
      <c r="Y116">
        <f t="shared" si="3"/>
        <v>0</v>
      </c>
      <c r="Z116">
        <f t="shared" si="4"/>
        <v>0</v>
      </c>
      <c r="AA116">
        <f t="shared" si="5"/>
        <v>0</v>
      </c>
    </row>
    <row r="117" spans="12:27" x14ac:dyDescent="0.2">
      <c r="L117" s="2"/>
      <c r="M117" s="2"/>
      <c r="U117" t="s">
        <v>802</v>
      </c>
      <c r="V117" t="s">
        <v>1059</v>
      </c>
      <c r="W117">
        <v>0</v>
      </c>
      <c r="X117" t="s">
        <v>850</v>
      </c>
      <c r="Y117">
        <f t="shared" si="3"/>
        <v>0</v>
      </c>
      <c r="Z117">
        <f t="shared" si="4"/>
        <v>0</v>
      </c>
      <c r="AA117">
        <f t="shared" si="5"/>
        <v>0</v>
      </c>
    </row>
    <row r="118" spans="12:27" x14ac:dyDescent="0.2">
      <c r="L118" s="2"/>
      <c r="M118" s="2"/>
      <c r="U118" t="s">
        <v>753</v>
      </c>
      <c r="V118" t="s">
        <v>1047</v>
      </c>
      <c r="W118">
        <v>0</v>
      </c>
      <c r="X118" t="s">
        <v>857</v>
      </c>
      <c r="Y118">
        <f t="shared" si="3"/>
        <v>20</v>
      </c>
      <c r="Z118">
        <f t="shared" si="4"/>
        <v>-12</v>
      </c>
      <c r="AA118">
        <f t="shared" si="5"/>
        <v>8</v>
      </c>
    </row>
    <row r="119" spans="12:27" hidden="1" x14ac:dyDescent="0.2">
      <c r="L119" s="2"/>
      <c r="M119" s="2"/>
      <c r="U119" t="s">
        <v>1131</v>
      </c>
      <c r="V119" t="s">
        <v>1057</v>
      </c>
      <c r="W119">
        <v>1</v>
      </c>
      <c r="X119" t="e">
        <v>#N/A</v>
      </c>
      <c r="Y119">
        <f t="shared" si="3"/>
        <v>0</v>
      </c>
      <c r="Z119">
        <f t="shared" si="4"/>
        <v>0</v>
      </c>
      <c r="AA119">
        <f t="shared" si="5"/>
        <v>0</v>
      </c>
    </row>
    <row r="120" spans="12:27" hidden="1" x14ac:dyDescent="0.2">
      <c r="L120" s="2"/>
      <c r="M120" s="2"/>
      <c r="V120" t="s">
        <v>1061</v>
      </c>
      <c r="W120">
        <v>1</v>
      </c>
      <c r="X120" t="e">
        <v>#N/A</v>
      </c>
      <c r="Y120">
        <f t="shared" si="3"/>
        <v>0</v>
      </c>
      <c r="Z120">
        <f t="shared" si="4"/>
        <v>0</v>
      </c>
      <c r="AA120">
        <f t="shared" si="5"/>
        <v>0</v>
      </c>
    </row>
    <row r="121" spans="12:27" hidden="1" x14ac:dyDescent="0.2">
      <c r="L121" s="2"/>
      <c r="M121" s="2"/>
      <c r="V121" t="s">
        <v>1059</v>
      </c>
      <c r="W121">
        <v>2</v>
      </c>
      <c r="X121" t="e">
        <v>#N/A</v>
      </c>
      <c r="Y121">
        <f t="shared" si="3"/>
        <v>0</v>
      </c>
      <c r="Z121">
        <f t="shared" si="4"/>
        <v>0</v>
      </c>
      <c r="AA121">
        <f t="shared" si="5"/>
        <v>0</v>
      </c>
    </row>
    <row r="122" spans="12:27" hidden="1" x14ac:dyDescent="0.2">
      <c r="L122" s="2"/>
      <c r="M122" s="2"/>
      <c r="U122" t="s">
        <v>1132</v>
      </c>
      <c r="W122">
        <v>13</v>
      </c>
      <c r="X122" t="e">
        <v>#N/A</v>
      </c>
      <c r="Y122">
        <f t="shared" si="3"/>
        <v>0</v>
      </c>
      <c r="Z122">
        <f t="shared" si="4"/>
        <v>0</v>
      </c>
      <c r="AA122">
        <f t="shared" si="5"/>
        <v>0</v>
      </c>
    </row>
    <row r="123" spans="12:27" x14ac:dyDescent="0.2">
      <c r="L123" s="2"/>
      <c r="M123" s="2"/>
    </row>
    <row r="124" spans="12:27" x14ac:dyDescent="0.2">
      <c r="L124" s="2"/>
      <c r="M124" s="2"/>
      <c r="T124" t="s">
        <v>1133</v>
      </c>
    </row>
    <row r="125" spans="12:27" x14ac:dyDescent="0.2">
      <c r="L125" s="2"/>
      <c r="M125" s="2"/>
      <c r="U125" t="s">
        <v>1134</v>
      </c>
      <c r="V125" t="s">
        <v>1057</v>
      </c>
      <c r="W125">
        <v>2</v>
      </c>
    </row>
    <row r="126" spans="12:27" x14ac:dyDescent="0.2">
      <c r="U126" t="s">
        <v>1135</v>
      </c>
      <c r="V126" t="s">
        <v>1061</v>
      </c>
      <c r="W126">
        <v>5</v>
      </c>
    </row>
    <row r="127" spans="12:27" x14ac:dyDescent="0.2">
      <c r="U127" t="s">
        <v>1136</v>
      </c>
      <c r="V127" t="s">
        <v>1059</v>
      </c>
      <c r="W127">
        <v>5</v>
      </c>
    </row>
    <row r="128" spans="12:27" x14ac:dyDescent="0.2">
      <c r="U128" t="s">
        <v>1137</v>
      </c>
      <c r="V128" t="s">
        <v>1057</v>
      </c>
      <c r="W128">
        <v>0</v>
      </c>
    </row>
    <row r="129" spans="21:23" x14ac:dyDescent="0.2">
      <c r="U129" t="s">
        <v>1138</v>
      </c>
      <c r="V129" t="s">
        <v>1061</v>
      </c>
      <c r="W129">
        <v>6</v>
      </c>
    </row>
    <row r="130" spans="21:23" x14ac:dyDescent="0.2">
      <c r="U130" t="s">
        <v>1139</v>
      </c>
      <c r="V130" t="s">
        <v>1059</v>
      </c>
      <c r="W130">
        <v>0</v>
      </c>
    </row>
    <row r="131" spans="21:23" x14ac:dyDescent="0.2">
      <c r="U131" t="s">
        <v>1140</v>
      </c>
      <c r="V131" t="s">
        <v>1047</v>
      </c>
      <c r="W131">
        <v>56</v>
      </c>
    </row>
    <row r="132" spans="21:23" x14ac:dyDescent="0.2">
      <c r="U132" t="s">
        <v>1141</v>
      </c>
      <c r="V132" t="s">
        <v>1142</v>
      </c>
      <c r="W132">
        <v>52</v>
      </c>
    </row>
    <row r="133" spans="21:23" x14ac:dyDescent="0.2">
      <c r="U133" t="s">
        <v>1143</v>
      </c>
      <c r="V133" t="s">
        <v>1047</v>
      </c>
      <c r="W133">
        <v>56</v>
      </c>
    </row>
    <row r="134" spans="21:23" x14ac:dyDescent="0.2">
      <c r="U134" t="s">
        <v>1144</v>
      </c>
      <c r="V134" t="s">
        <v>1056</v>
      </c>
      <c r="W134">
        <v>41</v>
      </c>
    </row>
    <row r="135" spans="21:23" x14ac:dyDescent="0.2">
      <c r="U135" t="s">
        <v>1145</v>
      </c>
      <c r="V135" t="s">
        <v>1047</v>
      </c>
      <c r="W135">
        <v>26</v>
      </c>
    </row>
    <row r="136" spans="21:23" x14ac:dyDescent="0.2">
      <c r="U136" t="s">
        <v>1146</v>
      </c>
      <c r="V136" t="s">
        <v>1050</v>
      </c>
      <c r="W136">
        <v>8</v>
      </c>
    </row>
    <row r="137" spans="21:23" x14ac:dyDescent="0.2">
      <c r="U137" t="s">
        <v>1147</v>
      </c>
      <c r="V137" t="s">
        <v>1052</v>
      </c>
      <c r="W137">
        <v>10</v>
      </c>
    </row>
    <row r="138" spans="21:23" x14ac:dyDescent="0.2">
      <c r="U138" t="s">
        <v>1148</v>
      </c>
      <c r="V138" t="s">
        <v>1056</v>
      </c>
      <c r="W138">
        <v>7</v>
      </c>
    </row>
    <row r="139" spans="21:23" x14ac:dyDescent="0.2">
      <c r="U139" t="s">
        <v>1149</v>
      </c>
      <c r="V139" t="s">
        <v>1150</v>
      </c>
      <c r="W139">
        <v>10</v>
      </c>
    </row>
    <row r="140" spans="21:23" x14ac:dyDescent="0.2">
      <c r="U140" t="s">
        <v>1151</v>
      </c>
      <c r="V140" t="s">
        <v>1100</v>
      </c>
      <c r="W140">
        <v>6</v>
      </c>
    </row>
    <row r="141" spans="21:23" x14ac:dyDescent="0.2">
      <c r="U141" t="s">
        <v>1152</v>
      </c>
      <c r="V141" t="s">
        <v>1072</v>
      </c>
      <c r="W141">
        <v>10</v>
      </c>
    </row>
    <row r="142" spans="21:23" x14ac:dyDescent="0.2">
      <c r="U142" t="s">
        <v>980</v>
      </c>
      <c r="V142" t="s">
        <v>1068</v>
      </c>
    </row>
    <row r="143" spans="21:23" x14ac:dyDescent="0.2">
      <c r="U143" t="s">
        <v>1153</v>
      </c>
      <c r="V143" t="s">
        <v>1154</v>
      </c>
      <c r="W143">
        <v>6</v>
      </c>
    </row>
    <row r="144" spans="21:23" x14ac:dyDescent="0.2">
      <c r="U144" t="s">
        <v>1155</v>
      </c>
      <c r="V144" t="s">
        <v>1156</v>
      </c>
      <c r="W144">
        <v>19</v>
      </c>
    </row>
    <row r="145" spans="21:23" x14ac:dyDescent="0.2">
      <c r="U145" t="s">
        <v>1157</v>
      </c>
      <c r="V145" t="s">
        <v>1158</v>
      </c>
      <c r="W145">
        <v>5</v>
      </c>
    </row>
    <row r="146" spans="21:23" x14ac:dyDescent="0.2">
      <c r="U146" t="s">
        <v>1159</v>
      </c>
      <c r="V146" t="s">
        <v>1160</v>
      </c>
      <c r="W146">
        <v>2</v>
      </c>
    </row>
    <row r="147" spans="21:23" x14ac:dyDescent="0.2">
      <c r="U147" t="s">
        <v>1161</v>
      </c>
      <c r="V147" t="s">
        <v>1162</v>
      </c>
      <c r="W147">
        <v>11</v>
      </c>
    </row>
    <row r="148" spans="21:23" x14ac:dyDescent="0.2">
      <c r="U148" t="s">
        <v>1163</v>
      </c>
      <c r="V148" t="s">
        <v>1164</v>
      </c>
      <c r="W148">
        <v>5</v>
      </c>
    </row>
    <row r="149" spans="21:23" x14ac:dyDescent="0.2">
      <c r="U149" t="s">
        <v>1165</v>
      </c>
      <c r="V149" t="s">
        <v>1166</v>
      </c>
      <c r="W149">
        <v>0</v>
      </c>
    </row>
    <row r="150" spans="21:23" x14ac:dyDescent="0.2">
      <c r="V150" t="s">
        <v>1167</v>
      </c>
      <c r="W150">
        <v>8</v>
      </c>
    </row>
    <row r="151" spans="21:23" x14ac:dyDescent="0.2">
      <c r="V151" t="s">
        <v>1168</v>
      </c>
      <c r="W151">
        <v>1</v>
      </c>
    </row>
    <row r="152" spans="21:23" x14ac:dyDescent="0.2">
      <c r="V152" t="s">
        <v>1169</v>
      </c>
      <c r="W152">
        <v>1</v>
      </c>
    </row>
    <row r="153" spans="21:23" x14ac:dyDescent="0.2">
      <c r="V153" t="s">
        <v>1170</v>
      </c>
      <c r="W153">
        <v>0</v>
      </c>
    </row>
    <row r="154" spans="21:23" x14ac:dyDescent="0.2">
      <c r="V154" t="s">
        <v>1171</v>
      </c>
      <c r="W154">
        <v>3</v>
      </c>
    </row>
    <row r="155" spans="21:23" x14ac:dyDescent="0.2">
      <c r="V155" t="s">
        <v>1172</v>
      </c>
      <c r="W155">
        <v>0</v>
      </c>
    </row>
    <row r="156" spans="21:23" x14ac:dyDescent="0.2">
      <c r="V156" t="s">
        <v>1173</v>
      </c>
      <c r="W156">
        <v>7</v>
      </c>
    </row>
    <row r="157" spans="21:23" x14ac:dyDescent="0.2">
      <c r="V157" t="s">
        <v>1174</v>
      </c>
      <c r="W157">
        <v>2</v>
      </c>
    </row>
    <row r="158" spans="21:23" x14ac:dyDescent="0.2">
      <c r="V158" t="s">
        <v>1175</v>
      </c>
      <c r="W158">
        <v>2</v>
      </c>
    </row>
    <row r="159" spans="21:23" x14ac:dyDescent="0.2">
      <c r="V159" t="s">
        <v>1176</v>
      </c>
      <c r="W159">
        <v>5</v>
      </c>
    </row>
    <row r="160" spans="21:23" x14ac:dyDescent="0.2">
      <c r="V160" t="s">
        <v>1177</v>
      </c>
      <c r="W160">
        <v>5</v>
      </c>
    </row>
    <row r="161" spans="21:23" x14ac:dyDescent="0.2">
      <c r="V161" t="s">
        <v>1178</v>
      </c>
      <c r="W161">
        <v>0</v>
      </c>
    </row>
    <row r="162" spans="21:23" x14ac:dyDescent="0.2">
      <c r="V162" t="s">
        <v>1179</v>
      </c>
    </row>
    <row r="163" spans="21:23" x14ac:dyDescent="0.2">
      <c r="V163" t="s">
        <v>1180</v>
      </c>
    </row>
    <row r="164" spans="21:23" x14ac:dyDescent="0.2">
      <c r="U164" t="s">
        <v>1181</v>
      </c>
      <c r="V164" t="s">
        <v>1047</v>
      </c>
      <c r="W164">
        <v>0</v>
      </c>
    </row>
    <row r="165" spans="21:23" x14ac:dyDescent="0.2">
      <c r="U165" t="s">
        <v>1182</v>
      </c>
      <c r="V165" t="s">
        <v>1056</v>
      </c>
      <c r="W165">
        <v>1</v>
      </c>
    </row>
    <row r="166" spans="21:23" x14ac:dyDescent="0.2">
      <c r="U166" t="s">
        <v>1183</v>
      </c>
      <c r="V166" t="s">
        <v>1184</v>
      </c>
    </row>
    <row r="167" spans="21:23" x14ac:dyDescent="0.2">
      <c r="V167" t="s">
        <v>1071</v>
      </c>
      <c r="W167">
        <v>1</v>
      </c>
    </row>
    <row r="168" spans="21:23" x14ac:dyDescent="0.2">
      <c r="U168" t="s">
        <v>1185</v>
      </c>
      <c r="V168" t="s">
        <v>1101</v>
      </c>
      <c r="W168">
        <v>25</v>
      </c>
    </row>
    <row r="169" spans="21:23" x14ac:dyDescent="0.2">
      <c r="U169" t="s">
        <v>1186</v>
      </c>
      <c r="V169" t="s">
        <v>1187</v>
      </c>
      <c r="W169">
        <v>46</v>
      </c>
    </row>
    <row r="170" spans="21:23" x14ac:dyDescent="0.2">
      <c r="U170" t="s">
        <v>1188</v>
      </c>
      <c r="V170" t="s">
        <v>1189</v>
      </c>
      <c r="W170">
        <v>27</v>
      </c>
    </row>
    <row r="171" spans="21:23" x14ac:dyDescent="0.2">
      <c r="U171" t="s">
        <v>1190</v>
      </c>
      <c r="V171" t="s">
        <v>1191</v>
      </c>
      <c r="W171">
        <v>43</v>
      </c>
    </row>
    <row r="172" spans="21:23" x14ac:dyDescent="0.2">
      <c r="U172" t="s">
        <v>1192</v>
      </c>
      <c r="V172" t="s">
        <v>1101</v>
      </c>
      <c r="W172">
        <v>9</v>
      </c>
    </row>
    <row r="173" spans="21:23" x14ac:dyDescent="0.2">
      <c r="U173" t="s">
        <v>1193</v>
      </c>
      <c r="V173" t="s">
        <v>1101</v>
      </c>
      <c r="W173">
        <v>0</v>
      </c>
    </row>
    <row r="174" spans="21:23" x14ac:dyDescent="0.2">
      <c r="U174" t="s">
        <v>1194</v>
      </c>
      <c r="V174" t="s">
        <v>1195</v>
      </c>
      <c r="W174">
        <v>4</v>
      </c>
    </row>
    <row r="175" spans="21:23" x14ac:dyDescent="0.2">
      <c r="U175" t="s">
        <v>1196</v>
      </c>
      <c r="V175" t="s">
        <v>1197</v>
      </c>
      <c r="W175">
        <v>0</v>
      </c>
    </row>
    <row r="176" spans="21:23" x14ac:dyDescent="0.2">
      <c r="U176" t="s">
        <v>1198</v>
      </c>
      <c r="V176" t="s">
        <v>1047</v>
      </c>
      <c r="W176">
        <v>0</v>
      </c>
    </row>
    <row r="177" spans="21:23" x14ac:dyDescent="0.2">
      <c r="U177" t="s">
        <v>1199</v>
      </c>
      <c r="V177" t="s">
        <v>1056</v>
      </c>
      <c r="W177">
        <v>1</v>
      </c>
    </row>
    <row r="178" spans="21:23" x14ac:dyDescent="0.2">
      <c r="U178" t="s">
        <v>1200</v>
      </c>
      <c r="V178" t="s">
        <v>1057</v>
      </c>
      <c r="W178">
        <v>5</v>
      </c>
    </row>
    <row r="179" spans="21:23" x14ac:dyDescent="0.2">
      <c r="U179" t="s">
        <v>1201</v>
      </c>
      <c r="V179" t="s">
        <v>1061</v>
      </c>
      <c r="W179">
        <v>3</v>
      </c>
    </row>
    <row r="180" spans="21:23" x14ac:dyDescent="0.2">
      <c r="U180" t="s">
        <v>1202</v>
      </c>
      <c r="V180" t="s">
        <v>1059</v>
      </c>
      <c r="W180">
        <v>14</v>
      </c>
    </row>
    <row r="181" spans="21:23" x14ac:dyDescent="0.2">
      <c r="U181" t="s">
        <v>1203</v>
      </c>
      <c r="V181" t="s">
        <v>1057</v>
      </c>
      <c r="W181">
        <v>5</v>
      </c>
    </row>
    <row r="182" spans="21:23" x14ac:dyDescent="0.2">
      <c r="U182" t="s">
        <v>1204</v>
      </c>
      <c r="V182" t="s">
        <v>1061</v>
      </c>
      <c r="W182">
        <v>9</v>
      </c>
    </row>
    <row r="183" spans="21:23" x14ac:dyDescent="0.2">
      <c r="U183" t="s">
        <v>1205</v>
      </c>
      <c r="V183" t="s">
        <v>1059</v>
      </c>
      <c r="W183">
        <v>0</v>
      </c>
    </row>
    <row r="184" spans="21:23" x14ac:dyDescent="0.2">
      <c r="V184" t="s">
        <v>1063</v>
      </c>
      <c r="W184">
        <v>1</v>
      </c>
    </row>
    <row r="185" spans="21:23" x14ac:dyDescent="0.2">
      <c r="U185" t="s">
        <v>1206</v>
      </c>
      <c r="V185" t="s">
        <v>1057</v>
      </c>
      <c r="W185">
        <v>2</v>
      </c>
    </row>
    <row r="186" spans="21:23" x14ac:dyDescent="0.2">
      <c r="V186" t="s">
        <v>1061</v>
      </c>
      <c r="W186">
        <v>0</v>
      </c>
    </row>
    <row r="187" spans="21:23" x14ac:dyDescent="0.2">
      <c r="U187" t="s">
        <v>1207</v>
      </c>
      <c r="V187" t="s">
        <v>1057</v>
      </c>
      <c r="W187">
        <v>1</v>
      </c>
    </row>
    <row r="188" spans="21:23" x14ac:dyDescent="0.2">
      <c r="V188" t="s">
        <v>1061</v>
      </c>
      <c r="W188">
        <v>3</v>
      </c>
    </row>
    <row r="189" spans="21:23" x14ac:dyDescent="0.2">
      <c r="V189" t="s">
        <v>1059</v>
      </c>
      <c r="W189">
        <v>0</v>
      </c>
    </row>
    <row r="190" spans="21:23" x14ac:dyDescent="0.2">
      <c r="U190" t="s">
        <v>1208</v>
      </c>
      <c r="V190" t="s">
        <v>1068</v>
      </c>
      <c r="W190">
        <v>21</v>
      </c>
    </row>
    <row r="191" spans="21:23" x14ac:dyDescent="0.2">
      <c r="U191" t="s">
        <v>1209</v>
      </c>
      <c r="V191" t="s">
        <v>1074</v>
      </c>
      <c r="W191">
        <v>4</v>
      </c>
    </row>
    <row r="192" spans="21:23" x14ac:dyDescent="0.2">
      <c r="U192" t="s">
        <v>1210</v>
      </c>
      <c r="V192" t="s">
        <v>1056</v>
      </c>
      <c r="W192">
        <v>1</v>
      </c>
    </row>
    <row r="193" spans="20:23" x14ac:dyDescent="0.2">
      <c r="V193" t="s">
        <v>1211</v>
      </c>
      <c r="W193">
        <v>1</v>
      </c>
    </row>
    <row r="194" spans="20:23" x14ac:dyDescent="0.2">
      <c r="U194" t="s">
        <v>1212</v>
      </c>
      <c r="V194" t="s">
        <v>1057</v>
      </c>
      <c r="W194">
        <v>6</v>
      </c>
    </row>
    <row r="195" spans="20:23" x14ac:dyDescent="0.2">
      <c r="V195" t="s">
        <v>1061</v>
      </c>
      <c r="W195">
        <v>8</v>
      </c>
    </row>
    <row r="196" spans="20:23" x14ac:dyDescent="0.2">
      <c r="V196" t="s">
        <v>1059</v>
      </c>
      <c r="W196">
        <v>5</v>
      </c>
    </row>
    <row r="197" spans="20:23" x14ac:dyDescent="0.2">
      <c r="U197" t="s">
        <v>1213</v>
      </c>
      <c r="V197" t="s">
        <v>1056</v>
      </c>
      <c r="W197">
        <v>900</v>
      </c>
    </row>
    <row r="198" spans="20:23" x14ac:dyDescent="0.2">
      <c r="U198" t="s">
        <v>1214</v>
      </c>
      <c r="V198" t="s">
        <v>1215</v>
      </c>
      <c r="W198">
        <v>55</v>
      </c>
    </row>
    <row r="199" spans="20:23" x14ac:dyDescent="0.2">
      <c r="V199" t="s">
        <v>1216</v>
      </c>
      <c r="W199">
        <v>54</v>
      </c>
    </row>
    <row r="200" spans="20:23" x14ac:dyDescent="0.2">
      <c r="U200" t="s">
        <v>1217</v>
      </c>
      <c r="V200" t="s">
        <v>1047</v>
      </c>
      <c r="W200">
        <v>6</v>
      </c>
    </row>
    <row r="201" spans="20:23" x14ac:dyDescent="0.2">
      <c r="U201" t="s">
        <v>1218</v>
      </c>
    </row>
    <row r="202" spans="20:23" x14ac:dyDescent="0.2">
      <c r="U202" t="s">
        <v>1219</v>
      </c>
    </row>
    <row r="205" spans="20:23" x14ac:dyDescent="0.2">
      <c r="T205" t="s">
        <v>1220</v>
      </c>
    </row>
    <row r="206" spans="20:23" x14ac:dyDescent="0.2">
      <c r="U206" t="s">
        <v>1221</v>
      </c>
      <c r="V206" t="s">
        <v>1187</v>
      </c>
      <c r="W206">
        <v>2</v>
      </c>
    </row>
    <row r="207" spans="20:23" x14ac:dyDescent="0.2">
      <c r="V207" t="s">
        <v>1189</v>
      </c>
      <c r="W207">
        <v>2</v>
      </c>
    </row>
    <row r="208" spans="20:23" x14ac:dyDescent="0.2">
      <c r="V208" t="s">
        <v>1191</v>
      </c>
      <c r="W208">
        <v>3</v>
      </c>
    </row>
    <row r="209" spans="21:23" x14ac:dyDescent="0.2">
      <c r="V209" t="s">
        <v>1222</v>
      </c>
      <c r="W209">
        <v>0</v>
      </c>
    </row>
    <row r="210" spans="21:23" x14ac:dyDescent="0.2">
      <c r="V210" t="s">
        <v>1223</v>
      </c>
      <c r="W210">
        <v>2</v>
      </c>
    </row>
    <row r="211" spans="21:23" x14ac:dyDescent="0.2">
      <c r="V211" t="s">
        <v>1224</v>
      </c>
    </row>
    <row r="212" spans="21:23" x14ac:dyDescent="0.2">
      <c r="V212" t="s">
        <v>1225</v>
      </c>
    </row>
    <row r="213" spans="21:23" x14ac:dyDescent="0.2">
      <c r="V213" t="s">
        <v>1226</v>
      </c>
    </row>
    <row r="214" spans="21:23" x14ac:dyDescent="0.2">
      <c r="V214" t="s">
        <v>1227</v>
      </c>
    </row>
    <row r="215" spans="21:23" x14ac:dyDescent="0.2">
      <c r="V215" t="s">
        <v>1228</v>
      </c>
    </row>
    <row r="218" spans="21:23" x14ac:dyDescent="0.2">
      <c r="U218" t="s">
        <v>1229</v>
      </c>
      <c r="V218" t="s">
        <v>1230</v>
      </c>
      <c r="W218">
        <v>41</v>
      </c>
    </row>
    <row r="219" spans="21:23" x14ac:dyDescent="0.2">
      <c r="V219" t="s">
        <v>1100</v>
      </c>
      <c r="W219">
        <v>81</v>
      </c>
    </row>
    <row r="220" spans="21:23" x14ac:dyDescent="0.2">
      <c r="V220" t="s">
        <v>1050</v>
      </c>
    </row>
    <row r="221" spans="21:23" x14ac:dyDescent="0.2">
      <c r="V221" t="s">
        <v>1231</v>
      </c>
      <c r="W221">
        <v>20</v>
      </c>
    </row>
    <row r="222" spans="21:23" x14ac:dyDescent="0.2">
      <c r="V222" t="s">
        <v>1195</v>
      </c>
      <c r="W222">
        <v>53</v>
      </c>
    </row>
    <row r="223" spans="21:23" x14ac:dyDescent="0.2">
      <c r="V223" t="s">
        <v>1232</v>
      </c>
      <c r="W223">
        <v>6</v>
      </c>
    </row>
    <row r="224" spans="21:23" x14ac:dyDescent="0.2">
      <c r="U224" t="s">
        <v>1233</v>
      </c>
      <c r="V224" t="s">
        <v>1224</v>
      </c>
    </row>
    <row r="225" spans="21:23" x14ac:dyDescent="0.2">
      <c r="V225" t="s">
        <v>1225</v>
      </c>
      <c r="W225">
        <v>3</v>
      </c>
    </row>
    <row r="226" spans="21:23" x14ac:dyDescent="0.2">
      <c r="V226" t="s">
        <v>1226</v>
      </c>
      <c r="W226">
        <v>14</v>
      </c>
    </row>
    <row r="227" spans="21:23" x14ac:dyDescent="0.2">
      <c r="V227" t="s">
        <v>1187</v>
      </c>
      <c r="W227">
        <v>2</v>
      </c>
    </row>
    <row r="228" spans="21:23" x14ac:dyDescent="0.2">
      <c r="V228" t="s">
        <v>1189</v>
      </c>
      <c r="W228">
        <v>3</v>
      </c>
    </row>
    <row r="229" spans="21:23" x14ac:dyDescent="0.2">
      <c r="V229" t="s">
        <v>1191</v>
      </c>
      <c r="W229">
        <v>4</v>
      </c>
    </row>
    <row r="230" spans="21:23" x14ac:dyDescent="0.2">
      <c r="U230" t="s">
        <v>1234</v>
      </c>
      <c r="V230" t="s">
        <v>1224</v>
      </c>
    </row>
    <row r="231" spans="21:23" x14ac:dyDescent="0.2">
      <c r="V231" t="s">
        <v>1225</v>
      </c>
      <c r="W231">
        <v>7</v>
      </c>
    </row>
    <row r="232" spans="21:23" x14ac:dyDescent="0.2">
      <c r="V232" t="s">
        <v>1226</v>
      </c>
    </row>
    <row r="233" spans="21:23" x14ac:dyDescent="0.2">
      <c r="V233" t="s">
        <v>1227</v>
      </c>
      <c r="W233">
        <v>1</v>
      </c>
    </row>
    <row r="234" spans="21:23" x14ac:dyDescent="0.2">
      <c r="V234" t="s">
        <v>1228</v>
      </c>
    </row>
    <row r="235" spans="21:23" x14ac:dyDescent="0.2">
      <c r="U235" t="s">
        <v>1235</v>
      </c>
      <c r="V235" t="s">
        <v>1236</v>
      </c>
      <c r="W235">
        <v>12</v>
      </c>
    </row>
    <row r="236" spans="21:23" x14ac:dyDescent="0.2">
      <c r="U236" t="s">
        <v>1237</v>
      </c>
      <c r="V236" t="s">
        <v>1238</v>
      </c>
    </row>
    <row r="237" spans="21:23" x14ac:dyDescent="0.2">
      <c r="V237" t="s">
        <v>1239</v>
      </c>
    </row>
    <row r="238" spans="21:23" x14ac:dyDescent="0.2">
      <c r="V238" t="s">
        <v>1240</v>
      </c>
      <c r="W238">
        <v>6</v>
      </c>
    </row>
    <row r="239" spans="21:23" x14ac:dyDescent="0.2">
      <c r="V239" t="s">
        <v>1224</v>
      </c>
      <c r="W239">
        <v>5</v>
      </c>
    </row>
    <row r="240" spans="21:23" x14ac:dyDescent="0.2">
      <c r="V240" t="s">
        <v>1225</v>
      </c>
      <c r="W240">
        <v>4</v>
      </c>
    </row>
    <row r="241" spans="21:23" x14ac:dyDescent="0.2">
      <c r="V241" t="s">
        <v>1226</v>
      </c>
      <c r="W241">
        <v>6</v>
      </c>
    </row>
    <row r="242" spans="21:23" x14ac:dyDescent="0.2">
      <c r="U242" t="s">
        <v>1241</v>
      </c>
      <c r="V242" t="s">
        <v>1242</v>
      </c>
    </row>
    <row r="243" spans="21:23" x14ac:dyDescent="0.2">
      <c r="V243" t="s">
        <v>1225</v>
      </c>
      <c r="W243">
        <v>2</v>
      </c>
    </row>
    <row r="244" spans="21:23" x14ac:dyDescent="0.2">
      <c r="V244" t="s">
        <v>1226</v>
      </c>
      <c r="W244">
        <v>1</v>
      </c>
    </row>
    <row r="245" spans="21:23" x14ac:dyDescent="0.2">
      <c r="V245" t="s">
        <v>1187</v>
      </c>
    </row>
    <row r="246" spans="21:23" x14ac:dyDescent="0.2">
      <c r="V246" t="s">
        <v>1189</v>
      </c>
    </row>
    <row r="247" spans="21:23" x14ac:dyDescent="0.2">
      <c r="V247" t="s">
        <v>1191</v>
      </c>
      <c r="W247">
        <v>1</v>
      </c>
    </row>
    <row r="248" spans="21:23" x14ac:dyDescent="0.2">
      <c r="U248" t="s">
        <v>1243</v>
      </c>
      <c r="V248" t="s">
        <v>1244</v>
      </c>
      <c r="W248">
        <v>2</v>
      </c>
    </row>
    <row r="249" spans="21:23" x14ac:dyDescent="0.2">
      <c r="V249" t="s">
        <v>1245</v>
      </c>
      <c r="W249">
        <v>4</v>
      </c>
    </row>
    <row r="250" spans="21:23" x14ac:dyDescent="0.2">
      <c r="V250" t="s">
        <v>1224</v>
      </c>
      <c r="W250">
        <v>10</v>
      </c>
    </row>
    <row r="251" spans="21:23" x14ac:dyDescent="0.2">
      <c r="V251" t="s">
        <v>1225</v>
      </c>
      <c r="W251">
        <v>10</v>
      </c>
    </row>
    <row r="252" spans="21:23" x14ac:dyDescent="0.2">
      <c r="V252" t="s">
        <v>1226</v>
      </c>
      <c r="W252">
        <v>10</v>
      </c>
    </row>
    <row r="253" spans="21:23" x14ac:dyDescent="0.2">
      <c r="V253" t="s">
        <v>1227</v>
      </c>
      <c r="W253">
        <v>5</v>
      </c>
    </row>
    <row r="254" spans="21:23" x14ac:dyDescent="0.2">
      <c r="U254" t="s">
        <v>1246</v>
      </c>
      <c r="V254" t="s">
        <v>1247</v>
      </c>
      <c r="W254">
        <v>1</v>
      </c>
    </row>
    <row r="255" spans="21:23" x14ac:dyDescent="0.2">
      <c r="V255" t="s">
        <v>1248</v>
      </c>
    </row>
    <row r="256" spans="21:23" x14ac:dyDescent="0.2">
      <c r="V256" t="s">
        <v>1249</v>
      </c>
      <c r="W256">
        <v>1</v>
      </c>
    </row>
    <row r="257" spans="21:23" x14ac:dyDescent="0.2">
      <c r="V257" t="s">
        <v>1250</v>
      </c>
      <c r="W257">
        <v>2</v>
      </c>
    </row>
    <row r="258" spans="21:23" x14ac:dyDescent="0.2">
      <c r="V258" t="s">
        <v>1251</v>
      </c>
      <c r="W258">
        <v>2</v>
      </c>
    </row>
    <row r="259" spans="21:23" x14ac:dyDescent="0.2">
      <c r="V259" t="s">
        <v>1245</v>
      </c>
    </row>
    <row r="260" spans="21:23" x14ac:dyDescent="0.2">
      <c r="V260" t="s">
        <v>1224</v>
      </c>
      <c r="W260">
        <v>4</v>
      </c>
    </row>
    <row r="261" spans="21:23" x14ac:dyDescent="0.2">
      <c r="V261" t="s">
        <v>1225</v>
      </c>
      <c r="W261">
        <v>10</v>
      </c>
    </row>
    <row r="262" spans="21:23" x14ac:dyDescent="0.2">
      <c r="V262" t="s">
        <v>1226</v>
      </c>
      <c r="W262">
        <v>2</v>
      </c>
    </row>
    <row r="263" spans="21:23" x14ac:dyDescent="0.2">
      <c r="V263" t="s">
        <v>1227</v>
      </c>
    </row>
    <row r="264" spans="21:23" x14ac:dyDescent="0.2">
      <c r="U264" t="s">
        <v>1252</v>
      </c>
      <c r="V264" t="s">
        <v>1068</v>
      </c>
      <c r="W264">
        <v>3</v>
      </c>
    </row>
    <row r="265" spans="21:23" x14ac:dyDescent="0.2">
      <c r="V265" t="s">
        <v>1253</v>
      </c>
      <c r="W265">
        <v>1</v>
      </c>
    </row>
    <row r="266" spans="21:23" x14ac:dyDescent="0.2">
      <c r="U266" t="s">
        <v>1254</v>
      </c>
      <c r="V266" t="s">
        <v>1047</v>
      </c>
      <c r="W266">
        <v>3</v>
      </c>
    </row>
    <row r="267" spans="21:23" x14ac:dyDescent="0.2">
      <c r="U267" t="s">
        <v>1255</v>
      </c>
      <c r="V267" t="s">
        <v>1047</v>
      </c>
      <c r="W267">
        <v>1</v>
      </c>
    </row>
    <row r="268" spans="21:23" x14ac:dyDescent="0.2">
      <c r="U268" t="s">
        <v>1256</v>
      </c>
      <c r="V268" t="s">
        <v>1247</v>
      </c>
    </row>
    <row r="269" spans="21:23" x14ac:dyDescent="0.2">
      <c r="V269" t="s">
        <v>1248</v>
      </c>
    </row>
    <row r="270" spans="21:23" x14ac:dyDescent="0.2">
      <c r="V270" t="s">
        <v>1249</v>
      </c>
      <c r="W270">
        <v>1</v>
      </c>
    </row>
    <row r="271" spans="21:23" x14ac:dyDescent="0.2">
      <c r="V271" t="s">
        <v>1250</v>
      </c>
      <c r="W271">
        <v>4</v>
      </c>
    </row>
    <row r="272" spans="21:23" x14ac:dyDescent="0.2">
      <c r="V272" t="s">
        <v>1251</v>
      </c>
      <c r="W272">
        <v>2</v>
      </c>
    </row>
    <row r="273" spans="22:23" x14ac:dyDescent="0.2">
      <c r="V273" t="s">
        <v>1257</v>
      </c>
      <c r="W273">
        <v>1</v>
      </c>
    </row>
    <row r="274" spans="22:23" x14ac:dyDescent="0.2">
      <c r="V274" t="s">
        <v>1245</v>
      </c>
    </row>
    <row r="275" spans="22:23" x14ac:dyDescent="0.2">
      <c r="V275" t="s">
        <v>1224</v>
      </c>
      <c r="W275">
        <v>2</v>
      </c>
    </row>
    <row r="276" spans="22:23" x14ac:dyDescent="0.2">
      <c r="V276" t="s">
        <v>1225</v>
      </c>
      <c r="W276">
        <v>1</v>
      </c>
    </row>
    <row r="277" spans="22:23" x14ac:dyDescent="0.2">
      <c r="V277" t="s">
        <v>1226</v>
      </c>
    </row>
    <row r="278" spans="22:23" x14ac:dyDescent="0.2">
      <c r="V278" t="s">
        <v>1227</v>
      </c>
      <c r="W278">
        <v>1</v>
      </c>
    </row>
    <row r="279" spans="22:23" x14ac:dyDescent="0.2">
      <c r="V279" t="s">
        <v>1258</v>
      </c>
    </row>
    <row r="280" spans="22:23" x14ac:dyDescent="0.2">
      <c r="V280" t="s">
        <v>1259</v>
      </c>
      <c r="W280">
        <v>2</v>
      </c>
    </row>
    <row r="281" spans="22:23" x14ac:dyDescent="0.2">
      <c r="V281" t="s">
        <v>1260</v>
      </c>
      <c r="W281">
        <v>2</v>
      </c>
    </row>
    <row r="282" spans="22:23" x14ac:dyDescent="0.2">
      <c r="V282" t="s">
        <v>1261</v>
      </c>
      <c r="W282">
        <v>2</v>
      </c>
    </row>
    <row r="283" spans="22:23" x14ac:dyDescent="0.2">
      <c r="V283" t="s">
        <v>1262</v>
      </c>
      <c r="W283">
        <v>2</v>
      </c>
    </row>
    <row r="284" spans="22:23" x14ac:dyDescent="0.2">
      <c r="V284" t="s">
        <v>1238</v>
      </c>
      <c r="W284">
        <v>1</v>
      </c>
    </row>
    <row r="285" spans="22:23" x14ac:dyDescent="0.2">
      <c r="V285" t="s">
        <v>1239</v>
      </c>
    </row>
    <row r="286" spans="22:23" x14ac:dyDescent="0.2">
      <c r="V286" t="s">
        <v>1240</v>
      </c>
    </row>
    <row r="287" spans="22:23" x14ac:dyDescent="0.2">
      <c r="V287" t="s">
        <v>1263</v>
      </c>
    </row>
    <row r="288" spans="22:23" x14ac:dyDescent="0.2">
      <c r="V288" t="s">
        <v>1264</v>
      </c>
    </row>
    <row r="289" spans="21:23" x14ac:dyDescent="0.2">
      <c r="V289" t="s">
        <v>1265</v>
      </c>
    </row>
    <row r="290" spans="21:23" x14ac:dyDescent="0.2">
      <c r="V290" t="s">
        <v>1266</v>
      </c>
      <c r="W290">
        <v>1</v>
      </c>
    </row>
    <row r="291" spans="21:23" x14ac:dyDescent="0.2">
      <c r="V291" t="s">
        <v>1267</v>
      </c>
      <c r="W291">
        <v>2</v>
      </c>
    </row>
    <row r="292" spans="21:23" x14ac:dyDescent="0.2">
      <c r="U292" t="s">
        <v>1268</v>
      </c>
      <c r="V292" t="s">
        <v>1258</v>
      </c>
    </row>
    <row r="293" spans="21:23" x14ac:dyDescent="0.2">
      <c r="V293" t="s">
        <v>1259</v>
      </c>
      <c r="W293">
        <v>2</v>
      </c>
    </row>
    <row r="294" spans="21:23" x14ac:dyDescent="0.2">
      <c r="V294" t="s">
        <v>1260</v>
      </c>
      <c r="W294">
        <v>2</v>
      </c>
    </row>
    <row r="295" spans="21:23" x14ac:dyDescent="0.2">
      <c r="V295" t="s">
        <v>1261</v>
      </c>
      <c r="W295">
        <v>1</v>
      </c>
    </row>
    <row r="296" spans="21:23" x14ac:dyDescent="0.2">
      <c r="V296" t="s">
        <v>1245</v>
      </c>
    </row>
    <row r="297" spans="21:23" x14ac:dyDescent="0.2">
      <c r="V297" t="s">
        <v>1224</v>
      </c>
      <c r="W297">
        <v>2</v>
      </c>
    </row>
    <row r="298" spans="21:23" x14ac:dyDescent="0.2">
      <c r="V298" t="s">
        <v>1225</v>
      </c>
      <c r="W298">
        <v>1</v>
      </c>
    </row>
    <row r="299" spans="21:23" x14ac:dyDescent="0.2">
      <c r="V299" t="s">
        <v>1226</v>
      </c>
      <c r="W299">
        <v>1</v>
      </c>
    </row>
    <row r="300" spans="21:23" x14ac:dyDescent="0.2">
      <c r="V300" t="s">
        <v>1269</v>
      </c>
      <c r="W300">
        <v>3</v>
      </c>
    </row>
    <row r="301" spans="21:23" x14ac:dyDescent="0.2">
      <c r="V301" t="s">
        <v>1270</v>
      </c>
      <c r="W301">
        <v>1</v>
      </c>
    </row>
    <row r="302" spans="21:23" x14ac:dyDescent="0.2">
      <c r="V302" t="s">
        <v>1271</v>
      </c>
      <c r="W302">
        <v>1</v>
      </c>
    </row>
    <row r="303" spans="21:23" x14ac:dyDescent="0.2">
      <c r="V303" t="s">
        <v>1272</v>
      </c>
      <c r="W303">
        <v>1</v>
      </c>
    </row>
    <row r="304" spans="21:23" x14ac:dyDescent="0.2">
      <c r="V304" t="s">
        <v>1273</v>
      </c>
    </row>
    <row r="305" spans="21:23" x14ac:dyDescent="0.2">
      <c r="V305" t="s">
        <v>1274</v>
      </c>
      <c r="W305">
        <v>1</v>
      </c>
    </row>
    <row r="306" spans="21:23" x14ac:dyDescent="0.2">
      <c r="V306" t="s">
        <v>1275</v>
      </c>
    </row>
    <row r="307" spans="21:23" x14ac:dyDescent="0.2">
      <c r="V307" t="s">
        <v>1276</v>
      </c>
      <c r="W307">
        <v>1</v>
      </c>
    </row>
    <row r="308" spans="21:23" x14ac:dyDescent="0.2">
      <c r="V308" t="s">
        <v>1277</v>
      </c>
    </row>
    <row r="309" spans="21:23" x14ac:dyDescent="0.2">
      <c r="V309" t="s">
        <v>1278</v>
      </c>
    </row>
    <row r="310" spans="21:23" x14ac:dyDescent="0.2">
      <c r="V310" t="s">
        <v>1279</v>
      </c>
      <c r="W310">
        <v>1</v>
      </c>
    </row>
    <row r="311" spans="21:23" x14ac:dyDescent="0.2">
      <c r="V311" t="s">
        <v>1280</v>
      </c>
      <c r="W311">
        <v>1</v>
      </c>
    </row>
    <row r="312" spans="21:23" x14ac:dyDescent="0.2">
      <c r="U312" t="s">
        <v>1281</v>
      </c>
      <c r="V312" t="s">
        <v>1269</v>
      </c>
    </row>
    <row r="313" spans="21:23" x14ac:dyDescent="0.2">
      <c r="V313" t="s">
        <v>1270</v>
      </c>
      <c r="W313">
        <v>2</v>
      </c>
    </row>
    <row r="314" spans="21:23" x14ac:dyDescent="0.2">
      <c r="V314" t="s">
        <v>1271</v>
      </c>
      <c r="W314">
        <v>3</v>
      </c>
    </row>
    <row r="315" spans="21:23" x14ac:dyDescent="0.2">
      <c r="V315" t="s">
        <v>1272</v>
      </c>
      <c r="W315">
        <v>2</v>
      </c>
    </row>
    <row r="316" spans="21:23" x14ac:dyDescent="0.2">
      <c r="V316" t="s">
        <v>1282</v>
      </c>
      <c r="W316">
        <v>1</v>
      </c>
    </row>
    <row r="317" spans="21:23" x14ac:dyDescent="0.2">
      <c r="U317" t="s">
        <v>1283</v>
      </c>
      <c r="V317" t="s">
        <v>1258</v>
      </c>
    </row>
    <row r="318" spans="21:23" x14ac:dyDescent="0.2">
      <c r="V318" t="s">
        <v>1259</v>
      </c>
      <c r="W318">
        <v>2</v>
      </c>
    </row>
    <row r="319" spans="21:23" x14ac:dyDescent="0.2">
      <c r="V319" t="s">
        <v>1260</v>
      </c>
      <c r="W319">
        <v>2</v>
      </c>
    </row>
    <row r="320" spans="21:23" x14ac:dyDescent="0.2">
      <c r="V320" t="s">
        <v>1261</v>
      </c>
      <c r="W320">
        <v>2</v>
      </c>
    </row>
    <row r="321" spans="22:23" x14ac:dyDescent="0.2">
      <c r="V321" t="s">
        <v>1262</v>
      </c>
    </row>
    <row r="322" spans="22:23" x14ac:dyDescent="0.2">
      <c r="V322" t="s">
        <v>1245</v>
      </c>
    </row>
    <row r="323" spans="22:23" x14ac:dyDescent="0.2">
      <c r="V323" t="s">
        <v>1224</v>
      </c>
      <c r="W323">
        <v>2</v>
      </c>
    </row>
    <row r="324" spans="22:23" x14ac:dyDescent="0.2">
      <c r="V324" t="s">
        <v>1225</v>
      </c>
      <c r="W324">
        <v>3</v>
      </c>
    </row>
    <row r="325" spans="22:23" x14ac:dyDescent="0.2">
      <c r="V325" t="s">
        <v>1226</v>
      </c>
      <c r="W325">
        <v>3</v>
      </c>
    </row>
    <row r="326" spans="22:23" x14ac:dyDescent="0.2">
      <c r="V326" t="s">
        <v>1227</v>
      </c>
      <c r="W326">
        <v>2</v>
      </c>
    </row>
    <row r="327" spans="22:23" x14ac:dyDescent="0.2">
      <c r="V327" t="s">
        <v>1269</v>
      </c>
    </row>
    <row r="328" spans="22:23" x14ac:dyDescent="0.2">
      <c r="V328" t="s">
        <v>1270</v>
      </c>
      <c r="W328">
        <v>3</v>
      </c>
    </row>
    <row r="329" spans="22:23" x14ac:dyDescent="0.2">
      <c r="V329" t="s">
        <v>1271</v>
      </c>
      <c r="W329">
        <v>3</v>
      </c>
    </row>
    <row r="330" spans="22:23" x14ac:dyDescent="0.2">
      <c r="V330" t="s">
        <v>1272</v>
      </c>
      <c r="W330">
        <v>3</v>
      </c>
    </row>
    <row r="331" spans="22:23" x14ac:dyDescent="0.2">
      <c r="V331" t="s">
        <v>1282</v>
      </c>
    </row>
  </sheetData>
  <autoFilter ref="U2:AA122" xr:uid="{C836664E-BEE8-4600-BE42-9747C4B4A9D9}">
    <filterColumn colId="3">
      <filters>
        <filter val="BGPK000001"/>
        <filter val="BGPK000002"/>
        <filter val="BGPK000003"/>
        <filter val="BGPK000004"/>
        <filter val="BGPK000005"/>
        <filter val="BGPK000006"/>
        <filter val="BGPK000007"/>
        <filter val="BGPK000008"/>
        <filter val="BGPK000009"/>
        <filter val="BGPK000010"/>
        <filter val="BGPK000011"/>
        <filter val="BGPK000013"/>
        <filter val="BGPK000014"/>
        <filter val="BGPK000015"/>
        <filter val="BGPK000016"/>
        <filter val="BGPK000017"/>
        <filter val="BGPK000018"/>
        <filter val="BGPK000019"/>
        <filter val="BGPK000020"/>
        <filter val="BGPK000021"/>
        <filter val="BGPK000022"/>
        <filter val="BGPK000023"/>
        <filter val="BGPK000024"/>
        <filter val="BGPK000025"/>
        <filter val="BGPK000026"/>
        <filter val="BGPK000027"/>
        <filter val="BGPK000028"/>
        <filter val="BGPK000029"/>
        <filter val="BGPK000030"/>
        <filter val="BGPK000031"/>
        <filter val="BGPK000032"/>
        <filter val="BGPK000033"/>
        <filter val="BGPK000034"/>
        <filter val="BGPK000035"/>
        <filter val="BGPK000036"/>
        <filter val="BGPK000037"/>
        <filter val="BGPK000038"/>
        <filter val="BGPK000039"/>
        <filter val="BGPK000040"/>
        <filter val="BGPK000041"/>
        <filter val="BGPK000042"/>
        <filter val="BGPK000043"/>
        <filter val="BGPK000044"/>
        <filter val="BGPK000045"/>
        <filter val="BGPK000046"/>
        <filter val="BGPK000047"/>
        <filter val="BGPK000048"/>
        <filter val="BGPK000049"/>
        <filter val="BGPK000050"/>
        <filter val="BGPK000051"/>
        <filter val="BGPK000052"/>
        <filter val="BGPK000053"/>
        <filter val="BGPK000054"/>
        <filter val="BGPK000055"/>
        <filter val="BGPK000056"/>
        <filter val="BGPK000057"/>
        <filter val="BGPK000058"/>
        <filter val="BGPK000059"/>
        <filter val="BGPK000060"/>
        <filter val="BGPK000061"/>
        <filter val="BGPK000062"/>
        <filter val="BGPK000063"/>
        <filter val="BGPK000064"/>
        <filter val="BGPK000065"/>
        <filter val="BGPK000066"/>
        <filter val="BGPK000067"/>
        <filter val="BGPK000068"/>
        <filter val="BGPK000069"/>
        <filter val="BGPK000070"/>
        <filter val="BGPK000071"/>
        <filter val="BGPK000072"/>
        <filter val="BGPK000073"/>
        <filter val="BGPK000074"/>
        <filter val="BGPK000075"/>
        <filter val="BGPK000076"/>
        <filter val="BGPK000077"/>
        <filter val="BGPK000078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92F06-DA31-4EB2-8F43-0ED9639E3967}">
  <sheetPr codeName="Sheet16">
    <tabColor rgb="FF92D050"/>
  </sheetPr>
  <dimension ref="A1:C431"/>
  <sheetViews>
    <sheetView topLeftCell="A37" workbookViewId="0">
      <selection activeCell="D46" sqref="D46"/>
    </sheetView>
  </sheetViews>
  <sheetFormatPr defaultRowHeight="12.75" x14ac:dyDescent="0.2"/>
  <cols>
    <col min="1" max="1" width="15.7109375" bestFit="1" customWidth="1"/>
    <col min="2" max="2" width="6" bestFit="1" customWidth="1"/>
    <col min="3" max="3" width="16.140625" bestFit="1" customWidth="1"/>
    <col min="8" max="8" width="12.28515625" bestFit="1" customWidth="1"/>
    <col min="9" max="9" width="3" bestFit="1" customWidth="1"/>
  </cols>
  <sheetData>
    <row r="1" spans="1:3" x14ac:dyDescent="0.2">
      <c r="A1" t="s">
        <v>309</v>
      </c>
      <c r="C1" t="s">
        <v>309</v>
      </c>
    </row>
    <row r="2" spans="1:3" x14ac:dyDescent="0.2">
      <c r="A2" s="12" t="s">
        <v>707</v>
      </c>
      <c r="B2" s="12" t="s">
        <v>280</v>
      </c>
      <c r="C2" s="12" t="s">
        <v>281</v>
      </c>
    </row>
    <row r="3" spans="1:3" x14ac:dyDescent="0.2">
      <c r="A3" t="s">
        <v>710</v>
      </c>
      <c r="B3">
        <v>0</v>
      </c>
      <c r="C3" s="8" t="s">
        <v>946</v>
      </c>
    </row>
    <row r="4" spans="1:3" x14ac:dyDescent="0.2">
      <c r="A4" t="s">
        <v>831</v>
      </c>
      <c r="B4">
        <v>4</v>
      </c>
      <c r="C4" s="8" t="s">
        <v>946</v>
      </c>
    </row>
    <row r="5" spans="1:3" x14ac:dyDescent="0.2">
      <c r="A5" t="s">
        <v>827</v>
      </c>
      <c r="B5">
        <v>0</v>
      </c>
      <c r="C5" s="8" t="s">
        <v>946</v>
      </c>
    </row>
    <row r="6" spans="1:3" x14ac:dyDescent="0.2">
      <c r="A6" t="s">
        <v>832</v>
      </c>
      <c r="B6">
        <v>0</v>
      </c>
      <c r="C6" s="8" t="s">
        <v>946</v>
      </c>
    </row>
    <row r="7" spans="1:3" x14ac:dyDescent="0.2">
      <c r="A7" t="s">
        <v>828</v>
      </c>
      <c r="B7">
        <v>0</v>
      </c>
      <c r="C7" s="8" t="s">
        <v>946</v>
      </c>
    </row>
    <row r="8" spans="1:3" x14ac:dyDescent="0.2">
      <c r="A8" t="s">
        <v>833</v>
      </c>
      <c r="B8">
        <v>0</v>
      </c>
      <c r="C8" s="8" t="s">
        <v>946</v>
      </c>
    </row>
    <row r="9" spans="1:3" x14ac:dyDescent="0.2">
      <c r="A9" t="s">
        <v>830</v>
      </c>
      <c r="B9">
        <v>0</v>
      </c>
      <c r="C9" s="8" t="s">
        <v>946</v>
      </c>
    </row>
    <row r="10" spans="1:3" x14ac:dyDescent="0.2">
      <c r="A10" t="s">
        <v>835</v>
      </c>
      <c r="B10">
        <v>0</v>
      </c>
      <c r="C10" s="8" t="s">
        <v>946</v>
      </c>
    </row>
    <row r="11" spans="1:3" x14ac:dyDescent="0.2">
      <c r="A11" t="s">
        <v>829</v>
      </c>
      <c r="B11">
        <v>0</v>
      </c>
      <c r="C11" s="8" t="s">
        <v>946</v>
      </c>
    </row>
    <row r="12" spans="1:3" x14ac:dyDescent="0.2">
      <c r="A12" t="s">
        <v>834</v>
      </c>
      <c r="B12">
        <v>0</v>
      </c>
      <c r="C12" s="8" t="s">
        <v>946</v>
      </c>
    </row>
    <row r="13" spans="1:3" x14ac:dyDescent="0.2">
      <c r="A13" t="s">
        <v>881</v>
      </c>
      <c r="B13">
        <v>0</v>
      </c>
      <c r="C13" s="8" t="s">
        <v>946</v>
      </c>
    </row>
    <row r="14" spans="1:3" x14ac:dyDescent="0.2">
      <c r="A14" t="s">
        <v>882</v>
      </c>
      <c r="B14">
        <v>0</v>
      </c>
      <c r="C14" s="8" t="s">
        <v>946</v>
      </c>
    </row>
    <row r="15" spans="1:3" x14ac:dyDescent="0.2">
      <c r="A15" t="s">
        <v>821</v>
      </c>
      <c r="B15">
        <v>0</v>
      </c>
      <c r="C15" s="8" t="s">
        <v>946</v>
      </c>
    </row>
    <row r="16" spans="1:3" x14ac:dyDescent="0.2">
      <c r="A16" t="s">
        <v>819</v>
      </c>
      <c r="B16">
        <v>0</v>
      </c>
      <c r="C16" s="8" t="s">
        <v>946</v>
      </c>
    </row>
    <row r="17" spans="1:3" x14ac:dyDescent="0.2">
      <c r="A17" t="s">
        <v>871</v>
      </c>
      <c r="B17">
        <v>0</v>
      </c>
      <c r="C17" s="8" t="s">
        <v>946</v>
      </c>
    </row>
    <row r="18" spans="1:3" x14ac:dyDescent="0.2">
      <c r="A18" t="s">
        <v>864</v>
      </c>
      <c r="B18">
        <v>0</v>
      </c>
      <c r="C18" s="8" t="s">
        <v>946</v>
      </c>
    </row>
    <row r="19" spans="1:3" x14ac:dyDescent="0.2">
      <c r="A19" t="s">
        <v>860</v>
      </c>
      <c r="B19">
        <v>0</v>
      </c>
      <c r="C19" s="8" t="s">
        <v>946</v>
      </c>
    </row>
    <row r="20" spans="1:3" x14ac:dyDescent="0.2">
      <c r="A20" t="s">
        <v>859</v>
      </c>
      <c r="B20">
        <v>0</v>
      </c>
      <c r="C20" s="8" t="s">
        <v>946</v>
      </c>
    </row>
    <row r="21" spans="1:3" x14ac:dyDescent="0.2">
      <c r="A21" t="s">
        <v>863</v>
      </c>
      <c r="B21">
        <v>2</v>
      </c>
      <c r="C21" s="8" t="s">
        <v>946</v>
      </c>
    </row>
    <row r="22" spans="1:3" x14ac:dyDescent="0.2">
      <c r="A22" t="s">
        <v>873</v>
      </c>
      <c r="B22">
        <v>0</v>
      </c>
      <c r="C22" s="8" t="s">
        <v>946</v>
      </c>
    </row>
    <row r="23" spans="1:3" x14ac:dyDescent="0.2">
      <c r="A23" t="s">
        <v>868</v>
      </c>
      <c r="B23">
        <v>0</v>
      </c>
      <c r="C23" s="8" t="s">
        <v>946</v>
      </c>
    </row>
    <row r="24" spans="1:3" x14ac:dyDescent="0.2">
      <c r="A24" t="s">
        <v>865</v>
      </c>
      <c r="B24">
        <v>0</v>
      </c>
      <c r="C24" s="8" t="s">
        <v>946</v>
      </c>
    </row>
    <row r="25" spans="1:3" x14ac:dyDescent="0.2">
      <c r="A25" t="s">
        <v>872</v>
      </c>
      <c r="B25">
        <v>0</v>
      </c>
      <c r="C25" s="8" t="s">
        <v>946</v>
      </c>
    </row>
    <row r="26" spans="1:3" x14ac:dyDescent="0.2">
      <c r="A26" t="s">
        <v>870</v>
      </c>
      <c r="B26">
        <v>0</v>
      </c>
      <c r="C26" s="8" t="s">
        <v>946</v>
      </c>
    </row>
    <row r="27" spans="1:3" x14ac:dyDescent="0.2">
      <c r="A27" t="s">
        <v>869</v>
      </c>
      <c r="B27">
        <v>0</v>
      </c>
      <c r="C27" s="8" t="s">
        <v>946</v>
      </c>
    </row>
    <row r="28" spans="1:3" x14ac:dyDescent="0.2">
      <c r="A28" t="s">
        <v>866</v>
      </c>
      <c r="B28">
        <v>0</v>
      </c>
      <c r="C28" s="8" t="s">
        <v>946</v>
      </c>
    </row>
    <row r="29" spans="1:3" x14ac:dyDescent="0.2">
      <c r="A29" t="s">
        <v>858</v>
      </c>
      <c r="B29">
        <v>8</v>
      </c>
      <c r="C29" s="8" t="s">
        <v>946</v>
      </c>
    </row>
    <row r="30" spans="1:3" x14ac:dyDescent="0.2">
      <c r="A30" t="s">
        <v>823</v>
      </c>
      <c r="B30">
        <v>0</v>
      </c>
      <c r="C30" s="8" t="s">
        <v>946</v>
      </c>
    </row>
    <row r="31" spans="1:3" x14ac:dyDescent="0.2">
      <c r="A31" t="s">
        <v>825</v>
      </c>
      <c r="B31">
        <v>5</v>
      </c>
      <c r="C31" s="8" t="s">
        <v>946</v>
      </c>
    </row>
    <row r="32" spans="1:3" x14ac:dyDescent="0.2">
      <c r="A32" t="s">
        <v>826</v>
      </c>
      <c r="B32">
        <v>0</v>
      </c>
      <c r="C32" s="8" t="s">
        <v>946</v>
      </c>
    </row>
    <row r="33" spans="1:3" x14ac:dyDescent="0.2">
      <c r="A33" t="s">
        <v>874</v>
      </c>
      <c r="B33">
        <v>0</v>
      </c>
      <c r="C33" s="8" t="s">
        <v>946</v>
      </c>
    </row>
    <row r="34" spans="1:3" x14ac:dyDescent="0.2">
      <c r="A34" t="s">
        <v>855</v>
      </c>
      <c r="B34">
        <v>0</v>
      </c>
      <c r="C34" s="8" t="s">
        <v>946</v>
      </c>
    </row>
    <row r="35" spans="1:3" x14ac:dyDescent="0.2">
      <c r="A35" t="s">
        <v>856</v>
      </c>
      <c r="B35">
        <v>0</v>
      </c>
      <c r="C35" s="8" t="s">
        <v>946</v>
      </c>
    </row>
    <row r="36" spans="1:3" x14ac:dyDescent="0.2">
      <c r="A36" t="s">
        <v>853</v>
      </c>
      <c r="B36">
        <v>0</v>
      </c>
      <c r="C36" s="8" t="s">
        <v>946</v>
      </c>
    </row>
    <row r="37" spans="1:3" x14ac:dyDescent="0.2">
      <c r="A37" t="s">
        <v>875</v>
      </c>
      <c r="B37">
        <v>2</v>
      </c>
      <c r="C37" s="8" t="s">
        <v>946</v>
      </c>
    </row>
    <row r="38" spans="1:3" x14ac:dyDescent="0.2">
      <c r="A38" t="s">
        <v>884</v>
      </c>
      <c r="B38">
        <v>0</v>
      </c>
      <c r="C38" s="8" t="s">
        <v>946</v>
      </c>
    </row>
    <row r="39" spans="1:3" x14ac:dyDescent="0.2">
      <c r="A39" t="s">
        <v>817</v>
      </c>
      <c r="B39">
        <v>36</v>
      </c>
      <c r="C39" s="8" t="s">
        <v>946</v>
      </c>
    </row>
    <row r="40" spans="1:3" x14ac:dyDescent="0.2">
      <c r="A40" t="s">
        <v>847</v>
      </c>
      <c r="B40">
        <v>0</v>
      </c>
      <c r="C40" s="8" t="s">
        <v>946</v>
      </c>
    </row>
    <row r="41" spans="1:3" x14ac:dyDescent="0.2">
      <c r="A41" t="s">
        <v>845</v>
      </c>
      <c r="B41">
        <v>0</v>
      </c>
      <c r="C41" s="8" t="s">
        <v>946</v>
      </c>
    </row>
    <row r="42" spans="1:3" x14ac:dyDescent="0.2">
      <c r="A42" t="s">
        <v>848</v>
      </c>
      <c r="B42">
        <v>0</v>
      </c>
      <c r="C42" s="8" t="s">
        <v>946</v>
      </c>
    </row>
    <row r="43" spans="1:3" x14ac:dyDescent="0.2">
      <c r="A43" t="s">
        <v>846</v>
      </c>
      <c r="B43">
        <v>0</v>
      </c>
      <c r="C43" s="8" t="s">
        <v>946</v>
      </c>
    </row>
    <row r="44" spans="1:3" x14ac:dyDescent="0.2">
      <c r="A44" t="s">
        <v>843</v>
      </c>
      <c r="B44">
        <v>0</v>
      </c>
      <c r="C44" s="8" t="s">
        <v>946</v>
      </c>
    </row>
    <row r="45" spans="1:3" x14ac:dyDescent="0.2">
      <c r="A45" t="s">
        <v>842</v>
      </c>
      <c r="B45">
        <v>0</v>
      </c>
      <c r="C45" s="8" t="s">
        <v>946</v>
      </c>
    </row>
    <row r="46" spans="1:3" x14ac:dyDescent="0.2">
      <c r="A46" t="s">
        <v>841</v>
      </c>
      <c r="B46">
        <v>0</v>
      </c>
      <c r="C46" s="8" t="s">
        <v>946</v>
      </c>
    </row>
    <row r="47" spans="1:3" x14ac:dyDescent="0.2">
      <c r="A47" t="s">
        <v>836</v>
      </c>
      <c r="B47">
        <v>0</v>
      </c>
      <c r="C47" s="8" t="s">
        <v>946</v>
      </c>
    </row>
    <row r="48" spans="1:3" x14ac:dyDescent="0.2">
      <c r="A48" t="s">
        <v>837</v>
      </c>
      <c r="B48">
        <v>0</v>
      </c>
      <c r="C48" s="8" t="s">
        <v>946</v>
      </c>
    </row>
    <row r="49" spans="1:3" x14ac:dyDescent="0.2">
      <c r="A49" t="s">
        <v>849</v>
      </c>
      <c r="B49">
        <v>0</v>
      </c>
      <c r="C49" s="8" t="s">
        <v>946</v>
      </c>
    </row>
    <row r="50" spans="1:3" x14ac:dyDescent="0.2">
      <c r="A50" t="s">
        <v>867</v>
      </c>
      <c r="B50">
        <v>0</v>
      </c>
      <c r="C50" s="8" t="s">
        <v>946</v>
      </c>
    </row>
    <row r="51" spans="1:3" x14ac:dyDescent="0.2">
      <c r="A51" t="s">
        <v>816</v>
      </c>
      <c r="B51">
        <v>0</v>
      </c>
      <c r="C51" s="8" t="s">
        <v>946</v>
      </c>
    </row>
    <row r="52" spans="1:3" x14ac:dyDescent="0.2">
      <c r="A52" t="s">
        <v>813</v>
      </c>
      <c r="B52">
        <v>0</v>
      </c>
      <c r="C52" s="8" t="s">
        <v>946</v>
      </c>
    </row>
    <row r="53" spans="1:3" x14ac:dyDescent="0.2">
      <c r="A53" t="s">
        <v>839</v>
      </c>
      <c r="B53">
        <v>0</v>
      </c>
      <c r="C53" s="8" t="s">
        <v>946</v>
      </c>
    </row>
    <row r="54" spans="1:3" x14ac:dyDescent="0.2">
      <c r="A54" t="s">
        <v>814</v>
      </c>
      <c r="B54">
        <v>0</v>
      </c>
      <c r="C54" s="8" t="s">
        <v>946</v>
      </c>
    </row>
    <row r="55" spans="1:3" x14ac:dyDescent="0.2">
      <c r="A55" t="s">
        <v>815</v>
      </c>
      <c r="B55">
        <v>0</v>
      </c>
      <c r="C55" s="8" t="s">
        <v>946</v>
      </c>
    </row>
    <row r="56" spans="1:3" x14ac:dyDescent="0.2">
      <c r="A56" t="s">
        <v>838</v>
      </c>
      <c r="B56">
        <v>0</v>
      </c>
      <c r="C56" s="8" t="s">
        <v>946</v>
      </c>
    </row>
    <row r="57" spans="1:3" x14ac:dyDescent="0.2">
      <c r="A57" t="s">
        <v>861</v>
      </c>
      <c r="B57">
        <v>4</v>
      </c>
      <c r="C57" s="8" t="s">
        <v>946</v>
      </c>
    </row>
    <row r="58" spans="1:3" x14ac:dyDescent="0.2">
      <c r="A58" t="s">
        <v>862</v>
      </c>
      <c r="B58">
        <v>0</v>
      </c>
      <c r="C58" s="8" t="s">
        <v>946</v>
      </c>
    </row>
    <row r="59" spans="1:3" x14ac:dyDescent="0.2">
      <c r="A59" t="s">
        <v>877</v>
      </c>
      <c r="B59">
        <v>0</v>
      </c>
      <c r="C59" s="8" t="s">
        <v>946</v>
      </c>
    </row>
    <row r="60" spans="1:3" x14ac:dyDescent="0.2">
      <c r="A60" t="s">
        <v>876</v>
      </c>
      <c r="B60">
        <v>0</v>
      </c>
      <c r="C60" s="8" t="s">
        <v>946</v>
      </c>
    </row>
    <row r="61" spans="1:3" x14ac:dyDescent="0.2">
      <c r="A61" t="s">
        <v>824</v>
      </c>
      <c r="B61">
        <v>3</v>
      </c>
      <c r="C61" s="8" t="s">
        <v>946</v>
      </c>
    </row>
    <row r="62" spans="1:3" x14ac:dyDescent="0.2">
      <c r="A62" t="s">
        <v>844</v>
      </c>
      <c r="B62">
        <v>0</v>
      </c>
      <c r="C62" s="8" t="s">
        <v>946</v>
      </c>
    </row>
    <row r="63" spans="1:3" x14ac:dyDescent="0.2">
      <c r="A63" t="s">
        <v>879</v>
      </c>
      <c r="B63">
        <v>2</v>
      </c>
      <c r="C63" s="8" t="s">
        <v>946</v>
      </c>
    </row>
    <row r="64" spans="1:3" x14ac:dyDescent="0.2">
      <c r="A64" t="s">
        <v>878</v>
      </c>
      <c r="B64">
        <v>0</v>
      </c>
      <c r="C64" s="8" t="s">
        <v>946</v>
      </c>
    </row>
    <row r="65" spans="1:3" x14ac:dyDescent="0.2">
      <c r="A65" t="s">
        <v>820</v>
      </c>
      <c r="B65">
        <v>0</v>
      </c>
      <c r="C65" s="8" t="s">
        <v>946</v>
      </c>
    </row>
    <row r="66" spans="1:3" x14ac:dyDescent="0.2">
      <c r="A66" t="s">
        <v>811</v>
      </c>
      <c r="B66">
        <v>0</v>
      </c>
      <c r="C66" s="8" t="s">
        <v>946</v>
      </c>
    </row>
    <row r="67" spans="1:3" x14ac:dyDescent="0.2">
      <c r="A67" t="s">
        <v>812</v>
      </c>
      <c r="B67">
        <v>0</v>
      </c>
      <c r="C67" s="8" t="s">
        <v>946</v>
      </c>
    </row>
    <row r="68" spans="1:3" x14ac:dyDescent="0.2">
      <c r="A68" t="s">
        <v>880</v>
      </c>
      <c r="B68">
        <v>2</v>
      </c>
      <c r="C68" s="8" t="s">
        <v>946</v>
      </c>
    </row>
    <row r="69" spans="1:3" x14ac:dyDescent="0.2">
      <c r="A69" t="s">
        <v>810</v>
      </c>
      <c r="B69">
        <v>0</v>
      </c>
      <c r="C69" s="8" t="s">
        <v>946</v>
      </c>
    </row>
    <row r="70" spans="1:3" x14ac:dyDescent="0.2">
      <c r="A70" t="s">
        <v>840</v>
      </c>
      <c r="B70">
        <v>0</v>
      </c>
      <c r="C70" s="8" t="s">
        <v>946</v>
      </c>
    </row>
    <row r="71" spans="1:3" x14ac:dyDescent="0.2">
      <c r="A71" t="s">
        <v>818</v>
      </c>
      <c r="B71">
        <v>0</v>
      </c>
      <c r="C71" s="8" t="s">
        <v>946</v>
      </c>
    </row>
    <row r="72" spans="1:3" x14ac:dyDescent="0.2">
      <c r="A72" t="s">
        <v>852</v>
      </c>
      <c r="B72">
        <v>0</v>
      </c>
      <c r="C72" s="8" t="s">
        <v>946</v>
      </c>
    </row>
    <row r="73" spans="1:3" x14ac:dyDescent="0.2">
      <c r="A73" t="s">
        <v>883</v>
      </c>
      <c r="B73">
        <v>0</v>
      </c>
      <c r="C73" s="8" t="s">
        <v>946</v>
      </c>
    </row>
    <row r="74" spans="1:3" x14ac:dyDescent="0.2">
      <c r="A74" t="s">
        <v>809</v>
      </c>
      <c r="B74">
        <v>0</v>
      </c>
      <c r="C74" s="8" t="s">
        <v>946</v>
      </c>
    </row>
    <row r="75" spans="1:3" x14ac:dyDescent="0.2">
      <c r="A75" t="s">
        <v>822</v>
      </c>
      <c r="B75">
        <v>0</v>
      </c>
      <c r="C75" s="8" t="s">
        <v>946</v>
      </c>
    </row>
    <row r="76" spans="1:3" x14ac:dyDescent="0.2">
      <c r="A76" t="s">
        <v>808</v>
      </c>
      <c r="B76">
        <v>0</v>
      </c>
      <c r="C76" s="8" t="s">
        <v>946</v>
      </c>
    </row>
    <row r="77" spans="1:3" x14ac:dyDescent="0.2">
      <c r="A77" t="s">
        <v>851</v>
      </c>
      <c r="B77">
        <v>0</v>
      </c>
      <c r="C77" s="8" t="s">
        <v>946</v>
      </c>
    </row>
    <row r="78" spans="1:3" x14ac:dyDescent="0.2">
      <c r="A78" t="s">
        <v>850</v>
      </c>
      <c r="B78">
        <v>0</v>
      </c>
      <c r="C78" s="8" t="s">
        <v>946</v>
      </c>
    </row>
    <row r="79" spans="1:3" x14ac:dyDescent="0.2">
      <c r="A79" t="s">
        <v>857</v>
      </c>
      <c r="B79">
        <v>8</v>
      </c>
      <c r="C79" s="8" t="s">
        <v>946</v>
      </c>
    </row>
    <row r="80" spans="1:3" x14ac:dyDescent="0.2">
      <c r="C80" s="8"/>
    </row>
    <row r="81" spans="3:3" x14ac:dyDescent="0.2">
      <c r="C81" s="8"/>
    </row>
    <row r="82" spans="3:3" x14ac:dyDescent="0.2">
      <c r="C82" s="8"/>
    </row>
    <row r="83" spans="3:3" x14ac:dyDescent="0.2">
      <c r="C83" s="8"/>
    </row>
    <row r="84" spans="3:3" x14ac:dyDescent="0.2">
      <c r="C84" s="8"/>
    </row>
    <row r="85" spans="3:3" x14ac:dyDescent="0.2">
      <c r="C85" s="8"/>
    </row>
    <row r="86" spans="3:3" x14ac:dyDescent="0.2">
      <c r="C86" s="8"/>
    </row>
    <row r="87" spans="3:3" x14ac:dyDescent="0.2">
      <c r="C87" s="8"/>
    </row>
    <row r="88" spans="3:3" x14ac:dyDescent="0.2">
      <c r="C88" s="8"/>
    </row>
    <row r="89" spans="3:3" x14ac:dyDescent="0.2">
      <c r="C89" s="8"/>
    </row>
    <row r="90" spans="3:3" x14ac:dyDescent="0.2">
      <c r="C90" s="8"/>
    </row>
    <row r="91" spans="3:3" x14ac:dyDescent="0.2">
      <c r="C91" s="8"/>
    </row>
    <row r="92" spans="3:3" x14ac:dyDescent="0.2">
      <c r="C92" s="8"/>
    </row>
    <row r="93" spans="3:3" x14ac:dyDescent="0.2">
      <c r="C93" s="8"/>
    </row>
    <row r="94" spans="3:3" x14ac:dyDescent="0.2">
      <c r="C94" s="8"/>
    </row>
    <row r="95" spans="3:3" x14ac:dyDescent="0.2">
      <c r="C95" s="8"/>
    </row>
    <row r="96" spans="3:3" x14ac:dyDescent="0.2">
      <c r="C96" s="8"/>
    </row>
    <row r="97" spans="3:3" x14ac:dyDescent="0.2">
      <c r="C97" s="8"/>
    </row>
    <row r="98" spans="3:3" x14ac:dyDescent="0.2">
      <c r="C98" s="8"/>
    </row>
    <row r="99" spans="3:3" x14ac:dyDescent="0.2">
      <c r="C99" s="8"/>
    </row>
    <row r="100" spans="3:3" x14ac:dyDescent="0.2">
      <c r="C100" s="8"/>
    </row>
    <row r="101" spans="3:3" x14ac:dyDescent="0.2">
      <c r="C101" s="8"/>
    </row>
    <row r="102" spans="3:3" x14ac:dyDescent="0.2">
      <c r="C102" s="8"/>
    </row>
    <row r="103" spans="3:3" x14ac:dyDescent="0.2">
      <c r="C103" s="8"/>
    </row>
    <row r="104" spans="3:3" x14ac:dyDescent="0.2">
      <c r="C104" s="8"/>
    </row>
    <row r="105" spans="3:3" x14ac:dyDescent="0.2">
      <c r="C105" s="8"/>
    </row>
    <row r="106" spans="3:3" x14ac:dyDescent="0.2">
      <c r="C106" s="8"/>
    </row>
    <row r="107" spans="3:3" x14ac:dyDescent="0.2">
      <c r="C107" s="8"/>
    </row>
    <row r="108" spans="3:3" x14ac:dyDescent="0.2">
      <c r="C108" s="8"/>
    </row>
    <row r="109" spans="3:3" x14ac:dyDescent="0.2">
      <c r="C109" s="8"/>
    </row>
    <row r="110" spans="3:3" x14ac:dyDescent="0.2">
      <c r="C110" s="8"/>
    </row>
    <row r="111" spans="3:3" x14ac:dyDescent="0.2">
      <c r="C111" s="8"/>
    </row>
    <row r="112" spans="3:3" x14ac:dyDescent="0.2">
      <c r="C112" s="8"/>
    </row>
    <row r="113" spans="3:3" x14ac:dyDescent="0.2">
      <c r="C113" s="8"/>
    </row>
    <row r="114" spans="3:3" x14ac:dyDescent="0.2">
      <c r="C114" s="8"/>
    </row>
    <row r="115" spans="3:3" x14ac:dyDescent="0.2">
      <c r="C115" s="8"/>
    </row>
    <row r="116" spans="3:3" x14ac:dyDescent="0.2">
      <c r="C116" s="8"/>
    </row>
    <row r="117" spans="3:3" x14ac:dyDescent="0.2">
      <c r="C117" s="8"/>
    </row>
    <row r="118" spans="3:3" x14ac:dyDescent="0.2">
      <c r="C118" s="8"/>
    </row>
    <row r="119" spans="3:3" x14ac:dyDescent="0.2">
      <c r="C119" s="8"/>
    </row>
    <row r="120" spans="3:3" x14ac:dyDescent="0.2">
      <c r="C120" s="8"/>
    </row>
    <row r="121" spans="3:3" x14ac:dyDescent="0.2">
      <c r="C121" s="8"/>
    </row>
    <row r="122" spans="3:3" x14ac:dyDescent="0.2">
      <c r="C122" s="8"/>
    </row>
    <row r="123" spans="3:3" x14ac:dyDescent="0.2">
      <c r="C123" s="8"/>
    </row>
    <row r="124" spans="3:3" x14ac:dyDescent="0.2">
      <c r="C124" s="8"/>
    </row>
    <row r="125" spans="3:3" x14ac:dyDescent="0.2">
      <c r="C125" s="8"/>
    </row>
    <row r="126" spans="3:3" x14ac:dyDescent="0.2">
      <c r="C126" s="8"/>
    </row>
    <row r="127" spans="3:3" x14ac:dyDescent="0.2">
      <c r="C127" s="8"/>
    </row>
    <row r="128" spans="3:3" x14ac:dyDescent="0.2">
      <c r="C128" s="8"/>
    </row>
    <row r="129" spans="3:3" x14ac:dyDescent="0.2">
      <c r="C129" s="8"/>
    </row>
    <row r="130" spans="3:3" x14ac:dyDescent="0.2">
      <c r="C130" s="8"/>
    </row>
    <row r="131" spans="3:3" x14ac:dyDescent="0.2">
      <c r="C131" s="8"/>
    </row>
    <row r="132" spans="3:3" x14ac:dyDescent="0.2">
      <c r="C132" s="8"/>
    </row>
    <row r="133" spans="3:3" x14ac:dyDescent="0.2">
      <c r="C133" s="8"/>
    </row>
    <row r="134" spans="3:3" x14ac:dyDescent="0.2">
      <c r="C134" s="8"/>
    </row>
    <row r="135" spans="3:3" x14ac:dyDescent="0.2">
      <c r="C135" s="8"/>
    </row>
    <row r="136" spans="3:3" x14ac:dyDescent="0.2">
      <c r="C136" s="8"/>
    </row>
    <row r="137" spans="3:3" x14ac:dyDescent="0.2">
      <c r="C137" s="8"/>
    </row>
    <row r="138" spans="3:3" x14ac:dyDescent="0.2">
      <c r="C138" s="8"/>
    </row>
    <row r="139" spans="3:3" x14ac:dyDescent="0.2">
      <c r="C139" s="8"/>
    </row>
    <row r="140" spans="3:3" x14ac:dyDescent="0.2">
      <c r="C140" s="8"/>
    </row>
    <row r="141" spans="3:3" x14ac:dyDescent="0.2">
      <c r="C141" s="8"/>
    </row>
    <row r="142" spans="3:3" x14ac:dyDescent="0.2">
      <c r="C142" s="8"/>
    </row>
    <row r="143" spans="3:3" x14ac:dyDescent="0.2">
      <c r="C143" s="8"/>
    </row>
    <row r="144" spans="3:3" x14ac:dyDescent="0.2">
      <c r="C144" s="8"/>
    </row>
    <row r="145" spans="3:3" x14ac:dyDescent="0.2">
      <c r="C145" s="8"/>
    </row>
    <row r="146" spans="3:3" x14ac:dyDescent="0.2">
      <c r="C146" s="8"/>
    </row>
    <row r="147" spans="3:3" x14ac:dyDescent="0.2">
      <c r="C147" s="8"/>
    </row>
    <row r="148" spans="3:3" x14ac:dyDescent="0.2">
      <c r="C148" s="8"/>
    </row>
    <row r="149" spans="3:3" x14ac:dyDescent="0.2">
      <c r="C149" s="8"/>
    </row>
    <row r="150" spans="3:3" x14ac:dyDescent="0.2">
      <c r="C150" s="8"/>
    </row>
    <row r="151" spans="3:3" x14ac:dyDescent="0.2">
      <c r="C151" s="8"/>
    </row>
    <row r="152" spans="3:3" x14ac:dyDescent="0.2">
      <c r="C152" s="8"/>
    </row>
    <row r="153" spans="3:3" x14ac:dyDescent="0.2">
      <c r="C153" s="8"/>
    </row>
    <row r="154" spans="3:3" x14ac:dyDescent="0.2">
      <c r="C154" s="8"/>
    </row>
    <row r="155" spans="3:3" x14ac:dyDescent="0.2">
      <c r="C155" s="8"/>
    </row>
    <row r="156" spans="3:3" x14ac:dyDescent="0.2">
      <c r="C156" s="8"/>
    </row>
    <row r="157" spans="3:3" x14ac:dyDescent="0.2">
      <c r="C157" s="8"/>
    </row>
    <row r="158" spans="3:3" x14ac:dyDescent="0.2">
      <c r="C158" s="8"/>
    </row>
    <row r="159" spans="3:3" x14ac:dyDescent="0.2">
      <c r="C159" s="8"/>
    </row>
    <row r="160" spans="3:3" x14ac:dyDescent="0.2">
      <c r="C160" s="8"/>
    </row>
    <row r="161" spans="3:3" x14ac:dyDescent="0.2">
      <c r="C161" s="8"/>
    </row>
    <row r="162" spans="3:3" x14ac:dyDescent="0.2">
      <c r="C162" s="8"/>
    </row>
    <row r="163" spans="3:3" x14ac:dyDescent="0.2">
      <c r="C163" s="8"/>
    </row>
    <row r="164" spans="3:3" x14ac:dyDescent="0.2">
      <c r="C164" s="8"/>
    </row>
    <row r="165" spans="3:3" x14ac:dyDescent="0.2">
      <c r="C165" s="8"/>
    </row>
    <row r="166" spans="3:3" x14ac:dyDescent="0.2">
      <c r="C166" s="8"/>
    </row>
    <row r="167" spans="3:3" x14ac:dyDescent="0.2">
      <c r="C167" s="8"/>
    </row>
    <row r="168" spans="3:3" x14ac:dyDescent="0.2">
      <c r="C168" s="8"/>
    </row>
    <row r="169" spans="3:3" x14ac:dyDescent="0.2">
      <c r="C169" s="8"/>
    </row>
    <row r="170" spans="3:3" x14ac:dyDescent="0.2">
      <c r="C170" s="8"/>
    </row>
    <row r="171" spans="3:3" x14ac:dyDescent="0.2">
      <c r="C171" s="8"/>
    </row>
    <row r="172" spans="3:3" x14ac:dyDescent="0.2">
      <c r="C172" s="8"/>
    </row>
    <row r="173" spans="3:3" x14ac:dyDescent="0.2">
      <c r="C173" s="8"/>
    </row>
    <row r="174" spans="3:3" x14ac:dyDescent="0.2">
      <c r="C174" s="8"/>
    </row>
    <row r="175" spans="3:3" x14ac:dyDescent="0.2">
      <c r="C175" s="8"/>
    </row>
    <row r="176" spans="3:3" x14ac:dyDescent="0.2">
      <c r="C176" s="8"/>
    </row>
    <row r="177" spans="3:3" x14ac:dyDescent="0.2">
      <c r="C177" s="8"/>
    </row>
    <row r="178" spans="3:3" x14ac:dyDescent="0.2">
      <c r="C178" s="8"/>
    </row>
    <row r="179" spans="3:3" x14ac:dyDescent="0.2">
      <c r="C179" s="8"/>
    </row>
    <row r="180" spans="3:3" x14ac:dyDescent="0.2">
      <c r="C180" s="8"/>
    </row>
    <row r="181" spans="3:3" x14ac:dyDescent="0.2">
      <c r="C181" s="8"/>
    </row>
    <row r="182" spans="3:3" x14ac:dyDescent="0.2">
      <c r="C182" s="8"/>
    </row>
    <row r="183" spans="3:3" x14ac:dyDescent="0.2">
      <c r="C183" s="8"/>
    </row>
    <row r="184" spans="3:3" x14ac:dyDescent="0.2">
      <c r="C184" s="8"/>
    </row>
    <row r="185" spans="3:3" x14ac:dyDescent="0.2">
      <c r="C185" s="8"/>
    </row>
    <row r="186" spans="3:3" x14ac:dyDescent="0.2">
      <c r="C186" s="8"/>
    </row>
    <row r="187" spans="3:3" x14ac:dyDescent="0.2">
      <c r="C187" s="8"/>
    </row>
    <row r="188" spans="3:3" x14ac:dyDescent="0.2">
      <c r="C188" s="8"/>
    </row>
    <row r="189" spans="3:3" x14ac:dyDescent="0.2">
      <c r="C189" s="8"/>
    </row>
    <row r="190" spans="3:3" x14ac:dyDescent="0.2">
      <c r="C190" s="8"/>
    </row>
    <row r="191" spans="3:3" x14ac:dyDescent="0.2">
      <c r="C191" s="8"/>
    </row>
    <row r="192" spans="3:3" x14ac:dyDescent="0.2">
      <c r="C192" s="8"/>
    </row>
    <row r="193" spans="3:3" x14ac:dyDescent="0.2">
      <c r="C193" s="8"/>
    </row>
    <row r="194" spans="3:3" x14ac:dyDescent="0.2">
      <c r="C194" s="8"/>
    </row>
    <row r="195" spans="3:3" x14ac:dyDescent="0.2">
      <c r="C195" s="8"/>
    </row>
    <row r="196" spans="3:3" x14ac:dyDescent="0.2">
      <c r="C196" s="8"/>
    </row>
    <row r="197" spans="3:3" x14ac:dyDescent="0.2">
      <c r="C197" s="8"/>
    </row>
    <row r="198" spans="3:3" x14ac:dyDescent="0.2">
      <c r="C198" s="8"/>
    </row>
    <row r="199" spans="3:3" x14ac:dyDescent="0.2">
      <c r="C199" s="8"/>
    </row>
    <row r="200" spans="3:3" x14ac:dyDescent="0.2">
      <c r="C200" s="8"/>
    </row>
    <row r="201" spans="3:3" x14ac:dyDescent="0.2">
      <c r="C201" s="8"/>
    </row>
    <row r="202" spans="3:3" x14ac:dyDescent="0.2">
      <c r="C202" s="8"/>
    </row>
    <row r="203" spans="3:3" x14ac:dyDescent="0.2">
      <c r="C203" s="8"/>
    </row>
    <row r="204" spans="3:3" x14ac:dyDescent="0.2">
      <c r="C204" s="8"/>
    </row>
    <row r="205" spans="3:3" x14ac:dyDescent="0.2">
      <c r="C205" s="8"/>
    </row>
    <row r="206" spans="3:3" x14ac:dyDescent="0.2">
      <c r="C206" s="8"/>
    </row>
    <row r="207" spans="3:3" x14ac:dyDescent="0.2">
      <c r="C207" s="8"/>
    </row>
    <row r="208" spans="3:3" x14ac:dyDescent="0.2">
      <c r="C208" s="8"/>
    </row>
    <row r="209" spans="3:3" x14ac:dyDescent="0.2">
      <c r="C209" s="8"/>
    </row>
    <row r="210" spans="3:3" x14ac:dyDescent="0.2">
      <c r="C210" s="8"/>
    </row>
    <row r="211" spans="3:3" x14ac:dyDescent="0.2">
      <c r="C211" s="8"/>
    </row>
    <row r="212" spans="3:3" x14ac:dyDescent="0.2">
      <c r="C212" s="8"/>
    </row>
    <row r="213" spans="3:3" x14ac:dyDescent="0.2">
      <c r="C213" s="8"/>
    </row>
    <row r="214" spans="3:3" x14ac:dyDescent="0.2">
      <c r="C214" s="8"/>
    </row>
    <row r="215" spans="3:3" x14ac:dyDescent="0.2">
      <c r="C215" s="8"/>
    </row>
    <row r="216" spans="3:3" x14ac:dyDescent="0.2">
      <c r="C216" s="8"/>
    </row>
    <row r="217" spans="3:3" x14ac:dyDescent="0.2">
      <c r="C217" s="8"/>
    </row>
    <row r="218" spans="3:3" x14ac:dyDescent="0.2">
      <c r="C218" s="8"/>
    </row>
    <row r="219" spans="3:3" x14ac:dyDescent="0.2">
      <c r="C219" s="8"/>
    </row>
    <row r="220" spans="3:3" x14ac:dyDescent="0.2">
      <c r="C220" s="8"/>
    </row>
    <row r="221" spans="3:3" x14ac:dyDescent="0.2">
      <c r="C221" s="8"/>
    </row>
    <row r="222" spans="3:3" x14ac:dyDescent="0.2">
      <c r="C222" s="8"/>
    </row>
    <row r="223" spans="3:3" x14ac:dyDescent="0.2">
      <c r="C223" s="8"/>
    </row>
    <row r="224" spans="3:3" x14ac:dyDescent="0.2">
      <c r="C224" s="8"/>
    </row>
    <row r="225" spans="3:3" x14ac:dyDescent="0.2">
      <c r="C225" s="8"/>
    </row>
    <row r="226" spans="3:3" x14ac:dyDescent="0.2">
      <c r="C226" s="8"/>
    </row>
    <row r="227" spans="3:3" x14ac:dyDescent="0.2">
      <c r="C227" s="8"/>
    </row>
    <row r="228" spans="3:3" x14ac:dyDescent="0.2">
      <c r="C228" s="8"/>
    </row>
    <row r="229" spans="3:3" x14ac:dyDescent="0.2">
      <c r="C229" s="8"/>
    </row>
    <row r="230" spans="3:3" x14ac:dyDescent="0.2">
      <c r="C230" s="8"/>
    </row>
    <row r="231" spans="3:3" x14ac:dyDescent="0.2">
      <c r="C231" s="8"/>
    </row>
    <row r="232" spans="3:3" x14ac:dyDescent="0.2">
      <c r="C232" s="8"/>
    </row>
    <row r="233" spans="3:3" x14ac:dyDescent="0.2">
      <c r="C233" s="8"/>
    </row>
    <row r="234" spans="3:3" x14ac:dyDescent="0.2">
      <c r="C234" s="8"/>
    </row>
    <row r="235" spans="3:3" x14ac:dyDescent="0.2">
      <c r="C235" s="8"/>
    </row>
    <row r="236" spans="3:3" x14ac:dyDescent="0.2">
      <c r="C236" s="8"/>
    </row>
    <row r="237" spans="3:3" x14ac:dyDescent="0.2">
      <c r="C237" s="8"/>
    </row>
    <row r="238" spans="3:3" x14ac:dyDescent="0.2">
      <c r="C238" s="8"/>
    </row>
    <row r="239" spans="3:3" x14ac:dyDescent="0.2">
      <c r="C239" s="8"/>
    </row>
    <row r="240" spans="3:3" x14ac:dyDescent="0.2">
      <c r="C240" s="8"/>
    </row>
    <row r="241" spans="3:3" x14ac:dyDescent="0.2">
      <c r="C241" s="8"/>
    </row>
    <row r="242" spans="3:3" x14ac:dyDescent="0.2">
      <c r="C242" s="8"/>
    </row>
    <row r="243" spans="3:3" x14ac:dyDescent="0.2">
      <c r="C243" s="8"/>
    </row>
    <row r="244" spans="3:3" x14ac:dyDescent="0.2">
      <c r="C244" s="8"/>
    </row>
    <row r="245" spans="3:3" x14ac:dyDescent="0.2">
      <c r="C245" s="8"/>
    </row>
    <row r="246" spans="3:3" x14ac:dyDescent="0.2">
      <c r="C246" s="8"/>
    </row>
    <row r="247" spans="3:3" x14ac:dyDescent="0.2">
      <c r="C247" s="8"/>
    </row>
    <row r="248" spans="3:3" x14ac:dyDescent="0.2">
      <c r="C248" s="8"/>
    </row>
    <row r="249" spans="3:3" x14ac:dyDescent="0.2">
      <c r="C249" s="8"/>
    </row>
    <row r="250" spans="3:3" x14ac:dyDescent="0.2">
      <c r="C250" s="8"/>
    </row>
    <row r="251" spans="3:3" x14ac:dyDescent="0.2">
      <c r="C251" s="8"/>
    </row>
    <row r="252" spans="3:3" x14ac:dyDescent="0.2">
      <c r="C252" s="8"/>
    </row>
    <row r="253" spans="3:3" x14ac:dyDescent="0.2">
      <c r="C253" s="8"/>
    </row>
    <row r="254" spans="3:3" x14ac:dyDescent="0.2">
      <c r="C254" s="8"/>
    </row>
    <row r="255" spans="3:3" x14ac:dyDescent="0.2">
      <c r="C255" s="8"/>
    </row>
    <row r="256" spans="3:3" x14ac:dyDescent="0.2">
      <c r="C256" s="8"/>
    </row>
    <row r="257" spans="3:3" x14ac:dyDescent="0.2">
      <c r="C257" s="8"/>
    </row>
    <row r="258" spans="3:3" x14ac:dyDescent="0.2">
      <c r="C258" s="8"/>
    </row>
    <row r="259" spans="3:3" x14ac:dyDescent="0.2">
      <c r="C259" s="8"/>
    </row>
    <row r="260" spans="3:3" x14ac:dyDescent="0.2">
      <c r="C260" s="8"/>
    </row>
    <row r="261" spans="3:3" x14ac:dyDescent="0.2">
      <c r="C261" s="8"/>
    </row>
    <row r="262" spans="3:3" x14ac:dyDescent="0.2">
      <c r="C262" s="8"/>
    </row>
    <row r="263" spans="3:3" x14ac:dyDescent="0.2">
      <c r="C263" s="8"/>
    </row>
    <row r="264" spans="3:3" x14ac:dyDescent="0.2">
      <c r="C264" s="8"/>
    </row>
    <row r="265" spans="3:3" x14ac:dyDescent="0.2">
      <c r="C265" s="8"/>
    </row>
    <row r="266" spans="3:3" x14ac:dyDescent="0.2">
      <c r="C266" s="8"/>
    </row>
    <row r="267" spans="3:3" x14ac:dyDescent="0.2">
      <c r="C267" s="8"/>
    </row>
    <row r="268" spans="3:3" x14ac:dyDescent="0.2">
      <c r="C268" s="8"/>
    </row>
    <row r="269" spans="3:3" x14ac:dyDescent="0.2">
      <c r="C269" s="8"/>
    </row>
    <row r="270" spans="3:3" x14ac:dyDescent="0.2">
      <c r="C270" s="8"/>
    </row>
    <row r="271" spans="3:3" x14ac:dyDescent="0.2">
      <c r="C271" s="8"/>
    </row>
    <row r="272" spans="3:3" x14ac:dyDescent="0.2">
      <c r="C272" s="8"/>
    </row>
    <row r="273" spans="3:3" x14ac:dyDescent="0.2">
      <c r="C273" s="8"/>
    </row>
    <row r="274" spans="3:3" x14ac:dyDescent="0.2">
      <c r="C274" s="8"/>
    </row>
    <row r="275" spans="3:3" x14ac:dyDescent="0.2">
      <c r="C275" s="8"/>
    </row>
    <row r="276" spans="3:3" x14ac:dyDescent="0.2">
      <c r="C276" s="8"/>
    </row>
    <row r="277" spans="3:3" x14ac:dyDescent="0.2">
      <c r="C277" s="8"/>
    </row>
    <row r="278" spans="3:3" x14ac:dyDescent="0.2">
      <c r="C278" s="8"/>
    </row>
    <row r="279" spans="3:3" x14ac:dyDescent="0.2">
      <c r="C279" s="8"/>
    </row>
    <row r="280" spans="3:3" x14ac:dyDescent="0.2">
      <c r="C280" s="8"/>
    </row>
    <row r="281" spans="3:3" x14ac:dyDescent="0.2">
      <c r="C281" s="8"/>
    </row>
    <row r="282" spans="3:3" x14ac:dyDescent="0.2">
      <c r="C282" s="8"/>
    </row>
    <row r="283" spans="3:3" x14ac:dyDescent="0.2">
      <c r="C283" s="8"/>
    </row>
    <row r="284" spans="3:3" x14ac:dyDescent="0.2">
      <c r="C284" s="8"/>
    </row>
    <row r="285" spans="3:3" x14ac:dyDescent="0.2">
      <c r="C285" s="8"/>
    </row>
    <row r="286" spans="3:3" x14ac:dyDescent="0.2">
      <c r="C286" s="8"/>
    </row>
    <row r="287" spans="3:3" x14ac:dyDescent="0.2">
      <c r="C287" s="8"/>
    </row>
    <row r="288" spans="3:3" x14ac:dyDescent="0.2">
      <c r="C288" s="8"/>
    </row>
    <row r="289" spans="3:3" x14ac:dyDescent="0.2">
      <c r="C289" s="8"/>
    </row>
    <row r="290" spans="3:3" x14ac:dyDescent="0.2">
      <c r="C290" s="8"/>
    </row>
    <row r="291" spans="3:3" x14ac:dyDescent="0.2">
      <c r="C291" s="8"/>
    </row>
    <row r="292" spans="3:3" x14ac:dyDescent="0.2">
      <c r="C292" s="8"/>
    </row>
    <row r="293" spans="3:3" x14ac:dyDescent="0.2">
      <c r="C293" s="8"/>
    </row>
    <row r="294" spans="3:3" x14ac:dyDescent="0.2">
      <c r="C294" s="8"/>
    </row>
    <row r="295" spans="3:3" x14ac:dyDescent="0.2">
      <c r="C295" s="8"/>
    </row>
    <row r="296" spans="3:3" x14ac:dyDescent="0.2">
      <c r="C296" s="8"/>
    </row>
    <row r="297" spans="3:3" x14ac:dyDescent="0.2">
      <c r="C297" s="8"/>
    </row>
    <row r="298" spans="3:3" x14ac:dyDescent="0.2">
      <c r="C298" s="8"/>
    </row>
    <row r="299" spans="3:3" x14ac:dyDescent="0.2">
      <c r="C299" s="8"/>
    </row>
    <row r="300" spans="3:3" x14ac:dyDescent="0.2">
      <c r="C300" s="8"/>
    </row>
    <row r="301" spans="3:3" x14ac:dyDescent="0.2">
      <c r="C301" s="8"/>
    </row>
    <row r="302" spans="3:3" x14ac:dyDescent="0.2">
      <c r="C302" s="8"/>
    </row>
    <row r="303" spans="3:3" x14ac:dyDescent="0.2">
      <c r="C303" s="8"/>
    </row>
    <row r="304" spans="3:3" x14ac:dyDescent="0.2">
      <c r="C304" s="8"/>
    </row>
    <row r="305" spans="3:3" x14ac:dyDescent="0.2">
      <c r="C305" s="8"/>
    </row>
    <row r="306" spans="3:3" x14ac:dyDescent="0.2">
      <c r="C306" s="8"/>
    </row>
    <row r="307" spans="3:3" x14ac:dyDescent="0.2">
      <c r="C307" s="8"/>
    </row>
    <row r="308" spans="3:3" x14ac:dyDescent="0.2">
      <c r="C308" s="8"/>
    </row>
    <row r="309" spans="3:3" x14ac:dyDescent="0.2">
      <c r="C309" s="8"/>
    </row>
    <row r="310" spans="3:3" x14ac:dyDescent="0.2">
      <c r="C310" s="8"/>
    </row>
    <row r="311" spans="3:3" x14ac:dyDescent="0.2">
      <c r="C311" s="8"/>
    </row>
    <row r="312" spans="3:3" x14ac:dyDescent="0.2">
      <c r="C312" s="8"/>
    </row>
    <row r="313" spans="3:3" x14ac:dyDescent="0.2">
      <c r="C313" s="8"/>
    </row>
    <row r="314" spans="3:3" x14ac:dyDescent="0.2">
      <c r="C314" s="8"/>
    </row>
    <row r="315" spans="3:3" x14ac:dyDescent="0.2">
      <c r="C315" s="8"/>
    </row>
    <row r="316" spans="3:3" x14ac:dyDescent="0.2">
      <c r="C316" s="8"/>
    </row>
    <row r="317" spans="3:3" x14ac:dyDescent="0.2">
      <c r="C317" s="8"/>
    </row>
    <row r="318" spans="3:3" x14ac:dyDescent="0.2">
      <c r="C318" s="8"/>
    </row>
    <row r="319" spans="3:3" x14ac:dyDescent="0.2">
      <c r="C319" s="8"/>
    </row>
    <row r="320" spans="3:3" x14ac:dyDescent="0.2">
      <c r="C320" s="8"/>
    </row>
    <row r="321" spans="3:3" x14ac:dyDescent="0.2">
      <c r="C321" s="8"/>
    </row>
    <row r="322" spans="3:3" x14ac:dyDescent="0.2">
      <c r="C322" s="8"/>
    </row>
    <row r="323" spans="3:3" x14ac:dyDescent="0.2">
      <c r="C323" s="8"/>
    </row>
    <row r="324" spans="3:3" x14ac:dyDescent="0.2">
      <c r="C324" s="8"/>
    </row>
    <row r="325" spans="3:3" x14ac:dyDescent="0.2">
      <c r="C325" s="8"/>
    </row>
    <row r="326" spans="3:3" x14ac:dyDescent="0.2">
      <c r="C326" s="8"/>
    </row>
    <row r="327" spans="3:3" x14ac:dyDescent="0.2">
      <c r="C327" s="8"/>
    </row>
    <row r="328" spans="3:3" x14ac:dyDescent="0.2">
      <c r="C328" s="8"/>
    </row>
    <row r="329" spans="3:3" x14ac:dyDescent="0.2">
      <c r="C329" s="8"/>
    </row>
    <row r="330" spans="3:3" x14ac:dyDescent="0.2">
      <c r="C330" s="8"/>
    </row>
    <row r="331" spans="3:3" x14ac:dyDescent="0.2">
      <c r="C331" s="8"/>
    </row>
    <row r="332" spans="3:3" x14ac:dyDescent="0.2">
      <c r="C332" s="8"/>
    </row>
    <row r="333" spans="3:3" x14ac:dyDescent="0.2">
      <c r="C333" s="8"/>
    </row>
    <row r="334" spans="3:3" x14ac:dyDescent="0.2">
      <c r="C334" s="8"/>
    </row>
    <row r="335" spans="3:3" x14ac:dyDescent="0.2">
      <c r="C335" s="8"/>
    </row>
    <row r="336" spans="3:3" x14ac:dyDescent="0.2">
      <c r="C336" s="8"/>
    </row>
    <row r="337" spans="3:3" x14ac:dyDescent="0.2">
      <c r="C337" s="8"/>
    </row>
    <row r="338" spans="3:3" x14ac:dyDescent="0.2">
      <c r="C338" s="8"/>
    </row>
    <row r="339" spans="3:3" x14ac:dyDescent="0.2">
      <c r="C339" s="8"/>
    </row>
    <row r="340" spans="3:3" x14ac:dyDescent="0.2">
      <c r="C340" s="8"/>
    </row>
    <row r="341" spans="3:3" x14ac:dyDescent="0.2">
      <c r="C341" s="8"/>
    </row>
    <row r="342" spans="3:3" x14ac:dyDescent="0.2">
      <c r="C342" s="8"/>
    </row>
    <row r="343" spans="3:3" x14ac:dyDescent="0.2">
      <c r="C343" s="8"/>
    </row>
    <row r="344" spans="3:3" x14ac:dyDescent="0.2">
      <c r="C344" s="8"/>
    </row>
    <row r="345" spans="3:3" x14ac:dyDescent="0.2">
      <c r="C345" s="8"/>
    </row>
    <row r="346" spans="3:3" x14ac:dyDescent="0.2">
      <c r="C346" s="8"/>
    </row>
    <row r="347" spans="3:3" x14ac:dyDescent="0.2">
      <c r="C347" s="8"/>
    </row>
    <row r="348" spans="3:3" x14ac:dyDescent="0.2">
      <c r="C348" s="8"/>
    </row>
    <row r="349" spans="3:3" x14ac:dyDescent="0.2">
      <c r="C349" s="8"/>
    </row>
    <row r="350" spans="3:3" x14ac:dyDescent="0.2">
      <c r="C350" s="8"/>
    </row>
    <row r="351" spans="3:3" x14ac:dyDescent="0.2">
      <c r="C351" s="8"/>
    </row>
    <row r="352" spans="3:3" x14ac:dyDescent="0.2">
      <c r="C352" s="8"/>
    </row>
    <row r="353" spans="3:3" x14ac:dyDescent="0.2">
      <c r="C353" s="8"/>
    </row>
    <row r="354" spans="3:3" x14ac:dyDescent="0.2">
      <c r="C354" s="8"/>
    </row>
    <row r="355" spans="3:3" x14ac:dyDescent="0.2">
      <c r="C355" s="8"/>
    </row>
    <row r="356" spans="3:3" x14ac:dyDescent="0.2">
      <c r="C356" s="8"/>
    </row>
    <row r="357" spans="3:3" x14ac:dyDescent="0.2">
      <c r="C357" s="8"/>
    </row>
    <row r="358" spans="3:3" x14ac:dyDescent="0.2">
      <c r="C358" s="8"/>
    </row>
    <row r="359" spans="3:3" x14ac:dyDescent="0.2">
      <c r="C359" s="8"/>
    </row>
    <row r="360" spans="3:3" x14ac:dyDescent="0.2">
      <c r="C360" s="8"/>
    </row>
    <row r="361" spans="3:3" x14ac:dyDescent="0.2">
      <c r="C361" s="8"/>
    </row>
    <row r="362" spans="3:3" x14ac:dyDescent="0.2">
      <c r="C362" s="8"/>
    </row>
    <row r="363" spans="3:3" x14ac:dyDescent="0.2">
      <c r="C363" s="8"/>
    </row>
    <row r="364" spans="3:3" x14ac:dyDescent="0.2">
      <c r="C364" s="8"/>
    </row>
    <row r="365" spans="3:3" x14ac:dyDescent="0.2">
      <c r="C365" s="8"/>
    </row>
    <row r="366" spans="3:3" x14ac:dyDescent="0.2">
      <c r="C366" s="8"/>
    </row>
    <row r="367" spans="3:3" x14ac:dyDescent="0.2">
      <c r="C367" s="8"/>
    </row>
    <row r="368" spans="3:3" x14ac:dyDescent="0.2">
      <c r="C368" s="8"/>
    </row>
    <row r="369" spans="3:3" x14ac:dyDescent="0.2">
      <c r="C369" s="8"/>
    </row>
    <row r="370" spans="3:3" x14ac:dyDescent="0.2">
      <c r="C370" s="8"/>
    </row>
    <row r="371" spans="3:3" x14ac:dyDescent="0.2">
      <c r="C371" s="8"/>
    </row>
    <row r="372" spans="3:3" x14ac:dyDescent="0.2">
      <c r="C372" s="8"/>
    </row>
    <row r="373" spans="3:3" x14ac:dyDescent="0.2">
      <c r="C373" s="8"/>
    </row>
    <row r="374" spans="3:3" x14ac:dyDescent="0.2">
      <c r="C374" s="8"/>
    </row>
    <row r="375" spans="3:3" x14ac:dyDescent="0.2">
      <c r="C375" s="8"/>
    </row>
    <row r="376" spans="3:3" x14ac:dyDescent="0.2">
      <c r="C376" s="8"/>
    </row>
    <row r="377" spans="3:3" x14ac:dyDescent="0.2">
      <c r="C377" s="8"/>
    </row>
    <row r="378" spans="3:3" x14ac:dyDescent="0.2">
      <c r="C378" s="8"/>
    </row>
    <row r="379" spans="3:3" x14ac:dyDescent="0.2">
      <c r="C379" s="8"/>
    </row>
    <row r="380" spans="3:3" x14ac:dyDescent="0.2">
      <c r="C380" s="8"/>
    </row>
    <row r="381" spans="3:3" x14ac:dyDescent="0.2">
      <c r="C381" s="8"/>
    </row>
    <row r="382" spans="3:3" x14ac:dyDescent="0.2">
      <c r="C382" s="8"/>
    </row>
    <row r="383" spans="3:3" x14ac:dyDescent="0.2">
      <c r="C383" s="8"/>
    </row>
    <row r="384" spans="3:3" x14ac:dyDescent="0.2">
      <c r="C384" s="8"/>
    </row>
    <row r="385" spans="3:3" x14ac:dyDescent="0.2">
      <c r="C385" s="8"/>
    </row>
    <row r="386" spans="3:3" x14ac:dyDescent="0.2">
      <c r="C386" s="8"/>
    </row>
    <row r="387" spans="3:3" x14ac:dyDescent="0.2">
      <c r="C387" s="8"/>
    </row>
    <row r="388" spans="3:3" x14ac:dyDescent="0.2">
      <c r="C388" s="8"/>
    </row>
    <row r="389" spans="3:3" x14ac:dyDescent="0.2">
      <c r="C389" s="8"/>
    </row>
    <row r="390" spans="3:3" x14ac:dyDescent="0.2">
      <c r="C390" s="8"/>
    </row>
    <row r="391" spans="3:3" x14ac:dyDescent="0.2">
      <c r="C391" s="8"/>
    </row>
    <row r="392" spans="3:3" x14ac:dyDescent="0.2">
      <c r="C392" s="8"/>
    </row>
    <row r="393" spans="3:3" x14ac:dyDescent="0.2">
      <c r="C393" s="8"/>
    </row>
    <row r="394" spans="3:3" x14ac:dyDescent="0.2">
      <c r="C394" s="8"/>
    </row>
    <row r="395" spans="3:3" x14ac:dyDescent="0.2">
      <c r="C395" s="8"/>
    </row>
    <row r="396" spans="3:3" x14ac:dyDescent="0.2">
      <c r="C396" s="8"/>
    </row>
    <row r="397" spans="3:3" x14ac:dyDescent="0.2">
      <c r="C397" s="8"/>
    </row>
    <row r="398" spans="3:3" x14ac:dyDescent="0.2">
      <c r="C398" s="8"/>
    </row>
    <row r="399" spans="3:3" x14ac:dyDescent="0.2">
      <c r="C399" s="8"/>
    </row>
    <row r="400" spans="3:3" x14ac:dyDescent="0.2">
      <c r="C400" s="8"/>
    </row>
    <row r="401" spans="3:3" x14ac:dyDescent="0.2">
      <c r="C401" s="8"/>
    </row>
    <row r="402" spans="3:3" x14ac:dyDescent="0.2">
      <c r="C402" s="8"/>
    </row>
    <row r="403" spans="3:3" x14ac:dyDescent="0.2">
      <c r="C403" s="8"/>
    </row>
    <row r="404" spans="3:3" x14ac:dyDescent="0.2">
      <c r="C404" s="8"/>
    </row>
    <row r="405" spans="3:3" x14ac:dyDescent="0.2">
      <c r="C405" s="8"/>
    </row>
    <row r="406" spans="3:3" x14ac:dyDescent="0.2">
      <c r="C406" s="8"/>
    </row>
    <row r="407" spans="3:3" x14ac:dyDescent="0.2">
      <c r="C407" s="8"/>
    </row>
    <row r="408" spans="3:3" x14ac:dyDescent="0.2">
      <c r="C408" s="8"/>
    </row>
    <row r="409" spans="3:3" x14ac:dyDescent="0.2">
      <c r="C409" s="8"/>
    </row>
    <row r="410" spans="3:3" x14ac:dyDescent="0.2">
      <c r="C410" s="8"/>
    </row>
    <row r="411" spans="3:3" x14ac:dyDescent="0.2">
      <c r="C411" s="8"/>
    </row>
    <row r="412" spans="3:3" x14ac:dyDescent="0.2">
      <c r="C412" s="8"/>
    </row>
    <row r="413" spans="3:3" x14ac:dyDescent="0.2">
      <c r="C413" s="8"/>
    </row>
    <row r="414" spans="3:3" x14ac:dyDescent="0.2">
      <c r="C414" s="8"/>
    </row>
    <row r="415" spans="3:3" x14ac:dyDescent="0.2">
      <c r="C415" s="8"/>
    </row>
    <row r="416" spans="3:3" x14ac:dyDescent="0.2">
      <c r="C416" s="8"/>
    </row>
    <row r="417" spans="3:3" x14ac:dyDescent="0.2">
      <c r="C417" s="8"/>
    </row>
    <row r="418" spans="3:3" x14ac:dyDescent="0.2">
      <c r="C418" s="8"/>
    </row>
    <row r="419" spans="3:3" x14ac:dyDescent="0.2">
      <c r="C419" s="8"/>
    </row>
    <row r="420" spans="3:3" x14ac:dyDescent="0.2">
      <c r="C420" s="8"/>
    </row>
    <row r="421" spans="3:3" x14ac:dyDescent="0.2">
      <c r="C421" s="8"/>
    </row>
    <row r="422" spans="3:3" x14ac:dyDescent="0.2">
      <c r="C422" s="8"/>
    </row>
    <row r="423" spans="3:3" x14ac:dyDescent="0.2">
      <c r="C423" s="8"/>
    </row>
    <row r="424" spans="3:3" x14ac:dyDescent="0.2">
      <c r="C424" s="8"/>
    </row>
    <row r="425" spans="3:3" x14ac:dyDescent="0.2">
      <c r="C425" s="8"/>
    </row>
    <row r="426" spans="3:3" x14ac:dyDescent="0.2">
      <c r="C426" s="8"/>
    </row>
    <row r="427" spans="3:3" x14ac:dyDescent="0.2">
      <c r="C427" s="8"/>
    </row>
    <row r="428" spans="3:3" x14ac:dyDescent="0.2">
      <c r="C428" s="8"/>
    </row>
    <row r="429" spans="3:3" x14ac:dyDescent="0.2">
      <c r="C429" s="8"/>
    </row>
    <row r="430" spans="3:3" x14ac:dyDescent="0.2">
      <c r="C430" s="8"/>
    </row>
    <row r="431" spans="3:3" x14ac:dyDescent="0.2">
      <c r="C431" s="8"/>
    </row>
  </sheetData>
  <autoFilter ref="A2:C158" xr:uid="{57B92F06-DA31-4EB2-8F43-0ED9639E396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2" tint="-0.499984740745262"/>
    <outlinePr summaryBelow="0" summaryRight="0"/>
  </sheetPr>
  <dimension ref="A1:G13"/>
  <sheetViews>
    <sheetView topLeftCell="D1" zoomScale="83" workbookViewId="0">
      <selection activeCell="N29" sqref="N29"/>
    </sheetView>
  </sheetViews>
  <sheetFormatPr defaultColWidth="12.5703125" defaultRowHeight="15.75" customHeight="1" x14ac:dyDescent="0.2"/>
  <cols>
    <col min="1" max="1" width="15.5703125" style="3" bestFit="1" customWidth="1"/>
    <col min="2" max="2" width="18.140625" style="3" bestFit="1" customWidth="1"/>
    <col min="3" max="3" width="14.140625" style="3" bestFit="1" customWidth="1"/>
    <col min="4" max="4" width="16.28515625" style="3" bestFit="1" customWidth="1"/>
    <col min="5" max="5" width="9" style="3" bestFit="1" customWidth="1"/>
    <col min="6" max="6" width="14.140625" style="3" bestFit="1" customWidth="1"/>
    <col min="7" max="7" width="6.140625" style="3" bestFit="1" customWidth="1"/>
    <col min="8" max="16384" width="12.5703125" style="3"/>
  </cols>
  <sheetData>
    <row r="1" spans="1:7" x14ac:dyDescent="0.2">
      <c r="A1" s="1" t="s">
        <v>283</v>
      </c>
      <c r="B1" s="1" t="s">
        <v>284</v>
      </c>
      <c r="C1" s="1" t="s">
        <v>289</v>
      </c>
      <c r="D1" s="1" t="s">
        <v>282</v>
      </c>
      <c r="E1" s="1" t="s">
        <v>280</v>
      </c>
      <c r="F1" s="1" t="s">
        <v>285</v>
      </c>
      <c r="G1" s="1" t="s">
        <v>262</v>
      </c>
    </row>
    <row r="12" spans="1:7" x14ac:dyDescent="0.2">
      <c r="D12" s="2"/>
    </row>
    <row r="13" spans="1:7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2" tint="-0.499984740745262"/>
    <outlinePr summaryBelow="0" summaryRight="0"/>
  </sheetPr>
  <dimension ref="B1:H18"/>
  <sheetViews>
    <sheetView workbookViewId="0">
      <selection activeCell="F30" sqref="F30"/>
    </sheetView>
  </sheetViews>
  <sheetFormatPr defaultColWidth="12.5703125" defaultRowHeight="15.75" customHeight="1" x14ac:dyDescent="0.2"/>
  <cols>
    <col min="1" max="1" width="12.5703125" style="4"/>
    <col min="2" max="2" width="12.5703125" style="4" bestFit="1" customWidth="1"/>
    <col min="3" max="3" width="11" style="4" bestFit="1" customWidth="1"/>
    <col min="4" max="4" width="3.7109375" style="4" bestFit="1" customWidth="1"/>
    <col min="5" max="5" width="15.42578125" style="4" bestFit="1" customWidth="1"/>
    <col min="6" max="6" width="16.140625" style="4" bestFit="1" customWidth="1"/>
    <col min="7" max="7" width="4.85546875" style="4" bestFit="1" customWidth="1"/>
    <col min="8" max="16384" width="12.5703125" style="4"/>
  </cols>
  <sheetData>
    <row r="1" spans="2:8" ht="12.75" x14ac:dyDescent="0.2">
      <c r="B1" s="1" t="s">
        <v>289</v>
      </c>
      <c r="C1" s="5" t="s">
        <v>282</v>
      </c>
      <c r="D1" s="5" t="s">
        <v>280</v>
      </c>
      <c r="E1" s="5" t="s">
        <v>286</v>
      </c>
      <c r="F1" s="5" t="s">
        <v>287</v>
      </c>
      <c r="G1" s="5" t="s">
        <v>288</v>
      </c>
    </row>
    <row r="8" spans="2:8" ht="15.75" customHeight="1" x14ac:dyDescent="0.2">
      <c r="H8" s="4" t="s">
        <v>0</v>
      </c>
    </row>
    <row r="18" spans="7:7" ht="15.75" customHeight="1" x14ac:dyDescent="0.2">
      <c r="G18" s="4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6A8D3-0ECE-476C-A16D-DF28B4184623}">
  <sheetPr codeName="Sheet2">
    <tabColor theme="2" tint="-0.499984740745262"/>
  </sheetPr>
  <dimension ref="A1:G12"/>
  <sheetViews>
    <sheetView topLeftCell="C1" workbookViewId="0">
      <selection activeCell="F30" sqref="F30"/>
    </sheetView>
  </sheetViews>
  <sheetFormatPr defaultRowHeight="12.75" x14ac:dyDescent="0.2"/>
  <cols>
    <col min="1" max="1" width="16.5703125" style="3" bestFit="1" customWidth="1"/>
    <col min="2" max="2" width="19.28515625" style="3" bestFit="1" customWidth="1"/>
    <col min="3" max="3" width="14.140625" style="3" bestFit="1" customWidth="1"/>
    <col min="4" max="4" width="16.28515625" style="3" bestFit="1" customWidth="1"/>
    <col min="5" max="5" width="9" style="3" bestFit="1" customWidth="1"/>
    <col min="6" max="6" width="14.140625" style="3" bestFit="1" customWidth="1"/>
    <col min="7" max="7" width="6.140625" style="3" bestFit="1" customWidth="1"/>
    <col min="8" max="16384" width="9.140625" style="4"/>
  </cols>
  <sheetData>
    <row r="1" spans="1:7" x14ac:dyDescent="0.2">
      <c r="A1" s="1" t="s">
        <v>295</v>
      </c>
      <c r="B1" s="1" t="s">
        <v>282</v>
      </c>
      <c r="C1" s="1"/>
      <c r="D1" s="1"/>
      <c r="E1" s="1"/>
      <c r="F1" s="1"/>
      <c r="G1" s="1"/>
    </row>
    <row r="2" spans="1:7" x14ac:dyDescent="0.2">
      <c r="A2" s="3" t="s">
        <v>300</v>
      </c>
      <c r="B2" s="3" t="s">
        <v>303</v>
      </c>
    </row>
    <row r="3" spans="1:7" x14ac:dyDescent="0.2">
      <c r="A3" s="3" t="s">
        <v>296</v>
      </c>
      <c r="B3" s="3" t="s">
        <v>299</v>
      </c>
    </row>
    <row r="4" spans="1:7" x14ac:dyDescent="0.2">
      <c r="A4" s="3" t="s">
        <v>297</v>
      </c>
      <c r="B4" s="3" t="s">
        <v>298</v>
      </c>
    </row>
    <row r="5" spans="1:7" x14ac:dyDescent="0.2">
      <c r="A5" s="3" t="s">
        <v>301</v>
      </c>
      <c r="B5" s="3" t="s">
        <v>302</v>
      </c>
    </row>
    <row r="6" spans="1:7" x14ac:dyDescent="0.2">
      <c r="A6" s="3" t="s">
        <v>304</v>
      </c>
      <c r="B6" s="3" t="s">
        <v>306</v>
      </c>
    </row>
    <row r="7" spans="1:7" x14ac:dyDescent="0.2">
      <c r="A7" s="3" t="s">
        <v>305</v>
      </c>
      <c r="B7" s="3" t="s">
        <v>307</v>
      </c>
    </row>
    <row r="12" spans="1:7" x14ac:dyDescent="0.2">
      <c r="D1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92D050"/>
    <outlinePr summaryBelow="0" summaryRight="0"/>
  </sheetPr>
  <dimension ref="A1:CK1989"/>
  <sheetViews>
    <sheetView zoomScale="85" zoomScaleNormal="85" workbookViewId="0">
      <selection activeCell="B14" sqref="B14"/>
    </sheetView>
  </sheetViews>
  <sheetFormatPr defaultColWidth="12.5703125" defaultRowHeight="15.75" customHeight="1" x14ac:dyDescent="0.2"/>
  <cols>
    <col min="1" max="1" width="16.28515625" style="3" bestFit="1" customWidth="1"/>
    <col min="2" max="2" width="16" style="3" customWidth="1"/>
    <col min="3" max="3" width="10" style="3" bestFit="1" customWidth="1"/>
    <col min="4" max="4" width="10" style="3" customWidth="1"/>
    <col min="5" max="5" width="12.140625" style="3" bestFit="1" customWidth="1"/>
    <col min="6" max="6" width="12.28515625" style="3" bestFit="1" customWidth="1"/>
    <col min="7" max="7" width="7.5703125" style="4" bestFit="1" customWidth="1"/>
    <col min="8" max="8" width="9.85546875" style="4" customWidth="1"/>
    <col min="9" max="9" width="14.5703125" style="4" bestFit="1" customWidth="1"/>
    <col min="10" max="10" width="18" style="4" bestFit="1" customWidth="1"/>
    <col min="11" max="87" width="12.28515625" style="4" bestFit="1" customWidth="1"/>
    <col min="88" max="88" width="7.5703125" style="4" bestFit="1" customWidth="1"/>
    <col min="89" max="89" width="11.7109375" style="4" bestFit="1" customWidth="1"/>
    <col min="90" max="16384" width="12.5703125" style="4"/>
  </cols>
  <sheetData>
    <row r="1" spans="1:89" ht="15.75" customHeight="1" x14ac:dyDescent="0.2">
      <c r="A1" s="3" t="s">
        <v>308</v>
      </c>
      <c r="B1" s="3" t="s">
        <v>954</v>
      </c>
      <c r="E1" s="3" t="s">
        <v>957</v>
      </c>
      <c r="I1" s="30" t="s">
        <v>888</v>
      </c>
      <c r="J1" s="30" t="s">
        <v>887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</row>
    <row r="2" spans="1:89" ht="12.75" x14ac:dyDescent="0.2">
      <c r="A2" s="1" t="s">
        <v>707</v>
      </c>
      <c r="B2" s="1" t="s">
        <v>289</v>
      </c>
      <c r="C2" s="1" t="s">
        <v>711</v>
      </c>
      <c r="D2" s="1"/>
      <c r="E2" s="1" t="s">
        <v>707</v>
      </c>
      <c r="F2" s="1" t="s">
        <v>289</v>
      </c>
      <c r="G2" s="1" t="s">
        <v>711</v>
      </c>
      <c r="H2" s="1"/>
      <c r="I2" s="30" t="s">
        <v>885</v>
      </c>
      <c r="J2" t="s">
        <v>710</v>
      </c>
      <c r="K2" t="s">
        <v>830</v>
      </c>
      <c r="L2" t="s">
        <v>831</v>
      </c>
      <c r="M2" t="s">
        <v>835</v>
      </c>
      <c r="N2" t="s">
        <v>832</v>
      </c>
      <c r="O2" t="s">
        <v>834</v>
      </c>
      <c r="P2" t="s">
        <v>833</v>
      </c>
      <c r="Q2" t="s">
        <v>827</v>
      </c>
      <c r="R2" t="s">
        <v>829</v>
      </c>
      <c r="S2" t="s">
        <v>828</v>
      </c>
      <c r="T2" t="s">
        <v>852</v>
      </c>
      <c r="U2" t="s">
        <v>854</v>
      </c>
      <c r="V2" t="s">
        <v>858</v>
      </c>
      <c r="W2" t="s">
        <v>855</v>
      </c>
      <c r="X2" t="s">
        <v>857</v>
      </c>
      <c r="Y2" t="s">
        <v>856</v>
      </c>
      <c r="Z2" t="s">
        <v>853</v>
      </c>
      <c r="AA2" t="s">
        <v>823</v>
      </c>
      <c r="AB2" t="s">
        <v>874</v>
      </c>
      <c r="AC2" t="s">
        <v>826</v>
      </c>
      <c r="AD2" t="s">
        <v>825</v>
      </c>
      <c r="AE2" t="s">
        <v>877</v>
      </c>
      <c r="AF2" t="s">
        <v>824</v>
      </c>
      <c r="AG2" t="s">
        <v>876</v>
      </c>
      <c r="AH2" t="s">
        <v>875</v>
      </c>
      <c r="AI2" t="s">
        <v>884</v>
      </c>
      <c r="AJ2" t="s">
        <v>883</v>
      </c>
      <c r="AK2" t="s">
        <v>817</v>
      </c>
      <c r="AL2" t="s">
        <v>809</v>
      </c>
      <c r="AM2" t="s">
        <v>822</v>
      </c>
      <c r="AN2" t="s">
        <v>881</v>
      </c>
      <c r="AO2" t="s">
        <v>882</v>
      </c>
      <c r="AP2" t="s">
        <v>821</v>
      </c>
      <c r="AQ2" t="s">
        <v>819</v>
      </c>
      <c r="AR2" t="s">
        <v>820</v>
      </c>
      <c r="AS2" t="s">
        <v>818</v>
      </c>
      <c r="AT2" t="s">
        <v>810</v>
      </c>
      <c r="AU2" t="s">
        <v>811</v>
      </c>
      <c r="AV2" t="s">
        <v>812</v>
      </c>
      <c r="AW2" t="s">
        <v>878</v>
      </c>
      <c r="AX2" t="s">
        <v>880</v>
      </c>
      <c r="AY2" t="s">
        <v>879</v>
      </c>
      <c r="AZ2" t="s">
        <v>840</v>
      </c>
      <c r="BA2" t="s">
        <v>844</v>
      </c>
      <c r="BB2" t="s">
        <v>841</v>
      </c>
      <c r="BC2" t="s">
        <v>842</v>
      </c>
      <c r="BD2" t="s">
        <v>843</v>
      </c>
      <c r="BE2" t="s">
        <v>836</v>
      </c>
      <c r="BF2" t="s">
        <v>837</v>
      </c>
      <c r="BG2" t="s">
        <v>845</v>
      </c>
      <c r="BH2" t="s">
        <v>848</v>
      </c>
      <c r="BI2" t="s">
        <v>846</v>
      </c>
      <c r="BJ2" t="s">
        <v>847</v>
      </c>
      <c r="BK2" t="s">
        <v>849</v>
      </c>
      <c r="BL2" t="s">
        <v>808</v>
      </c>
      <c r="BM2" t="s">
        <v>850</v>
      </c>
      <c r="BN2" t="s">
        <v>851</v>
      </c>
      <c r="BO2" t="s">
        <v>838</v>
      </c>
      <c r="BP2" t="s">
        <v>839</v>
      </c>
      <c r="BQ2" t="s">
        <v>813</v>
      </c>
      <c r="BR2" t="s">
        <v>814</v>
      </c>
      <c r="BS2" t="s">
        <v>816</v>
      </c>
      <c r="BT2" t="s">
        <v>815</v>
      </c>
      <c r="BU2" t="s">
        <v>867</v>
      </c>
      <c r="BV2" t="s">
        <v>873</v>
      </c>
      <c r="BW2" t="s">
        <v>871</v>
      </c>
      <c r="BX2" t="s">
        <v>868</v>
      </c>
      <c r="BY2" t="s">
        <v>869</v>
      </c>
      <c r="BZ2" t="s">
        <v>866</v>
      </c>
      <c r="CA2" t="s">
        <v>870</v>
      </c>
      <c r="CB2" t="s">
        <v>865</v>
      </c>
      <c r="CC2" t="s">
        <v>872</v>
      </c>
      <c r="CD2" t="s">
        <v>864</v>
      </c>
      <c r="CE2" t="s">
        <v>863</v>
      </c>
      <c r="CF2" t="s">
        <v>860</v>
      </c>
      <c r="CG2" t="s">
        <v>859</v>
      </c>
      <c r="CH2" t="s">
        <v>862</v>
      </c>
      <c r="CI2" t="s">
        <v>861</v>
      </c>
      <c r="CJ2" t="s">
        <v>955</v>
      </c>
      <c r="CK2" t="s">
        <v>886</v>
      </c>
    </row>
    <row r="3" spans="1:89" ht="12.75" x14ac:dyDescent="0.2">
      <c r="A3" s="3" t="s">
        <v>817</v>
      </c>
      <c r="B3" s="3" t="s">
        <v>366</v>
      </c>
      <c r="C3" s="3">
        <v>2.2000000000000002</v>
      </c>
      <c r="E3" s="3" t="str">
        <f>A3</f>
        <v>BGPK000028</v>
      </c>
      <c r="F3" s="3" t="str">
        <f>B3</f>
        <v>STRP000003</v>
      </c>
      <c r="G3" s="2" t="str">
        <f>IFERROR(REPLACE(C3,FIND(",",C3),1,"."),C3)</f>
        <v>2.2</v>
      </c>
      <c r="H3" s="2"/>
      <c r="I3" s="20" t="s">
        <v>645</v>
      </c>
      <c r="J3" s="31">
        <v>1</v>
      </c>
      <c r="K3" s="31">
        <v>1</v>
      </c>
      <c r="L3" s="31">
        <v>1</v>
      </c>
      <c r="M3" s="31">
        <v>1</v>
      </c>
      <c r="N3" s="31">
        <v>1</v>
      </c>
      <c r="O3" s="31">
        <v>1</v>
      </c>
      <c r="P3" s="31">
        <v>1</v>
      </c>
      <c r="Q3" s="31">
        <v>1</v>
      </c>
      <c r="R3" s="31">
        <v>1</v>
      </c>
      <c r="S3" s="31">
        <v>1</v>
      </c>
      <c r="T3" s="31">
        <v>1</v>
      </c>
      <c r="U3" s="31">
        <v>0</v>
      </c>
      <c r="V3" s="31">
        <v>1</v>
      </c>
      <c r="W3" s="31">
        <v>1</v>
      </c>
      <c r="X3" s="31">
        <v>1</v>
      </c>
      <c r="Y3" s="31">
        <v>1</v>
      </c>
      <c r="Z3" s="31">
        <v>1</v>
      </c>
      <c r="AA3" s="31">
        <v>1</v>
      </c>
      <c r="AB3" s="31">
        <v>1</v>
      </c>
      <c r="AC3" s="31">
        <v>1</v>
      </c>
      <c r="AD3" s="31">
        <v>1</v>
      </c>
      <c r="AE3" s="31">
        <v>1</v>
      </c>
      <c r="AF3" s="31">
        <v>1</v>
      </c>
      <c r="AG3" s="31">
        <v>1</v>
      </c>
      <c r="AH3" s="31">
        <v>1</v>
      </c>
      <c r="AI3" s="31">
        <v>1</v>
      </c>
      <c r="AJ3" s="31">
        <v>1</v>
      </c>
      <c r="AK3" s="31">
        <v>1</v>
      </c>
      <c r="AL3" s="31">
        <v>1</v>
      </c>
      <c r="AM3" s="31">
        <v>1</v>
      </c>
      <c r="AN3" s="31">
        <v>1</v>
      </c>
      <c r="AO3" s="31">
        <v>1</v>
      </c>
      <c r="AP3" s="31">
        <v>1</v>
      </c>
      <c r="AQ3" s="31">
        <v>1</v>
      </c>
      <c r="AR3" s="31">
        <v>1</v>
      </c>
      <c r="AS3" s="31">
        <v>1</v>
      </c>
      <c r="AT3" s="31">
        <v>1</v>
      </c>
      <c r="AU3" s="31">
        <v>1</v>
      </c>
      <c r="AV3" s="31">
        <v>1</v>
      </c>
      <c r="AW3" s="31">
        <v>1</v>
      </c>
      <c r="AX3" s="31">
        <v>1</v>
      </c>
      <c r="AY3" s="31">
        <v>1</v>
      </c>
      <c r="AZ3" s="31">
        <v>1</v>
      </c>
      <c r="BA3" s="31">
        <v>1</v>
      </c>
      <c r="BB3" s="31">
        <v>1</v>
      </c>
      <c r="BC3" s="31">
        <v>1</v>
      </c>
      <c r="BD3" s="31">
        <v>1</v>
      </c>
      <c r="BE3" s="31">
        <v>1</v>
      </c>
      <c r="BF3" s="31">
        <v>1</v>
      </c>
      <c r="BG3" s="31">
        <v>1</v>
      </c>
      <c r="BH3" s="31">
        <v>1</v>
      </c>
      <c r="BI3" s="31">
        <v>1</v>
      </c>
      <c r="BJ3" s="31">
        <v>1</v>
      </c>
      <c r="BK3" s="31">
        <v>1</v>
      </c>
      <c r="BL3" s="31">
        <v>1</v>
      </c>
      <c r="BM3" s="31">
        <v>1</v>
      </c>
      <c r="BN3" s="31">
        <v>1</v>
      </c>
      <c r="BO3" s="31">
        <v>0</v>
      </c>
      <c r="BP3" s="31">
        <v>0</v>
      </c>
      <c r="BQ3" s="31">
        <v>0</v>
      </c>
      <c r="BR3" s="31">
        <v>0</v>
      </c>
      <c r="BS3" s="31">
        <v>0</v>
      </c>
      <c r="BT3" s="31">
        <v>0</v>
      </c>
      <c r="BU3" s="31">
        <v>0</v>
      </c>
      <c r="BV3" s="31">
        <v>1</v>
      </c>
      <c r="BW3" s="31">
        <v>1</v>
      </c>
      <c r="BX3" s="31">
        <v>1</v>
      </c>
      <c r="BY3" s="31">
        <v>1</v>
      </c>
      <c r="BZ3" s="31">
        <v>1</v>
      </c>
      <c r="CA3" s="31">
        <v>1</v>
      </c>
      <c r="CB3" s="31">
        <v>1</v>
      </c>
      <c r="CC3" s="31">
        <v>1</v>
      </c>
      <c r="CD3" s="31">
        <v>1</v>
      </c>
      <c r="CE3" s="31">
        <v>1</v>
      </c>
      <c r="CF3" s="31">
        <v>1</v>
      </c>
      <c r="CG3" s="31">
        <v>1</v>
      </c>
      <c r="CH3" s="31">
        <v>0</v>
      </c>
      <c r="CI3" s="31">
        <v>0</v>
      </c>
      <c r="CJ3" s="31">
        <v>0</v>
      </c>
      <c r="CK3" s="31">
        <v>68</v>
      </c>
    </row>
    <row r="4" spans="1:89" ht="12.75" x14ac:dyDescent="0.2">
      <c r="A4" s="3" t="s">
        <v>817</v>
      </c>
      <c r="B4" s="3" t="s">
        <v>645</v>
      </c>
      <c r="C4" s="3">
        <v>1</v>
      </c>
      <c r="E4" s="3" t="str">
        <f t="shared" ref="E4:E67" si="0">A4</f>
        <v>BGPK000028</v>
      </c>
      <c r="F4" s="3" t="str">
        <f t="shared" ref="F4:F67" si="1">B4</f>
        <v>BRND000001</v>
      </c>
      <c r="G4" s="2">
        <f t="shared" ref="G4:G67" si="2">IFERROR(REPLACE(C4,FIND(",",C4),1,"."),C4)</f>
        <v>1</v>
      </c>
      <c r="H4" s="2"/>
      <c r="I4" s="20" t="s">
        <v>647</v>
      </c>
      <c r="J4" s="31">
        <v>1</v>
      </c>
      <c r="K4" s="31">
        <v>1</v>
      </c>
      <c r="L4" s="31">
        <v>1</v>
      </c>
      <c r="M4" s="31">
        <v>1</v>
      </c>
      <c r="N4" s="31">
        <v>1</v>
      </c>
      <c r="O4" s="31">
        <v>1</v>
      </c>
      <c r="P4" s="31">
        <v>1</v>
      </c>
      <c r="Q4" s="31">
        <v>1</v>
      </c>
      <c r="R4" s="31">
        <v>1</v>
      </c>
      <c r="S4" s="31">
        <v>1</v>
      </c>
      <c r="T4" s="31">
        <v>1</v>
      </c>
      <c r="U4" s="31">
        <v>1</v>
      </c>
      <c r="V4" s="31">
        <v>1</v>
      </c>
      <c r="W4" s="31">
        <v>1</v>
      </c>
      <c r="X4" s="31">
        <v>1</v>
      </c>
      <c r="Y4" s="31">
        <v>1</v>
      </c>
      <c r="Z4" s="31">
        <v>1</v>
      </c>
      <c r="AA4" s="31">
        <v>1</v>
      </c>
      <c r="AB4" s="31">
        <v>1</v>
      </c>
      <c r="AC4" s="31">
        <v>1</v>
      </c>
      <c r="AD4" s="31">
        <v>1</v>
      </c>
      <c r="AE4" s="31">
        <v>2</v>
      </c>
      <c r="AF4" s="31">
        <v>2</v>
      </c>
      <c r="AG4" s="31">
        <v>2</v>
      </c>
      <c r="AH4" s="31">
        <v>2</v>
      </c>
      <c r="AI4" s="31">
        <v>2</v>
      </c>
      <c r="AJ4" s="31">
        <v>1</v>
      </c>
      <c r="AK4" s="31">
        <v>1</v>
      </c>
      <c r="AL4" s="31">
        <v>1</v>
      </c>
      <c r="AM4" s="31">
        <v>1</v>
      </c>
      <c r="AN4" s="31">
        <v>1</v>
      </c>
      <c r="AO4" s="31">
        <v>1</v>
      </c>
      <c r="AP4" s="31">
        <v>1</v>
      </c>
      <c r="AQ4" s="31">
        <v>1</v>
      </c>
      <c r="AR4" s="31">
        <v>1</v>
      </c>
      <c r="AS4" s="31">
        <v>1</v>
      </c>
      <c r="AT4" s="31">
        <v>1</v>
      </c>
      <c r="AU4" s="31">
        <v>1</v>
      </c>
      <c r="AV4" s="31">
        <v>1</v>
      </c>
      <c r="AW4" s="31">
        <v>1</v>
      </c>
      <c r="AX4" s="31">
        <v>1</v>
      </c>
      <c r="AY4" s="31">
        <v>1</v>
      </c>
      <c r="AZ4" s="31">
        <v>1</v>
      </c>
      <c r="BA4" s="31">
        <v>1</v>
      </c>
      <c r="BB4" s="31">
        <v>1</v>
      </c>
      <c r="BC4" s="31">
        <v>1</v>
      </c>
      <c r="BD4" s="31">
        <v>1</v>
      </c>
      <c r="BE4" s="31">
        <v>1</v>
      </c>
      <c r="BF4" s="31">
        <v>1</v>
      </c>
      <c r="BG4" s="31">
        <v>1</v>
      </c>
      <c r="BH4" s="31">
        <v>1</v>
      </c>
      <c r="BI4" s="31">
        <v>1</v>
      </c>
      <c r="BJ4" s="31">
        <v>1</v>
      </c>
      <c r="BK4" s="31">
        <v>1</v>
      </c>
      <c r="BL4" s="31">
        <v>1</v>
      </c>
      <c r="BM4" s="31">
        <v>1</v>
      </c>
      <c r="BN4" s="31">
        <v>1</v>
      </c>
      <c r="BO4" s="31">
        <v>2</v>
      </c>
      <c r="BP4" s="31">
        <v>2</v>
      </c>
      <c r="BQ4" s="31">
        <v>2</v>
      </c>
      <c r="BR4" s="31">
        <v>2</v>
      </c>
      <c r="BS4" s="31">
        <v>2</v>
      </c>
      <c r="BT4" s="31">
        <v>2</v>
      </c>
      <c r="BU4" s="31">
        <v>2</v>
      </c>
      <c r="BV4" s="31">
        <v>2</v>
      </c>
      <c r="BW4" s="31">
        <v>2</v>
      </c>
      <c r="BX4" s="31">
        <v>2</v>
      </c>
      <c r="BY4" s="31">
        <v>2</v>
      </c>
      <c r="BZ4" s="31">
        <v>2</v>
      </c>
      <c r="CA4" s="31">
        <v>2</v>
      </c>
      <c r="CB4" s="31">
        <v>2</v>
      </c>
      <c r="CC4" s="31">
        <v>2</v>
      </c>
      <c r="CD4" s="31">
        <v>2</v>
      </c>
      <c r="CE4" s="31">
        <v>2</v>
      </c>
      <c r="CF4" s="31">
        <v>2</v>
      </c>
      <c r="CG4" s="31">
        <v>2</v>
      </c>
      <c r="CH4" s="31">
        <v>2</v>
      </c>
      <c r="CI4" s="31">
        <v>2</v>
      </c>
      <c r="CJ4" s="31">
        <v>0</v>
      </c>
      <c r="CK4" s="31">
        <v>104</v>
      </c>
    </row>
    <row r="5" spans="1:89" ht="12.75" x14ac:dyDescent="0.2">
      <c r="A5" s="3" t="s">
        <v>817</v>
      </c>
      <c r="B5" s="3" t="s">
        <v>647</v>
      </c>
      <c r="C5" s="3">
        <v>1</v>
      </c>
      <c r="E5" s="3" t="str">
        <f t="shared" si="0"/>
        <v>BGPK000028</v>
      </c>
      <c r="F5" s="3" t="str">
        <f t="shared" si="1"/>
        <v>BRND000003</v>
      </c>
      <c r="G5" s="2">
        <f t="shared" si="2"/>
        <v>1</v>
      </c>
      <c r="H5" s="2"/>
      <c r="I5" s="20" t="s">
        <v>650</v>
      </c>
      <c r="J5" s="31">
        <v>1</v>
      </c>
      <c r="K5" s="31">
        <v>1</v>
      </c>
      <c r="L5" s="31">
        <v>1</v>
      </c>
      <c r="M5" s="31">
        <v>1</v>
      </c>
      <c r="N5" s="31">
        <v>1</v>
      </c>
      <c r="O5" s="31">
        <v>1</v>
      </c>
      <c r="P5" s="31">
        <v>1</v>
      </c>
      <c r="Q5" s="31">
        <v>1</v>
      </c>
      <c r="R5" s="31">
        <v>1</v>
      </c>
      <c r="S5" s="31">
        <v>1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  <c r="AL5" s="31">
        <v>0</v>
      </c>
      <c r="AM5" s="31">
        <v>0</v>
      </c>
      <c r="AN5" s="31">
        <v>0</v>
      </c>
      <c r="AO5" s="31">
        <v>0</v>
      </c>
      <c r="AP5" s="31">
        <v>0</v>
      </c>
      <c r="AQ5" s="31">
        <v>0</v>
      </c>
      <c r="AR5" s="31">
        <v>0</v>
      </c>
      <c r="AS5" s="31">
        <v>0</v>
      </c>
      <c r="AT5" s="31">
        <v>0</v>
      </c>
      <c r="AU5" s="31">
        <v>0</v>
      </c>
      <c r="AV5" s="31">
        <v>0</v>
      </c>
      <c r="AW5" s="31">
        <v>0</v>
      </c>
      <c r="AX5" s="31">
        <v>0</v>
      </c>
      <c r="AY5" s="31">
        <v>0</v>
      </c>
      <c r="AZ5" s="31">
        <v>0</v>
      </c>
      <c r="BA5" s="31">
        <v>0</v>
      </c>
      <c r="BB5" s="31">
        <v>0</v>
      </c>
      <c r="BC5" s="31">
        <v>0</v>
      </c>
      <c r="BD5" s="31">
        <v>0</v>
      </c>
      <c r="BE5" s="31">
        <v>0</v>
      </c>
      <c r="BF5" s="31">
        <v>0</v>
      </c>
      <c r="BG5" s="31">
        <v>0</v>
      </c>
      <c r="BH5" s="31">
        <v>0</v>
      </c>
      <c r="BI5" s="31">
        <v>0</v>
      </c>
      <c r="BJ5" s="31">
        <v>0</v>
      </c>
      <c r="BK5" s="31">
        <v>0</v>
      </c>
      <c r="BL5" s="31">
        <v>0</v>
      </c>
      <c r="BM5" s="31">
        <v>0</v>
      </c>
      <c r="BN5" s="31">
        <v>0</v>
      </c>
      <c r="BO5" s="31">
        <v>0</v>
      </c>
      <c r="BP5" s="31">
        <v>0</v>
      </c>
      <c r="BQ5" s="31">
        <v>0</v>
      </c>
      <c r="BR5" s="31">
        <v>0</v>
      </c>
      <c r="BS5" s="31">
        <v>0</v>
      </c>
      <c r="BT5" s="31">
        <v>0</v>
      </c>
      <c r="BU5" s="31">
        <v>0</v>
      </c>
      <c r="BV5" s="31">
        <v>0</v>
      </c>
      <c r="BW5" s="31">
        <v>0</v>
      </c>
      <c r="BX5" s="31">
        <v>0</v>
      </c>
      <c r="BY5" s="31">
        <v>0</v>
      </c>
      <c r="BZ5" s="31">
        <v>0</v>
      </c>
      <c r="CA5" s="31">
        <v>0</v>
      </c>
      <c r="CB5" s="31">
        <v>0</v>
      </c>
      <c r="CC5" s="31">
        <v>0</v>
      </c>
      <c r="CD5" s="31">
        <v>0</v>
      </c>
      <c r="CE5" s="31">
        <v>0</v>
      </c>
      <c r="CF5" s="31">
        <v>0</v>
      </c>
      <c r="CG5" s="31">
        <v>0</v>
      </c>
      <c r="CH5" s="31">
        <v>0</v>
      </c>
      <c r="CI5" s="31">
        <v>0</v>
      </c>
      <c r="CJ5" s="31">
        <v>0</v>
      </c>
      <c r="CK5" s="31">
        <v>10</v>
      </c>
    </row>
    <row r="6" spans="1:89" ht="12.75" x14ac:dyDescent="0.2">
      <c r="A6" s="3" t="s">
        <v>817</v>
      </c>
      <c r="B6" s="3" t="s">
        <v>429</v>
      </c>
      <c r="C6" s="3">
        <v>1</v>
      </c>
      <c r="E6" s="3" t="str">
        <f t="shared" si="0"/>
        <v>BGPK000028</v>
      </c>
      <c r="F6" s="3" t="str">
        <f t="shared" si="1"/>
        <v>HRDW000005</v>
      </c>
      <c r="G6" s="2">
        <f t="shared" si="2"/>
        <v>1</v>
      </c>
      <c r="H6" s="2"/>
      <c r="I6" s="20" t="s">
        <v>652</v>
      </c>
      <c r="J6" s="31">
        <v>1</v>
      </c>
      <c r="K6" s="31">
        <v>1</v>
      </c>
      <c r="L6" s="31">
        <v>1</v>
      </c>
      <c r="M6" s="31">
        <v>1</v>
      </c>
      <c r="N6" s="31">
        <v>1</v>
      </c>
      <c r="O6" s="31">
        <v>1</v>
      </c>
      <c r="P6" s="31">
        <v>1</v>
      </c>
      <c r="Q6" s="31">
        <v>1</v>
      </c>
      <c r="R6" s="31">
        <v>1</v>
      </c>
      <c r="S6" s="31">
        <v>1</v>
      </c>
      <c r="T6" s="31">
        <v>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1">
        <v>0</v>
      </c>
      <c r="AL6" s="31">
        <v>0</v>
      </c>
      <c r="AM6" s="31">
        <v>0</v>
      </c>
      <c r="AN6" s="31">
        <v>0</v>
      </c>
      <c r="AO6" s="31">
        <v>0</v>
      </c>
      <c r="AP6" s="31">
        <v>0</v>
      </c>
      <c r="AQ6" s="31">
        <v>0</v>
      </c>
      <c r="AR6" s="31">
        <v>0</v>
      </c>
      <c r="AS6" s="31">
        <v>0</v>
      </c>
      <c r="AT6" s="31">
        <v>0</v>
      </c>
      <c r="AU6" s="31">
        <v>0</v>
      </c>
      <c r="AV6" s="31">
        <v>0</v>
      </c>
      <c r="AW6" s="31">
        <v>0</v>
      </c>
      <c r="AX6" s="31">
        <v>0</v>
      </c>
      <c r="AY6" s="31">
        <v>0</v>
      </c>
      <c r="AZ6" s="31">
        <v>0</v>
      </c>
      <c r="BA6" s="31">
        <v>0</v>
      </c>
      <c r="BB6" s="31">
        <v>0</v>
      </c>
      <c r="BC6" s="31">
        <v>0</v>
      </c>
      <c r="BD6" s="31">
        <v>0</v>
      </c>
      <c r="BE6" s="31">
        <v>0</v>
      </c>
      <c r="BF6" s="31">
        <v>0</v>
      </c>
      <c r="BG6" s="31">
        <v>0</v>
      </c>
      <c r="BH6" s="31">
        <v>0</v>
      </c>
      <c r="BI6" s="31">
        <v>0</v>
      </c>
      <c r="BJ6" s="31">
        <v>0</v>
      </c>
      <c r="BK6" s="31">
        <v>0</v>
      </c>
      <c r="BL6" s="31">
        <v>0</v>
      </c>
      <c r="BM6" s="31">
        <v>0</v>
      </c>
      <c r="BN6" s="31">
        <v>0</v>
      </c>
      <c r="BO6" s="31">
        <v>0</v>
      </c>
      <c r="BP6" s="31">
        <v>0</v>
      </c>
      <c r="BQ6" s="31">
        <v>0</v>
      </c>
      <c r="BR6" s="31">
        <v>0</v>
      </c>
      <c r="BS6" s="31">
        <v>0</v>
      </c>
      <c r="BT6" s="31">
        <v>0</v>
      </c>
      <c r="BU6" s="31">
        <v>0</v>
      </c>
      <c r="BV6" s="31">
        <v>0</v>
      </c>
      <c r="BW6" s="31">
        <v>0</v>
      </c>
      <c r="BX6" s="31">
        <v>0</v>
      </c>
      <c r="BY6" s="31">
        <v>0</v>
      </c>
      <c r="BZ6" s="31">
        <v>0</v>
      </c>
      <c r="CA6" s="31">
        <v>0</v>
      </c>
      <c r="CB6" s="31">
        <v>0</v>
      </c>
      <c r="CC6" s="31">
        <v>0</v>
      </c>
      <c r="CD6" s="31">
        <v>0</v>
      </c>
      <c r="CE6" s="31">
        <v>0</v>
      </c>
      <c r="CF6" s="31">
        <v>0</v>
      </c>
      <c r="CG6" s="31">
        <v>0</v>
      </c>
      <c r="CH6" s="31">
        <v>0</v>
      </c>
      <c r="CI6" s="31">
        <v>0</v>
      </c>
      <c r="CJ6" s="31">
        <v>0</v>
      </c>
      <c r="CK6" s="31">
        <v>10</v>
      </c>
    </row>
    <row r="7" spans="1:89" ht="12.75" x14ac:dyDescent="0.2">
      <c r="A7" s="3" t="s">
        <v>817</v>
      </c>
      <c r="B7" s="3" t="s">
        <v>430</v>
      </c>
      <c r="C7" s="3">
        <v>1</v>
      </c>
      <c r="E7" s="3" t="str">
        <f t="shared" si="0"/>
        <v>BGPK000028</v>
      </c>
      <c r="F7" s="3" t="str">
        <f t="shared" si="1"/>
        <v>HRDW000006</v>
      </c>
      <c r="G7" s="2">
        <f t="shared" si="2"/>
        <v>1</v>
      </c>
      <c r="H7" s="2"/>
      <c r="I7" s="20" t="s">
        <v>667</v>
      </c>
      <c r="J7" s="31">
        <v>0</v>
      </c>
      <c r="K7" s="31">
        <v>0</v>
      </c>
      <c r="L7" s="31">
        <v>0</v>
      </c>
      <c r="M7" s="31">
        <v>0</v>
      </c>
      <c r="N7" s="31">
        <v>0</v>
      </c>
      <c r="O7" s="31">
        <v>0</v>
      </c>
      <c r="P7" s="31">
        <v>0</v>
      </c>
      <c r="Q7" s="31">
        <v>0</v>
      </c>
      <c r="R7" s="31">
        <v>0</v>
      </c>
      <c r="S7" s="31">
        <v>0</v>
      </c>
      <c r="T7" s="31">
        <v>0</v>
      </c>
      <c r="U7" s="31">
        <v>1</v>
      </c>
      <c r="V7" s="31">
        <v>0</v>
      </c>
      <c r="W7" s="31">
        <v>0</v>
      </c>
      <c r="X7" s="31">
        <v>0</v>
      </c>
      <c r="Y7" s="31">
        <v>0</v>
      </c>
      <c r="Z7" s="31">
        <v>0</v>
      </c>
      <c r="AA7" s="31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31">
        <v>0</v>
      </c>
      <c r="AM7" s="31">
        <v>0</v>
      </c>
      <c r="AN7" s="31">
        <v>0</v>
      </c>
      <c r="AO7" s="31">
        <v>0</v>
      </c>
      <c r="AP7" s="31">
        <v>0</v>
      </c>
      <c r="AQ7" s="31">
        <v>0</v>
      </c>
      <c r="AR7" s="31">
        <v>0</v>
      </c>
      <c r="AS7" s="31">
        <v>0</v>
      </c>
      <c r="AT7" s="31">
        <v>0</v>
      </c>
      <c r="AU7" s="31">
        <v>0</v>
      </c>
      <c r="AV7" s="31">
        <v>0</v>
      </c>
      <c r="AW7" s="31">
        <v>0</v>
      </c>
      <c r="AX7" s="31">
        <v>0</v>
      </c>
      <c r="AY7" s="31">
        <v>0</v>
      </c>
      <c r="AZ7" s="31">
        <v>0</v>
      </c>
      <c r="BA7" s="31">
        <v>0</v>
      </c>
      <c r="BB7" s="31">
        <v>0</v>
      </c>
      <c r="BC7" s="31">
        <v>0</v>
      </c>
      <c r="BD7" s="31">
        <v>0</v>
      </c>
      <c r="BE7" s="31">
        <v>0</v>
      </c>
      <c r="BF7" s="31">
        <v>0</v>
      </c>
      <c r="BG7" s="31">
        <v>0</v>
      </c>
      <c r="BH7" s="31">
        <v>0</v>
      </c>
      <c r="BI7" s="31">
        <v>0</v>
      </c>
      <c r="BJ7" s="31">
        <v>0</v>
      </c>
      <c r="BK7" s="31">
        <v>0</v>
      </c>
      <c r="BL7" s="31">
        <v>0</v>
      </c>
      <c r="BM7" s="31">
        <v>0</v>
      </c>
      <c r="BN7" s="31">
        <v>0</v>
      </c>
      <c r="BO7" s="31">
        <v>0</v>
      </c>
      <c r="BP7" s="31">
        <v>0</v>
      </c>
      <c r="BQ7" s="31">
        <v>0</v>
      </c>
      <c r="BR7" s="31">
        <v>0</v>
      </c>
      <c r="BS7" s="31">
        <v>0</v>
      </c>
      <c r="BT7" s="31">
        <v>0</v>
      </c>
      <c r="BU7" s="31">
        <v>0</v>
      </c>
      <c r="BV7" s="31">
        <v>0</v>
      </c>
      <c r="BW7" s="31">
        <v>0</v>
      </c>
      <c r="BX7" s="31">
        <v>0</v>
      </c>
      <c r="BY7" s="31">
        <v>0</v>
      </c>
      <c r="BZ7" s="31">
        <v>0</v>
      </c>
      <c r="CA7" s="31">
        <v>0</v>
      </c>
      <c r="CB7" s="31">
        <v>0</v>
      </c>
      <c r="CC7" s="31">
        <v>0</v>
      </c>
      <c r="CD7" s="31">
        <v>0</v>
      </c>
      <c r="CE7" s="31">
        <v>0</v>
      </c>
      <c r="CF7" s="31">
        <v>0</v>
      </c>
      <c r="CG7" s="31">
        <v>0</v>
      </c>
      <c r="CH7" s="31">
        <v>0</v>
      </c>
      <c r="CI7" s="31">
        <v>0</v>
      </c>
      <c r="CJ7" s="31">
        <v>0</v>
      </c>
      <c r="CK7" s="31">
        <v>1</v>
      </c>
    </row>
    <row r="8" spans="1:89" ht="12.75" x14ac:dyDescent="0.2">
      <c r="A8" s="3" t="s">
        <v>817</v>
      </c>
      <c r="B8" s="3" t="s">
        <v>434</v>
      </c>
      <c r="C8" s="3">
        <v>2</v>
      </c>
      <c r="E8" s="3" t="str">
        <f t="shared" si="0"/>
        <v>BGPK000028</v>
      </c>
      <c r="F8" s="3" t="str">
        <f t="shared" si="1"/>
        <v>HRDW000010</v>
      </c>
      <c r="G8" s="2">
        <f t="shared" si="2"/>
        <v>2</v>
      </c>
      <c r="H8" s="2"/>
      <c r="I8" s="20" t="s">
        <v>940</v>
      </c>
      <c r="J8" s="31">
        <v>1</v>
      </c>
      <c r="K8" s="31">
        <v>1</v>
      </c>
      <c r="L8" s="31">
        <v>1</v>
      </c>
      <c r="M8" s="31">
        <v>1</v>
      </c>
      <c r="N8" s="31">
        <v>1</v>
      </c>
      <c r="O8" s="31">
        <v>1</v>
      </c>
      <c r="P8" s="31">
        <v>1</v>
      </c>
      <c r="Q8" s="31">
        <v>1</v>
      </c>
      <c r="R8" s="31">
        <v>1</v>
      </c>
      <c r="S8" s="31">
        <v>1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1">
        <v>0</v>
      </c>
      <c r="AL8" s="31">
        <v>0</v>
      </c>
      <c r="AM8" s="31">
        <v>0</v>
      </c>
      <c r="AN8" s="31">
        <v>0</v>
      </c>
      <c r="AO8" s="31">
        <v>0</v>
      </c>
      <c r="AP8" s="31">
        <v>0</v>
      </c>
      <c r="AQ8" s="31">
        <v>0</v>
      </c>
      <c r="AR8" s="31">
        <v>0</v>
      </c>
      <c r="AS8" s="31">
        <v>0</v>
      </c>
      <c r="AT8" s="31">
        <v>0</v>
      </c>
      <c r="AU8" s="31">
        <v>0</v>
      </c>
      <c r="AV8" s="31">
        <v>0</v>
      </c>
      <c r="AW8" s="31">
        <v>0</v>
      </c>
      <c r="AX8" s="31">
        <v>0</v>
      </c>
      <c r="AY8" s="31">
        <v>0</v>
      </c>
      <c r="AZ8" s="31">
        <v>0</v>
      </c>
      <c r="BA8" s="31">
        <v>0</v>
      </c>
      <c r="BB8" s="31">
        <v>0</v>
      </c>
      <c r="BC8" s="31">
        <v>0</v>
      </c>
      <c r="BD8" s="31">
        <v>0</v>
      </c>
      <c r="BE8" s="31">
        <v>0</v>
      </c>
      <c r="BF8" s="31">
        <v>0</v>
      </c>
      <c r="BG8" s="31">
        <v>0</v>
      </c>
      <c r="BH8" s="31">
        <v>0</v>
      </c>
      <c r="BI8" s="31">
        <v>0</v>
      </c>
      <c r="BJ8" s="31">
        <v>0</v>
      </c>
      <c r="BK8" s="31">
        <v>0</v>
      </c>
      <c r="BL8" s="31">
        <v>0</v>
      </c>
      <c r="BM8" s="31">
        <v>0</v>
      </c>
      <c r="BN8" s="31">
        <v>0</v>
      </c>
      <c r="BO8" s="31">
        <v>0</v>
      </c>
      <c r="BP8" s="31">
        <v>0</v>
      </c>
      <c r="BQ8" s="31">
        <v>0</v>
      </c>
      <c r="BR8" s="31">
        <v>0</v>
      </c>
      <c r="BS8" s="31">
        <v>0</v>
      </c>
      <c r="BT8" s="31">
        <v>0</v>
      </c>
      <c r="BU8" s="31">
        <v>0</v>
      </c>
      <c r="BV8" s="31">
        <v>0</v>
      </c>
      <c r="BW8" s="31">
        <v>0</v>
      </c>
      <c r="BX8" s="31">
        <v>0</v>
      </c>
      <c r="BY8" s="31">
        <v>0</v>
      </c>
      <c r="BZ8" s="31">
        <v>0</v>
      </c>
      <c r="CA8" s="31">
        <v>0</v>
      </c>
      <c r="CB8" s="31">
        <v>0</v>
      </c>
      <c r="CC8" s="31">
        <v>0</v>
      </c>
      <c r="CD8" s="31">
        <v>0</v>
      </c>
      <c r="CE8" s="31">
        <v>0</v>
      </c>
      <c r="CF8" s="31">
        <v>0</v>
      </c>
      <c r="CG8" s="31">
        <v>0</v>
      </c>
      <c r="CH8" s="31">
        <v>0</v>
      </c>
      <c r="CI8" s="31">
        <v>0</v>
      </c>
      <c r="CJ8" s="31">
        <v>0</v>
      </c>
      <c r="CK8" s="31">
        <v>10</v>
      </c>
    </row>
    <row r="9" spans="1:89" ht="12.75" x14ac:dyDescent="0.2">
      <c r="A9" s="3" t="s">
        <v>817</v>
      </c>
      <c r="B9" s="3" t="s">
        <v>442</v>
      </c>
      <c r="C9" s="3">
        <v>0.35</v>
      </c>
      <c r="E9" s="3" t="str">
        <f t="shared" si="0"/>
        <v>BGPK000028</v>
      </c>
      <c r="F9" s="3" t="str">
        <f t="shared" si="1"/>
        <v>HRDW000018</v>
      </c>
      <c r="G9" s="2" t="str">
        <f t="shared" si="2"/>
        <v>0.35</v>
      </c>
      <c r="H9" s="2"/>
      <c r="I9" s="20" t="s">
        <v>941</v>
      </c>
      <c r="J9" s="31">
        <v>1</v>
      </c>
      <c r="K9" s="31">
        <v>1</v>
      </c>
      <c r="L9" s="31">
        <v>1</v>
      </c>
      <c r="M9" s="31">
        <v>1</v>
      </c>
      <c r="N9" s="31">
        <v>1</v>
      </c>
      <c r="O9" s="31">
        <v>1</v>
      </c>
      <c r="P9" s="31">
        <v>1</v>
      </c>
      <c r="Q9" s="31">
        <v>1</v>
      </c>
      <c r="R9" s="31">
        <v>1</v>
      </c>
      <c r="S9" s="31">
        <v>1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0</v>
      </c>
      <c r="AO9" s="31">
        <v>0</v>
      </c>
      <c r="AP9" s="31">
        <v>0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  <c r="AV9" s="31">
        <v>0</v>
      </c>
      <c r="AW9" s="31">
        <v>0</v>
      </c>
      <c r="AX9" s="31">
        <v>0</v>
      </c>
      <c r="AY9" s="31">
        <v>0</v>
      </c>
      <c r="AZ9" s="31">
        <v>0</v>
      </c>
      <c r="BA9" s="31">
        <v>0</v>
      </c>
      <c r="BB9" s="31">
        <v>0</v>
      </c>
      <c r="BC9" s="31">
        <v>0</v>
      </c>
      <c r="BD9" s="31">
        <v>0</v>
      </c>
      <c r="BE9" s="31">
        <v>0</v>
      </c>
      <c r="BF9" s="31">
        <v>0</v>
      </c>
      <c r="BG9" s="31">
        <v>0</v>
      </c>
      <c r="BH9" s="31">
        <v>0</v>
      </c>
      <c r="BI9" s="31">
        <v>0</v>
      </c>
      <c r="BJ9" s="31">
        <v>0</v>
      </c>
      <c r="BK9" s="31">
        <v>0</v>
      </c>
      <c r="BL9" s="31">
        <v>0</v>
      </c>
      <c r="BM9" s="31">
        <v>0</v>
      </c>
      <c r="BN9" s="31">
        <v>0</v>
      </c>
      <c r="BO9" s="31">
        <v>0</v>
      </c>
      <c r="BP9" s="31">
        <v>0</v>
      </c>
      <c r="BQ9" s="31">
        <v>0</v>
      </c>
      <c r="BR9" s="31">
        <v>0</v>
      </c>
      <c r="BS9" s="31">
        <v>0</v>
      </c>
      <c r="BT9" s="31">
        <v>0</v>
      </c>
      <c r="BU9" s="31">
        <v>0</v>
      </c>
      <c r="BV9" s="31">
        <v>0</v>
      </c>
      <c r="BW9" s="31">
        <v>0</v>
      </c>
      <c r="BX9" s="31">
        <v>0</v>
      </c>
      <c r="BY9" s="31">
        <v>0</v>
      </c>
      <c r="BZ9" s="31">
        <v>0</v>
      </c>
      <c r="CA9" s="31">
        <v>0</v>
      </c>
      <c r="CB9" s="31">
        <v>0</v>
      </c>
      <c r="CC9" s="31">
        <v>0</v>
      </c>
      <c r="CD9" s="31">
        <v>0</v>
      </c>
      <c r="CE9" s="31">
        <v>0</v>
      </c>
      <c r="CF9" s="31">
        <v>0</v>
      </c>
      <c r="CG9" s="31">
        <v>0</v>
      </c>
      <c r="CH9" s="31">
        <v>0</v>
      </c>
      <c r="CI9" s="31">
        <v>0</v>
      </c>
      <c r="CJ9" s="31">
        <v>0</v>
      </c>
      <c r="CK9" s="31">
        <v>10</v>
      </c>
    </row>
    <row r="10" spans="1:89" ht="12.75" x14ac:dyDescent="0.2">
      <c r="A10" s="3" t="s">
        <v>817</v>
      </c>
      <c r="B10" s="3" t="s">
        <v>443</v>
      </c>
      <c r="C10" s="3">
        <v>1</v>
      </c>
      <c r="E10" s="3" t="str">
        <f t="shared" si="0"/>
        <v>BGPK000028</v>
      </c>
      <c r="F10" s="3" t="str">
        <f t="shared" si="1"/>
        <v>HRDW000019</v>
      </c>
      <c r="G10" s="2">
        <f t="shared" si="2"/>
        <v>1</v>
      </c>
      <c r="H10" s="2"/>
      <c r="I10" s="20" t="s">
        <v>523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0.3</v>
      </c>
      <c r="U10" s="31">
        <v>0.3</v>
      </c>
      <c r="V10" s="31">
        <v>0.25</v>
      </c>
      <c r="W10" s="31">
        <v>0.25</v>
      </c>
      <c r="X10" s="31">
        <v>0.25</v>
      </c>
      <c r="Y10" s="31">
        <v>0.3</v>
      </c>
      <c r="Z10" s="31">
        <v>0.3</v>
      </c>
      <c r="AA10" s="31">
        <v>0.25</v>
      </c>
      <c r="AB10" s="31">
        <v>0.25</v>
      </c>
      <c r="AC10" s="31">
        <v>0.25</v>
      </c>
      <c r="AD10" s="31">
        <v>0.25</v>
      </c>
      <c r="AE10" s="31">
        <v>0.25</v>
      </c>
      <c r="AF10" s="31">
        <v>0.25</v>
      </c>
      <c r="AG10" s="31">
        <v>0.25</v>
      </c>
      <c r="AH10" s="31">
        <v>0</v>
      </c>
      <c r="AI10" s="31">
        <v>0</v>
      </c>
      <c r="AJ10" s="31">
        <v>0.3</v>
      </c>
      <c r="AK10" s="31">
        <v>0.3</v>
      </c>
      <c r="AL10" s="31">
        <v>0.3</v>
      </c>
      <c r="AM10" s="31">
        <v>0.3</v>
      </c>
      <c r="AN10" s="31">
        <v>0</v>
      </c>
      <c r="AO10" s="31">
        <v>0</v>
      </c>
      <c r="AP10" s="31">
        <v>0.3</v>
      </c>
      <c r="AQ10" s="31">
        <v>0</v>
      </c>
      <c r="AR10" s="31">
        <v>0.3</v>
      </c>
      <c r="AS10" s="31">
        <v>0.3</v>
      </c>
      <c r="AT10" s="31">
        <v>0.3</v>
      </c>
      <c r="AU10" s="31">
        <v>0.3</v>
      </c>
      <c r="AV10" s="31">
        <v>0.3</v>
      </c>
      <c r="AW10" s="31">
        <v>0.3</v>
      </c>
      <c r="AX10" s="31">
        <v>0.3</v>
      </c>
      <c r="AY10" s="31">
        <v>0.3</v>
      </c>
      <c r="AZ10" s="31">
        <v>0.3</v>
      </c>
      <c r="BA10" s="31">
        <v>0.3</v>
      </c>
      <c r="BB10" s="31">
        <v>0.3</v>
      </c>
      <c r="BC10" s="31">
        <v>0.3</v>
      </c>
      <c r="BD10" s="31">
        <v>0.3</v>
      </c>
      <c r="BE10" s="31">
        <v>0.3</v>
      </c>
      <c r="BF10" s="31">
        <v>0.3</v>
      </c>
      <c r="BG10" s="31">
        <v>0.3</v>
      </c>
      <c r="BH10" s="31">
        <v>0.3</v>
      </c>
      <c r="BI10" s="31">
        <v>0.3</v>
      </c>
      <c r="BJ10" s="31">
        <v>0.3</v>
      </c>
      <c r="BK10" s="31">
        <v>0.3</v>
      </c>
      <c r="BL10" s="31">
        <v>1.25</v>
      </c>
      <c r="BM10" s="31">
        <v>0.3</v>
      </c>
      <c r="BN10" s="31">
        <v>0</v>
      </c>
      <c r="BO10" s="31">
        <v>0</v>
      </c>
      <c r="BP10" s="31">
        <v>1.3</v>
      </c>
      <c r="BQ10" s="31">
        <v>1.3</v>
      </c>
      <c r="BR10" s="31">
        <v>1.3</v>
      </c>
      <c r="BS10" s="31">
        <v>1.3</v>
      </c>
      <c r="BT10" s="31">
        <v>1.3</v>
      </c>
      <c r="BU10" s="31">
        <v>1.3</v>
      </c>
      <c r="BV10" s="31">
        <v>0</v>
      </c>
      <c r="BW10" s="31">
        <v>0</v>
      </c>
      <c r="BX10" s="31">
        <v>0.25</v>
      </c>
      <c r="BY10" s="31">
        <v>0.25</v>
      </c>
      <c r="BZ10" s="31">
        <v>0.25</v>
      </c>
      <c r="CA10" s="31">
        <v>0.25</v>
      </c>
      <c r="CB10" s="31">
        <v>0.25</v>
      </c>
      <c r="CC10" s="31">
        <v>0.25</v>
      </c>
      <c r="CD10" s="31">
        <v>0</v>
      </c>
      <c r="CE10" s="31">
        <v>0</v>
      </c>
      <c r="CF10" s="31">
        <v>0</v>
      </c>
      <c r="CG10" s="31">
        <v>0.25</v>
      </c>
      <c r="CH10" s="31">
        <v>1.3</v>
      </c>
      <c r="CI10" s="31">
        <v>1.3</v>
      </c>
      <c r="CJ10" s="31">
        <v>0</v>
      </c>
      <c r="CK10" s="31">
        <v>24.900000000000009</v>
      </c>
    </row>
    <row r="11" spans="1:89" ht="12.75" x14ac:dyDescent="0.2">
      <c r="A11" s="3" t="s">
        <v>817</v>
      </c>
      <c r="B11" s="3" t="s">
        <v>523</v>
      </c>
      <c r="C11" s="3">
        <v>0.3</v>
      </c>
      <c r="E11" s="3" t="str">
        <f t="shared" si="0"/>
        <v>BGPK000028</v>
      </c>
      <c r="F11" s="3" t="str">
        <f t="shared" si="1"/>
        <v>FBRK000001</v>
      </c>
      <c r="G11" s="2" t="str">
        <f t="shared" si="2"/>
        <v>0.3</v>
      </c>
      <c r="H11" s="2"/>
      <c r="I11" s="20" t="s">
        <v>524</v>
      </c>
      <c r="J11" s="31">
        <v>0</v>
      </c>
      <c r="K11" s="31">
        <v>0</v>
      </c>
      <c r="L11" s="31">
        <v>0</v>
      </c>
      <c r="M11" s="31">
        <v>0</v>
      </c>
      <c r="N11" s="31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1.25</v>
      </c>
      <c r="AO11" s="31">
        <v>1.25</v>
      </c>
      <c r="AP11" s="31">
        <v>0</v>
      </c>
      <c r="AQ11" s="31">
        <v>1.25</v>
      </c>
      <c r="AR11" s="31">
        <v>0</v>
      </c>
      <c r="AS11" s="31">
        <v>0</v>
      </c>
      <c r="AT11" s="31">
        <v>0</v>
      </c>
      <c r="AU11" s="31">
        <v>0</v>
      </c>
      <c r="AV11" s="31">
        <v>0</v>
      </c>
      <c r="AW11" s="31">
        <v>0</v>
      </c>
      <c r="AX11" s="31">
        <v>0</v>
      </c>
      <c r="AY11" s="31">
        <v>0</v>
      </c>
      <c r="AZ11" s="31">
        <v>0</v>
      </c>
      <c r="BA11" s="31">
        <v>0</v>
      </c>
      <c r="BB11" s="31">
        <v>0</v>
      </c>
      <c r="BC11" s="31">
        <v>0</v>
      </c>
      <c r="BD11" s="31">
        <v>0</v>
      </c>
      <c r="BE11" s="31">
        <v>0</v>
      </c>
      <c r="BF11" s="31">
        <v>0</v>
      </c>
      <c r="BG11" s="31">
        <v>0</v>
      </c>
      <c r="BH11" s="31">
        <v>0</v>
      </c>
      <c r="BI11" s="31">
        <v>0</v>
      </c>
      <c r="BJ11" s="31">
        <v>0</v>
      </c>
      <c r="BK11" s="31">
        <v>0</v>
      </c>
      <c r="BL11" s="31">
        <v>0</v>
      </c>
      <c r="BM11" s="31">
        <v>0</v>
      </c>
      <c r="BN11" s="31">
        <v>0.3</v>
      </c>
      <c r="BO11" s="31">
        <v>1.3</v>
      </c>
      <c r="BP11" s="31">
        <v>0</v>
      </c>
      <c r="BQ11" s="31">
        <v>0</v>
      </c>
      <c r="BR11" s="31">
        <v>0</v>
      </c>
      <c r="BS11" s="31">
        <v>0</v>
      </c>
      <c r="BT11" s="31">
        <v>0</v>
      </c>
      <c r="BU11" s="31">
        <v>0</v>
      </c>
      <c r="BV11" s="31">
        <v>0.25</v>
      </c>
      <c r="BW11" s="31">
        <v>0.25</v>
      </c>
      <c r="BX11" s="31">
        <v>0</v>
      </c>
      <c r="BY11" s="31">
        <v>0</v>
      </c>
      <c r="BZ11" s="31">
        <v>0</v>
      </c>
      <c r="CA11" s="31">
        <v>0</v>
      </c>
      <c r="CB11" s="31">
        <v>0</v>
      </c>
      <c r="CC11" s="31">
        <v>0</v>
      </c>
      <c r="CD11" s="31">
        <v>0.25</v>
      </c>
      <c r="CE11" s="31">
        <v>0</v>
      </c>
      <c r="CF11" s="31">
        <v>0.25</v>
      </c>
      <c r="CG11" s="31">
        <v>0</v>
      </c>
      <c r="CH11" s="31">
        <v>0</v>
      </c>
      <c r="CI11" s="31">
        <v>0</v>
      </c>
      <c r="CJ11" s="31">
        <v>0</v>
      </c>
      <c r="CK11" s="31">
        <v>6.35</v>
      </c>
    </row>
    <row r="12" spans="1:89" ht="12.75" x14ac:dyDescent="0.2">
      <c r="A12" s="3" t="s">
        <v>817</v>
      </c>
      <c r="B12" s="3" t="s">
        <v>532</v>
      </c>
      <c r="C12" s="3">
        <v>0.08</v>
      </c>
      <c r="E12" s="3" t="str">
        <f t="shared" si="0"/>
        <v>BGPK000028</v>
      </c>
      <c r="F12" s="3" t="str">
        <f t="shared" si="1"/>
        <v>FLNG000001</v>
      </c>
      <c r="G12" s="2" t="str">
        <f t="shared" si="2"/>
        <v>0.08</v>
      </c>
      <c r="H12" s="2"/>
      <c r="I12" s="20" t="s">
        <v>525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>
        <v>0</v>
      </c>
      <c r="AI12" s="31">
        <v>0</v>
      </c>
      <c r="AJ12" s="31">
        <v>0</v>
      </c>
      <c r="AK12" s="31">
        <v>0</v>
      </c>
      <c r="AL12" s="31">
        <v>0</v>
      </c>
      <c r="AM12" s="31">
        <v>0</v>
      </c>
      <c r="AN12" s="31">
        <v>0</v>
      </c>
      <c r="AO12" s="31">
        <v>0</v>
      </c>
      <c r="AP12" s="31">
        <v>0</v>
      </c>
      <c r="AQ12" s="31">
        <v>0</v>
      </c>
      <c r="AR12" s="31">
        <v>0</v>
      </c>
      <c r="AS12" s="31">
        <v>0</v>
      </c>
      <c r="AT12" s="31">
        <v>0</v>
      </c>
      <c r="AU12" s="31">
        <v>0</v>
      </c>
      <c r="AV12" s="31">
        <v>0</v>
      </c>
      <c r="AW12" s="31">
        <v>0</v>
      </c>
      <c r="AX12" s="31">
        <v>0</v>
      </c>
      <c r="AY12" s="31">
        <v>0</v>
      </c>
      <c r="AZ12" s="31">
        <v>0</v>
      </c>
      <c r="BA12" s="31">
        <v>0</v>
      </c>
      <c r="BB12" s="31">
        <v>0</v>
      </c>
      <c r="BC12" s="31">
        <v>0</v>
      </c>
      <c r="BD12" s="31">
        <v>0</v>
      </c>
      <c r="BE12" s="31">
        <v>0</v>
      </c>
      <c r="BF12" s="31">
        <v>0</v>
      </c>
      <c r="BG12" s="31">
        <v>0</v>
      </c>
      <c r="BH12" s="31">
        <v>0</v>
      </c>
      <c r="BI12" s="31">
        <v>0</v>
      </c>
      <c r="BJ12" s="31">
        <v>0</v>
      </c>
      <c r="BK12" s="31">
        <v>0</v>
      </c>
      <c r="BL12" s="31">
        <v>0</v>
      </c>
      <c r="BM12" s="31">
        <v>0</v>
      </c>
      <c r="BN12" s="31">
        <v>0</v>
      </c>
      <c r="BO12" s="31">
        <v>0</v>
      </c>
      <c r="BP12" s="31">
        <v>0</v>
      </c>
      <c r="BQ12" s="31">
        <v>0</v>
      </c>
      <c r="BR12" s="31">
        <v>0</v>
      </c>
      <c r="BS12" s="31">
        <v>0</v>
      </c>
      <c r="BT12" s="31">
        <v>0</v>
      </c>
      <c r="BU12" s="31">
        <v>0</v>
      </c>
      <c r="BV12" s="31">
        <v>0</v>
      </c>
      <c r="BW12" s="31">
        <v>0</v>
      </c>
      <c r="BX12" s="31">
        <v>0</v>
      </c>
      <c r="BY12" s="31">
        <v>0</v>
      </c>
      <c r="BZ12" s="31">
        <v>0</v>
      </c>
      <c r="CA12" s="31">
        <v>0</v>
      </c>
      <c r="CB12" s="31">
        <v>0</v>
      </c>
      <c r="CC12" s="31">
        <v>0</v>
      </c>
      <c r="CD12" s="31">
        <v>0</v>
      </c>
      <c r="CE12" s="31">
        <v>0.25</v>
      </c>
      <c r="CF12" s="31">
        <v>0</v>
      </c>
      <c r="CG12" s="31">
        <v>0</v>
      </c>
      <c r="CH12" s="31">
        <v>0</v>
      </c>
      <c r="CI12" s="31">
        <v>0</v>
      </c>
      <c r="CJ12" s="31">
        <v>0</v>
      </c>
      <c r="CK12" s="31">
        <v>0.25</v>
      </c>
    </row>
    <row r="13" spans="1:89" ht="12.75" x14ac:dyDescent="0.2">
      <c r="A13" s="3" t="s">
        <v>817</v>
      </c>
      <c r="B13" s="3" t="s">
        <v>727</v>
      </c>
      <c r="C13" s="3">
        <v>0.125</v>
      </c>
      <c r="E13" s="3" t="str">
        <f t="shared" si="0"/>
        <v>BGPK000028</v>
      </c>
      <c r="F13" s="3" t="str">
        <f t="shared" si="1"/>
        <v>FBRK000114</v>
      </c>
      <c r="G13" s="2" t="str">
        <f t="shared" si="2"/>
        <v>0.125</v>
      </c>
      <c r="H13" s="2"/>
      <c r="I13" s="20" t="s">
        <v>536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31">
        <v>0</v>
      </c>
      <c r="AC13" s="31">
        <v>0</v>
      </c>
      <c r="AD13" s="31">
        <v>0</v>
      </c>
      <c r="AE13" s="31">
        <v>0.25</v>
      </c>
      <c r="AF13" s="31">
        <v>0.25</v>
      </c>
      <c r="AG13" s="31">
        <v>0.25</v>
      </c>
      <c r="AH13" s="31">
        <v>0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1">
        <v>0</v>
      </c>
      <c r="AS13" s="31">
        <v>0</v>
      </c>
      <c r="AT13" s="31">
        <v>0</v>
      </c>
      <c r="AU13" s="31">
        <v>0</v>
      </c>
      <c r="AV13" s="31">
        <v>0</v>
      </c>
      <c r="AW13" s="31">
        <v>0</v>
      </c>
      <c r="AX13" s="31">
        <v>0</v>
      </c>
      <c r="AY13" s="31">
        <v>0</v>
      </c>
      <c r="AZ13" s="31">
        <v>0</v>
      </c>
      <c r="BA13" s="31">
        <v>0</v>
      </c>
      <c r="BB13" s="31">
        <v>0</v>
      </c>
      <c r="BC13" s="31">
        <v>0</v>
      </c>
      <c r="BD13" s="31">
        <v>0</v>
      </c>
      <c r="BE13" s="31">
        <v>0</v>
      </c>
      <c r="BF13" s="31">
        <v>0</v>
      </c>
      <c r="BG13" s="31">
        <v>0</v>
      </c>
      <c r="BH13" s="31">
        <v>0</v>
      </c>
      <c r="BI13" s="31">
        <v>0</v>
      </c>
      <c r="BJ13" s="31">
        <v>0</v>
      </c>
      <c r="BK13" s="31">
        <v>0</v>
      </c>
      <c r="BL13" s="31">
        <v>0</v>
      </c>
      <c r="BM13" s="31">
        <v>0</v>
      </c>
      <c r="BN13" s="31">
        <v>0</v>
      </c>
      <c r="BO13" s="31">
        <v>0</v>
      </c>
      <c r="BP13" s="31">
        <v>0</v>
      </c>
      <c r="BQ13" s="31">
        <v>0</v>
      </c>
      <c r="BR13" s="31">
        <v>0</v>
      </c>
      <c r="BS13" s="31">
        <v>0</v>
      </c>
      <c r="BT13" s="31">
        <v>0</v>
      </c>
      <c r="BU13" s="31">
        <v>0</v>
      </c>
      <c r="BV13" s="31">
        <v>0.2</v>
      </c>
      <c r="BW13" s="31">
        <v>0.2</v>
      </c>
      <c r="BX13" s="31">
        <v>0.2</v>
      </c>
      <c r="BY13" s="31">
        <v>0.2</v>
      </c>
      <c r="BZ13" s="31">
        <v>0.2</v>
      </c>
      <c r="CA13" s="31">
        <v>0.2</v>
      </c>
      <c r="CB13" s="31">
        <v>0.2</v>
      </c>
      <c r="CC13" s="31">
        <v>0.2</v>
      </c>
      <c r="CD13" s="31">
        <v>0.2</v>
      </c>
      <c r="CE13" s="31">
        <v>0.2</v>
      </c>
      <c r="CF13" s="31">
        <v>0.2</v>
      </c>
      <c r="CG13" s="31">
        <v>0.2</v>
      </c>
      <c r="CH13" s="31">
        <v>0</v>
      </c>
      <c r="CI13" s="31">
        <v>0</v>
      </c>
      <c r="CJ13" s="31">
        <v>0</v>
      </c>
      <c r="CK13" s="31">
        <v>3.1500000000000008</v>
      </c>
    </row>
    <row r="14" spans="1:89" ht="12.75" x14ac:dyDescent="0.2">
      <c r="A14" s="3" t="s">
        <v>817</v>
      </c>
      <c r="B14" s="3" t="s">
        <v>534</v>
      </c>
      <c r="C14" s="3">
        <v>7.4999999999999997E-2</v>
      </c>
      <c r="E14" s="3" t="str">
        <f t="shared" si="0"/>
        <v>BGPK000028</v>
      </c>
      <c r="F14" s="3" t="str">
        <f t="shared" si="1"/>
        <v>FLNG000003</v>
      </c>
      <c r="G14" s="2" t="str">
        <f t="shared" si="2"/>
        <v>0.075</v>
      </c>
      <c r="H14" s="2"/>
      <c r="I14" s="20" t="s">
        <v>538</v>
      </c>
      <c r="J14" s="31">
        <v>0.12</v>
      </c>
      <c r="K14" s="31">
        <v>0.12</v>
      </c>
      <c r="L14" s="31">
        <v>0.12</v>
      </c>
      <c r="M14" s="31">
        <v>0.12</v>
      </c>
      <c r="N14" s="31">
        <v>0.12</v>
      </c>
      <c r="O14" s="31">
        <v>0.12</v>
      </c>
      <c r="P14" s="31">
        <v>0.12</v>
      </c>
      <c r="Q14" s="31">
        <v>0.12</v>
      </c>
      <c r="R14" s="31">
        <v>0.12</v>
      </c>
      <c r="S14" s="31">
        <v>0.12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1">
        <v>0</v>
      </c>
      <c r="AS14" s="31">
        <v>0</v>
      </c>
      <c r="AT14" s="31">
        <v>0</v>
      </c>
      <c r="AU14" s="31">
        <v>0</v>
      </c>
      <c r="AV14" s="31">
        <v>0</v>
      </c>
      <c r="AW14" s="31">
        <v>0</v>
      </c>
      <c r="AX14" s="31">
        <v>0</v>
      </c>
      <c r="AY14" s="31">
        <v>0</v>
      </c>
      <c r="AZ14" s="31">
        <v>0</v>
      </c>
      <c r="BA14" s="31">
        <v>0</v>
      </c>
      <c r="BB14" s="31">
        <v>0</v>
      </c>
      <c r="BC14" s="31">
        <v>0</v>
      </c>
      <c r="BD14" s="31">
        <v>0</v>
      </c>
      <c r="BE14" s="31">
        <v>0</v>
      </c>
      <c r="BF14" s="31">
        <v>0</v>
      </c>
      <c r="BG14" s="31">
        <v>0</v>
      </c>
      <c r="BH14" s="31">
        <v>0</v>
      </c>
      <c r="BI14" s="31">
        <v>0</v>
      </c>
      <c r="BJ14" s="31">
        <v>0</v>
      </c>
      <c r="BK14" s="31">
        <v>0</v>
      </c>
      <c r="BL14" s="31">
        <v>0</v>
      </c>
      <c r="BM14" s="31">
        <v>0</v>
      </c>
      <c r="BN14" s="31">
        <v>0</v>
      </c>
      <c r="BO14" s="31">
        <v>0</v>
      </c>
      <c r="BP14" s="31">
        <v>0</v>
      </c>
      <c r="BQ14" s="31">
        <v>0</v>
      </c>
      <c r="BR14" s="31">
        <v>0</v>
      </c>
      <c r="BS14" s="31">
        <v>0</v>
      </c>
      <c r="BT14" s="31">
        <v>0</v>
      </c>
      <c r="BU14" s="31">
        <v>0</v>
      </c>
      <c r="BV14" s="31">
        <v>0</v>
      </c>
      <c r="BW14" s="31">
        <v>0</v>
      </c>
      <c r="BX14" s="31">
        <v>0</v>
      </c>
      <c r="BY14" s="31">
        <v>0</v>
      </c>
      <c r="BZ14" s="31">
        <v>0</v>
      </c>
      <c r="CA14" s="31">
        <v>0</v>
      </c>
      <c r="CB14" s="31">
        <v>0</v>
      </c>
      <c r="CC14" s="31">
        <v>0</v>
      </c>
      <c r="CD14" s="31">
        <v>0</v>
      </c>
      <c r="CE14" s="31">
        <v>0</v>
      </c>
      <c r="CF14" s="31">
        <v>0</v>
      </c>
      <c r="CG14" s="31">
        <v>0</v>
      </c>
      <c r="CH14" s="31">
        <v>0</v>
      </c>
      <c r="CI14" s="31">
        <v>0</v>
      </c>
      <c r="CJ14" s="31">
        <v>0</v>
      </c>
      <c r="CK14" s="31">
        <v>1.2000000000000002</v>
      </c>
    </row>
    <row r="15" spans="1:89" ht="12.75" x14ac:dyDescent="0.2">
      <c r="A15" s="3" t="s">
        <v>817</v>
      </c>
      <c r="B15" s="3" t="s">
        <v>603</v>
      </c>
      <c r="C15" s="3">
        <v>0.19</v>
      </c>
      <c r="E15" s="3" t="str">
        <f t="shared" si="0"/>
        <v>BGPK000028</v>
      </c>
      <c r="F15" s="3" t="str">
        <f t="shared" si="1"/>
        <v>FBRK000069</v>
      </c>
      <c r="G15" s="2" t="str">
        <f t="shared" si="2"/>
        <v>0.19</v>
      </c>
      <c r="H15" s="2"/>
      <c r="I15" s="20" t="s">
        <v>539</v>
      </c>
      <c r="J15" s="31">
        <v>0</v>
      </c>
      <c r="K15" s="31">
        <v>0</v>
      </c>
      <c r="L15" s="31">
        <v>0</v>
      </c>
      <c r="M15" s="31">
        <v>0</v>
      </c>
      <c r="N15" s="31">
        <v>0</v>
      </c>
      <c r="O15" s="31">
        <v>0</v>
      </c>
      <c r="P15" s="31">
        <v>0.8</v>
      </c>
      <c r="Q15" s="31">
        <v>0</v>
      </c>
      <c r="R15" s="31">
        <v>0</v>
      </c>
      <c r="S15" s="31">
        <v>0.7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0</v>
      </c>
      <c r="AO15" s="31">
        <v>0</v>
      </c>
      <c r="AP15" s="31">
        <v>0</v>
      </c>
      <c r="AQ15" s="31">
        <v>0</v>
      </c>
      <c r="AR15" s="31">
        <v>0</v>
      </c>
      <c r="AS15" s="31">
        <v>0</v>
      </c>
      <c r="AT15" s="31">
        <v>0</v>
      </c>
      <c r="AU15" s="31">
        <v>0</v>
      </c>
      <c r="AV15" s="31">
        <v>0</v>
      </c>
      <c r="AW15" s="31">
        <v>0</v>
      </c>
      <c r="AX15" s="31">
        <v>0</v>
      </c>
      <c r="AY15" s="31">
        <v>0</v>
      </c>
      <c r="AZ15" s="31">
        <v>0</v>
      </c>
      <c r="BA15" s="31">
        <v>0</v>
      </c>
      <c r="BB15" s="31">
        <v>0</v>
      </c>
      <c r="BC15" s="31">
        <v>0</v>
      </c>
      <c r="BD15" s="31">
        <v>0</v>
      </c>
      <c r="BE15" s="31">
        <v>0</v>
      </c>
      <c r="BF15" s="31">
        <v>0</v>
      </c>
      <c r="BG15" s="31">
        <v>0</v>
      </c>
      <c r="BH15" s="31">
        <v>0</v>
      </c>
      <c r="BI15" s="31">
        <v>0</v>
      </c>
      <c r="BJ15" s="31">
        <v>0</v>
      </c>
      <c r="BK15" s="31">
        <v>0</v>
      </c>
      <c r="BL15" s="31">
        <v>0.6</v>
      </c>
      <c r="BM15" s="31">
        <v>0</v>
      </c>
      <c r="BN15" s="31">
        <v>0.6</v>
      </c>
      <c r="BO15" s="31">
        <v>0</v>
      </c>
      <c r="BP15" s="31">
        <v>0</v>
      </c>
      <c r="BQ15" s="31">
        <v>0</v>
      </c>
      <c r="BR15" s="31">
        <v>0</v>
      </c>
      <c r="BS15" s="31">
        <v>0</v>
      </c>
      <c r="BT15" s="31">
        <v>0</v>
      </c>
      <c r="BU15" s="31">
        <v>0</v>
      </c>
      <c r="BV15" s="31">
        <v>1.35</v>
      </c>
      <c r="BW15" s="31">
        <v>1.35</v>
      </c>
      <c r="BX15" s="31">
        <v>0</v>
      </c>
      <c r="BY15" s="31">
        <v>0</v>
      </c>
      <c r="BZ15" s="31">
        <v>0</v>
      </c>
      <c r="CA15" s="31">
        <v>0</v>
      </c>
      <c r="CB15" s="31">
        <v>0</v>
      </c>
      <c r="CC15" s="31">
        <v>0</v>
      </c>
      <c r="CD15" s="31">
        <v>0</v>
      </c>
      <c r="CE15" s="31">
        <v>0</v>
      </c>
      <c r="CF15" s="31">
        <v>1.35</v>
      </c>
      <c r="CG15" s="31">
        <v>0</v>
      </c>
      <c r="CH15" s="31">
        <v>0</v>
      </c>
      <c r="CI15" s="31">
        <v>0</v>
      </c>
      <c r="CJ15" s="31">
        <v>0</v>
      </c>
      <c r="CK15" s="31">
        <v>6.75</v>
      </c>
    </row>
    <row r="16" spans="1:89" ht="12.75" x14ac:dyDescent="0.2">
      <c r="A16" s="3" t="s">
        <v>817</v>
      </c>
      <c r="B16" s="3" t="s">
        <v>636</v>
      </c>
      <c r="C16" s="3">
        <v>0.75</v>
      </c>
      <c r="E16" s="3" t="str">
        <f t="shared" si="0"/>
        <v>BGPK000028</v>
      </c>
      <c r="F16" s="3" t="str">
        <f t="shared" si="1"/>
        <v>FBRK000101</v>
      </c>
      <c r="G16" s="2" t="str">
        <f t="shared" si="2"/>
        <v>0.75</v>
      </c>
      <c r="H16" s="2"/>
      <c r="I16" s="20" t="s">
        <v>540</v>
      </c>
      <c r="J16" s="31">
        <v>0</v>
      </c>
      <c r="K16" s="31">
        <v>0</v>
      </c>
      <c r="L16" s="31">
        <v>0</v>
      </c>
      <c r="M16" s="31">
        <v>0</v>
      </c>
      <c r="N16" s="31">
        <v>0</v>
      </c>
      <c r="O16" s="31">
        <v>0</v>
      </c>
      <c r="P16" s="31">
        <v>0</v>
      </c>
      <c r="Q16" s="31">
        <v>0</v>
      </c>
      <c r="R16" s="31">
        <v>0</v>
      </c>
      <c r="S16" s="31">
        <v>0</v>
      </c>
      <c r="T16" s="31">
        <v>0.9</v>
      </c>
      <c r="U16" s="31">
        <v>0</v>
      </c>
      <c r="V16" s="31">
        <v>1.2</v>
      </c>
      <c r="W16" s="31">
        <v>1.2</v>
      </c>
      <c r="X16" s="31">
        <v>1.2</v>
      </c>
      <c r="Y16" s="31">
        <v>0</v>
      </c>
      <c r="Z16" s="31">
        <v>0</v>
      </c>
      <c r="AA16" s="31">
        <v>1.2</v>
      </c>
      <c r="AB16" s="31">
        <v>1.2</v>
      </c>
      <c r="AC16" s="31">
        <v>1.2</v>
      </c>
      <c r="AD16" s="31">
        <v>1.2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>
        <v>0</v>
      </c>
      <c r="AO16" s="31">
        <v>0</v>
      </c>
      <c r="AP16" s="31">
        <v>0</v>
      </c>
      <c r="AQ16" s="31">
        <v>0</v>
      </c>
      <c r="AR16" s="31">
        <v>0.9</v>
      </c>
      <c r="AS16" s="31">
        <v>0.9</v>
      </c>
      <c r="AT16" s="31">
        <v>0.9</v>
      </c>
      <c r="AU16" s="31">
        <v>0.9</v>
      </c>
      <c r="AV16" s="31">
        <v>0.9</v>
      </c>
      <c r="AW16" s="31">
        <v>0.9</v>
      </c>
      <c r="AX16" s="31">
        <v>0.9</v>
      </c>
      <c r="AY16" s="31">
        <v>0.9</v>
      </c>
      <c r="AZ16" s="31">
        <v>0.9</v>
      </c>
      <c r="BA16" s="31">
        <v>0.9</v>
      </c>
      <c r="BB16" s="31">
        <v>0.95</v>
      </c>
      <c r="BC16" s="31">
        <v>0.95</v>
      </c>
      <c r="BD16" s="31">
        <v>0.95</v>
      </c>
      <c r="BE16" s="31">
        <v>0.95</v>
      </c>
      <c r="BF16" s="31">
        <v>0.95</v>
      </c>
      <c r="BG16" s="31">
        <v>0.95</v>
      </c>
      <c r="BH16" s="31">
        <v>0.95</v>
      </c>
      <c r="BI16" s="31">
        <v>0.95</v>
      </c>
      <c r="BJ16" s="31">
        <v>0.95</v>
      </c>
      <c r="BK16" s="31">
        <v>0.95</v>
      </c>
      <c r="BL16" s="31">
        <v>0</v>
      </c>
      <c r="BM16" s="31">
        <v>0</v>
      </c>
      <c r="BN16" s="31">
        <v>0</v>
      </c>
      <c r="BO16" s="31">
        <v>0</v>
      </c>
      <c r="BP16" s="31">
        <v>1</v>
      </c>
      <c r="BQ16" s="31">
        <v>1</v>
      </c>
      <c r="BR16" s="31">
        <v>1</v>
      </c>
      <c r="BS16" s="31">
        <v>1</v>
      </c>
      <c r="BT16" s="31">
        <v>1</v>
      </c>
      <c r="BU16" s="31">
        <v>1</v>
      </c>
      <c r="BV16" s="31">
        <v>0</v>
      </c>
      <c r="BW16" s="31">
        <v>0</v>
      </c>
      <c r="BX16" s="31">
        <v>1.35</v>
      </c>
      <c r="BY16" s="31">
        <v>1.35</v>
      </c>
      <c r="BZ16" s="31">
        <v>0</v>
      </c>
      <c r="CA16" s="31">
        <v>1.35</v>
      </c>
      <c r="CB16" s="31">
        <v>1.35</v>
      </c>
      <c r="CC16" s="31">
        <v>1.25</v>
      </c>
      <c r="CD16" s="31">
        <v>1.35</v>
      </c>
      <c r="CE16" s="31">
        <v>0</v>
      </c>
      <c r="CF16" s="31">
        <v>0</v>
      </c>
      <c r="CG16" s="31">
        <v>0</v>
      </c>
      <c r="CH16" s="31">
        <v>1</v>
      </c>
      <c r="CI16" s="31">
        <v>1</v>
      </c>
      <c r="CJ16" s="31">
        <v>0</v>
      </c>
      <c r="CK16" s="31">
        <v>43.8</v>
      </c>
    </row>
    <row r="17" spans="1:89" ht="12.75" x14ac:dyDescent="0.2">
      <c r="A17" s="3" t="s">
        <v>817</v>
      </c>
      <c r="B17" s="3" t="s">
        <v>668</v>
      </c>
      <c r="C17" s="3">
        <v>0.18</v>
      </c>
      <c r="E17" s="3" t="str">
        <f t="shared" si="0"/>
        <v>BGPK000028</v>
      </c>
      <c r="F17" s="3" t="str">
        <f t="shared" si="1"/>
        <v>LTHR000001</v>
      </c>
      <c r="G17" s="2" t="str">
        <f t="shared" si="2"/>
        <v>0.18</v>
      </c>
      <c r="H17" s="2"/>
      <c r="I17" s="20" t="s">
        <v>541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0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0</v>
      </c>
      <c r="AA17" s="31">
        <v>0</v>
      </c>
      <c r="AB17" s="31">
        <v>0</v>
      </c>
      <c r="AC17" s="31">
        <v>0</v>
      </c>
      <c r="AD17" s="31">
        <v>0</v>
      </c>
      <c r="AE17" s="31">
        <v>1.35</v>
      </c>
      <c r="AF17" s="31">
        <v>1.35</v>
      </c>
      <c r="AG17" s="31">
        <v>1.35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0</v>
      </c>
      <c r="AO17" s="31">
        <v>0</v>
      </c>
      <c r="AP17" s="31">
        <v>0.95</v>
      </c>
      <c r="AQ17" s="31">
        <v>0</v>
      </c>
      <c r="AR17" s="31">
        <v>0</v>
      </c>
      <c r="AS17" s="31">
        <v>0</v>
      </c>
      <c r="AT17" s="31">
        <v>0</v>
      </c>
      <c r="AU17" s="31">
        <v>0</v>
      </c>
      <c r="AV17" s="31">
        <v>0</v>
      </c>
      <c r="AW17" s="31">
        <v>0</v>
      </c>
      <c r="AX17" s="31">
        <v>0</v>
      </c>
      <c r="AY17" s="31">
        <v>0</v>
      </c>
      <c r="AZ17" s="31">
        <v>0</v>
      </c>
      <c r="BA17" s="31">
        <v>0</v>
      </c>
      <c r="BB17" s="31">
        <v>0</v>
      </c>
      <c r="BC17" s="31">
        <v>0</v>
      </c>
      <c r="BD17" s="31">
        <v>0</v>
      </c>
      <c r="BE17" s="31">
        <v>0</v>
      </c>
      <c r="BF17" s="31">
        <v>0</v>
      </c>
      <c r="BG17" s="31">
        <v>0</v>
      </c>
      <c r="BH17" s="31">
        <v>0</v>
      </c>
      <c r="BI17" s="31">
        <v>0</v>
      </c>
      <c r="BJ17" s="31">
        <v>0</v>
      </c>
      <c r="BK17" s="31">
        <v>0</v>
      </c>
      <c r="BL17" s="31">
        <v>0</v>
      </c>
      <c r="BM17" s="31">
        <v>0</v>
      </c>
      <c r="BN17" s="31">
        <v>0</v>
      </c>
      <c r="BO17" s="31">
        <v>0</v>
      </c>
      <c r="BP17" s="31">
        <v>0</v>
      </c>
      <c r="BQ17" s="31">
        <v>0</v>
      </c>
      <c r="BR17" s="31">
        <v>0</v>
      </c>
      <c r="BS17" s="31">
        <v>0</v>
      </c>
      <c r="BT17" s="31">
        <v>0</v>
      </c>
      <c r="BU17" s="31">
        <v>0</v>
      </c>
      <c r="BV17" s="31">
        <v>0</v>
      </c>
      <c r="BW17" s="31">
        <v>0</v>
      </c>
      <c r="BX17" s="31">
        <v>0</v>
      </c>
      <c r="BY17" s="31">
        <v>0</v>
      </c>
      <c r="BZ17" s="31">
        <v>1.35</v>
      </c>
      <c r="CA17" s="31">
        <v>0</v>
      </c>
      <c r="CB17" s="31">
        <v>0</v>
      </c>
      <c r="CC17" s="31">
        <v>0</v>
      </c>
      <c r="CD17" s="31">
        <v>0</v>
      </c>
      <c r="CE17" s="31">
        <v>0</v>
      </c>
      <c r="CF17" s="31">
        <v>0</v>
      </c>
      <c r="CG17" s="31">
        <v>0</v>
      </c>
      <c r="CH17" s="31">
        <v>0</v>
      </c>
      <c r="CI17" s="31">
        <v>0</v>
      </c>
      <c r="CJ17" s="31">
        <v>0</v>
      </c>
      <c r="CK17" s="31">
        <v>6.3500000000000014</v>
      </c>
    </row>
    <row r="18" spans="1:89" ht="12.75" x14ac:dyDescent="0.2">
      <c r="A18" s="3" t="s">
        <v>817</v>
      </c>
      <c r="B18" s="3" t="s">
        <v>678</v>
      </c>
      <c r="C18" s="3">
        <v>100</v>
      </c>
      <c r="E18" s="3" t="str">
        <f t="shared" si="0"/>
        <v>BGPK000028</v>
      </c>
      <c r="F18" s="3" t="str">
        <f t="shared" si="1"/>
        <v>THRD000001</v>
      </c>
      <c r="G18" s="2">
        <f t="shared" si="2"/>
        <v>100</v>
      </c>
      <c r="H18" s="2"/>
      <c r="I18" s="20" t="s">
        <v>542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0.9</v>
      </c>
      <c r="AK18" s="31">
        <v>0</v>
      </c>
      <c r="AL18" s="31">
        <v>0</v>
      </c>
      <c r="AM18" s="31">
        <v>0.9</v>
      </c>
      <c r="AN18" s="31">
        <v>0</v>
      </c>
      <c r="AO18" s="31">
        <v>0</v>
      </c>
      <c r="AP18" s="31">
        <v>0</v>
      </c>
      <c r="AQ18" s="31">
        <v>0</v>
      </c>
      <c r="AR18" s="31">
        <v>0</v>
      </c>
      <c r="AS18" s="31">
        <v>0</v>
      </c>
      <c r="AT18" s="31">
        <v>0</v>
      </c>
      <c r="AU18" s="31">
        <v>0</v>
      </c>
      <c r="AV18" s="31">
        <v>0</v>
      </c>
      <c r="AW18" s="31">
        <v>0</v>
      </c>
      <c r="AX18" s="31">
        <v>0</v>
      </c>
      <c r="AY18" s="31">
        <v>0</v>
      </c>
      <c r="AZ18" s="31">
        <v>0</v>
      </c>
      <c r="BA18" s="31">
        <v>0</v>
      </c>
      <c r="BB18" s="31">
        <v>0</v>
      </c>
      <c r="BC18" s="31">
        <v>0</v>
      </c>
      <c r="BD18" s="31">
        <v>0</v>
      </c>
      <c r="BE18" s="31">
        <v>0</v>
      </c>
      <c r="BF18" s="31">
        <v>0</v>
      </c>
      <c r="BG18" s="31">
        <v>0</v>
      </c>
      <c r="BH18" s="31">
        <v>0</v>
      </c>
      <c r="BI18" s="31">
        <v>0</v>
      </c>
      <c r="BJ18" s="31">
        <v>0</v>
      </c>
      <c r="BK18" s="31">
        <v>0</v>
      </c>
      <c r="BL18" s="31">
        <v>0</v>
      </c>
      <c r="BM18" s="31">
        <v>0</v>
      </c>
      <c r="BN18" s="31">
        <v>0</v>
      </c>
      <c r="BO18" s="31">
        <v>0</v>
      </c>
      <c r="BP18" s="31">
        <v>0</v>
      </c>
      <c r="BQ18" s="31">
        <v>0</v>
      </c>
      <c r="BR18" s="31">
        <v>0</v>
      </c>
      <c r="BS18" s="31">
        <v>0</v>
      </c>
      <c r="BT18" s="31">
        <v>0</v>
      </c>
      <c r="BU18" s="31">
        <v>0</v>
      </c>
      <c r="BV18" s="31">
        <v>0</v>
      </c>
      <c r="BW18" s="31">
        <v>0</v>
      </c>
      <c r="BX18" s="31">
        <v>0</v>
      </c>
      <c r="BY18" s="31">
        <v>0</v>
      </c>
      <c r="BZ18" s="31">
        <v>0</v>
      </c>
      <c r="CA18" s="31">
        <v>0</v>
      </c>
      <c r="CB18" s="31">
        <v>0</v>
      </c>
      <c r="CC18" s="31">
        <v>0</v>
      </c>
      <c r="CD18" s="31">
        <v>0</v>
      </c>
      <c r="CE18" s="31">
        <v>1.35</v>
      </c>
      <c r="CF18" s="31">
        <v>0</v>
      </c>
      <c r="CG18" s="31">
        <v>0</v>
      </c>
      <c r="CH18" s="31">
        <v>0</v>
      </c>
      <c r="CI18" s="31">
        <v>0</v>
      </c>
      <c r="CJ18" s="31">
        <v>0</v>
      </c>
      <c r="CK18" s="31">
        <v>3.1500000000000004</v>
      </c>
    </row>
    <row r="19" spans="1:89" ht="12.75" x14ac:dyDescent="0.2">
      <c r="A19" s="3" t="s">
        <v>817</v>
      </c>
      <c r="B19" s="3" t="s">
        <v>685</v>
      </c>
      <c r="C19" s="3">
        <v>20</v>
      </c>
      <c r="E19" s="3" t="str">
        <f t="shared" si="0"/>
        <v>BGPK000028</v>
      </c>
      <c r="F19" s="3" t="str">
        <f t="shared" si="1"/>
        <v>THRD000008</v>
      </c>
      <c r="G19" s="2">
        <f t="shared" si="2"/>
        <v>20</v>
      </c>
      <c r="H19" s="2"/>
      <c r="I19" s="20" t="s">
        <v>545</v>
      </c>
      <c r="J19" s="31">
        <v>0.7</v>
      </c>
      <c r="K19" s="31">
        <v>0.7</v>
      </c>
      <c r="L19" s="31">
        <v>0.8</v>
      </c>
      <c r="M19" s="31">
        <v>0.8</v>
      </c>
      <c r="N19" s="31">
        <v>0.8</v>
      </c>
      <c r="O19" s="31">
        <v>0</v>
      </c>
      <c r="P19" s="31">
        <v>0</v>
      </c>
      <c r="Q19" s="31">
        <v>0.7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1">
        <v>0</v>
      </c>
      <c r="AA19" s="31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H19" s="31">
        <v>0.3</v>
      </c>
      <c r="AI19" s="31">
        <v>0.3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0</v>
      </c>
      <c r="AP19" s="31">
        <v>0</v>
      </c>
      <c r="AQ19" s="31">
        <v>0</v>
      </c>
      <c r="AR19" s="31">
        <v>0</v>
      </c>
      <c r="AS19" s="31">
        <v>0</v>
      </c>
      <c r="AT19" s="31">
        <v>0</v>
      </c>
      <c r="AU19" s="31">
        <v>0</v>
      </c>
      <c r="AV19" s="31">
        <v>0</v>
      </c>
      <c r="AW19" s="31">
        <v>0</v>
      </c>
      <c r="AX19" s="31">
        <v>0</v>
      </c>
      <c r="AY19" s="31">
        <v>0</v>
      </c>
      <c r="AZ19" s="31">
        <v>0</v>
      </c>
      <c r="BA19" s="31">
        <v>0</v>
      </c>
      <c r="BB19" s="31">
        <v>0</v>
      </c>
      <c r="BC19" s="31">
        <v>0</v>
      </c>
      <c r="BD19" s="31">
        <v>0</v>
      </c>
      <c r="BE19" s="31">
        <v>0</v>
      </c>
      <c r="BF19" s="31">
        <v>0</v>
      </c>
      <c r="BG19" s="31">
        <v>0</v>
      </c>
      <c r="BH19" s="31">
        <v>0</v>
      </c>
      <c r="BI19" s="31">
        <v>0</v>
      </c>
      <c r="BJ19" s="31">
        <v>0</v>
      </c>
      <c r="BK19" s="31">
        <v>0</v>
      </c>
      <c r="BL19" s="31">
        <v>0</v>
      </c>
      <c r="BM19" s="31">
        <v>0.6</v>
      </c>
      <c r="BN19" s="31">
        <v>0</v>
      </c>
      <c r="BO19" s="31">
        <v>0</v>
      </c>
      <c r="BP19" s="31">
        <v>0</v>
      </c>
      <c r="BQ19" s="31">
        <v>0</v>
      </c>
      <c r="BR19" s="31">
        <v>0</v>
      </c>
      <c r="BS19" s="31">
        <v>0</v>
      </c>
      <c r="BT19" s="31">
        <v>0</v>
      </c>
      <c r="BU19" s="31">
        <v>0</v>
      </c>
      <c r="BV19" s="31">
        <v>0</v>
      </c>
      <c r="BW19" s="31">
        <v>0</v>
      </c>
      <c r="BX19" s="31">
        <v>0</v>
      </c>
      <c r="BY19" s="31">
        <v>0</v>
      </c>
      <c r="BZ19" s="31">
        <v>0</v>
      </c>
      <c r="CA19" s="31">
        <v>0</v>
      </c>
      <c r="CB19" s="31">
        <v>0</v>
      </c>
      <c r="CC19" s="31">
        <v>0</v>
      </c>
      <c r="CD19" s="31">
        <v>0</v>
      </c>
      <c r="CE19" s="31">
        <v>0</v>
      </c>
      <c r="CF19" s="31">
        <v>0</v>
      </c>
      <c r="CG19" s="31">
        <v>1.35</v>
      </c>
      <c r="CH19" s="31">
        <v>0</v>
      </c>
      <c r="CI19" s="31">
        <v>0</v>
      </c>
      <c r="CJ19" s="31">
        <v>0</v>
      </c>
      <c r="CK19" s="31">
        <v>7.0499999999999989</v>
      </c>
    </row>
    <row r="20" spans="1:89" ht="12.75" x14ac:dyDescent="0.2">
      <c r="A20" s="3" t="s">
        <v>817</v>
      </c>
      <c r="B20" s="3" t="s">
        <v>697</v>
      </c>
      <c r="C20" s="3">
        <v>1</v>
      </c>
      <c r="E20" s="3" t="str">
        <f t="shared" si="0"/>
        <v>BGPK000028</v>
      </c>
      <c r="F20" s="3" t="str">
        <f t="shared" si="1"/>
        <v>PCKG000001</v>
      </c>
      <c r="G20" s="2">
        <f t="shared" si="2"/>
        <v>1</v>
      </c>
      <c r="H20" s="2"/>
      <c r="I20" s="20" t="s">
        <v>549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0.9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0</v>
      </c>
      <c r="AI20" s="31">
        <v>0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31">
        <v>0</v>
      </c>
      <c r="AP20" s="31">
        <v>0</v>
      </c>
      <c r="AQ20" s="31">
        <v>0</v>
      </c>
      <c r="AR20" s="31">
        <v>0</v>
      </c>
      <c r="AS20" s="31">
        <v>0</v>
      </c>
      <c r="AT20" s="31">
        <v>0</v>
      </c>
      <c r="AU20" s="31">
        <v>0</v>
      </c>
      <c r="AV20" s="31">
        <v>0</v>
      </c>
      <c r="AW20" s="31">
        <v>0</v>
      </c>
      <c r="AX20" s="31">
        <v>0</v>
      </c>
      <c r="AY20" s="31">
        <v>0</v>
      </c>
      <c r="AZ20" s="31">
        <v>0</v>
      </c>
      <c r="BA20" s="31">
        <v>0</v>
      </c>
      <c r="BB20" s="31">
        <v>0</v>
      </c>
      <c r="BC20" s="31">
        <v>0</v>
      </c>
      <c r="BD20" s="31">
        <v>0</v>
      </c>
      <c r="BE20" s="31">
        <v>0</v>
      </c>
      <c r="BF20" s="31">
        <v>0</v>
      </c>
      <c r="BG20" s="31">
        <v>0</v>
      </c>
      <c r="BH20" s="31">
        <v>0</v>
      </c>
      <c r="BI20" s="31">
        <v>0</v>
      </c>
      <c r="BJ20" s="31">
        <v>0</v>
      </c>
      <c r="BK20" s="31">
        <v>0</v>
      </c>
      <c r="BL20" s="31">
        <v>0</v>
      </c>
      <c r="BM20" s="31">
        <v>0</v>
      </c>
      <c r="BN20" s="31">
        <v>0</v>
      </c>
      <c r="BO20" s="31">
        <v>0</v>
      </c>
      <c r="BP20" s="31">
        <v>0</v>
      </c>
      <c r="BQ20" s="31">
        <v>0</v>
      </c>
      <c r="BR20" s="31">
        <v>0</v>
      </c>
      <c r="BS20" s="31">
        <v>0</v>
      </c>
      <c r="BT20" s="31">
        <v>0</v>
      </c>
      <c r="BU20" s="31">
        <v>0</v>
      </c>
      <c r="BV20" s="31">
        <v>0</v>
      </c>
      <c r="BW20" s="31">
        <v>0</v>
      </c>
      <c r="BX20" s="31">
        <v>0</v>
      </c>
      <c r="BY20" s="31">
        <v>0</v>
      </c>
      <c r="BZ20" s="31">
        <v>0</v>
      </c>
      <c r="CA20" s="31">
        <v>0</v>
      </c>
      <c r="CB20" s="31">
        <v>0</v>
      </c>
      <c r="CC20" s="31">
        <v>0</v>
      </c>
      <c r="CD20" s="31">
        <v>0</v>
      </c>
      <c r="CE20" s="31">
        <v>0</v>
      </c>
      <c r="CF20" s="31">
        <v>0</v>
      </c>
      <c r="CG20" s="31">
        <v>0</v>
      </c>
      <c r="CH20" s="31">
        <v>0</v>
      </c>
      <c r="CI20" s="31">
        <v>0</v>
      </c>
      <c r="CJ20" s="31">
        <v>0</v>
      </c>
      <c r="CK20" s="31">
        <v>0.9</v>
      </c>
    </row>
    <row r="21" spans="1:89" ht="12.75" x14ac:dyDescent="0.2">
      <c r="A21" s="3" t="s">
        <v>817</v>
      </c>
      <c r="B21" s="3" t="s">
        <v>698</v>
      </c>
      <c r="C21" s="3">
        <v>1</v>
      </c>
      <c r="E21" s="3" t="str">
        <f t="shared" si="0"/>
        <v>BGPK000028</v>
      </c>
      <c r="F21" s="3" t="str">
        <f t="shared" si="1"/>
        <v>PCKG000002</v>
      </c>
      <c r="G21" s="2">
        <f t="shared" si="2"/>
        <v>1</v>
      </c>
      <c r="H21" s="2"/>
      <c r="I21" s="20" t="s">
        <v>551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1.1000000000000001</v>
      </c>
      <c r="AI21" s="31">
        <v>1.1000000000000001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1">
        <v>0</v>
      </c>
      <c r="AT21" s="31">
        <v>0</v>
      </c>
      <c r="AU21" s="31">
        <v>0</v>
      </c>
      <c r="AV21" s="31">
        <v>0</v>
      </c>
      <c r="AW21" s="31">
        <v>0</v>
      </c>
      <c r="AX21" s="31">
        <v>0</v>
      </c>
      <c r="AY21" s="31">
        <v>0</v>
      </c>
      <c r="AZ21" s="31">
        <v>0</v>
      </c>
      <c r="BA21" s="31">
        <v>0</v>
      </c>
      <c r="BB21" s="31">
        <v>0</v>
      </c>
      <c r="BC21" s="31">
        <v>0</v>
      </c>
      <c r="BD21" s="31">
        <v>0</v>
      </c>
      <c r="BE21" s="31">
        <v>0</v>
      </c>
      <c r="BF21" s="31">
        <v>0</v>
      </c>
      <c r="BG21" s="31">
        <v>0</v>
      </c>
      <c r="BH21" s="31">
        <v>0</v>
      </c>
      <c r="BI21" s="31">
        <v>0</v>
      </c>
      <c r="BJ21" s="31">
        <v>0</v>
      </c>
      <c r="BK21" s="31">
        <v>0</v>
      </c>
      <c r="BL21" s="31">
        <v>0</v>
      </c>
      <c r="BM21" s="31">
        <v>0</v>
      </c>
      <c r="BN21" s="31">
        <v>0</v>
      </c>
      <c r="BO21" s="31">
        <v>0</v>
      </c>
      <c r="BP21" s="31">
        <v>0</v>
      </c>
      <c r="BQ21" s="31">
        <v>0</v>
      </c>
      <c r="BR21" s="31">
        <v>0</v>
      </c>
      <c r="BS21" s="31">
        <v>0</v>
      </c>
      <c r="BT21" s="31">
        <v>0</v>
      </c>
      <c r="BU21" s="31">
        <v>0</v>
      </c>
      <c r="BV21" s="31">
        <v>0</v>
      </c>
      <c r="BW21" s="31">
        <v>0</v>
      </c>
      <c r="BX21" s="31">
        <v>0</v>
      </c>
      <c r="BY21" s="31">
        <v>0</v>
      </c>
      <c r="BZ21" s="31">
        <v>0</v>
      </c>
      <c r="CA21" s="31">
        <v>0</v>
      </c>
      <c r="CB21" s="31">
        <v>0</v>
      </c>
      <c r="CC21" s="31">
        <v>0</v>
      </c>
      <c r="CD21" s="31">
        <v>0</v>
      </c>
      <c r="CE21" s="31">
        <v>0</v>
      </c>
      <c r="CF21" s="31">
        <v>0</v>
      </c>
      <c r="CG21" s="31">
        <v>0</v>
      </c>
      <c r="CH21" s="31">
        <v>0</v>
      </c>
      <c r="CI21" s="31">
        <v>0</v>
      </c>
      <c r="CJ21" s="31">
        <v>0</v>
      </c>
      <c r="CK21" s="31">
        <v>2.2000000000000002</v>
      </c>
    </row>
    <row r="22" spans="1:89" ht="12.75" x14ac:dyDescent="0.2">
      <c r="A22" s="3" t="s">
        <v>871</v>
      </c>
      <c r="B22" s="3" t="s">
        <v>366</v>
      </c>
      <c r="C22" s="3">
        <v>2.15</v>
      </c>
      <c r="E22" s="3" t="str">
        <f t="shared" si="0"/>
        <v>BGPK000066</v>
      </c>
      <c r="F22" s="3" t="str">
        <f t="shared" si="1"/>
        <v>STRP000003</v>
      </c>
      <c r="G22" s="2" t="str">
        <f t="shared" si="2"/>
        <v>2.15</v>
      </c>
      <c r="H22" s="2"/>
      <c r="I22" s="20" t="s">
        <v>559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0.9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1">
        <v>0</v>
      </c>
      <c r="AT22" s="31">
        <v>0</v>
      </c>
      <c r="AU22" s="31">
        <v>0</v>
      </c>
      <c r="AV22" s="31">
        <v>0</v>
      </c>
      <c r="AW22" s="31">
        <v>0</v>
      </c>
      <c r="AX22" s="31">
        <v>0</v>
      </c>
      <c r="AY22" s="31">
        <v>0</v>
      </c>
      <c r="AZ22" s="31">
        <v>0</v>
      </c>
      <c r="BA22" s="31">
        <v>0</v>
      </c>
      <c r="BB22" s="31">
        <v>0</v>
      </c>
      <c r="BC22" s="31">
        <v>0</v>
      </c>
      <c r="BD22" s="31">
        <v>0</v>
      </c>
      <c r="BE22" s="31">
        <v>0</v>
      </c>
      <c r="BF22" s="31">
        <v>0</v>
      </c>
      <c r="BG22" s="31">
        <v>0</v>
      </c>
      <c r="BH22" s="31">
        <v>0</v>
      </c>
      <c r="BI22" s="31">
        <v>0</v>
      </c>
      <c r="BJ22" s="31">
        <v>0</v>
      </c>
      <c r="BK22" s="31">
        <v>0</v>
      </c>
      <c r="BL22" s="31">
        <v>0</v>
      </c>
      <c r="BM22" s="31">
        <v>0</v>
      </c>
      <c r="BN22" s="31">
        <v>0</v>
      </c>
      <c r="BO22" s="31">
        <v>0</v>
      </c>
      <c r="BP22" s="31">
        <v>0</v>
      </c>
      <c r="BQ22" s="31">
        <v>0</v>
      </c>
      <c r="BR22" s="31">
        <v>0</v>
      </c>
      <c r="BS22" s="31">
        <v>0</v>
      </c>
      <c r="BT22" s="31">
        <v>0</v>
      </c>
      <c r="BU22" s="31">
        <v>0</v>
      </c>
      <c r="BV22" s="31">
        <v>0</v>
      </c>
      <c r="BW22" s="31">
        <v>0</v>
      </c>
      <c r="BX22" s="31">
        <v>0</v>
      </c>
      <c r="BY22" s="31">
        <v>0</v>
      </c>
      <c r="BZ22" s="31">
        <v>0</v>
      </c>
      <c r="CA22" s="31">
        <v>0</v>
      </c>
      <c r="CB22" s="31">
        <v>0</v>
      </c>
      <c r="CC22" s="31">
        <v>0</v>
      </c>
      <c r="CD22" s="31">
        <v>0</v>
      </c>
      <c r="CE22" s="31">
        <v>0</v>
      </c>
      <c r="CF22" s="31">
        <v>0</v>
      </c>
      <c r="CG22" s="31">
        <v>0</v>
      </c>
      <c r="CH22" s="31">
        <v>0</v>
      </c>
      <c r="CI22" s="31">
        <v>0</v>
      </c>
      <c r="CJ22" s="31">
        <v>0</v>
      </c>
      <c r="CK22" s="31">
        <v>0.9</v>
      </c>
    </row>
    <row r="23" spans="1:89" ht="12.75" x14ac:dyDescent="0.2">
      <c r="A23" s="3" t="s">
        <v>871</v>
      </c>
      <c r="B23" s="3" t="s">
        <v>367</v>
      </c>
      <c r="C23" s="3">
        <v>10</v>
      </c>
      <c r="E23" s="3" t="str">
        <f t="shared" si="0"/>
        <v>BGPK000066</v>
      </c>
      <c r="F23" s="3" t="str">
        <f t="shared" si="1"/>
        <v>STRP000004</v>
      </c>
      <c r="G23" s="2">
        <f t="shared" si="2"/>
        <v>10</v>
      </c>
      <c r="H23" s="2"/>
      <c r="I23" s="20" t="s">
        <v>565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>
        <v>0</v>
      </c>
      <c r="T23" s="31">
        <v>0</v>
      </c>
      <c r="U23" s="31">
        <v>0.2</v>
      </c>
      <c r="V23" s="31">
        <v>0.2</v>
      </c>
      <c r="W23" s="31">
        <v>0.2</v>
      </c>
      <c r="X23" s="31">
        <v>0.2</v>
      </c>
      <c r="Y23" s="31">
        <v>0.2</v>
      </c>
      <c r="Z23" s="31">
        <v>0.2</v>
      </c>
      <c r="AA23" s="31">
        <v>0.2</v>
      </c>
      <c r="AB23" s="31">
        <v>0.2</v>
      </c>
      <c r="AC23" s="31">
        <v>0.2</v>
      </c>
      <c r="AD23" s="31">
        <v>0.2</v>
      </c>
      <c r="AE23" s="31">
        <v>0.02</v>
      </c>
      <c r="AF23" s="31">
        <v>0.02</v>
      </c>
      <c r="AG23" s="31">
        <v>0.02</v>
      </c>
      <c r="AH23" s="31">
        <v>0.25</v>
      </c>
      <c r="AI23" s="31">
        <v>0.25</v>
      </c>
      <c r="AJ23" s="31">
        <v>0</v>
      </c>
      <c r="AK23" s="31">
        <v>0</v>
      </c>
      <c r="AL23" s="31">
        <v>0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1">
        <v>0</v>
      </c>
      <c r="AT23" s="31">
        <v>0</v>
      </c>
      <c r="AU23" s="31">
        <v>0</v>
      </c>
      <c r="AV23" s="31">
        <v>0</v>
      </c>
      <c r="AW23" s="31">
        <v>0</v>
      </c>
      <c r="AX23" s="31">
        <v>0</v>
      </c>
      <c r="AY23" s="31">
        <v>0</v>
      </c>
      <c r="AZ23" s="31">
        <v>0</v>
      </c>
      <c r="BA23" s="31">
        <v>0</v>
      </c>
      <c r="BB23" s="31">
        <v>0</v>
      </c>
      <c r="BC23" s="31">
        <v>0</v>
      </c>
      <c r="BD23" s="31">
        <v>0</v>
      </c>
      <c r="BE23" s="31">
        <v>0</v>
      </c>
      <c r="BF23" s="31">
        <v>0</v>
      </c>
      <c r="BG23" s="31">
        <v>0</v>
      </c>
      <c r="BH23" s="31">
        <v>0</v>
      </c>
      <c r="BI23" s="31">
        <v>0</v>
      </c>
      <c r="BJ23" s="31">
        <v>0</v>
      </c>
      <c r="BK23" s="31">
        <v>0</v>
      </c>
      <c r="BL23" s="31">
        <v>0</v>
      </c>
      <c r="BM23" s="31">
        <v>0</v>
      </c>
      <c r="BN23" s="31">
        <v>0</v>
      </c>
      <c r="BO23" s="31">
        <v>0.35</v>
      </c>
      <c r="BP23" s="31">
        <v>0.35</v>
      </c>
      <c r="BQ23" s="31">
        <v>0.35</v>
      </c>
      <c r="BR23" s="31">
        <v>0.35</v>
      </c>
      <c r="BS23" s="31">
        <v>0.35</v>
      </c>
      <c r="BT23" s="31">
        <v>0.35</v>
      </c>
      <c r="BU23" s="31">
        <v>0.35</v>
      </c>
      <c r="BV23" s="31">
        <v>0.02</v>
      </c>
      <c r="BW23" s="31">
        <v>0.02</v>
      </c>
      <c r="BX23" s="31">
        <v>0.02</v>
      </c>
      <c r="BY23" s="31">
        <v>0.02</v>
      </c>
      <c r="BZ23" s="31">
        <v>0.02</v>
      </c>
      <c r="CA23" s="31">
        <v>0.02</v>
      </c>
      <c r="CB23" s="31">
        <v>0.02</v>
      </c>
      <c r="CC23" s="31">
        <v>0.02</v>
      </c>
      <c r="CD23" s="31">
        <v>0.02</v>
      </c>
      <c r="CE23" s="31">
        <v>0.02</v>
      </c>
      <c r="CF23" s="31">
        <v>0.02</v>
      </c>
      <c r="CG23" s="31">
        <v>0.02</v>
      </c>
      <c r="CH23" s="31">
        <v>0.35</v>
      </c>
      <c r="CI23" s="31">
        <v>0.35</v>
      </c>
      <c r="CJ23" s="31">
        <v>0</v>
      </c>
      <c r="CK23" s="31">
        <v>5.9499999999999931</v>
      </c>
    </row>
    <row r="24" spans="1:89" ht="12.75" x14ac:dyDescent="0.2">
      <c r="A24" s="3" t="s">
        <v>871</v>
      </c>
      <c r="B24" s="3" t="s">
        <v>368</v>
      </c>
      <c r="C24" s="3">
        <v>0.8</v>
      </c>
      <c r="E24" s="3" t="str">
        <f t="shared" si="0"/>
        <v>BGPK000066</v>
      </c>
      <c r="F24" s="3" t="str">
        <f t="shared" si="1"/>
        <v>STRP000005</v>
      </c>
      <c r="G24" s="2" t="str">
        <f t="shared" si="2"/>
        <v>0.8</v>
      </c>
      <c r="I24" s="20" t="s">
        <v>580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1">
        <v>0</v>
      </c>
      <c r="U24" s="31">
        <v>0</v>
      </c>
      <c r="V24" s="31">
        <v>0.2</v>
      </c>
      <c r="W24" s="31">
        <v>0.2</v>
      </c>
      <c r="X24" s="31">
        <v>0.85</v>
      </c>
      <c r="Y24" s="31">
        <v>0</v>
      </c>
      <c r="Z24" s="31">
        <v>0</v>
      </c>
      <c r="AA24" s="31">
        <v>0.2</v>
      </c>
      <c r="AB24" s="31">
        <v>0.2</v>
      </c>
      <c r="AC24" s="31">
        <v>0.2</v>
      </c>
      <c r="AD24" s="31">
        <v>0.2</v>
      </c>
      <c r="AE24" s="31">
        <v>1</v>
      </c>
      <c r="AF24" s="31">
        <v>0.2</v>
      </c>
      <c r="AG24" s="31">
        <v>0.2</v>
      </c>
      <c r="AH24" s="31">
        <v>0.8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0.9</v>
      </c>
      <c r="AO24" s="31">
        <v>0.14000000000000001</v>
      </c>
      <c r="AP24" s="31">
        <v>0.95</v>
      </c>
      <c r="AQ24" s="31">
        <v>0.14000000000000001</v>
      </c>
      <c r="AR24" s="31">
        <v>0</v>
      </c>
      <c r="AS24" s="31">
        <v>0</v>
      </c>
      <c r="AT24" s="31">
        <v>0</v>
      </c>
      <c r="AU24" s="31">
        <v>0</v>
      </c>
      <c r="AV24" s="31">
        <v>0</v>
      </c>
      <c r="AW24" s="31">
        <v>0</v>
      </c>
      <c r="AX24" s="31">
        <v>0</v>
      </c>
      <c r="AY24" s="31">
        <v>0</v>
      </c>
      <c r="AZ24" s="31">
        <v>0</v>
      </c>
      <c r="BA24" s="31">
        <v>0</v>
      </c>
      <c r="BB24" s="31">
        <v>0</v>
      </c>
      <c r="BC24" s="31">
        <v>0.9</v>
      </c>
      <c r="BD24" s="31">
        <v>0</v>
      </c>
      <c r="BE24" s="31">
        <v>0</v>
      </c>
      <c r="BF24" s="31">
        <v>0</v>
      </c>
      <c r="BG24" s="31">
        <v>0.9</v>
      </c>
      <c r="BH24" s="31">
        <v>0</v>
      </c>
      <c r="BI24" s="31">
        <v>0</v>
      </c>
      <c r="BJ24" s="31">
        <v>0</v>
      </c>
      <c r="BK24" s="31">
        <v>0.9</v>
      </c>
      <c r="BL24" s="31">
        <v>0</v>
      </c>
      <c r="BM24" s="31">
        <v>0</v>
      </c>
      <c r="BN24" s="31">
        <v>0</v>
      </c>
      <c r="BO24" s="31">
        <v>0.75</v>
      </c>
      <c r="BP24" s="31">
        <v>0.15</v>
      </c>
      <c r="BQ24" s="31">
        <v>0.15</v>
      </c>
      <c r="BR24" s="31">
        <v>0.15</v>
      </c>
      <c r="BS24" s="31">
        <v>0.15</v>
      </c>
      <c r="BT24" s="31">
        <v>0.15</v>
      </c>
      <c r="BU24" s="31">
        <v>0.15</v>
      </c>
      <c r="BV24" s="31">
        <v>1</v>
      </c>
      <c r="BW24" s="31">
        <v>1</v>
      </c>
      <c r="BX24" s="31">
        <v>0.2</v>
      </c>
      <c r="BY24" s="31">
        <v>0.2</v>
      </c>
      <c r="BZ24" s="31">
        <v>0</v>
      </c>
      <c r="CA24" s="31">
        <v>0.2</v>
      </c>
      <c r="CB24" s="31">
        <v>0.2</v>
      </c>
      <c r="CC24" s="31">
        <v>0.2</v>
      </c>
      <c r="CD24" s="31">
        <v>0</v>
      </c>
      <c r="CE24" s="31">
        <v>0</v>
      </c>
      <c r="CF24" s="31">
        <v>0</v>
      </c>
      <c r="CG24" s="31">
        <v>0</v>
      </c>
      <c r="CH24" s="31">
        <v>0.15</v>
      </c>
      <c r="CI24" s="31">
        <v>0.15</v>
      </c>
      <c r="CJ24" s="31">
        <v>0</v>
      </c>
      <c r="CK24" s="31">
        <v>14.03</v>
      </c>
    </row>
    <row r="25" spans="1:89" ht="12.75" x14ac:dyDescent="0.2">
      <c r="A25" s="3" t="s">
        <v>871</v>
      </c>
      <c r="B25" s="3" t="s">
        <v>369</v>
      </c>
      <c r="C25" s="3">
        <v>0.4</v>
      </c>
      <c r="E25" s="3" t="str">
        <f t="shared" si="0"/>
        <v>BGPK000066</v>
      </c>
      <c r="F25" s="3" t="str">
        <f t="shared" si="1"/>
        <v>STRP000006</v>
      </c>
      <c r="G25" s="2" t="str">
        <f t="shared" si="2"/>
        <v>0.4</v>
      </c>
      <c r="I25" s="20" t="s">
        <v>581</v>
      </c>
      <c r="J25" s="31">
        <v>0</v>
      </c>
      <c r="K25" s="31">
        <v>0</v>
      </c>
      <c r="L25" s="31">
        <v>0</v>
      </c>
      <c r="M25" s="31">
        <v>0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0.8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1">
        <v>0</v>
      </c>
      <c r="AT25" s="31">
        <v>0</v>
      </c>
      <c r="AU25" s="31">
        <v>0</v>
      </c>
      <c r="AV25" s="31">
        <v>0</v>
      </c>
      <c r="AW25" s="31">
        <v>0</v>
      </c>
      <c r="AX25" s="31">
        <v>0</v>
      </c>
      <c r="AY25" s="31">
        <v>0</v>
      </c>
      <c r="AZ25" s="31">
        <v>0</v>
      </c>
      <c r="BA25" s="31">
        <v>0</v>
      </c>
      <c r="BB25" s="31">
        <v>0</v>
      </c>
      <c r="BC25" s="31">
        <v>0</v>
      </c>
      <c r="BD25" s="31">
        <v>0</v>
      </c>
      <c r="BE25" s="31">
        <v>0.9</v>
      </c>
      <c r="BF25" s="31">
        <v>0.9</v>
      </c>
      <c r="BG25" s="31">
        <v>0</v>
      </c>
      <c r="BH25" s="31">
        <v>0</v>
      </c>
      <c r="BI25" s="31">
        <v>0.9</v>
      </c>
      <c r="BJ25" s="31">
        <v>0</v>
      </c>
      <c r="BK25" s="31">
        <v>0</v>
      </c>
      <c r="BL25" s="31">
        <v>0</v>
      </c>
      <c r="BM25" s="31">
        <v>0</v>
      </c>
      <c r="BN25" s="31">
        <v>0</v>
      </c>
      <c r="BO25" s="31">
        <v>0</v>
      </c>
      <c r="BP25" s="31">
        <v>0</v>
      </c>
      <c r="BQ25" s="31">
        <v>0</v>
      </c>
      <c r="BR25" s="31">
        <v>0</v>
      </c>
      <c r="BS25" s="31">
        <v>0.6</v>
      </c>
      <c r="BT25" s="31">
        <v>0</v>
      </c>
      <c r="BU25" s="31">
        <v>0</v>
      </c>
      <c r="BV25" s="31">
        <v>0</v>
      </c>
      <c r="BW25" s="31">
        <v>0</v>
      </c>
      <c r="BX25" s="31">
        <v>0</v>
      </c>
      <c r="BY25" s="31">
        <v>0</v>
      </c>
      <c r="BZ25" s="31">
        <v>0.2</v>
      </c>
      <c r="CA25" s="31">
        <v>0.75</v>
      </c>
      <c r="CB25" s="31">
        <v>0</v>
      </c>
      <c r="CC25" s="31">
        <v>0</v>
      </c>
      <c r="CD25" s="31">
        <v>0</v>
      </c>
      <c r="CE25" s="31">
        <v>0</v>
      </c>
      <c r="CF25" s="31">
        <v>0</v>
      </c>
      <c r="CG25" s="31">
        <v>0</v>
      </c>
      <c r="CH25" s="31">
        <v>0</v>
      </c>
      <c r="CI25" s="31">
        <v>0</v>
      </c>
      <c r="CJ25" s="31">
        <v>0</v>
      </c>
      <c r="CK25" s="31">
        <v>5.05</v>
      </c>
    </row>
    <row r="26" spans="1:89" ht="12.75" x14ac:dyDescent="0.2">
      <c r="A26" s="3" t="s">
        <v>871</v>
      </c>
      <c r="B26" s="3" t="s">
        <v>645</v>
      </c>
      <c r="C26" s="3">
        <v>1</v>
      </c>
      <c r="E26" s="3" t="str">
        <f t="shared" si="0"/>
        <v>BGPK000066</v>
      </c>
      <c r="F26" s="3" t="str">
        <f t="shared" si="1"/>
        <v>BRND000001</v>
      </c>
      <c r="G26" s="2">
        <f t="shared" si="2"/>
        <v>1</v>
      </c>
      <c r="I26" s="20" t="s">
        <v>582</v>
      </c>
      <c r="J26" s="31">
        <v>0</v>
      </c>
      <c r="K26" s="31">
        <v>0</v>
      </c>
      <c r="L26" s="31">
        <v>0</v>
      </c>
      <c r="M26" s="31">
        <v>0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0.65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1">
        <v>0</v>
      </c>
      <c r="AT26" s="31">
        <v>0</v>
      </c>
      <c r="AU26" s="31">
        <v>0</v>
      </c>
      <c r="AV26" s="31">
        <v>0</v>
      </c>
      <c r="AW26" s="31">
        <v>0</v>
      </c>
      <c r="AX26" s="31">
        <v>0</v>
      </c>
      <c r="AY26" s="31">
        <v>0</v>
      </c>
      <c r="AZ26" s="31">
        <v>0</v>
      </c>
      <c r="BA26" s="31">
        <v>0</v>
      </c>
      <c r="BB26" s="31">
        <v>0.9</v>
      </c>
      <c r="BC26" s="31">
        <v>0</v>
      </c>
      <c r="BD26" s="31">
        <v>0</v>
      </c>
      <c r="BE26" s="31">
        <v>0</v>
      </c>
      <c r="BF26" s="31">
        <v>0</v>
      </c>
      <c r="BG26" s="31">
        <v>0</v>
      </c>
      <c r="BH26" s="31">
        <v>0</v>
      </c>
      <c r="BI26" s="31">
        <v>0</v>
      </c>
      <c r="BJ26" s="31">
        <v>0</v>
      </c>
      <c r="BK26" s="31">
        <v>0</v>
      </c>
      <c r="BL26" s="31">
        <v>0</v>
      </c>
      <c r="BM26" s="31">
        <v>0</v>
      </c>
      <c r="BN26" s="31">
        <v>0</v>
      </c>
      <c r="BO26" s="31">
        <v>0</v>
      </c>
      <c r="BP26" s="31">
        <v>0</v>
      </c>
      <c r="BQ26" s="31">
        <v>0</v>
      </c>
      <c r="BR26" s="31">
        <v>0</v>
      </c>
      <c r="BS26" s="31">
        <v>0</v>
      </c>
      <c r="BT26" s="31">
        <v>0.6</v>
      </c>
      <c r="BU26" s="31">
        <v>0</v>
      </c>
      <c r="BV26" s="31">
        <v>0</v>
      </c>
      <c r="BW26" s="31">
        <v>0</v>
      </c>
      <c r="BX26" s="31">
        <v>0</v>
      </c>
      <c r="BY26" s="31">
        <v>0</v>
      </c>
      <c r="BZ26" s="31">
        <v>0</v>
      </c>
      <c r="CA26" s="31">
        <v>0</v>
      </c>
      <c r="CB26" s="31">
        <v>0.75</v>
      </c>
      <c r="CC26" s="31">
        <v>0</v>
      </c>
      <c r="CD26" s="31">
        <v>0</v>
      </c>
      <c r="CE26" s="31">
        <v>0</v>
      </c>
      <c r="CF26" s="31">
        <v>0</v>
      </c>
      <c r="CG26" s="31">
        <v>0</v>
      </c>
      <c r="CH26" s="31">
        <v>0.6</v>
      </c>
      <c r="CI26" s="31">
        <v>0</v>
      </c>
      <c r="CJ26" s="31">
        <v>0</v>
      </c>
      <c r="CK26" s="31">
        <v>3.5</v>
      </c>
    </row>
    <row r="27" spans="1:89" ht="12.75" x14ac:dyDescent="0.2">
      <c r="A27" s="3" t="s">
        <v>871</v>
      </c>
      <c r="B27" s="3" t="s">
        <v>647</v>
      </c>
      <c r="C27" s="3">
        <v>2</v>
      </c>
      <c r="E27" s="3" t="str">
        <f t="shared" si="0"/>
        <v>BGPK000066</v>
      </c>
      <c r="F27" s="3" t="str">
        <f t="shared" si="1"/>
        <v>BRND000003</v>
      </c>
      <c r="G27" s="2">
        <f t="shared" si="2"/>
        <v>2</v>
      </c>
      <c r="I27" s="20" t="s">
        <v>583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0</v>
      </c>
      <c r="AO27" s="31">
        <v>0</v>
      </c>
      <c r="AP27" s="31">
        <v>0</v>
      </c>
      <c r="AQ27" s="31">
        <v>0</v>
      </c>
      <c r="AR27" s="31">
        <v>0</v>
      </c>
      <c r="AS27" s="31">
        <v>0</v>
      </c>
      <c r="AT27" s="31">
        <v>0</v>
      </c>
      <c r="AU27" s="31">
        <v>0</v>
      </c>
      <c r="AV27" s="31">
        <v>0</v>
      </c>
      <c r="AW27" s="31">
        <v>0</v>
      </c>
      <c r="AX27" s="31">
        <v>0</v>
      </c>
      <c r="AY27" s="31">
        <v>0</v>
      </c>
      <c r="AZ27" s="31">
        <v>0</v>
      </c>
      <c r="BA27" s="31">
        <v>0</v>
      </c>
      <c r="BB27" s="31">
        <v>0</v>
      </c>
      <c r="BC27" s="31">
        <v>0</v>
      </c>
      <c r="BD27" s="31">
        <v>0.9</v>
      </c>
      <c r="BE27" s="31">
        <v>0</v>
      </c>
      <c r="BF27" s="31">
        <v>0</v>
      </c>
      <c r="BG27" s="31">
        <v>0</v>
      </c>
      <c r="BH27" s="31">
        <v>0</v>
      </c>
      <c r="BI27" s="31">
        <v>0</v>
      </c>
      <c r="BJ27" s="31">
        <v>0.9</v>
      </c>
      <c r="BK27" s="31">
        <v>0</v>
      </c>
      <c r="BL27" s="31">
        <v>0</v>
      </c>
      <c r="BM27" s="31">
        <v>0</v>
      </c>
      <c r="BN27" s="31">
        <v>0</v>
      </c>
      <c r="BO27" s="31">
        <v>0</v>
      </c>
      <c r="BP27" s="31">
        <v>0</v>
      </c>
      <c r="BQ27" s="31">
        <v>0</v>
      </c>
      <c r="BR27" s="31">
        <v>0</v>
      </c>
      <c r="BS27" s="31">
        <v>0</v>
      </c>
      <c r="BT27" s="31">
        <v>0</v>
      </c>
      <c r="BU27" s="31">
        <v>0</v>
      </c>
      <c r="BV27" s="31">
        <v>0</v>
      </c>
      <c r="BW27" s="31">
        <v>0</v>
      </c>
      <c r="BX27" s="31">
        <v>0</v>
      </c>
      <c r="BY27" s="31">
        <v>0</v>
      </c>
      <c r="BZ27" s="31">
        <v>0</v>
      </c>
      <c r="CA27" s="31">
        <v>0</v>
      </c>
      <c r="CB27" s="31">
        <v>0</v>
      </c>
      <c r="CC27" s="31">
        <v>0</v>
      </c>
      <c r="CD27" s="31">
        <v>0</v>
      </c>
      <c r="CE27" s="31">
        <v>0</v>
      </c>
      <c r="CF27" s="31">
        <v>0</v>
      </c>
      <c r="CG27" s="31">
        <v>0</v>
      </c>
      <c r="CH27" s="31">
        <v>0</v>
      </c>
      <c r="CI27" s="31">
        <v>0</v>
      </c>
      <c r="CJ27" s="31">
        <v>0</v>
      </c>
      <c r="CK27" s="31">
        <v>1.8</v>
      </c>
    </row>
    <row r="28" spans="1:89" ht="12.75" x14ac:dyDescent="0.2">
      <c r="A28" s="3" t="s">
        <v>871</v>
      </c>
      <c r="B28" s="3" t="s">
        <v>429</v>
      </c>
      <c r="C28" s="3">
        <v>1</v>
      </c>
      <c r="E28" s="3" t="str">
        <f t="shared" si="0"/>
        <v>BGPK000066</v>
      </c>
      <c r="F28" s="3" t="str">
        <f t="shared" si="1"/>
        <v>HRDW000005</v>
      </c>
      <c r="G28" s="2">
        <f t="shared" si="2"/>
        <v>1</v>
      </c>
      <c r="I28" s="20" t="s">
        <v>587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>
        <v>0</v>
      </c>
      <c r="T28" s="31">
        <v>0</v>
      </c>
      <c r="U28" s="31">
        <v>0</v>
      </c>
      <c r="V28" s="31">
        <v>0</v>
      </c>
      <c r="W28" s="31">
        <v>0</v>
      </c>
      <c r="X28" s="31">
        <v>0</v>
      </c>
      <c r="Y28" s="31">
        <v>0</v>
      </c>
      <c r="Z28" s="31">
        <v>0</v>
      </c>
      <c r="AA28" s="31">
        <v>0.65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1">
        <v>0</v>
      </c>
      <c r="AM28" s="31">
        <v>0</v>
      </c>
      <c r="AN28" s="31">
        <v>0</v>
      </c>
      <c r="AO28" s="31">
        <v>0</v>
      </c>
      <c r="AP28" s="31">
        <v>0</v>
      </c>
      <c r="AQ28" s="31">
        <v>0</v>
      </c>
      <c r="AR28" s="31">
        <v>0</v>
      </c>
      <c r="AS28" s="31">
        <v>0</v>
      </c>
      <c r="AT28" s="31">
        <v>0</v>
      </c>
      <c r="AU28" s="31">
        <v>0</v>
      </c>
      <c r="AV28" s="31">
        <v>0</v>
      </c>
      <c r="AW28" s="31">
        <v>0</v>
      </c>
      <c r="AX28" s="31">
        <v>0</v>
      </c>
      <c r="AY28" s="31">
        <v>0</v>
      </c>
      <c r="AZ28" s="31">
        <v>0</v>
      </c>
      <c r="BA28" s="31">
        <v>0</v>
      </c>
      <c r="BB28" s="31">
        <v>0</v>
      </c>
      <c r="BC28" s="31">
        <v>0</v>
      </c>
      <c r="BD28" s="31">
        <v>0</v>
      </c>
      <c r="BE28" s="31">
        <v>0</v>
      </c>
      <c r="BF28" s="31">
        <v>0</v>
      </c>
      <c r="BG28" s="31">
        <v>0</v>
      </c>
      <c r="BH28" s="31">
        <v>0</v>
      </c>
      <c r="BI28" s="31">
        <v>0</v>
      </c>
      <c r="BJ28" s="31">
        <v>0</v>
      </c>
      <c r="BK28" s="31">
        <v>0</v>
      </c>
      <c r="BL28" s="31">
        <v>0</v>
      </c>
      <c r="BM28" s="31">
        <v>0</v>
      </c>
      <c r="BN28" s="31">
        <v>0</v>
      </c>
      <c r="BO28" s="31">
        <v>0</v>
      </c>
      <c r="BP28" s="31">
        <v>0.6</v>
      </c>
      <c r="BQ28" s="31">
        <v>0</v>
      </c>
      <c r="BR28" s="31">
        <v>0</v>
      </c>
      <c r="BS28" s="31">
        <v>0</v>
      </c>
      <c r="BT28" s="31">
        <v>0</v>
      </c>
      <c r="BU28" s="31">
        <v>0</v>
      </c>
      <c r="BV28" s="31">
        <v>0</v>
      </c>
      <c r="BW28" s="31">
        <v>0</v>
      </c>
      <c r="BX28" s="31">
        <v>0.75</v>
      </c>
      <c r="BY28" s="31">
        <v>0</v>
      </c>
      <c r="BZ28" s="31">
        <v>0</v>
      </c>
      <c r="CA28" s="31">
        <v>0</v>
      </c>
      <c r="CB28" s="31">
        <v>0</v>
      </c>
      <c r="CC28" s="31">
        <v>0</v>
      </c>
      <c r="CD28" s="31">
        <v>0</v>
      </c>
      <c r="CE28" s="31">
        <v>0</v>
      </c>
      <c r="CF28" s="31">
        <v>0</v>
      </c>
      <c r="CG28" s="31">
        <v>0</v>
      </c>
      <c r="CH28" s="31">
        <v>0</v>
      </c>
      <c r="CI28" s="31">
        <v>0</v>
      </c>
      <c r="CJ28" s="31">
        <v>0</v>
      </c>
      <c r="CK28" s="31">
        <v>2</v>
      </c>
    </row>
    <row r="29" spans="1:89" ht="12.75" x14ac:dyDescent="0.2">
      <c r="A29" s="3" t="s">
        <v>871</v>
      </c>
      <c r="B29" s="3" t="s">
        <v>430</v>
      </c>
      <c r="C29" s="3">
        <v>1</v>
      </c>
      <c r="E29" s="3" t="str">
        <f t="shared" si="0"/>
        <v>BGPK000066</v>
      </c>
      <c r="F29" s="3" t="str">
        <f t="shared" si="1"/>
        <v>HRDW000006</v>
      </c>
      <c r="G29" s="2">
        <f t="shared" si="2"/>
        <v>1</v>
      </c>
      <c r="I29" s="20" t="s">
        <v>588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1">
        <v>0</v>
      </c>
      <c r="U29" s="31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1">
        <v>0.65</v>
      </c>
      <c r="AC29" s="31">
        <v>0</v>
      </c>
      <c r="AD29" s="31">
        <v>0</v>
      </c>
      <c r="AE29" s="31">
        <v>0</v>
      </c>
      <c r="AF29" s="31">
        <v>0.8</v>
      </c>
      <c r="AG29" s="31">
        <v>0</v>
      </c>
      <c r="AH29" s="31">
        <v>0</v>
      </c>
      <c r="AI29" s="31">
        <v>0.8</v>
      </c>
      <c r="AJ29" s="31">
        <v>0</v>
      </c>
      <c r="AK29" s="31">
        <v>0</v>
      </c>
      <c r="AL29" s="31">
        <v>0</v>
      </c>
      <c r="AM29" s="31">
        <v>0</v>
      </c>
      <c r="AN29" s="31">
        <v>0</v>
      </c>
      <c r="AO29" s="31">
        <v>0</v>
      </c>
      <c r="AP29" s="31">
        <v>0</v>
      </c>
      <c r="AQ29" s="31">
        <v>0</v>
      </c>
      <c r="AR29" s="31">
        <v>0</v>
      </c>
      <c r="AS29" s="31">
        <v>0</v>
      </c>
      <c r="AT29" s="31">
        <v>0</v>
      </c>
      <c r="AU29" s="31">
        <v>0</v>
      </c>
      <c r="AV29" s="31">
        <v>0</v>
      </c>
      <c r="AW29" s="31">
        <v>0</v>
      </c>
      <c r="AX29" s="31">
        <v>0</v>
      </c>
      <c r="AY29" s="31">
        <v>0</v>
      </c>
      <c r="AZ29" s="31">
        <v>0</v>
      </c>
      <c r="BA29" s="31">
        <v>0</v>
      </c>
      <c r="BB29" s="31">
        <v>0</v>
      </c>
      <c r="BC29" s="31">
        <v>0</v>
      </c>
      <c r="BD29" s="31">
        <v>0</v>
      </c>
      <c r="BE29" s="31">
        <v>0</v>
      </c>
      <c r="BF29" s="31">
        <v>0</v>
      </c>
      <c r="BG29" s="31">
        <v>0</v>
      </c>
      <c r="BH29" s="31">
        <v>0.9</v>
      </c>
      <c r="BI29" s="31">
        <v>0</v>
      </c>
      <c r="BJ29" s="31">
        <v>0</v>
      </c>
      <c r="BK29" s="31">
        <v>0</v>
      </c>
      <c r="BL29" s="31">
        <v>0</v>
      </c>
      <c r="BM29" s="31">
        <v>0</v>
      </c>
      <c r="BN29" s="31">
        <v>0</v>
      </c>
      <c r="BO29" s="31">
        <v>0</v>
      </c>
      <c r="BP29" s="31">
        <v>0</v>
      </c>
      <c r="BQ29" s="31">
        <v>0</v>
      </c>
      <c r="BR29" s="31">
        <v>0.6</v>
      </c>
      <c r="BS29" s="31">
        <v>0</v>
      </c>
      <c r="BT29" s="31">
        <v>0</v>
      </c>
      <c r="BU29" s="31">
        <v>0</v>
      </c>
      <c r="BV29" s="31">
        <v>0</v>
      </c>
      <c r="BW29" s="31">
        <v>0</v>
      </c>
      <c r="BX29" s="31">
        <v>0</v>
      </c>
      <c r="BY29" s="31">
        <v>0.75</v>
      </c>
      <c r="BZ29" s="31">
        <v>0</v>
      </c>
      <c r="CA29" s="31">
        <v>0</v>
      </c>
      <c r="CB29" s="31">
        <v>0</v>
      </c>
      <c r="CC29" s="31">
        <v>0</v>
      </c>
      <c r="CD29" s="31">
        <v>0</v>
      </c>
      <c r="CE29" s="31">
        <v>0</v>
      </c>
      <c r="CF29" s="31">
        <v>0</v>
      </c>
      <c r="CG29" s="31">
        <v>0</v>
      </c>
      <c r="CH29" s="31">
        <v>0</v>
      </c>
      <c r="CI29" s="31">
        <v>0</v>
      </c>
      <c r="CJ29" s="31">
        <v>0</v>
      </c>
      <c r="CK29" s="31">
        <v>4.5</v>
      </c>
    </row>
    <row r="30" spans="1:89" ht="12.75" x14ac:dyDescent="0.2">
      <c r="A30" s="3" t="s">
        <v>871</v>
      </c>
      <c r="B30" s="3" t="s">
        <v>436</v>
      </c>
      <c r="C30" s="3">
        <v>2</v>
      </c>
      <c r="E30" s="3" t="str">
        <f t="shared" si="0"/>
        <v>BGPK000066</v>
      </c>
      <c r="F30" s="3" t="str">
        <f t="shared" si="1"/>
        <v>HRDW000012</v>
      </c>
      <c r="G30" s="2">
        <f t="shared" si="2"/>
        <v>2</v>
      </c>
      <c r="I30" s="20" t="s">
        <v>593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0.65</v>
      </c>
      <c r="AE30" s="31"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1">
        <v>0</v>
      </c>
      <c r="AS30" s="31">
        <v>0</v>
      </c>
      <c r="AT30" s="31">
        <v>0</v>
      </c>
      <c r="AU30" s="31">
        <v>0</v>
      </c>
      <c r="AV30" s="31">
        <v>0</v>
      </c>
      <c r="AW30" s="31">
        <v>0</v>
      </c>
      <c r="AX30" s="31">
        <v>0</v>
      </c>
      <c r="AY30" s="31">
        <v>0</v>
      </c>
      <c r="AZ30" s="31">
        <v>0</v>
      </c>
      <c r="BA30" s="31">
        <v>0</v>
      </c>
      <c r="BB30" s="31">
        <v>0</v>
      </c>
      <c r="BC30" s="31">
        <v>0</v>
      </c>
      <c r="BD30" s="31">
        <v>0</v>
      </c>
      <c r="BE30" s="31">
        <v>0</v>
      </c>
      <c r="BF30" s="31">
        <v>0</v>
      </c>
      <c r="BG30" s="31">
        <v>0</v>
      </c>
      <c r="BH30" s="31">
        <v>0</v>
      </c>
      <c r="BI30" s="31">
        <v>0</v>
      </c>
      <c r="BJ30" s="31">
        <v>0</v>
      </c>
      <c r="BK30" s="31">
        <v>0</v>
      </c>
      <c r="BL30" s="31">
        <v>0</v>
      </c>
      <c r="BM30" s="31">
        <v>0</v>
      </c>
      <c r="BN30" s="31">
        <v>0</v>
      </c>
      <c r="BO30" s="31">
        <v>0</v>
      </c>
      <c r="BP30" s="31">
        <v>0</v>
      </c>
      <c r="BQ30" s="31">
        <v>0</v>
      </c>
      <c r="BR30" s="31">
        <v>0</v>
      </c>
      <c r="BS30" s="31">
        <v>0</v>
      </c>
      <c r="BT30" s="31">
        <v>0</v>
      </c>
      <c r="BU30" s="31">
        <v>0.6</v>
      </c>
      <c r="BV30" s="31">
        <v>0</v>
      </c>
      <c r="BW30" s="31">
        <v>0</v>
      </c>
      <c r="BX30" s="31">
        <v>0</v>
      </c>
      <c r="BY30" s="31">
        <v>0</v>
      </c>
      <c r="BZ30" s="31">
        <v>0</v>
      </c>
      <c r="CA30" s="31">
        <v>0</v>
      </c>
      <c r="CB30" s="31">
        <v>0</v>
      </c>
      <c r="CC30" s="31">
        <v>0.75</v>
      </c>
      <c r="CD30" s="31">
        <v>0</v>
      </c>
      <c r="CE30" s="31">
        <v>0</v>
      </c>
      <c r="CF30" s="31">
        <v>0</v>
      </c>
      <c r="CG30" s="31">
        <v>0</v>
      </c>
      <c r="CH30" s="31">
        <v>0</v>
      </c>
      <c r="CI30" s="31">
        <v>0</v>
      </c>
      <c r="CJ30" s="31">
        <v>0</v>
      </c>
      <c r="CK30" s="31">
        <v>2</v>
      </c>
    </row>
    <row r="31" spans="1:89" ht="12.75" x14ac:dyDescent="0.2">
      <c r="A31" s="3" t="s">
        <v>871</v>
      </c>
      <c r="B31" s="3" t="s">
        <v>425</v>
      </c>
      <c r="C31" s="3">
        <v>2</v>
      </c>
      <c r="E31" s="3" t="str">
        <f t="shared" si="0"/>
        <v>BGPK000066</v>
      </c>
      <c r="F31" s="3" t="str">
        <f t="shared" si="1"/>
        <v>HRDW000001</v>
      </c>
      <c r="G31" s="2">
        <f t="shared" si="2"/>
        <v>2</v>
      </c>
      <c r="I31" s="20" t="s">
        <v>596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1">
        <v>0</v>
      </c>
      <c r="AT31" s="31">
        <v>0</v>
      </c>
      <c r="AU31" s="31">
        <v>0</v>
      </c>
      <c r="AV31" s="31">
        <v>0</v>
      </c>
      <c r="AW31" s="31">
        <v>0</v>
      </c>
      <c r="AX31" s="31">
        <v>0</v>
      </c>
      <c r="AY31" s="31">
        <v>0</v>
      </c>
      <c r="AZ31" s="31">
        <v>0</v>
      </c>
      <c r="BA31" s="31">
        <v>0</v>
      </c>
      <c r="BB31" s="31">
        <v>0</v>
      </c>
      <c r="BC31" s="31">
        <v>0</v>
      </c>
      <c r="BD31" s="31">
        <v>0</v>
      </c>
      <c r="BE31" s="31">
        <v>0</v>
      </c>
      <c r="BF31" s="31">
        <v>0</v>
      </c>
      <c r="BG31" s="31">
        <v>0</v>
      </c>
      <c r="BH31" s="31">
        <v>0</v>
      </c>
      <c r="BI31" s="31">
        <v>0</v>
      </c>
      <c r="BJ31" s="31">
        <v>0</v>
      </c>
      <c r="BK31" s="31">
        <v>0</v>
      </c>
      <c r="BL31" s="31">
        <v>0</v>
      </c>
      <c r="BM31" s="31">
        <v>0</v>
      </c>
      <c r="BN31" s="31">
        <v>0</v>
      </c>
      <c r="BO31" s="31">
        <v>0</v>
      </c>
      <c r="BP31" s="31">
        <v>0</v>
      </c>
      <c r="BQ31" s="31">
        <v>0.6</v>
      </c>
      <c r="BR31" s="31">
        <v>0</v>
      </c>
      <c r="BS31" s="31">
        <v>0</v>
      </c>
      <c r="BT31" s="31">
        <v>0</v>
      </c>
      <c r="BU31" s="31">
        <v>0</v>
      </c>
      <c r="BV31" s="31">
        <v>0</v>
      </c>
      <c r="BW31" s="31">
        <v>0</v>
      </c>
      <c r="BX31" s="31">
        <v>0</v>
      </c>
      <c r="BY31" s="31">
        <v>0</v>
      </c>
      <c r="BZ31" s="31">
        <v>0</v>
      </c>
      <c r="CA31" s="31">
        <v>0</v>
      </c>
      <c r="CB31" s="31">
        <v>0</v>
      </c>
      <c r="CC31" s="31">
        <v>0</v>
      </c>
      <c r="CD31" s="31">
        <v>0</v>
      </c>
      <c r="CE31" s="31">
        <v>0</v>
      </c>
      <c r="CF31" s="31">
        <v>0</v>
      </c>
      <c r="CG31" s="31">
        <v>0</v>
      </c>
      <c r="CH31" s="31">
        <v>0</v>
      </c>
      <c r="CI31" s="31">
        <v>0</v>
      </c>
      <c r="CJ31" s="31">
        <v>0</v>
      </c>
      <c r="CK31" s="31">
        <v>0.6</v>
      </c>
    </row>
    <row r="32" spans="1:89" ht="12.75" x14ac:dyDescent="0.2">
      <c r="A32" s="3" t="s">
        <v>871</v>
      </c>
      <c r="B32" s="3" t="s">
        <v>426</v>
      </c>
      <c r="C32" s="3">
        <v>2</v>
      </c>
      <c r="E32" s="3" t="str">
        <f t="shared" si="0"/>
        <v>BGPK000066</v>
      </c>
      <c r="F32" s="3" t="str">
        <f t="shared" si="1"/>
        <v>HRDW000002</v>
      </c>
      <c r="G32" s="2">
        <f t="shared" si="2"/>
        <v>2</v>
      </c>
      <c r="I32" s="20" t="s">
        <v>603</v>
      </c>
      <c r="J32" s="31">
        <v>0.22</v>
      </c>
      <c r="K32" s="31">
        <v>0.22</v>
      </c>
      <c r="L32" s="31">
        <v>0.22</v>
      </c>
      <c r="M32" s="31">
        <v>0.22</v>
      </c>
      <c r="N32" s="31">
        <v>0.22</v>
      </c>
      <c r="O32" s="31">
        <v>0.22</v>
      </c>
      <c r="P32" s="31">
        <v>0.22</v>
      </c>
      <c r="Q32" s="31">
        <v>0.22</v>
      </c>
      <c r="R32" s="31">
        <v>0.22</v>
      </c>
      <c r="S32" s="31">
        <v>0.22</v>
      </c>
      <c r="T32" s="31">
        <v>0.19</v>
      </c>
      <c r="U32" s="31">
        <v>0.19</v>
      </c>
      <c r="V32" s="31">
        <v>0</v>
      </c>
      <c r="W32" s="31">
        <v>0</v>
      </c>
      <c r="X32" s="31">
        <v>0.1</v>
      </c>
      <c r="Y32" s="31">
        <v>0.19</v>
      </c>
      <c r="Z32" s="31">
        <v>0.19</v>
      </c>
      <c r="AA32" s="31">
        <v>0.1</v>
      </c>
      <c r="AB32" s="31">
        <v>0.1</v>
      </c>
      <c r="AC32" s="31">
        <v>0.1</v>
      </c>
      <c r="AD32" s="31">
        <v>0.1</v>
      </c>
      <c r="AE32" s="31">
        <v>0.25</v>
      </c>
      <c r="AF32" s="31">
        <v>0.25</v>
      </c>
      <c r="AG32" s="31">
        <v>0.25</v>
      </c>
      <c r="AH32" s="31">
        <v>0.35</v>
      </c>
      <c r="AI32" s="31">
        <v>0.35</v>
      </c>
      <c r="AJ32" s="31">
        <v>0</v>
      </c>
      <c r="AK32" s="31">
        <v>0.19</v>
      </c>
      <c r="AL32" s="31">
        <v>0</v>
      </c>
      <c r="AM32" s="31">
        <v>0</v>
      </c>
      <c r="AN32" s="31">
        <v>0.19</v>
      </c>
      <c r="AO32" s="31">
        <v>0.19</v>
      </c>
      <c r="AP32" s="31">
        <v>0.19</v>
      </c>
      <c r="AQ32" s="31">
        <v>0.19</v>
      </c>
      <c r="AR32" s="31">
        <v>0.19</v>
      </c>
      <c r="AS32" s="31">
        <v>0.19</v>
      </c>
      <c r="AT32" s="31">
        <v>0.19</v>
      </c>
      <c r="AU32" s="31">
        <v>0.19</v>
      </c>
      <c r="AV32" s="31">
        <v>0.19</v>
      </c>
      <c r="AW32" s="31">
        <v>0.19</v>
      </c>
      <c r="AX32" s="31">
        <v>0.19</v>
      </c>
      <c r="AY32" s="31">
        <v>0.19</v>
      </c>
      <c r="AZ32" s="31">
        <v>0.19</v>
      </c>
      <c r="BA32" s="31">
        <v>0.19</v>
      </c>
      <c r="BB32" s="31">
        <v>0</v>
      </c>
      <c r="BC32" s="31">
        <v>0</v>
      </c>
      <c r="BD32" s="31">
        <v>0</v>
      </c>
      <c r="BE32" s="31">
        <v>0</v>
      </c>
      <c r="BF32" s="31">
        <v>0</v>
      </c>
      <c r="BG32" s="31">
        <v>0</v>
      </c>
      <c r="BH32" s="31">
        <v>0</v>
      </c>
      <c r="BI32" s="31">
        <v>0</v>
      </c>
      <c r="BJ32" s="31">
        <v>0</v>
      </c>
      <c r="BK32" s="31">
        <v>0</v>
      </c>
      <c r="BL32" s="31">
        <v>0.19</v>
      </c>
      <c r="BM32" s="31">
        <v>0.19</v>
      </c>
      <c r="BN32" s="31">
        <v>0.19</v>
      </c>
      <c r="BO32" s="31">
        <v>0</v>
      </c>
      <c r="BP32" s="31">
        <v>0.15</v>
      </c>
      <c r="BQ32" s="31">
        <v>0.15</v>
      </c>
      <c r="BR32" s="31">
        <v>0.15</v>
      </c>
      <c r="BS32" s="31">
        <v>0.15</v>
      </c>
      <c r="BT32" s="31">
        <v>0.15</v>
      </c>
      <c r="BU32" s="31">
        <v>0.15</v>
      </c>
      <c r="BV32" s="31">
        <v>0.25</v>
      </c>
      <c r="BW32" s="31">
        <v>0.25</v>
      </c>
      <c r="BX32" s="31">
        <v>0.25</v>
      </c>
      <c r="BY32" s="31">
        <v>0.25</v>
      </c>
      <c r="BZ32" s="31">
        <v>0.25</v>
      </c>
      <c r="CA32" s="31">
        <v>0.25</v>
      </c>
      <c r="CB32" s="31">
        <v>0.25</v>
      </c>
      <c r="CC32" s="31">
        <v>0.25</v>
      </c>
      <c r="CD32" s="31">
        <v>0.25</v>
      </c>
      <c r="CE32" s="31">
        <v>0.25</v>
      </c>
      <c r="CF32" s="31">
        <v>0.25</v>
      </c>
      <c r="CG32" s="31">
        <v>0.25</v>
      </c>
      <c r="CH32" s="31">
        <v>0.15</v>
      </c>
      <c r="CI32" s="31">
        <v>0.15</v>
      </c>
      <c r="CJ32" s="31">
        <v>0</v>
      </c>
      <c r="CK32" s="31">
        <v>12.530000000000008</v>
      </c>
    </row>
    <row r="33" spans="1:89" ht="12.75" x14ac:dyDescent="0.2">
      <c r="A33" s="3" t="s">
        <v>871</v>
      </c>
      <c r="B33" s="3" t="s">
        <v>439</v>
      </c>
      <c r="C33" s="3">
        <v>12</v>
      </c>
      <c r="E33" s="3" t="str">
        <f t="shared" si="0"/>
        <v>BGPK000066</v>
      </c>
      <c r="F33" s="3" t="str">
        <f t="shared" si="1"/>
        <v>HRDW000015</v>
      </c>
      <c r="G33" s="2">
        <f t="shared" si="2"/>
        <v>12</v>
      </c>
      <c r="I33" s="20" t="s">
        <v>604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0.75</v>
      </c>
      <c r="W33" s="31">
        <v>0.75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0.19</v>
      </c>
      <c r="AK33" s="31">
        <v>0</v>
      </c>
      <c r="AL33" s="31">
        <v>0.19</v>
      </c>
      <c r="AM33" s="31">
        <v>0.19</v>
      </c>
      <c r="AN33" s="31">
        <v>0</v>
      </c>
      <c r="AO33" s="31">
        <v>0</v>
      </c>
      <c r="AP33" s="31">
        <v>0</v>
      </c>
      <c r="AQ33" s="31">
        <v>0</v>
      </c>
      <c r="AR33" s="31">
        <v>0</v>
      </c>
      <c r="AS33" s="31">
        <v>0</v>
      </c>
      <c r="AT33" s="31">
        <v>0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>
        <v>0</v>
      </c>
      <c r="BG33" s="31">
        <v>0</v>
      </c>
      <c r="BH33" s="31">
        <v>0</v>
      </c>
      <c r="BI33" s="31">
        <v>0</v>
      </c>
      <c r="BJ33" s="31">
        <v>0</v>
      </c>
      <c r="BK33" s="31">
        <v>0</v>
      </c>
      <c r="BL33" s="31">
        <v>0</v>
      </c>
      <c r="BM33" s="31">
        <v>0</v>
      </c>
      <c r="BN33" s="31">
        <v>0</v>
      </c>
      <c r="BO33" s="31">
        <v>0.15</v>
      </c>
      <c r="BP33" s="31">
        <v>0</v>
      </c>
      <c r="BQ33" s="31">
        <v>0</v>
      </c>
      <c r="BR33" s="31">
        <v>0</v>
      </c>
      <c r="BS33" s="31">
        <v>0</v>
      </c>
      <c r="BT33" s="31">
        <v>0</v>
      </c>
      <c r="BU33" s="31">
        <v>0</v>
      </c>
      <c r="BV33" s="31">
        <v>0</v>
      </c>
      <c r="BW33" s="31">
        <v>0</v>
      </c>
      <c r="BX33" s="31">
        <v>0</v>
      </c>
      <c r="BY33" s="31">
        <v>0</v>
      </c>
      <c r="BZ33" s="31">
        <v>0</v>
      </c>
      <c r="CA33" s="31">
        <v>0</v>
      </c>
      <c r="CB33" s="31">
        <v>0</v>
      </c>
      <c r="CC33" s="31">
        <v>0</v>
      </c>
      <c r="CD33" s="31">
        <v>0</v>
      </c>
      <c r="CE33" s="31">
        <v>0</v>
      </c>
      <c r="CF33" s="31">
        <v>0</v>
      </c>
      <c r="CG33" s="31">
        <v>0</v>
      </c>
      <c r="CH33" s="31">
        <v>0</v>
      </c>
      <c r="CI33" s="31">
        <v>0</v>
      </c>
      <c r="CJ33" s="31">
        <v>0</v>
      </c>
      <c r="CK33" s="31">
        <v>2.2199999999999998</v>
      </c>
    </row>
    <row r="34" spans="1:89" ht="12.75" x14ac:dyDescent="0.2">
      <c r="A34" s="3" t="s">
        <v>871</v>
      </c>
      <c r="B34" s="3" t="s">
        <v>438</v>
      </c>
      <c r="C34" s="3">
        <v>4</v>
      </c>
      <c r="E34" s="3" t="str">
        <f t="shared" si="0"/>
        <v>BGPK000066</v>
      </c>
      <c r="F34" s="3" t="str">
        <f t="shared" si="1"/>
        <v>HRDW000014</v>
      </c>
      <c r="G34" s="2">
        <f t="shared" si="2"/>
        <v>4</v>
      </c>
      <c r="I34" s="20" t="s">
        <v>605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0</v>
      </c>
      <c r="AM34" s="31">
        <v>0</v>
      </c>
      <c r="AN34" s="31">
        <v>0</v>
      </c>
      <c r="AO34" s="31">
        <v>0</v>
      </c>
      <c r="AP34" s="31">
        <v>0</v>
      </c>
      <c r="AQ34" s="31">
        <v>0</v>
      </c>
      <c r="AR34" s="31">
        <v>0</v>
      </c>
      <c r="AS34" s="31">
        <v>0</v>
      </c>
      <c r="AT34" s="31">
        <v>0</v>
      </c>
      <c r="AU34" s="31">
        <v>0</v>
      </c>
      <c r="AV34" s="31">
        <v>0</v>
      </c>
      <c r="AW34" s="31">
        <v>0</v>
      </c>
      <c r="AX34" s="31">
        <v>0</v>
      </c>
      <c r="AY34" s="31">
        <v>0</v>
      </c>
      <c r="AZ34" s="31">
        <v>0</v>
      </c>
      <c r="BA34" s="31">
        <v>0</v>
      </c>
      <c r="BB34" s="31">
        <v>0</v>
      </c>
      <c r="BC34" s="31">
        <v>0.19</v>
      </c>
      <c r="BD34" s="31">
        <v>0.19</v>
      </c>
      <c r="BE34" s="31">
        <v>0</v>
      </c>
      <c r="BF34" s="31">
        <v>0</v>
      </c>
      <c r="BG34" s="31">
        <v>0</v>
      </c>
      <c r="BH34" s="31">
        <v>0</v>
      </c>
      <c r="BI34" s="31">
        <v>0</v>
      </c>
      <c r="BJ34" s="31">
        <v>0</v>
      </c>
      <c r="BK34" s="31">
        <v>0</v>
      </c>
      <c r="BL34" s="31">
        <v>0</v>
      </c>
      <c r="BM34" s="31">
        <v>0</v>
      </c>
      <c r="BN34" s="31">
        <v>0</v>
      </c>
      <c r="BO34" s="31">
        <v>0</v>
      </c>
      <c r="BP34" s="31">
        <v>0</v>
      </c>
      <c r="BQ34" s="31">
        <v>0</v>
      </c>
      <c r="BR34" s="31">
        <v>0</v>
      </c>
      <c r="BS34" s="31">
        <v>0</v>
      </c>
      <c r="BT34" s="31">
        <v>0</v>
      </c>
      <c r="BU34" s="31">
        <v>0</v>
      </c>
      <c r="BV34" s="31">
        <v>0</v>
      </c>
      <c r="BW34" s="31">
        <v>0</v>
      </c>
      <c r="BX34" s="31">
        <v>0</v>
      </c>
      <c r="BY34" s="31">
        <v>0</v>
      </c>
      <c r="BZ34" s="31">
        <v>0.75</v>
      </c>
      <c r="CA34" s="31">
        <v>0</v>
      </c>
      <c r="CB34" s="31">
        <v>0</v>
      </c>
      <c r="CC34" s="31">
        <v>0</v>
      </c>
      <c r="CD34" s="31">
        <v>0</v>
      </c>
      <c r="CE34" s="31">
        <v>0</v>
      </c>
      <c r="CF34" s="31">
        <v>0</v>
      </c>
      <c r="CG34" s="31">
        <v>0</v>
      </c>
      <c r="CH34" s="31">
        <v>0</v>
      </c>
      <c r="CI34" s="31">
        <v>0</v>
      </c>
      <c r="CJ34" s="31">
        <v>0</v>
      </c>
      <c r="CK34" s="31">
        <v>1.1299999999999999</v>
      </c>
    </row>
    <row r="35" spans="1:89" ht="12.75" x14ac:dyDescent="0.2">
      <c r="A35" s="3" t="s">
        <v>871</v>
      </c>
      <c r="B35" s="3" t="s">
        <v>442</v>
      </c>
      <c r="C35" s="3">
        <v>0.75</v>
      </c>
      <c r="E35" s="3" t="str">
        <f t="shared" si="0"/>
        <v>BGPK000066</v>
      </c>
      <c r="F35" s="3" t="str">
        <f t="shared" si="1"/>
        <v>HRDW000018</v>
      </c>
      <c r="G35" s="2" t="str">
        <f t="shared" si="2"/>
        <v>0.75</v>
      </c>
      <c r="I35" s="20" t="s">
        <v>606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0</v>
      </c>
      <c r="AM35" s="31">
        <v>0</v>
      </c>
      <c r="AN35" s="31">
        <v>0</v>
      </c>
      <c r="AO35" s="31">
        <v>0</v>
      </c>
      <c r="AP35" s="31">
        <v>0</v>
      </c>
      <c r="AQ35" s="31">
        <v>0</v>
      </c>
      <c r="AR35" s="31">
        <v>0</v>
      </c>
      <c r="AS35" s="31">
        <v>0</v>
      </c>
      <c r="AT35" s="31">
        <v>0</v>
      </c>
      <c r="AU35" s="31">
        <v>0</v>
      </c>
      <c r="AV35" s="31">
        <v>0</v>
      </c>
      <c r="AW35" s="31">
        <v>0</v>
      </c>
      <c r="AX35" s="31">
        <v>0</v>
      </c>
      <c r="AY35" s="31">
        <v>0</v>
      </c>
      <c r="AZ35" s="31">
        <v>0</v>
      </c>
      <c r="BA35" s="31">
        <v>0</v>
      </c>
      <c r="BB35" s="31">
        <v>0</v>
      </c>
      <c r="BC35" s="31">
        <v>0</v>
      </c>
      <c r="BD35" s="31">
        <v>0</v>
      </c>
      <c r="BE35" s="31">
        <v>0.19</v>
      </c>
      <c r="BF35" s="31">
        <v>0</v>
      </c>
      <c r="BG35" s="31">
        <v>0</v>
      </c>
      <c r="BH35" s="31">
        <v>0</v>
      </c>
      <c r="BI35" s="31">
        <v>0</v>
      </c>
      <c r="BJ35" s="31">
        <v>0</v>
      </c>
      <c r="BK35" s="31">
        <v>0</v>
      </c>
      <c r="BL35" s="31">
        <v>0</v>
      </c>
      <c r="BM35" s="31">
        <v>0</v>
      </c>
      <c r="BN35" s="31">
        <v>0</v>
      </c>
      <c r="BO35" s="31">
        <v>0</v>
      </c>
      <c r="BP35" s="31">
        <v>0</v>
      </c>
      <c r="BQ35" s="31">
        <v>0</v>
      </c>
      <c r="BR35" s="31">
        <v>0</v>
      </c>
      <c r="BS35" s="31">
        <v>0</v>
      </c>
      <c r="BT35" s="31">
        <v>0</v>
      </c>
      <c r="BU35" s="31">
        <v>0</v>
      </c>
      <c r="BV35" s="31">
        <v>0</v>
      </c>
      <c r="BW35" s="31">
        <v>0</v>
      </c>
      <c r="BX35" s="31">
        <v>0</v>
      </c>
      <c r="BY35" s="31">
        <v>0</v>
      </c>
      <c r="BZ35" s="31">
        <v>0</v>
      </c>
      <c r="CA35" s="31">
        <v>0</v>
      </c>
      <c r="CB35" s="31">
        <v>0</v>
      </c>
      <c r="CC35" s="31">
        <v>0</v>
      </c>
      <c r="CD35" s="31">
        <v>0</v>
      </c>
      <c r="CE35" s="31">
        <v>0</v>
      </c>
      <c r="CF35" s="31">
        <v>0</v>
      </c>
      <c r="CG35" s="31">
        <v>0</v>
      </c>
      <c r="CH35" s="31">
        <v>0</v>
      </c>
      <c r="CI35" s="31">
        <v>0</v>
      </c>
      <c r="CJ35" s="31">
        <v>0</v>
      </c>
      <c r="CK35" s="31">
        <v>0.19</v>
      </c>
    </row>
    <row r="36" spans="1:89" ht="12.75" x14ac:dyDescent="0.2">
      <c r="A36" s="3" t="s">
        <v>871</v>
      </c>
      <c r="B36" s="3" t="s">
        <v>443</v>
      </c>
      <c r="C36" s="3">
        <v>2</v>
      </c>
      <c r="E36" s="3" t="str">
        <f t="shared" si="0"/>
        <v>BGPK000066</v>
      </c>
      <c r="F36" s="3" t="str">
        <f t="shared" si="1"/>
        <v>HRDW000019</v>
      </c>
      <c r="G36" s="2">
        <f t="shared" si="2"/>
        <v>2</v>
      </c>
      <c r="I36" s="20" t="s">
        <v>607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1">
        <v>0</v>
      </c>
      <c r="AL36" s="31">
        <v>0</v>
      </c>
      <c r="AM36" s="31">
        <v>0</v>
      </c>
      <c r="AN36" s="31">
        <v>0</v>
      </c>
      <c r="AO36" s="31">
        <v>0</v>
      </c>
      <c r="AP36" s="31">
        <v>0</v>
      </c>
      <c r="AQ36" s="31">
        <v>0</v>
      </c>
      <c r="AR36" s="31">
        <v>0</v>
      </c>
      <c r="AS36" s="31">
        <v>0</v>
      </c>
      <c r="AT36" s="31">
        <v>0</v>
      </c>
      <c r="AU36" s="31">
        <v>0</v>
      </c>
      <c r="AV36" s="31">
        <v>0</v>
      </c>
      <c r="AW36" s="31">
        <v>0</v>
      </c>
      <c r="AX36" s="31">
        <v>0</v>
      </c>
      <c r="AY36" s="31">
        <v>0</v>
      </c>
      <c r="AZ36" s="31">
        <v>0</v>
      </c>
      <c r="BA36" s="31">
        <v>0</v>
      </c>
      <c r="BB36" s="31">
        <v>0</v>
      </c>
      <c r="BC36" s="31">
        <v>0</v>
      </c>
      <c r="BD36" s="31">
        <v>0</v>
      </c>
      <c r="BE36" s="31">
        <v>0</v>
      </c>
      <c r="BF36" s="31">
        <v>0</v>
      </c>
      <c r="BG36" s="31">
        <v>0</v>
      </c>
      <c r="BH36" s="31">
        <v>0</v>
      </c>
      <c r="BI36" s="31">
        <v>0</v>
      </c>
      <c r="BJ36" s="31">
        <v>0</v>
      </c>
      <c r="BK36" s="31">
        <v>0.19</v>
      </c>
      <c r="BL36" s="31">
        <v>0</v>
      </c>
      <c r="BM36" s="31">
        <v>0</v>
      </c>
      <c r="BN36" s="31">
        <v>0</v>
      </c>
      <c r="BO36" s="31">
        <v>0</v>
      </c>
      <c r="BP36" s="31">
        <v>0</v>
      </c>
      <c r="BQ36" s="31">
        <v>0</v>
      </c>
      <c r="BR36" s="31">
        <v>0</v>
      </c>
      <c r="BS36" s="31">
        <v>0</v>
      </c>
      <c r="BT36" s="31">
        <v>0</v>
      </c>
      <c r="BU36" s="31">
        <v>0</v>
      </c>
      <c r="BV36" s="31">
        <v>0</v>
      </c>
      <c r="BW36" s="31">
        <v>0</v>
      </c>
      <c r="BX36" s="31">
        <v>0</v>
      </c>
      <c r="BY36" s="31">
        <v>0</v>
      </c>
      <c r="BZ36" s="31">
        <v>0</v>
      </c>
      <c r="CA36" s="31">
        <v>0</v>
      </c>
      <c r="CB36" s="31">
        <v>0</v>
      </c>
      <c r="CC36" s="31">
        <v>0</v>
      </c>
      <c r="CD36" s="31">
        <v>0</v>
      </c>
      <c r="CE36" s="31">
        <v>0</v>
      </c>
      <c r="CF36" s="31">
        <v>0</v>
      </c>
      <c r="CG36" s="31">
        <v>0</v>
      </c>
      <c r="CH36" s="31">
        <v>0</v>
      </c>
      <c r="CI36" s="31">
        <v>0</v>
      </c>
      <c r="CJ36" s="31">
        <v>0</v>
      </c>
      <c r="CK36" s="31">
        <v>0.19</v>
      </c>
    </row>
    <row r="37" spans="1:89" ht="12.75" x14ac:dyDescent="0.2">
      <c r="A37" s="3" t="s">
        <v>871</v>
      </c>
      <c r="B37" s="3" t="s">
        <v>536</v>
      </c>
      <c r="C37" s="3">
        <v>0.2</v>
      </c>
      <c r="E37" s="3" t="str">
        <f t="shared" si="0"/>
        <v>BGPK000066</v>
      </c>
      <c r="F37" s="3" t="str">
        <f t="shared" si="1"/>
        <v>FBRK000010</v>
      </c>
      <c r="G37" s="2" t="str">
        <f t="shared" si="2"/>
        <v>0.2</v>
      </c>
      <c r="I37" s="20" t="s">
        <v>609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  <c r="Q37" s="31">
        <v>0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0</v>
      </c>
      <c r="AO37" s="31">
        <v>0</v>
      </c>
      <c r="AP37" s="31">
        <v>0</v>
      </c>
      <c r="AQ37" s="31">
        <v>0</v>
      </c>
      <c r="AR37" s="31">
        <v>0</v>
      </c>
      <c r="AS37" s="31">
        <v>0</v>
      </c>
      <c r="AT37" s="31">
        <v>0</v>
      </c>
      <c r="AU37" s="31">
        <v>0</v>
      </c>
      <c r="AV37" s="31">
        <v>0</v>
      </c>
      <c r="AW37" s="31">
        <v>0</v>
      </c>
      <c r="AX37" s="31">
        <v>0</v>
      </c>
      <c r="AY37" s="31">
        <v>0</v>
      </c>
      <c r="AZ37" s="31">
        <v>0</v>
      </c>
      <c r="BA37" s="31">
        <v>0</v>
      </c>
      <c r="BB37" s="31">
        <v>0</v>
      </c>
      <c r="BC37" s="31">
        <v>0</v>
      </c>
      <c r="BD37" s="31">
        <v>0</v>
      </c>
      <c r="BE37" s="31">
        <v>0</v>
      </c>
      <c r="BF37" s="31">
        <v>0</v>
      </c>
      <c r="BG37" s="31">
        <v>0</v>
      </c>
      <c r="BH37" s="31">
        <v>0</v>
      </c>
      <c r="BI37" s="31">
        <v>0</v>
      </c>
      <c r="BJ37" s="31">
        <v>0</v>
      </c>
      <c r="BK37" s="31">
        <v>0</v>
      </c>
      <c r="BL37" s="31">
        <v>0</v>
      </c>
      <c r="BM37" s="31">
        <v>0</v>
      </c>
      <c r="BN37" s="31">
        <v>0</v>
      </c>
      <c r="BO37" s="31">
        <v>0</v>
      </c>
      <c r="BP37" s="31">
        <v>0</v>
      </c>
      <c r="BQ37" s="31">
        <v>0</v>
      </c>
      <c r="BR37" s="31">
        <v>0</v>
      </c>
      <c r="BS37" s="31">
        <v>0</v>
      </c>
      <c r="BT37" s="31">
        <v>0</v>
      </c>
      <c r="BU37" s="31">
        <v>0</v>
      </c>
      <c r="BV37" s="31">
        <v>0</v>
      </c>
      <c r="BW37" s="31">
        <v>0</v>
      </c>
      <c r="BX37" s="31">
        <v>0</v>
      </c>
      <c r="BY37" s="31">
        <v>0</v>
      </c>
      <c r="BZ37" s="31">
        <v>0</v>
      </c>
      <c r="CA37" s="31">
        <v>0</v>
      </c>
      <c r="CB37" s="31">
        <v>0</v>
      </c>
      <c r="CC37" s="31">
        <v>0</v>
      </c>
      <c r="CD37" s="31">
        <v>0</v>
      </c>
      <c r="CE37" s="31">
        <v>0</v>
      </c>
      <c r="CF37" s="31">
        <v>0</v>
      </c>
      <c r="CG37" s="31">
        <v>0</v>
      </c>
      <c r="CH37" s="31">
        <v>0</v>
      </c>
      <c r="CI37" s="31">
        <v>0.6</v>
      </c>
      <c r="CJ37" s="31">
        <v>0</v>
      </c>
      <c r="CK37" s="31">
        <v>0.6</v>
      </c>
    </row>
    <row r="38" spans="1:89" ht="12.75" x14ac:dyDescent="0.2">
      <c r="A38" s="3" t="s">
        <v>871</v>
      </c>
      <c r="B38" s="3" t="s">
        <v>532</v>
      </c>
      <c r="C38" s="3">
        <v>0.1</v>
      </c>
      <c r="E38" s="3" t="str">
        <f t="shared" si="0"/>
        <v>BGPK000066</v>
      </c>
      <c r="F38" s="3" t="str">
        <f t="shared" si="1"/>
        <v>FLNG000001</v>
      </c>
      <c r="G38" s="2" t="str">
        <f t="shared" si="2"/>
        <v>0.1</v>
      </c>
      <c r="I38" s="20" t="s">
        <v>610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  <c r="R38" s="31">
        <v>0</v>
      </c>
      <c r="S38" s="31">
        <v>0</v>
      </c>
      <c r="T38" s="31">
        <v>0</v>
      </c>
      <c r="U38" s="31">
        <v>0</v>
      </c>
      <c r="V38" s="31">
        <v>0</v>
      </c>
      <c r="W38" s="31">
        <v>0</v>
      </c>
      <c r="X38" s="31">
        <v>0</v>
      </c>
      <c r="Y38" s="31">
        <v>0</v>
      </c>
      <c r="Z38" s="31">
        <v>0</v>
      </c>
      <c r="AA38" s="31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1">
        <v>0</v>
      </c>
      <c r="AL38" s="31">
        <v>0</v>
      </c>
      <c r="AM38" s="31">
        <v>0</v>
      </c>
      <c r="AN38" s="31">
        <v>0</v>
      </c>
      <c r="AO38" s="31">
        <v>0</v>
      </c>
      <c r="AP38" s="31">
        <v>0</v>
      </c>
      <c r="AQ38" s="31">
        <v>0</v>
      </c>
      <c r="AR38" s="31">
        <v>0</v>
      </c>
      <c r="AS38" s="31">
        <v>0</v>
      </c>
      <c r="AT38" s="31">
        <v>0</v>
      </c>
      <c r="AU38" s="31">
        <v>0</v>
      </c>
      <c r="AV38" s="31">
        <v>0</v>
      </c>
      <c r="AW38" s="31">
        <v>0</v>
      </c>
      <c r="AX38" s="31">
        <v>0</v>
      </c>
      <c r="AY38" s="31">
        <v>0</v>
      </c>
      <c r="AZ38" s="31">
        <v>0</v>
      </c>
      <c r="BA38" s="31">
        <v>0</v>
      </c>
      <c r="BB38" s="31">
        <v>0.19</v>
      </c>
      <c r="BC38" s="31">
        <v>0</v>
      </c>
      <c r="BD38" s="31">
        <v>0</v>
      </c>
      <c r="BE38" s="31">
        <v>0</v>
      </c>
      <c r="BF38" s="31">
        <v>0</v>
      </c>
      <c r="BG38" s="31">
        <v>0</v>
      </c>
      <c r="BH38" s="31">
        <v>0</v>
      </c>
      <c r="BI38" s="31">
        <v>0</v>
      </c>
      <c r="BJ38" s="31">
        <v>0</v>
      </c>
      <c r="BK38" s="31">
        <v>0</v>
      </c>
      <c r="BL38" s="31">
        <v>0</v>
      </c>
      <c r="BM38" s="31">
        <v>0</v>
      </c>
      <c r="BN38" s="31">
        <v>0</v>
      </c>
      <c r="BO38" s="31">
        <v>0</v>
      </c>
      <c r="BP38" s="31">
        <v>0</v>
      </c>
      <c r="BQ38" s="31">
        <v>0</v>
      </c>
      <c r="BR38" s="31">
        <v>0</v>
      </c>
      <c r="BS38" s="31">
        <v>0</v>
      </c>
      <c r="BT38" s="31">
        <v>0</v>
      </c>
      <c r="BU38" s="31">
        <v>0</v>
      </c>
      <c r="BV38" s="31">
        <v>0</v>
      </c>
      <c r="BW38" s="31">
        <v>0</v>
      </c>
      <c r="BX38" s="31">
        <v>0</v>
      </c>
      <c r="BY38" s="31">
        <v>0</v>
      </c>
      <c r="BZ38" s="31">
        <v>0</v>
      </c>
      <c r="CA38" s="31">
        <v>0</v>
      </c>
      <c r="CB38" s="31">
        <v>0</v>
      </c>
      <c r="CC38" s="31">
        <v>0</v>
      </c>
      <c r="CD38" s="31">
        <v>0</v>
      </c>
      <c r="CE38" s="31">
        <v>0</v>
      </c>
      <c r="CF38" s="31">
        <v>0</v>
      </c>
      <c r="CG38" s="31">
        <v>0</v>
      </c>
      <c r="CH38" s="31">
        <v>0</v>
      </c>
      <c r="CI38" s="31">
        <v>0</v>
      </c>
      <c r="CJ38" s="31">
        <v>0</v>
      </c>
      <c r="CK38" s="31">
        <v>0.19</v>
      </c>
    </row>
    <row r="39" spans="1:89" ht="12.75" x14ac:dyDescent="0.2">
      <c r="A39" s="3" t="s">
        <v>871</v>
      </c>
      <c r="B39" s="3" t="s">
        <v>727</v>
      </c>
      <c r="C39" s="3">
        <v>0.19</v>
      </c>
      <c r="E39" s="3" t="str">
        <f t="shared" si="0"/>
        <v>BGPK000066</v>
      </c>
      <c r="F39" s="3" t="str">
        <f t="shared" si="1"/>
        <v>FBRK000114</v>
      </c>
      <c r="G39" s="2" t="str">
        <f t="shared" si="2"/>
        <v>0.19</v>
      </c>
      <c r="I39" s="20" t="s">
        <v>611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0</v>
      </c>
      <c r="S39" s="31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0</v>
      </c>
      <c r="AA39" s="31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>
        <v>0</v>
      </c>
      <c r="AL39" s="31">
        <v>0</v>
      </c>
      <c r="AM39" s="31">
        <v>0</v>
      </c>
      <c r="AN39" s="31">
        <v>0</v>
      </c>
      <c r="AO39" s="31">
        <v>0.75</v>
      </c>
      <c r="AP39" s="31">
        <v>0</v>
      </c>
      <c r="AQ39" s="31">
        <v>0.75</v>
      </c>
      <c r="AR39" s="31">
        <v>0</v>
      </c>
      <c r="AS39" s="31">
        <v>0</v>
      </c>
      <c r="AT39" s="31">
        <v>0</v>
      </c>
      <c r="AU39" s="31">
        <v>0</v>
      </c>
      <c r="AV39" s="31">
        <v>0</v>
      </c>
      <c r="AW39" s="31">
        <v>0</v>
      </c>
      <c r="AX39" s="31">
        <v>0</v>
      </c>
      <c r="AY39" s="31">
        <v>0</v>
      </c>
      <c r="AZ39" s="31">
        <v>0</v>
      </c>
      <c r="BA39" s="31">
        <v>0</v>
      </c>
      <c r="BB39" s="31">
        <v>0</v>
      </c>
      <c r="BC39" s="31">
        <v>0</v>
      </c>
      <c r="BD39" s="31">
        <v>0</v>
      </c>
      <c r="BE39" s="31">
        <v>0</v>
      </c>
      <c r="BF39" s="31">
        <v>0</v>
      </c>
      <c r="BG39" s="31">
        <v>0</v>
      </c>
      <c r="BH39" s="31">
        <v>0</v>
      </c>
      <c r="BI39" s="31">
        <v>0</v>
      </c>
      <c r="BJ39" s="31">
        <v>0</v>
      </c>
      <c r="BK39" s="31">
        <v>0</v>
      </c>
      <c r="BL39" s="31">
        <v>0</v>
      </c>
      <c r="BM39" s="31">
        <v>0</v>
      </c>
      <c r="BN39" s="31">
        <v>0</v>
      </c>
      <c r="BO39" s="31">
        <v>0</v>
      </c>
      <c r="BP39" s="31">
        <v>0</v>
      </c>
      <c r="BQ39" s="31">
        <v>0</v>
      </c>
      <c r="BR39" s="31">
        <v>0</v>
      </c>
      <c r="BS39" s="31">
        <v>0</v>
      </c>
      <c r="BT39" s="31">
        <v>0</v>
      </c>
      <c r="BU39" s="31">
        <v>0</v>
      </c>
      <c r="BV39" s="31">
        <v>0</v>
      </c>
      <c r="BW39" s="31">
        <v>0</v>
      </c>
      <c r="BX39" s="31">
        <v>0</v>
      </c>
      <c r="BY39" s="31">
        <v>0</v>
      </c>
      <c r="BZ39" s="31">
        <v>0</v>
      </c>
      <c r="CA39" s="31">
        <v>0</v>
      </c>
      <c r="CB39" s="31">
        <v>0</v>
      </c>
      <c r="CC39" s="31">
        <v>0</v>
      </c>
      <c r="CD39" s="31">
        <v>0</v>
      </c>
      <c r="CE39" s="31">
        <v>0</v>
      </c>
      <c r="CF39" s="31">
        <v>0</v>
      </c>
      <c r="CG39" s="31">
        <v>0</v>
      </c>
      <c r="CH39" s="31">
        <v>0</v>
      </c>
      <c r="CI39" s="31">
        <v>0</v>
      </c>
      <c r="CJ39" s="31">
        <v>0</v>
      </c>
      <c r="CK39" s="31">
        <v>1.5</v>
      </c>
    </row>
    <row r="40" spans="1:89" ht="12.75" x14ac:dyDescent="0.2">
      <c r="A40" s="3" t="s">
        <v>871</v>
      </c>
      <c r="B40" s="3" t="s">
        <v>533</v>
      </c>
      <c r="C40" s="3">
        <v>7.4999999999999997E-2</v>
      </c>
      <c r="E40" s="3" t="str">
        <f t="shared" si="0"/>
        <v>BGPK000066</v>
      </c>
      <c r="F40" s="3" t="str">
        <f t="shared" si="1"/>
        <v>FLNG000002</v>
      </c>
      <c r="G40" s="2" t="str">
        <f t="shared" si="2"/>
        <v>0.075</v>
      </c>
      <c r="I40" s="20" t="s">
        <v>617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1">
        <v>0</v>
      </c>
      <c r="AL40" s="31">
        <v>0</v>
      </c>
      <c r="AM40" s="31">
        <v>0</v>
      </c>
      <c r="AN40" s="31">
        <v>0</v>
      </c>
      <c r="AO40" s="31">
        <v>0</v>
      </c>
      <c r="AP40" s="31">
        <v>0</v>
      </c>
      <c r="AQ40" s="31">
        <v>0</v>
      </c>
      <c r="AR40" s="31">
        <v>0</v>
      </c>
      <c r="AS40" s="31">
        <v>0</v>
      </c>
      <c r="AT40" s="31">
        <v>0</v>
      </c>
      <c r="AU40" s="31">
        <v>0</v>
      </c>
      <c r="AV40" s="31">
        <v>0</v>
      </c>
      <c r="AW40" s="31">
        <v>0</v>
      </c>
      <c r="AX40" s="31">
        <v>0</v>
      </c>
      <c r="AY40" s="31">
        <v>0</v>
      </c>
      <c r="AZ40" s="31">
        <v>0</v>
      </c>
      <c r="BA40" s="31">
        <v>0</v>
      </c>
      <c r="BB40" s="31">
        <v>0</v>
      </c>
      <c r="BC40" s="31">
        <v>0</v>
      </c>
      <c r="BD40" s="31">
        <v>0</v>
      </c>
      <c r="BE40" s="31">
        <v>0</v>
      </c>
      <c r="BF40" s="31">
        <v>0.19</v>
      </c>
      <c r="BG40" s="31">
        <v>0</v>
      </c>
      <c r="BH40" s="31">
        <v>0</v>
      </c>
      <c r="BI40" s="31">
        <v>0</v>
      </c>
      <c r="BJ40" s="31">
        <v>0</v>
      </c>
      <c r="BK40" s="31">
        <v>0</v>
      </c>
      <c r="BL40" s="31">
        <v>0</v>
      </c>
      <c r="BM40" s="31">
        <v>0</v>
      </c>
      <c r="BN40" s="31">
        <v>0</v>
      </c>
      <c r="BO40" s="31">
        <v>0</v>
      </c>
      <c r="BP40" s="31">
        <v>0</v>
      </c>
      <c r="BQ40" s="31">
        <v>0</v>
      </c>
      <c r="BR40" s="31">
        <v>0</v>
      </c>
      <c r="BS40" s="31">
        <v>0</v>
      </c>
      <c r="BT40" s="31">
        <v>0</v>
      </c>
      <c r="BU40" s="31">
        <v>0</v>
      </c>
      <c r="BV40" s="31">
        <v>0</v>
      </c>
      <c r="BW40" s="31">
        <v>0</v>
      </c>
      <c r="BX40" s="31">
        <v>0</v>
      </c>
      <c r="BY40" s="31">
        <v>0</v>
      </c>
      <c r="BZ40" s="31">
        <v>0</v>
      </c>
      <c r="CA40" s="31">
        <v>0</v>
      </c>
      <c r="CB40" s="31">
        <v>0</v>
      </c>
      <c r="CC40" s="31">
        <v>0</v>
      </c>
      <c r="CD40" s="31">
        <v>0</v>
      </c>
      <c r="CE40" s="31">
        <v>0</v>
      </c>
      <c r="CF40" s="31">
        <v>0</v>
      </c>
      <c r="CG40" s="31">
        <v>0</v>
      </c>
      <c r="CH40" s="31">
        <v>0</v>
      </c>
      <c r="CI40" s="31">
        <v>0</v>
      </c>
      <c r="CJ40" s="31">
        <v>0</v>
      </c>
      <c r="CK40" s="31">
        <v>0.19</v>
      </c>
    </row>
    <row r="41" spans="1:89" ht="12.75" x14ac:dyDescent="0.2">
      <c r="A41" s="3" t="s">
        <v>871</v>
      </c>
      <c r="B41" s="3" t="s">
        <v>534</v>
      </c>
      <c r="C41" s="3">
        <v>6.0000000000000001E-3</v>
      </c>
      <c r="E41" s="3" t="str">
        <f t="shared" si="0"/>
        <v>BGPK000066</v>
      </c>
      <c r="F41" s="3" t="str">
        <f t="shared" si="1"/>
        <v>FLNG000003</v>
      </c>
      <c r="G41" s="2" t="str">
        <f t="shared" si="2"/>
        <v>0.006</v>
      </c>
      <c r="I41" s="20" t="s">
        <v>620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31">
        <v>0</v>
      </c>
      <c r="P41" s="31">
        <v>0</v>
      </c>
      <c r="Q41" s="31">
        <v>0</v>
      </c>
      <c r="R41" s="31">
        <v>0</v>
      </c>
      <c r="S41" s="31">
        <v>0</v>
      </c>
      <c r="T41" s="31">
        <v>0</v>
      </c>
      <c r="U41" s="31">
        <v>0</v>
      </c>
      <c r="V41" s="31">
        <v>0</v>
      </c>
      <c r="W41" s="31">
        <v>0</v>
      </c>
      <c r="X41" s="31">
        <v>0</v>
      </c>
      <c r="Y41" s="31">
        <v>0</v>
      </c>
      <c r="Z41" s="31">
        <v>0</v>
      </c>
      <c r="AA41" s="31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K41" s="31">
        <v>0</v>
      </c>
      <c r="AL41" s="31">
        <v>0</v>
      </c>
      <c r="AM41" s="31">
        <v>0</v>
      </c>
      <c r="AN41" s="31">
        <v>0</v>
      </c>
      <c r="AO41" s="31">
        <v>0</v>
      </c>
      <c r="AP41" s="31">
        <v>0</v>
      </c>
      <c r="AQ41" s="31">
        <v>0</v>
      </c>
      <c r="AR41" s="31">
        <v>0</v>
      </c>
      <c r="AS41" s="31">
        <v>0</v>
      </c>
      <c r="AT41" s="31">
        <v>0</v>
      </c>
      <c r="AU41" s="31">
        <v>0</v>
      </c>
      <c r="AV41" s="31">
        <v>0</v>
      </c>
      <c r="AW41" s="31">
        <v>0</v>
      </c>
      <c r="AX41" s="31">
        <v>0</v>
      </c>
      <c r="AY41" s="31">
        <v>0</v>
      </c>
      <c r="AZ41" s="31">
        <v>0</v>
      </c>
      <c r="BA41" s="31">
        <v>0</v>
      </c>
      <c r="BB41" s="31">
        <v>0</v>
      </c>
      <c r="BC41" s="31">
        <v>0</v>
      </c>
      <c r="BD41" s="31">
        <v>0</v>
      </c>
      <c r="BE41" s="31">
        <v>0</v>
      </c>
      <c r="BF41" s="31">
        <v>0</v>
      </c>
      <c r="BG41" s="31">
        <v>0.19</v>
      </c>
      <c r="BH41" s="31">
        <v>0.19</v>
      </c>
      <c r="BI41" s="31">
        <v>0.19</v>
      </c>
      <c r="BJ41" s="31">
        <v>0.19</v>
      </c>
      <c r="BK41" s="31">
        <v>0</v>
      </c>
      <c r="BL41" s="31">
        <v>0</v>
      </c>
      <c r="BM41" s="31">
        <v>0</v>
      </c>
      <c r="BN41" s="31">
        <v>0</v>
      </c>
      <c r="BO41" s="31">
        <v>0</v>
      </c>
      <c r="BP41" s="31">
        <v>0</v>
      </c>
      <c r="BQ41" s="31">
        <v>0</v>
      </c>
      <c r="BR41" s="31">
        <v>0</v>
      </c>
      <c r="BS41" s="31">
        <v>0</v>
      </c>
      <c r="BT41" s="31">
        <v>0</v>
      </c>
      <c r="BU41" s="31">
        <v>0</v>
      </c>
      <c r="BV41" s="31">
        <v>0</v>
      </c>
      <c r="BW41" s="31">
        <v>0</v>
      </c>
      <c r="BX41" s="31">
        <v>0</v>
      </c>
      <c r="BY41" s="31">
        <v>0</v>
      </c>
      <c r="BZ41" s="31">
        <v>0</v>
      </c>
      <c r="CA41" s="31">
        <v>0</v>
      </c>
      <c r="CB41" s="31">
        <v>0</v>
      </c>
      <c r="CC41" s="31">
        <v>0</v>
      </c>
      <c r="CD41" s="31">
        <v>0</v>
      </c>
      <c r="CE41" s="31">
        <v>0</v>
      </c>
      <c r="CF41" s="31">
        <v>0</v>
      </c>
      <c r="CG41" s="31">
        <v>0</v>
      </c>
      <c r="CH41" s="31">
        <v>0</v>
      </c>
      <c r="CI41" s="31">
        <v>0</v>
      </c>
      <c r="CJ41" s="31">
        <v>0</v>
      </c>
      <c r="CK41" s="31">
        <v>0.76</v>
      </c>
    </row>
    <row r="42" spans="1:89" ht="12.75" x14ac:dyDescent="0.2">
      <c r="A42" s="3" t="s">
        <v>871</v>
      </c>
      <c r="B42" s="3" t="s">
        <v>580</v>
      </c>
      <c r="C42" s="3">
        <v>1</v>
      </c>
      <c r="E42" s="3" t="str">
        <f t="shared" si="0"/>
        <v>BGPK000066</v>
      </c>
      <c r="F42" s="3" t="str">
        <f t="shared" si="1"/>
        <v>FBRK000046</v>
      </c>
      <c r="G42" s="2">
        <f t="shared" si="2"/>
        <v>1</v>
      </c>
      <c r="I42" s="20" t="s">
        <v>621</v>
      </c>
      <c r="J42" s="31">
        <v>1.125</v>
      </c>
      <c r="K42" s="31">
        <v>0</v>
      </c>
      <c r="L42" s="31">
        <v>1.125</v>
      </c>
      <c r="M42" s="31">
        <v>0</v>
      </c>
      <c r="N42" s="31">
        <v>0</v>
      </c>
      <c r="O42" s="31">
        <v>0</v>
      </c>
      <c r="P42" s="31">
        <v>0</v>
      </c>
      <c r="Q42" s="31">
        <v>0</v>
      </c>
      <c r="R42" s="31">
        <v>0</v>
      </c>
      <c r="S42" s="31">
        <v>0</v>
      </c>
      <c r="T42" s="31">
        <v>0</v>
      </c>
      <c r="U42" s="31">
        <v>0</v>
      </c>
      <c r="V42" s="31">
        <v>0</v>
      </c>
      <c r="W42" s="31">
        <v>0</v>
      </c>
      <c r="X42" s="31">
        <v>0</v>
      </c>
      <c r="Y42" s="31">
        <v>0</v>
      </c>
      <c r="Z42" s="31">
        <v>0</v>
      </c>
      <c r="AA42" s="31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1">
        <v>0</v>
      </c>
      <c r="AL42" s="31">
        <v>0</v>
      </c>
      <c r="AM42" s="31">
        <v>0</v>
      </c>
      <c r="AN42" s="31">
        <v>0</v>
      </c>
      <c r="AO42" s="31">
        <v>0</v>
      </c>
      <c r="AP42" s="31">
        <v>0</v>
      </c>
      <c r="AQ42" s="31">
        <v>0</v>
      </c>
      <c r="AR42" s="31">
        <v>0</v>
      </c>
      <c r="AS42" s="31">
        <v>0</v>
      </c>
      <c r="AT42" s="31">
        <v>0</v>
      </c>
      <c r="AU42" s="31">
        <v>0</v>
      </c>
      <c r="AV42" s="31">
        <v>0</v>
      </c>
      <c r="AW42" s="31">
        <v>0</v>
      </c>
      <c r="AX42" s="31">
        <v>0</v>
      </c>
      <c r="AY42" s="31">
        <v>0</v>
      </c>
      <c r="AZ42" s="31">
        <v>0</v>
      </c>
      <c r="BA42" s="31">
        <v>0</v>
      </c>
      <c r="BB42" s="31">
        <v>0</v>
      </c>
      <c r="BC42" s="31">
        <v>0</v>
      </c>
      <c r="BD42" s="31">
        <v>0</v>
      </c>
      <c r="BE42" s="31">
        <v>0</v>
      </c>
      <c r="BF42" s="31">
        <v>0</v>
      </c>
      <c r="BG42" s="31">
        <v>0</v>
      </c>
      <c r="BH42" s="31">
        <v>0</v>
      </c>
      <c r="BI42" s="31">
        <v>0</v>
      </c>
      <c r="BJ42" s="31">
        <v>0</v>
      </c>
      <c r="BK42" s="31">
        <v>0</v>
      </c>
      <c r="BL42" s="31">
        <v>1</v>
      </c>
      <c r="BM42" s="31">
        <v>0.14000000000000001</v>
      </c>
      <c r="BN42" s="31">
        <v>0.14000000000000001</v>
      </c>
      <c r="BO42" s="31">
        <v>0</v>
      </c>
      <c r="BP42" s="31">
        <v>0</v>
      </c>
      <c r="BQ42" s="31">
        <v>0</v>
      </c>
      <c r="BR42" s="31">
        <v>0</v>
      </c>
      <c r="BS42" s="31">
        <v>0</v>
      </c>
      <c r="BT42" s="31">
        <v>0</v>
      </c>
      <c r="BU42" s="31">
        <v>0</v>
      </c>
      <c r="BV42" s="31">
        <v>0</v>
      </c>
      <c r="BW42" s="31">
        <v>0</v>
      </c>
      <c r="BX42" s="31">
        <v>0</v>
      </c>
      <c r="BY42" s="31">
        <v>0</v>
      </c>
      <c r="BZ42" s="31">
        <v>0</v>
      </c>
      <c r="CA42" s="31">
        <v>0</v>
      </c>
      <c r="CB42" s="31">
        <v>0</v>
      </c>
      <c r="CC42" s="31">
        <v>0</v>
      </c>
      <c r="CD42" s="31">
        <v>1</v>
      </c>
      <c r="CE42" s="31">
        <v>0.25</v>
      </c>
      <c r="CF42" s="31">
        <v>0.25</v>
      </c>
      <c r="CG42" s="31">
        <v>0.25</v>
      </c>
      <c r="CH42" s="31">
        <v>0</v>
      </c>
      <c r="CI42" s="31">
        <v>0</v>
      </c>
      <c r="CJ42" s="31">
        <v>0</v>
      </c>
      <c r="CK42" s="31">
        <v>5.28</v>
      </c>
    </row>
    <row r="43" spans="1:89" ht="12.75" x14ac:dyDescent="0.2">
      <c r="A43" s="3" t="s">
        <v>871</v>
      </c>
      <c r="B43" s="3" t="s">
        <v>603</v>
      </c>
      <c r="C43" s="3">
        <v>0.25</v>
      </c>
      <c r="E43" s="3" t="str">
        <f t="shared" si="0"/>
        <v>BGPK000066</v>
      </c>
      <c r="F43" s="3" t="str">
        <f t="shared" si="1"/>
        <v>FBRK000069</v>
      </c>
      <c r="G43" s="2" t="str">
        <f t="shared" si="2"/>
        <v>0.25</v>
      </c>
      <c r="I43" s="20" t="s">
        <v>622</v>
      </c>
      <c r="J43" s="31">
        <v>0</v>
      </c>
      <c r="K43" s="31">
        <v>0</v>
      </c>
      <c r="L43" s="31">
        <v>0</v>
      </c>
      <c r="M43" s="31">
        <v>0</v>
      </c>
      <c r="N43" s="31">
        <v>1.125</v>
      </c>
      <c r="O43" s="31">
        <v>0</v>
      </c>
      <c r="P43" s="31">
        <v>0</v>
      </c>
      <c r="Q43" s="31">
        <v>1.125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1">
        <v>0</v>
      </c>
      <c r="AL43" s="31">
        <v>0</v>
      </c>
      <c r="AM43" s="31">
        <v>0</v>
      </c>
      <c r="AN43" s="31">
        <v>0</v>
      </c>
      <c r="AO43" s="31">
        <v>0</v>
      </c>
      <c r="AP43" s="31">
        <v>0</v>
      </c>
      <c r="AQ43" s="31">
        <v>0</v>
      </c>
      <c r="AR43" s="31">
        <v>0</v>
      </c>
      <c r="AS43" s="31">
        <v>0</v>
      </c>
      <c r="AT43" s="31">
        <v>0</v>
      </c>
      <c r="AU43" s="31">
        <v>0</v>
      </c>
      <c r="AV43" s="31">
        <v>0</v>
      </c>
      <c r="AW43" s="31">
        <v>0</v>
      </c>
      <c r="AX43" s="31">
        <v>0</v>
      </c>
      <c r="AY43" s="31">
        <v>0</v>
      </c>
      <c r="AZ43" s="31">
        <v>0</v>
      </c>
      <c r="BA43" s="31">
        <v>0</v>
      </c>
      <c r="BB43" s="31">
        <v>0</v>
      </c>
      <c r="BC43" s="31">
        <v>0</v>
      </c>
      <c r="BD43" s="31">
        <v>0</v>
      </c>
      <c r="BE43" s="31">
        <v>0</v>
      </c>
      <c r="BF43" s="31">
        <v>0</v>
      </c>
      <c r="BG43" s="31">
        <v>0</v>
      </c>
      <c r="BH43" s="31">
        <v>0</v>
      </c>
      <c r="BI43" s="31">
        <v>0</v>
      </c>
      <c r="BJ43" s="31">
        <v>0</v>
      </c>
      <c r="BK43" s="31">
        <v>0</v>
      </c>
      <c r="BL43" s="31">
        <v>0</v>
      </c>
      <c r="BM43" s="31">
        <v>0.75</v>
      </c>
      <c r="BN43" s="31">
        <v>0</v>
      </c>
      <c r="BO43" s="31">
        <v>0</v>
      </c>
      <c r="BP43" s="31">
        <v>0</v>
      </c>
      <c r="BQ43" s="31">
        <v>0</v>
      </c>
      <c r="BR43" s="31">
        <v>0</v>
      </c>
      <c r="BS43" s="31">
        <v>0</v>
      </c>
      <c r="BT43" s="31">
        <v>0</v>
      </c>
      <c r="BU43" s="31">
        <v>0</v>
      </c>
      <c r="BV43" s="31">
        <v>0</v>
      </c>
      <c r="BW43" s="31">
        <v>0</v>
      </c>
      <c r="BX43" s="31">
        <v>0</v>
      </c>
      <c r="BY43" s="31">
        <v>0</v>
      </c>
      <c r="BZ43" s="31">
        <v>0</v>
      </c>
      <c r="CA43" s="31">
        <v>0</v>
      </c>
      <c r="CB43" s="31">
        <v>0</v>
      </c>
      <c r="CC43" s="31">
        <v>0</v>
      </c>
      <c r="CD43" s="31">
        <v>0</v>
      </c>
      <c r="CE43" s="31">
        <v>0</v>
      </c>
      <c r="CF43" s="31">
        <v>0</v>
      </c>
      <c r="CG43" s="31">
        <v>0.75</v>
      </c>
      <c r="CH43" s="31">
        <v>0</v>
      </c>
      <c r="CI43" s="31">
        <v>0</v>
      </c>
      <c r="CJ43" s="31">
        <v>0</v>
      </c>
      <c r="CK43" s="31">
        <v>3.75</v>
      </c>
    </row>
    <row r="44" spans="1:89" ht="12.75" x14ac:dyDescent="0.2">
      <c r="A44" s="3" t="s">
        <v>871</v>
      </c>
      <c r="B44" s="3" t="s">
        <v>524</v>
      </c>
      <c r="C44" s="3">
        <v>0.25</v>
      </c>
      <c r="E44" s="3" t="str">
        <f t="shared" si="0"/>
        <v>BGPK000066</v>
      </c>
      <c r="F44" s="3" t="str">
        <f t="shared" si="1"/>
        <v>FBRK000002</v>
      </c>
      <c r="G44" s="2" t="str">
        <f t="shared" si="2"/>
        <v>0.25</v>
      </c>
      <c r="I44" s="20" t="s">
        <v>623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1.125</v>
      </c>
      <c r="Q44" s="31">
        <v>0</v>
      </c>
      <c r="R44" s="31">
        <v>0</v>
      </c>
      <c r="S44" s="31">
        <v>1.125</v>
      </c>
      <c r="T44" s="31">
        <v>0</v>
      </c>
      <c r="U44" s="31">
        <v>0</v>
      </c>
      <c r="V44" s="31">
        <v>0</v>
      </c>
      <c r="W44" s="31">
        <v>0</v>
      </c>
      <c r="X44" s="31">
        <v>0</v>
      </c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1">
        <v>0</v>
      </c>
      <c r="AL44" s="31">
        <v>0</v>
      </c>
      <c r="AM44" s="31">
        <v>0</v>
      </c>
      <c r="AN44" s="31">
        <v>0</v>
      </c>
      <c r="AO44" s="31">
        <v>0</v>
      </c>
      <c r="AP44" s="31">
        <v>0</v>
      </c>
      <c r="AQ44" s="31">
        <v>0</v>
      </c>
      <c r="AR44" s="31">
        <v>0</v>
      </c>
      <c r="AS44" s="31">
        <v>0</v>
      </c>
      <c r="AT44" s="31">
        <v>0</v>
      </c>
      <c r="AU44" s="31">
        <v>0</v>
      </c>
      <c r="AV44" s="31">
        <v>0</v>
      </c>
      <c r="AW44" s="31">
        <v>0</v>
      </c>
      <c r="AX44" s="31">
        <v>0</v>
      </c>
      <c r="AY44" s="31">
        <v>0</v>
      </c>
      <c r="AZ44" s="31">
        <v>0</v>
      </c>
      <c r="BA44" s="31">
        <v>0</v>
      </c>
      <c r="BB44" s="31">
        <v>0</v>
      </c>
      <c r="BC44" s="31">
        <v>0</v>
      </c>
      <c r="BD44" s="31">
        <v>0</v>
      </c>
      <c r="BE44" s="31">
        <v>0</v>
      </c>
      <c r="BF44" s="31">
        <v>0</v>
      </c>
      <c r="BG44" s="31">
        <v>0</v>
      </c>
      <c r="BH44" s="31">
        <v>0</v>
      </c>
      <c r="BI44" s="31">
        <v>0</v>
      </c>
      <c r="BJ44" s="31">
        <v>0</v>
      </c>
      <c r="BK44" s="31">
        <v>0</v>
      </c>
      <c r="BL44" s="31">
        <v>0</v>
      </c>
      <c r="BM44" s="31">
        <v>0</v>
      </c>
      <c r="BN44" s="31">
        <v>0.75</v>
      </c>
      <c r="BO44" s="31">
        <v>0</v>
      </c>
      <c r="BP44" s="31">
        <v>0</v>
      </c>
      <c r="BQ44" s="31">
        <v>0</v>
      </c>
      <c r="BR44" s="31">
        <v>0</v>
      </c>
      <c r="BS44" s="31">
        <v>0</v>
      </c>
      <c r="BT44" s="31">
        <v>0</v>
      </c>
      <c r="BU44" s="31">
        <v>0</v>
      </c>
      <c r="BV44" s="31">
        <v>0</v>
      </c>
      <c r="BW44" s="31">
        <v>0</v>
      </c>
      <c r="BX44" s="31">
        <v>0</v>
      </c>
      <c r="BY44" s="31">
        <v>0</v>
      </c>
      <c r="BZ44" s="31">
        <v>0</v>
      </c>
      <c r="CA44" s="31">
        <v>0</v>
      </c>
      <c r="CB44" s="31">
        <v>0</v>
      </c>
      <c r="CC44" s="31">
        <v>0</v>
      </c>
      <c r="CD44" s="31">
        <v>0</v>
      </c>
      <c r="CE44" s="31">
        <v>0</v>
      </c>
      <c r="CF44" s="31">
        <v>0.75</v>
      </c>
      <c r="CG44" s="31">
        <v>0</v>
      </c>
      <c r="CH44" s="31">
        <v>0</v>
      </c>
      <c r="CI44" s="31">
        <v>0</v>
      </c>
      <c r="CJ44" s="31">
        <v>0</v>
      </c>
      <c r="CK44" s="31">
        <v>3.75</v>
      </c>
    </row>
    <row r="45" spans="1:89" ht="12.75" x14ac:dyDescent="0.2">
      <c r="A45" s="3" t="s">
        <v>871</v>
      </c>
      <c r="B45" s="3" t="s">
        <v>539</v>
      </c>
      <c r="C45" s="3">
        <v>1.35</v>
      </c>
      <c r="E45" s="3" t="str">
        <f t="shared" si="0"/>
        <v>BGPK000066</v>
      </c>
      <c r="F45" s="3" t="str">
        <f t="shared" si="1"/>
        <v>FBRK000012</v>
      </c>
      <c r="G45" s="2" t="str">
        <f t="shared" si="2"/>
        <v>1.35</v>
      </c>
      <c r="I45" s="20" t="s">
        <v>624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1.125</v>
      </c>
      <c r="P45" s="31">
        <v>0</v>
      </c>
      <c r="Q45" s="31">
        <v>0</v>
      </c>
      <c r="R45" s="31">
        <v>1.125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1">
        <v>0</v>
      </c>
      <c r="AL45" s="31">
        <v>0</v>
      </c>
      <c r="AM45" s="31">
        <v>0</v>
      </c>
      <c r="AN45" s="31">
        <v>0</v>
      </c>
      <c r="AO45" s="31">
        <v>0</v>
      </c>
      <c r="AP45" s="31">
        <v>0</v>
      </c>
      <c r="AQ45" s="31">
        <v>0</v>
      </c>
      <c r="AR45" s="31">
        <v>0</v>
      </c>
      <c r="AS45" s="31">
        <v>0</v>
      </c>
      <c r="AT45" s="31">
        <v>0</v>
      </c>
      <c r="AU45" s="31">
        <v>0</v>
      </c>
      <c r="AV45" s="31">
        <v>0</v>
      </c>
      <c r="AW45" s="31">
        <v>0</v>
      </c>
      <c r="AX45" s="31">
        <v>0</v>
      </c>
      <c r="AY45" s="31">
        <v>0</v>
      </c>
      <c r="AZ45" s="31">
        <v>0</v>
      </c>
      <c r="BA45" s="31">
        <v>0</v>
      </c>
      <c r="BB45" s="31">
        <v>0</v>
      </c>
      <c r="BC45" s="31">
        <v>0</v>
      </c>
      <c r="BD45" s="31">
        <v>0</v>
      </c>
      <c r="BE45" s="31">
        <v>0</v>
      </c>
      <c r="BF45" s="31">
        <v>0</v>
      </c>
      <c r="BG45" s="31">
        <v>0</v>
      </c>
      <c r="BH45" s="31">
        <v>0</v>
      </c>
      <c r="BI45" s="31">
        <v>0</v>
      </c>
      <c r="BJ45" s="31">
        <v>0</v>
      </c>
      <c r="BK45" s="31">
        <v>0</v>
      </c>
      <c r="BL45" s="31">
        <v>0</v>
      </c>
      <c r="BM45" s="31">
        <v>0</v>
      </c>
      <c r="BN45" s="31">
        <v>0</v>
      </c>
      <c r="BO45" s="31">
        <v>0</v>
      </c>
      <c r="BP45" s="31">
        <v>0</v>
      </c>
      <c r="BQ45" s="31">
        <v>0</v>
      </c>
      <c r="BR45" s="31">
        <v>0</v>
      </c>
      <c r="BS45" s="31">
        <v>0</v>
      </c>
      <c r="BT45" s="31">
        <v>0</v>
      </c>
      <c r="BU45" s="31">
        <v>0</v>
      </c>
      <c r="BV45" s="31">
        <v>0</v>
      </c>
      <c r="BW45" s="31">
        <v>0</v>
      </c>
      <c r="BX45" s="31">
        <v>0</v>
      </c>
      <c r="BY45" s="31">
        <v>0</v>
      </c>
      <c r="BZ45" s="31">
        <v>0</v>
      </c>
      <c r="CA45" s="31">
        <v>0</v>
      </c>
      <c r="CB45" s="31">
        <v>0</v>
      </c>
      <c r="CC45" s="31">
        <v>0</v>
      </c>
      <c r="CD45" s="31">
        <v>0</v>
      </c>
      <c r="CE45" s="31">
        <v>0.75</v>
      </c>
      <c r="CF45" s="31">
        <v>0</v>
      </c>
      <c r="CG45" s="31">
        <v>0</v>
      </c>
      <c r="CH45" s="31">
        <v>0</v>
      </c>
      <c r="CI45" s="31">
        <v>0</v>
      </c>
      <c r="CJ45" s="31">
        <v>0</v>
      </c>
      <c r="CK45" s="31">
        <v>3</v>
      </c>
    </row>
    <row r="46" spans="1:89" ht="12.75" x14ac:dyDescent="0.2">
      <c r="A46" s="3" t="s">
        <v>871</v>
      </c>
      <c r="B46" s="3" t="s">
        <v>565</v>
      </c>
      <c r="C46" s="3">
        <v>0.02</v>
      </c>
      <c r="E46" s="3" t="str">
        <f t="shared" si="0"/>
        <v>BGPK000066</v>
      </c>
      <c r="F46" s="3" t="str">
        <f t="shared" si="1"/>
        <v>FBRK000033</v>
      </c>
      <c r="G46" s="2" t="str">
        <f t="shared" si="2"/>
        <v>0.02</v>
      </c>
      <c r="I46" s="20" t="s">
        <v>631</v>
      </c>
      <c r="J46" s="31">
        <v>0</v>
      </c>
      <c r="K46" s="31">
        <v>1.125</v>
      </c>
      <c r="L46" s="31">
        <v>0</v>
      </c>
      <c r="M46" s="31">
        <v>1.125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1">
        <v>0</v>
      </c>
      <c r="AL46" s="31">
        <v>0</v>
      </c>
      <c r="AM46" s="31">
        <v>0</v>
      </c>
      <c r="AN46" s="31">
        <v>0</v>
      </c>
      <c r="AO46" s="31">
        <v>0</v>
      </c>
      <c r="AP46" s="31">
        <v>0</v>
      </c>
      <c r="AQ46" s="31">
        <v>0</v>
      </c>
      <c r="AR46" s="31">
        <v>0</v>
      </c>
      <c r="AS46" s="31">
        <v>0</v>
      </c>
      <c r="AT46" s="31">
        <v>0</v>
      </c>
      <c r="AU46" s="31">
        <v>0</v>
      </c>
      <c r="AV46" s="31">
        <v>0</v>
      </c>
      <c r="AW46" s="31">
        <v>0</v>
      </c>
      <c r="AX46" s="31">
        <v>0</v>
      </c>
      <c r="AY46" s="31">
        <v>0</v>
      </c>
      <c r="AZ46" s="31">
        <v>0</v>
      </c>
      <c r="BA46" s="31">
        <v>0</v>
      </c>
      <c r="BB46" s="31">
        <v>0</v>
      </c>
      <c r="BC46" s="31">
        <v>0</v>
      </c>
      <c r="BD46" s="31">
        <v>0</v>
      </c>
      <c r="BE46" s="31">
        <v>0</v>
      </c>
      <c r="BF46" s="31">
        <v>0</v>
      </c>
      <c r="BG46" s="31">
        <v>0</v>
      </c>
      <c r="BH46" s="31">
        <v>0</v>
      </c>
      <c r="BI46" s="31">
        <v>0</v>
      </c>
      <c r="BJ46" s="31">
        <v>0</v>
      </c>
      <c r="BK46" s="31">
        <v>0</v>
      </c>
      <c r="BL46" s="31">
        <v>0</v>
      </c>
      <c r="BM46" s="31">
        <v>0</v>
      </c>
      <c r="BN46" s="31">
        <v>0</v>
      </c>
      <c r="BO46" s="31">
        <v>0</v>
      </c>
      <c r="BP46" s="31">
        <v>0</v>
      </c>
      <c r="BQ46" s="31">
        <v>0</v>
      </c>
      <c r="BR46" s="31">
        <v>0</v>
      </c>
      <c r="BS46" s="31">
        <v>0</v>
      </c>
      <c r="BT46" s="31">
        <v>0</v>
      </c>
      <c r="BU46" s="31">
        <v>0</v>
      </c>
      <c r="BV46" s="31">
        <v>0</v>
      </c>
      <c r="BW46" s="31">
        <v>0</v>
      </c>
      <c r="BX46" s="31">
        <v>0</v>
      </c>
      <c r="BY46" s="31">
        <v>0</v>
      </c>
      <c r="BZ46" s="31">
        <v>0</v>
      </c>
      <c r="CA46" s="31">
        <v>0</v>
      </c>
      <c r="CB46" s="31">
        <v>0</v>
      </c>
      <c r="CC46" s="31">
        <v>0</v>
      </c>
      <c r="CD46" s="31">
        <v>0</v>
      </c>
      <c r="CE46" s="31">
        <v>0</v>
      </c>
      <c r="CF46" s="31">
        <v>0</v>
      </c>
      <c r="CG46" s="31">
        <v>0</v>
      </c>
      <c r="CH46" s="31">
        <v>0</v>
      </c>
      <c r="CI46" s="31">
        <v>0</v>
      </c>
      <c r="CJ46" s="31">
        <v>0</v>
      </c>
      <c r="CK46" s="31">
        <v>2.25</v>
      </c>
    </row>
    <row r="47" spans="1:89" ht="12.75" x14ac:dyDescent="0.2">
      <c r="A47" s="3" t="s">
        <v>871</v>
      </c>
      <c r="B47" s="3" t="s">
        <v>672</v>
      </c>
      <c r="C47" s="3">
        <v>1.4999999999999999E-2</v>
      </c>
      <c r="E47" s="3" t="str">
        <f t="shared" si="0"/>
        <v>BGPK000066</v>
      </c>
      <c r="F47" s="3" t="str">
        <f t="shared" si="1"/>
        <v>LTHR000004</v>
      </c>
      <c r="G47" s="2" t="str">
        <f t="shared" si="2"/>
        <v>0.015</v>
      </c>
      <c r="I47" s="20" t="s">
        <v>636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0.75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0.75</v>
      </c>
      <c r="AK47" s="31">
        <v>0.75</v>
      </c>
      <c r="AL47" s="31">
        <v>0</v>
      </c>
      <c r="AM47" s="31">
        <v>0</v>
      </c>
      <c r="AN47" s="31">
        <v>0</v>
      </c>
      <c r="AO47" s="31">
        <v>0</v>
      </c>
      <c r="AP47" s="31">
        <v>0</v>
      </c>
      <c r="AQ47" s="31">
        <v>0</v>
      </c>
      <c r="AR47" s="31">
        <v>0.75</v>
      </c>
      <c r="AS47" s="31">
        <v>0</v>
      </c>
      <c r="AT47" s="31">
        <v>0</v>
      </c>
      <c r="AU47" s="31">
        <v>0</v>
      </c>
      <c r="AV47" s="31">
        <v>0</v>
      </c>
      <c r="AW47" s="31">
        <v>0</v>
      </c>
      <c r="AX47" s="31">
        <v>0</v>
      </c>
      <c r="AY47" s="31">
        <v>0</v>
      </c>
      <c r="AZ47" s="31">
        <v>0</v>
      </c>
      <c r="BA47" s="31">
        <v>0</v>
      </c>
      <c r="BB47" s="31">
        <v>0</v>
      </c>
      <c r="BC47" s="31">
        <v>0</v>
      </c>
      <c r="BD47" s="31">
        <v>0</v>
      </c>
      <c r="BE47" s="31">
        <v>0</v>
      </c>
      <c r="BF47" s="31">
        <v>0</v>
      </c>
      <c r="BG47" s="31">
        <v>0</v>
      </c>
      <c r="BH47" s="31">
        <v>0</v>
      </c>
      <c r="BI47" s="31">
        <v>0</v>
      </c>
      <c r="BJ47" s="31">
        <v>0</v>
      </c>
      <c r="BK47" s="31">
        <v>0</v>
      </c>
      <c r="BL47" s="31">
        <v>0</v>
      </c>
      <c r="BM47" s="31">
        <v>0</v>
      </c>
      <c r="BN47" s="31">
        <v>0</v>
      </c>
      <c r="BO47" s="31">
        <v>0</v>
      </c>
      <c r="BP47" s="31">
        <v>0</v>
      </c>
      <c r="BQ47" s="31">
        <v>0</v>
      </c>
      <c r="BR47" s="31">
        <v>0</v>
      </c>
      <c r="BS47" s="31">
        <v>0</v>
      </c>
      <c r="BT47" s="31">
        <v>0</v>
      </c>
      <c r="BU47" s="31">
        <v>0</v>
      </c>
      <c r="BV47" s="31">
        <v>0</v>
      </c>
      <c r="BW47" s="31">
        <v>0</v>
      </c>
      <c r="BX47" s="31">
        <v>0</v>
      </c>
      <c r="BY47" s="31">
        <v>0</v>
      </c>
      <c r="BZ47" s="31">
        <v>0</v>
      </c>
      <c r="CA47" s="31">
        <v>0</v>
      </c>
      <c r="CB47" s="31">
        <v>0</v>
      </c>
      <c r="CC47" s="31">
        <v>0</v>
      </c>
      <c r="CD47" s="31">
        <v>0</v>
      </c>
      <c r="CE47" s="31">
        <v>0</v>
      </c>
      <c r="CF47" s="31">
        <v>0</v>
      </c>
      <c r="CG47" s="31">
        <v>0</v>
      </c>
      <c r="CH47" s="31">
        <v>0</v>
      </c>
      <c r="CI47" s="31">
        <v>0</v>
      </c>
      <c r="CJ47" s="31">
        <v>0</v>
      </c>
      <c r="CK47" s="31">
        <v>3</v>
      </c>
    </row>
    <row r="48" spans="1:89" ht="12.75" x14ac:dyDescent="0.2">
      <c r="A48" s="3" t="s">
        <v>871</v>
      </c>
      <c r="B48" s="3" t="s">
        <v>417</v>
      </c>
      <c r="C48" s="3">
        <v>0.45</v>
      </c>
      <c r="E48" s="3" t="str">
        <f t="shared" si="0"/>
        <v>BGPK000066</v>
      </c>
      <c r="F48" s="3" t="str">
        <f t="shared" si="1"/>
        <v>STRP000052</v>
      </c>
      <c r="G48" s="2" t="str">
        <f t="shared" si="2"/>
        <v>0.45</v>
      </c>
      <c r="I48" s="20" t="s">
        <v>637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31">
        <v>0.75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1">
        <v>0</v>
      </c>
      <c r="AL48" s="31">
        <v>0</v>
      </c>
      <c r="AM48" s="31">
        <v>0</v>
      </c>
      <c r="AN48" s="31">
        <v>0</v>
      </c>
      <c r="AO48" s="31">
        <v>0</v>
      </c>
      <c r="AP48" s="31">
        <v>0</v>
      </c>
      <c r="AQ48" s="31">
        <v>0</v>
      </c>
      <c r="AR48" s="31">
        <v>0</v>
      </c>
      <c r="AS48" s="31">
        <v>0</v>
      </c>
      <c r="AT48" s="31">
        <v>0</v>
      </c>
      <c r="AU48" s="31">
        <v>0</v>
      </c>
      <c r="AV48" s="31">
        <v>0</v>
      </c>
      <c r="AW48" s="31">
        <v>0</v>
      </c>
      <c r="AX48" s="31">
        <v>0</v>
      </c>
      <c r="AY48" s="31">
        <v>0</v>
      </c>
      <c r="AZ48" s="31">
        <v>0</v>
      </c>
      <c r="BA48" s="31">
        <v>0</v>
      </c>
      <c r="BB48" s="31">
        <v>0</v>
      </c>
      <c r="BC48" s="31">
        <v>0</v>
      </c>
      <c r="BD48" s="31">
        <v>0</v>
      </c>
      <c r="BE48" s="31">
        <v>0</v>
      </c>
      <c r="BF48" s="31">
        <v>0</v>
      </c>
      <c r="BG48" s="31">
        <v>0</v>
      </c>
      <c r="BH48" s="31">
        <v>0</v>
      </c>
      <c r="BI48" s="31">
        <v>0</v>
      </c>
      <c r="BJ48" s="31">
        <v>0</v>
      </c>
      <c r="BK48" s="31">
        <v>0</v>
      </c>
      <c r="BL48" s="31">
        <v>0</v>
      </c>
      <c r="BM48" s="31">
        <v>0</v>
      </c>
      <c r="BN48" s="31">
        <v>0</v>
      </c>
      <c r="BO48" s="31">
        <v>0</v>
      </c>
      <c r="BP48" s="31">
        <v>0</v>
      </c>
      <c r="BQ48" s="31">
        <v>0</v>
      </c>
      <c r="BR48" s="31">
        <v>0</v>
      </c>
      <c r="BS48" s="31">
        <v>0</v>
      </c>
      <c r="BT48" s="31">
        <v>0</v>
      </c>
      <c r="BU48" s="31">
        <v>0</v>
      </c>
      <c r="BV48" s="31">
        <v>0</v>
      </c>
      <c r="BW48" s="31">
        <v>0</v>
      </c>
      <c r="BX48" s="31">
        <v>0</v>
      </c>
      <c r="BY48" s="31">
        <v>0</v>
      </c>
      <c r="BZ48" s="31">
        <v>0</v>
      </c>
      <c r="CA48" s="31">
        <v>0</v>
      </c>
      <c r="CB48" s="31">
        <v>0</v>
      </c>
      <c r="CC48" s="31">
        <v>0</v>
      </c>
      <c r="CD48" s="31">
        <v>0</v>
      </c>
      <c r="CE48" s="31">
        <v>0</v>
      </c>
      <c r="CF48" s="31">
        <v>0</v>
      </c>
      <c r="CG48" s="31">
        <v>0</v>
      </c>
      <c r="CH48" s="31">
        <v>0</v>
      </c>
      <c r="CI48" s="31">
        <v>0</v>
      </c>
      <c r="CJ48" s="31">
        <v>0</v>
      </c>
      <c r="CK48" s="31">
        <v>0.75</v>
      </c>
    </row>
    <row r="49" spans="1:89" ht="12.75" x14ac:dyDescent="0.2">
      <c r="A49" s="3" t="s">
        <v>871</v>
      </c>
      <c r="B49" s="3" t="s">
        <v>678</v>
      </c>
      <c r="C49" s="3">
        <v>250</v>
      </c>
      <c r="E49" s="3" t="str">
        <f t="shared" si="0"/>
        <v>BGPK000066</v>
      </c>
      <c r="F49" s="3" t="str">
        <f t="shared" si="1"/>
        <v>THRD000001</v>
      </c>
      <c r="G49" s="2">
        <f t="shared" si="2"/>
        <v>250</v>
      </c>
      <c r="I49" s="20" t="s">
        <v>639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  <c r="R49" s="31">
        <v>0</v>
      </c>
      <c r="S49" s="31">
        <v>0</v>
      </c>
      <c r="T49" s="31">
        <v>0</v>
      </c>
      <c r="U49" s="31">
        <v>0.75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0</v>
      </c>
      <c r="AO49" s="31">
        <v>0</v>
      </c>
      <c r="AP49" s="31">
        <v>0</v>
      </c>
      <c r="AQ49" s="31">
        <v>0</v>
      </c>
      <c r="AR49" s="31">
        <v>0</v>
      </c>
      <c r="AS49" s="31">
        <v>0</v>
      </c>
      <c r="AT49" s="31">
        <v>0</v>
      </c>
      <c r="AU49" s="31">
        <v>0</v>
      </c>
      <c r="AV49" s="31">
        <v>0.75</v>
      </c>
      <c r="AW49" s="31">
        <v>0.75</v>
      </c>
      <c r="AX49" s="31">
        <v>0</v>
      </c>
      <c r="AY49" s="31">
        <v>0</v>
      </c>
      <c r="AZ49" s="31">
        <v>0</v>
      </c>
      <c r="BA49" s="31">
        <v>0</v>
      </c>
      <c r="BB49" s="31">
        <v>0</v>
      </c>
      <c r="BC49" s="31">
        <v>0</v>
      </c>
      <c r="BD49" s="31">
        <v>0</v>
      </c>
      <c r="BE49" s="31">
        <v>0</v>
      </c>
      <c r="BF49" s="31">
        <v>0</v>
      </c>
      <c r="BG49" s="31">
        <v>0</v>
      </c>
      <c r="BH49" s="31">
        <v>0</v>
      </c>
      <c r="BI49" s="31">
        <v>0</v>
      </c>
      <c r="BJ49" s="31">
        <v>0</v>
      </c>
      <c r="BK49" s="31">
        <v>0</v>
      </c>
      <c r="BL49" s="31">
        <v>0</v>
      </c>
      <c r="BM49" s="31">
        <v>0</v>
      </c>
      <c r="BN49" s="31">
        <v>0</v>
      </c>
      <c r="BO49" s="31">
        <v>0</v>
      </c>
      <c r="BP49" s="31">
        <v>0</v>
      </c>
      <c r="BQ49" s="31">
        <v>0</v>
      </c>
      <c r="BR49" s="31">
        <v>0</v>
      </c>
      <c r="BS49" s="31">
        <v>0</v>
      </c>
      <c r="BT49" s="31">
        <v>0</v>
      </c>
      <c r="BU49" s="31">
        <v>0</v>
      </c>
      <c r="BV49" s="31">
        <v>0</v>
      </c>
      <c r="BW49" s="31">
        <v>0</v>
      </c>
      <c r="BX49" s="31">
        <v>0</v>
      </c>
      <c r="BY49" s="31">
        <v>0</v>
      </c>
      <c r="BZ49" s="31">
        <v>0</v>
      </c>
      <c r="CA49" s="31">
        <v>0</v>
      </c>
      <c r="CB49" s="31">
        <v>0</v>
      </c>
      <c r="CC49" s="31">
        <v>0</v>
      </c>
      <c r="CD49" s="31">
        <v>0</v>
      </c>
      <c r="CE49" s="31">
        <v>0</v>
      </c>
      <c r="CF49" s="31">
        <v>0</v>
      </c>
      <c r="CG49" s="31">
        <v>0</v>
      </c>
      <c r="CH49" s="31">
        <v>0</v>
      </c>
      <c r="CI49" s="31">
        <v>0</v>
      </c>
      <c r="CJ49" s="31">
        <v>0</v>
      </c>
      <c r="CK49" s="31">
        <v>2.25</v>
      </c>
    </row>
    <row r="50" spans="1:89" ht="12.75" x14ac:dyDescent="0.2">
      <c r="A50" s="3" t="s">
        <v>871</v>
      </c>
      <c r="B50" s="3" t="s">
        <v>681</v>
      </c>
      <c r="C50" s="3">
        <v>40</v>
      </c>
      <c r="E50" s="3" t="str">
        <f t="shared" si="0"/>
        <v>BGPK000066</v>
      </c>
      <c r="F50" s="3" t="str">
        <f t="shared" si="1"/>
        <v>THRD000004</v>
      </c>
      <c r="G50" s="2">
        <f t="shared" si="2"/>
        <v>40</v>
      </c>
      <c r="I50" s="20" t="s">
        <v>640</v>
      </c>
      <c r="J50" s="31">
        <v>0</v>
      </c>
      <c r="K50" s="31">
        <v>0</v>
      </c>
      <c r="L50" s="31">
        <v>0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0</v>
      </c>
      <c r="S50" s="31">
        <v>0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  <c r="Z50" s="31">
        <v>0.75</v>
      </c>
      <c r="AA50" s="31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  <c r="AH50" s="31">
        <v>0</v>
      </c>
      <c r="AI50" s="31">
        <v>0</v>
      </c>
      <c r="AJ50" s="31">
        <v>0</v>
      </c>
      <c r="AK50" s="31">
        <v>0</v>
      </c>
      <c r="AL50" s="31">
        <v>0.75</v>
      </c>
      <c r="AM50" s="31">
        <v>0.75</v>
      </c>
      <c r="AN50" s="31">
        <v>0</v>
      </c>
      <c r="AO50" s="31">
        <v>0</v>
      </c>
      <c r="AP50" s="31">
        <v>0</v>
      </c>
      <c r="AQ50" s="31">
        <v>0</v>
      </c>
      <c r="AR50" s="31">
        <v>0</v>
      </c>
      <c r="AS50" s="31">
        <v>0</v>
      </c>
      <c r="AT50" s="31">
        <v>0</v>
      </c>
      <c r="AU50" s="31">
        <v>0</v>
      </c>
      <c r="AV50" s="31">
        <v>0</v>
      </c>
      <c r="AW50" s="31">
        <v>0</v>
      </c>
      <c r="AX50" s="31">
        <v>0</v>
      </c>
      <c r="AY50" s="31">
        <v>0</v>
      </c>
      <c r="AZ50" s="31">
        <v>0</v>
      </c>
      <c r="BA50" s="31">
        <v>0</v>
      </c>
      <c r="BB50" s="31">
        <v>0</v>
      </c>
      <c r="BC50" s="31">
        <v>0</v>
      </c>
      <c r="BD50" s="31">
        <v>0</v>
      </c>
      <c r="BE50" s="31">
        <v>0</v>
      </c>
      <c r="BF50" s="31">
        <v>0</v>
      </c>
      <c r="BG50" s="31">
        <v>0</v>
      </c>
      <c r="BH50" s="31">
        <v>0</v>
      </c>
      <c r="BI50" s="31">
        <v>0</v>
      </c>
      <c r="BJ50" s="31">
        <v>0</v>
      </c>
      <c r="BK50" s="31">
        <v>0</v>
      </c>
      <c r="BL50" s="31">
        <v>0</v>
      </c>
      <c r="BM50" s="31">
        <v>0</v>
      </c>
      <c r="BN50" s="31">
        <v>0</v>
      </c>
      <c r="BO50" s="31">
        <v>0</v>
      </c>
      <c r="BP50" s="31">
        <v>0</v>
      </c>
      <c r="BQ50" s="31">
        <v>0</v>
      </c>
      <c r="BR50" s="31">
        <v>0</v>
      </c>
      <c r="BS50" s="31">
        <v>0</v>
      </c>
      <c r="BT50" s="31">
        <v>0</v>
      </c>
      <c r="BU50" s="31">
        <v>0</v>
      </c>
      <c r="BV50" s="31">
        <v>0</v>
      </c>
      <c r="BW50" s="31">
        <v>0</v>
      </c>
      <c r="BX50" s="31">
        <v>0</v>
      </c>
      <c r="BY50" s="31">
        <v>0</v>
      </c>
      <c r="BZ50" s="31">
        <v>0</v>
      </c>
      <c r="CA50" s="31">
        <v>0</v>
      </c>
      <c r="CB50" s="31">
        <v>0</v>
      </c>
      <c r="CC50" s="31">
        <v>0</v>
      </c>
      <c r="CD50" s="31">
        <v>0</v>
      </c>
      <c r="CE50" s="31">
        <v>0</v>
      </c>
      <c r="CF50" s="31">
        <v>0</v>
      </c>
      <c r="CG50" s="31">
        <v>0</v>
      </c>
      <c r="CH50" s="31">
        <v>0</v>
      </c>
      <c r="CI50" s="31">
        <v>0</v>
      </c>
      <c r="CJ50" s="31">
        <v>0</v>
      </c>
      <c r="CK50" s="31">
        <v>2.25</v>
      </c>
    </row>
    <row r="51" spans="1:89" ht="12.75" x14ac:dyDescent="0.2">
      <c r="A51" s="3" t="s">
        <v>871</v>
      </c>
      <c r="B51" s="3" t="s">
        <v>495</v>
      </c>
      <c r="C51" s="3">
        <v>1</v>
      </c>
      <c r="E51" s="3" t="str">
        <f t="shared" si="0"/>
        <v>BGPK000066</v>
      </c>
      <c r="F51" s="3" t="str">
        <f t="shared" si="1"/>
        <v>HRDW000067</v>
      </c>
      <c r="G51" s="2">
        <f t="shared" si="2"/>
        <v>1</v>
      </c>
      <c r="I51" s="20" t="s">
        <v>642</v>
      </c>
      <c r="J51" s="31">
        <v>0</v>
      </c>
      <c r="K51" s="31">
        <v>0</v>
      </c>
      <c r="L51" s="31">
        <v>0</v>
      </c>
      <c r="M51" s="31">
        <v>0</v>
      </c>
      <c r="N51" s="31">
        <v>0</v>
      </c>
      <c r="O51" s="31">
        <v>0</v>
      </c>
      <c r="P51" s="31">
        <v>0</v>
      </c>
      <c r="Q51" s="31">
        <v>0</v>
      </c>
      <c r="R51" s="31">
        <v>0</v>
      </c>
      <c r="S51" s="31">
        <v>0</v>
      </c>
      <c r="T51" s="31">
        <v>0</v>
      </c>
      <c r="U51" s="31">
        <v>0</v>
      </c>
      <c r="V51" s="31">
        <v>0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1">
        <v>0</v>
      </c>
      <c r="AL51" s="31">
        <v>0</v>
      </c>
      <c r="AM51" s="31">
        <v>0</v>
      </c>
      <c r="AN51" s="31">
        <v>0</v>
      </c>
      <c r="AO51" s="31">
        <v>0</v>
      </c>
      <c r="AP51" s="31">
        <v>0</v>
      </c>
      <c r="AQ51" s="31">
        <v>0</v>
      </c>
      <c r="AR51" s="31">
        <v>0</v>
      </c>
      <c r="AS51" s="31">
        <v>0</v>
      </c>
      <c r="AT51" s="31">
        <v>0</v>
      </c>
      <c r="AU51" s="31">
        <v>0</v>
      </c>
      <c r="AV51" s="31">
        <v>0</v>
      </c>
      <c r="AW51" s="31">
        <v>0</v>
      </c>
      <c r="AX51" s="31">
        <v>0</v>
      </c>
      <c r="AY51" s="31">
        <v>0</v>
      </c>
      <c r="AZ51" s="31">
        <v>0</v>
      </c>
      <c r="BA51" s="31">
        <v>0.75</v>
      </c>
      <c r="BB51" s="31">
        <v>0</v>
      </c>
      <c r="BC51" s="31">
        <v>0</v>
      </c>
      <c r="BD51" s="31">
        <v>0</v>
      </c>
      <c r="BE51" s="31">
        <v>0</v>
      </c>
      <c r="BF51" s="31">
        <v>0</v>
      </c>
      <c r="BG51" s="31">
        <v>0</v>
      </c>
      <c r="BH51" s="31">
        <v>0</v>
      </c>
      <c r="BI51" s="31">
        <v>0</v>
      </c>
      <c r="BJ51" s="31">
        <v>0</v>
      </c>
      <c r="BK51" s="31">
        <v>0</v>
      </c>
      <c r="BL51" s="31">
        <v>0</v>
      </c>
      <c r="BM51" s="31">
        <v>0</v>
      </c>
      <c r="BN51" s="31">
        <v>0</v>
      </c>
      <c r="BO51" s="31">
        <v>0</v>
      </c>
      <c r="BP51" s="31">
        <v>0</v>
      </c>
      <c r="BQ51" s="31">
        <v>0</v>
      </c>
      <c r="BR51" s="31">
        <v>0</v>
      </c>
      <c r="BS51" s="31">
        <v>0</v>
      </c>
      <c r="BT51" s="31">
        <v>0</v>
      </c>
      <c r="BU51" s="31">
        <v>0</v>
      </c>
      <c r="BV51" s="31">
        <v>0</v>
      </c>
      <c r="BW51" s="31">
        <v>0</v>
      </c>
      <c r="BX51" s="31">
        <v>0</v>
      </c>
      <c r="BY51" s="31">
        <v>0</v>
      </c>
      <c r="BZ51" s="31">
        <v>0</v>
      </c>
      <c r="CA51" s="31">
        <v>0</v>
      </c>
      <c r="CB51" s="31">
        <v>0</v>
      </c>
      <c r="CC51" s="31">
        <v>0</v>
      </c>
      <c r="CD51" s="31">
        <v>0</v>
      </c>
      <c r="CE51" s="31">
        <v>0</v>
      </c>
      <c r="CF51" s="31">
        <v>0</v>
      </c>
      <c r="CG51" s="31">
        <v>0</v>
      </c>
      <c r="CH51" s="31">
        <v>0</v>
      </c>
      <c r="CI51" s="31">
        <v>0</v>
      </c>
      <c r="CJ51" s="31">
        <v>0</v>
      </c>
      <c r="CK51" s="31">
        <v>0.75</v>
      </c>
    </row>
    <row r="52" spans="1:89" ht="12.75" x14ac:dyDescent="0.2">
      <c r="A52" s="3" t="s">
        <v>871</v>
      </c>
      <c r="B52" s="3" t="s">
        <v>697</v>
      </c>
      <c r="C52" s="3">
        <v>1</v>
      </c>
      <c r="E52" s="3" t="str">
        <f t="shared" si="0"/>
        <v>BGPK000066</v>
      </c>
      <c r="F52" s="3" t="str">
        <f t="shared" si="1"/>
        <v>PCKG000001</v>
      </c>
      <c r="G52" s="2">
        <f t="shared" si="2"/>
        <v>1</v>
      </c>
      <c r="I52" s="20" t="s">
        <v>721</v>
      </c>
      <c r="J52" s="31">
        <v>0</v>
      </c>
      <c r="K52" s="31">
        <v>0</v>
      </c>
      <c r="L52" s="31">
        <v>0</v>
      </c>
      <c r="M52" s="31">
        <v>0</v>
      </c>
      <c r="N52" s="31">
        <v>0</v>
      </c>
      <c r="O52" s="31">
        <v>0</v>
      </c>
      <c r="P52" s="31">
        <v>0</v>
      </c>
      <c r="Q52" s="31">
        <v>0</v>
      </c>
      <c r="R52" s="31">
        <v>0</v>
      </c>
      <c r="S52" s="31">
        <v>0</v>
      </c>
      <c r="T52" s="31">
        <v>0</v>
      </c>
      <c r="U52" s="31">
        <v>0</v>
      </c>
      <c r="V52" s="31">
        <v>0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1">
        <v>0</v>
      </c>
      <c r="AL52" s="31">
        <v>0</v>
      </c>
      <c r="AM52" s="31">
        <v>0</v>
      </c>
      <c r="AN52" s="31">
        <v>0</v>
      </c>
      <c r="AO52" s="31">
        <v>0</v>
      </c>
      <c r="AP52" s="31">
        <v>0</v>
      </c>
      <c r="AQ52" s="31">
        <v>0</v>
      </c>
      <c r="AR52" s="31">
        <v>0</v>
      </c>
      <c r="AS52" s="31">
        <v>0</v>
      </c>
      <c r="AT52" s="31">
        <v>0.75</v>
      </c>
      <c r="AU52" s="31">
        <v>0</v>
      </c>
      <c r="AV52" s="31">
        <v>0</v>
      </c>
      <c r="AW52" s="31">
        <v>0</v>
      </c>
      <c r="AX52" s="31">
        <v>0.75</v>
      </c>
      <c r="AY52" s="31">
        <v>0.75</v>
      </c>
      <c r="AZ52" s="31">
        <v>0</v>
      </c>
      <c r="BA52" s="31">
        <v>0</v>
      </c>
      <c r="BB52" s="31">
        <v>0</v>
      </c>
      <c r="BC52" s="31">
        <v>0</v>
      </c>
      <c r="BD52" s="31">
        <v>0</v>
      </c>
      <c r="BE52" s="31">
        <v>0</v>
      </c>
      <c r="BF52" s="31">
        <v>0</v>
      </c>
      <c r="BG52" s="31">
        <v>0</v>
      </c>
      <c r="BH52" s="31">
        <v>0</v>
      </c>
      <c r="BI52" s="31">
        <v>0</v>
      </c>
      <c r="BJ52" s="31">
        <v>0</v>
      </c>
      <c r="BK52" s="31">
        <v>0</v>
      </c>
      <c r="BL52" s="31">
        <v>0</v>
      </c>
      <c r="BM52" s="31">
        <v>0</v>
      </c>
      <c r="BN52" s="31">
        <v>0</v>
      </c>
      <c r="BO52" s="31">
        <v>0</v>
      </c>
      <c r="BP52" s="31">
        <v>0</v>
      </c>
      <c r="BQ52" s="31">
        <v>0</v>
      </c>
      <c r="BR52" s="31">
        <v>0</v>
      </c>
      <c r="BS52" s="31">
        <v>0</v>
      </c>
      <c r="BT52" s="31">
        <v>0</v>
      </c>
      <c r="BU52" s="31">
        <v>0</v>
      </c>
      <c r="BV52" s="31">
        <v>0</v>
      </c>
      <c r="BW52" s="31">
        <v>0</v>
      </c>
      <c r="BX52" s="31">
        <v>0</v>
      </c>
      <c r="BY52" s="31">
        <v>0</v>
      </c>
      <c r="BZ52" s="31">
        <v>0</v>
      </c>
      <c r="CA52" s="31">
        <v>0</v>
      </c>
      <c r="CB52" s="31">
        <v>0</v>
      </c>
      <c r="CC52" s="31">
        <v>0</v>
      </c>
      <c r="CD52" s="31">
        <v>0</v>
      </c>
      <c r="CE52" s="31">
        <v>0</v>
      </c>
      <c r="CF52" s="31">
        <v>0</v>
      </c>
      <c r="CG52" s="31">
        <v>0</v>
      </c>
      <c r="CH52" s="31">
        <v>0</v>
      </c>
      <c r="CI52" s="31">
        <v>0</v>
      </c>
      <c r="CJ52" s="31">
        <v>0</v>
      </c>
      <c r="CK52" s="31">
        <v>2.25</v>
      </c>
    </row>
    <row r="53" spans="1:89" ht="12.75" x14ac:dyDescent="0.2">
      <c r="A53" s="3" t="s">
        <v>871</v>
      </c>
      <c r="B53" s="3" t="s">
        <v>698</v>
      </c>
      <c r="C53" s="3">
        <v>1</v>
      </c>
      <c r="E53" s="3" t="str">
        <f t="shared" si="0"/>
        <v>BGPK000066</v>
      </c>
      <c r="F53" s="3" t="str">
        <f t="shared" si="1"/>
        <v>PCKG000002</v>
      </c>
      <c r="G53" s="2">
        <f t="shared" si="2"/>
        <v>1</v>
      </c>
      <c r="I53" s="20" t="s">
        <v>722</v>
      </c>
      <c r="J53" s="31">
        <v>0</v>
      </c>
      <c r="K53" s="31">
        <v>0</v>
      </c>
      <c r="L53" s="31">
        <v>0</v>
      </c>
      <c r="M53" s="31">
        <v>0</v>
      </c>
      <c r="N53" s="31">
        <v>0</v>
      </c>
      <c r="O53" s="31">
        <v>0</v>
      </c>
      <c r="P53" s="31">
        <v>0</v>
      </c>
      <c r="Q53" s="31">
        <v>0</v>
      </c>
      <c r="R53" s="31">
        <v>0</v>
      </c>
      <c r="S53" s="31">
        <v>0</v>
      </c>
      <c r="T53" s="31">
        <v>0</v>
      </c>
      <c r="U53" s="31">
        <v>0</v>
      </c>
      <c r="V53" s="31">
        <v>0</v>
      </c>
      <c r="W53" s="31">
        <v>0</v>
      </c>
      <c r="X53" s="31">
        <v>0</v>
      </c>
      <c r="Y53" s="31">
        <v>0</v>
      </c>
      <c r="Z53" s="31">
        <v>0</v>
      </c>
      <c r="AA53" s="31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0</v>
      </c>
      <c r="AO53" s="31">
        <v>0</v>
      </c>
      <c r="AP53" s="31">
        <v>0</v>
      </c>
      <c r="AQ53" s="31">
        <v>0</v>
      </c>
      <c r="AR53" s="31">
        <v>0</v>
      </c>
      <c r="AS53" s="31">
        <v>0</v>
      </c>
      <c r="AT53" s="31">
        <v>0</v>
      </c>
      <c r="AU53" s="31">
        <v>0</v>
      </c>
      <c r="AV53" s="31">
        <v>0</v>
      </c>
      <c r="AW53" s="31">
        <v>0</v>
      </c>
      <c r="AX53" s="31">
        <v>0</v>
      </c>
      <c r="AY53" s="31">
        <v>0</v>
      </c>
      <c r="AZ53" s="31">
        <v>0.75</v>
      </c>
      <c r="BA53" s="31">
        <v>0</v>
      </c>
      <c r="BB53" s="31">
        <v>0</v>
      </c>
      <c r="BC53" s="31">
        <v>0</v>
      </c>
      <c r="BD53" s="31">
        <v>0</v>
      </c>
      <c r="BE53" s="31">
        <v>0</v>
      </c>
      <c r="BF53" s="31">
        <v>0</v>
      </c>
      <c r="BG53" s="31">
        <v>0</v>
      </c>
      <c r="BH53" s="31">
        <v>0</v>
      </c>
      <c r="BI53" s="31">
        <v>0</v>
      </c>
      <c r="BJ53" s="31">
        <v>0</v>
      </c>
      <c r="BK53" s="31">
        <v>0</v>
      </c>
      <c r="BL53" s="31">
        <v>0</v>
      </c>
      <c r="BM53" s="31">
        <v>0</v>
      </c>
      <c r="BN53" s="31">
        <v>0</v>
      </c>
      <c r="BO53" s="31">
        <v>0</v>
      </c>
      <c r="BP53" s="31">
        <v>0</v>
      </c>
      <c r="BQ53" s="31">
        <v>0</v>
      </c>
      <c r="BR53" s="31">
        <v>0</v>
      </c>
      <c r="BS53" s="31">
        <v>0</v>
      </c>
      <c r="BT53" s="31">
        <v>0</v>
      </c>
      <c r="BU53" s="31">
        <v>0</v>
      </c>
      <c r="BV53" s="31">
        <v>0</v>
      </c>
      <c r="BW53" s="31">
        <v>0</v>
      </c>
      <c r="BX53" s="31">
        <v>0</v>
      </c>
      <c r="BY53" s="31">
        <v>0</v>
      </c>
      <c r="BZ53" s="31">
        <v>0</v>
      </c>
      <c r="CA53" s="31">
        <v>0</v>
      </c>
      <c r="CB53" s="31">
        <v>0</v>
      </c>
      <c r="CC53" s="31">
        <v>0</v>
      </c>
      <c r="CD53" s="31">
        <v>0</v>
      </c>
      <c r="CE53" s="31">
        <v>0</v>
      </c>
      <c r="CF53" s="31">
        <v>0</v>
      </c>
      <c r="CG53" s="31">
        <v>0</v>
      </c>
      <c r="CH53" s="31">
        <v>0</v>
      </c>
      <c r="CI53" s="31">
        <v>0</v>
      </c>
      <c r="CJ53" s="31">
        <v>0</v>
      </c>
      <c r="CK53" s="31">
        <v>0.75</v>
      </c>
    </row>
    <row r="54" spans="1:89" ht="12.75" x14ac:dyDescent="0.2">
      <c r="A54" s="3" t="s">
        <v>873</v>
      </c>
      <c r="B54" s="3" t="s">
        <v>366</v>
      </c>
      <c r="C54" s="3">
        <v>2.1</v>
      </c>
      <c r="E54" s="3" t="str">
        <f t="shared" si="0"/>
        <v>BGPK000065</v>
      </c>
      <c r="F54" s="3" t="str">
        <f t="shared" si="1"/>
        <v>STRP000003</v>
      </c>
      <c r="G54" s="2" t="str">
        <f t="shared" si="2"/>
        <v>2.1</v>
      </c>
      <c r="I54" s="20" t="s">
        <v>723</v>
      </c>
      <c r="J54" s="31">
        <v>0</v>
      </c>
      <c r="K54" s="31">
        <v>0</v>
      </c>
      <c r="L54" s="31">
        <v>0</v>
      </c>
      <c r="M54" s="31">
        <v>0</v>
      </c>
      <c r="N54" s="31">
        <v>0</v>
      </c>
      <c r="O54" s="31">
        <v>0</v>
      </c>
      <c r="P54" s="31">
        <v>0</v>
      </c>
      <c r="Q54" s="31">
        <v>0</v>
      </c>
      <c r="R54" s="31">
        <v>0</v>
      </c>
      <c r="S54" s="31">
        <v>0</v>
      </c>
      <c r="T54" s="31">
        <v>0</v>
      </c>
      <c r="U54" s="31">
        <v>0</v>
      </c>
      <c r="V54" s="31">
        <v>0</v>
      </c>
      <c r="W54" s="31">
        <v>0</v>
      </c>
      <c r="X54" s="31">
        <v>0</v>
      </c>
      <c r="Y54" s="31">
        <v>0</v>
      </c>
      <c r="Z54" s="31">
        <v>0</v>
      </c>
      <c r="AA54" s="31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1">
        <v>0</v>
      </c>
      <c r="AL54" s="31">
        <v>0</v>
      </c>
      <c r="AM54" s="31">
        <v>0</v>
      </c>
      <c r="AN54" s="31">
        <v>0</v>
      </c>
      <c r="AO54" s="31">
        <v>0</v>
      </c>
      <c r="AP54" s="31">
        <v>0</v>
      </c>
      <c r="AQ54" s="31">
        <v>0</v>
      </c>
      <c r="AR54" s="31">
        <v>0</v>
      </c>
      <c r="AS54" s="31">
        <v>0.75</v>
      </c>
      <c r="AT54" s="31">
        <v>0</v>
      </c>
      <c r="AU54" s="31">
        <v>0</v>
      </c>
      <c r="AV54" s="31">
        <v>0</v>
      </c>
      <c r="AW54" s="31">
        <v>0</v>
      </c>
      <c r="AX54" s="31">
        <v>0</v>
      </c>
      <c r="AY54" s="31">
        <v>0</v>
      </c>
      <c r="AZ54" s="31">
        <v>0</v>
      </c>
      <c r="BA54" s="31">
        <v>0</v>
      </c>
      <c r="BB54" s="31">
        <v>0</v>
      </c>
      <c r="BC54" s="31">
        <v>0</v>
      </c>
      <c r="BD54" s="31">
        <v>0</v>
      </c>
      <c r="BE54" s="31">
        <v>0</v>
      </c>
      <c r="BF54" s="31">
        <v>0</v>
      </c>
      <c r="BG54" s="31">
        <v>0</v>
      </c>
      <c r="BH54" s="31">
        <v>0</v>
      </c>
      <c r="BI54" s="31">
        <v>0</v>
      </c>
      <c r="BJ54" s="31">
        <v>0</v>
      </c>
      <c r="BK54" s="31">
        <v>0</v>
      </c>
      <c r="BL54" s="31">
        <v>0</v>
      </c>
      <c r="BM54" s="31">
        <v>0</v>
      </c>
      <c r="BN54" s="31">
        <v>0</v>
      </c>
      <c r="BO54" s="31">
        <v>0</v>
      </c>
      <c r="BP54" s="31">
        <v>0</v>
      </c>
      <c r="BQ54" s="31">
        <v>0</v>
      </c>
      <c r="BR54" s="31">
        <v>0</v>
      </c>
      <c r="BS54" s="31">
        <v>0</v>
      </c>
      <c r="BT54" s="31">
        <v>0</v>
      </c>
      <c r="BU54" s="31">
        <v>0</v>
      </c>
      <c r="BV54" s="31">
        <v>0</v>
      </c>
      <c r="BW54" s="31">
        <v>0</v>
      </c>
      <c r="BX54" s="31">
        <v>0</v>
      </c>
      <c r="BY54" s="31">
        <v>0</v>
      </c>
      <c r="BZ54" s="31">
        <v>0</v>
      </c>
      <c r="CA54" s="31">
        <v>0</v>
      </c>
      <c r="CB54" s="31">
        <v>0</v>
      </c>
      <c r="CC54" s="31">
        <v>0</v>
      </c>
      <c r="CD54" s="31">
        <v>0</v>
      </c>
      <c r="CE54" s="31">
        <v>0</v>
      </c>
      <c r="CF54" s="31">
        <v>0</v>
      </c>
      <c r="CG54" s="31">
        <v>0</v>
      </c>
      <c r="CH54" s="31">
        <v>0</v>
      </c>
      <c r="CI54" s="31">
        <v>0</v>
      </c>
      <c r="CJ54" s="31">
        <v>0</v>
      </c>
      <c r="CK54" s="31">
        <v>0.75</v>
      </c>
    </row>
    <row r="55" spans="1:89" ht="12.75" x14ac:dyDescent="0.2">
      <c r="A55" s="3" t="s">
        <v>873</v>
      </c>
      <c r="B55" s="3" t="s">
        <v>367</v>
      </c>
      <c r="C55" s="3">
        <v>8.6999999999999993</v>
      </c>
      <c r="E55" s="3" t="str">
        <f t="shared" si="0"/>
        <v>BGPK000065</v>
      </c>
      <c r="F55" s="3" t="str">
        <f t="shared" si="1"/>
        <v>STRP000004</v>
      </c>
      <c r="G55" s="2" t="str">
        <f t="shared" si="2"/>
        <v>8.7</v>
      </c>
      <c r="I55" s="20" t="s">
        <v>726</v>
      </c>
      <c r="J55" s="31">
        <v>0</v>
      </c>
      <c r="K55" s="31">
        <v>0</v>
      </c>
      <c r="L55" s="31">
        <v>0</v>
      </c>
      <c r="M55" s="31">
        <v>0</v>
      </c>
      <c r="N55" s="31">
        <v>0</v>
      </c>
      <c r="O55" s="31">
        <v>0</v>
      </c>
      <c r="P55" s="31">
        <v>0</v>
      </c>
      <c r="Q55" s="31">
        <v>0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0</v>
      </c>
      <c r="AO55" s="31">
        <v>0</v>
      </c>
      <c r="AP55" s="31">
        <v>0</v>
      </c>
      <c r="AQ55" s="31">
        <v>0</v>
      </c>
      <c r="AR55" s="31">
        <v>0</v>
      </c>
      <c r="AS55" s="31">
        <v>0</v>
      </c>
      <c r="AT55" s="31">
        <v>0</v>
      </c>
      <c r="AU55" s="31">
        <v>0.75</v>
      </c>
      <c r="AV55" s="31">
        <v>0</v>
      </c>
      <c r="AW55" s="31">
        <v>0</v>
      </c>
      <c r="AX55" s="31">
        <v>0</v>
      </c>
      <c r="AY55" s="31">
        <v>0</v>
      </c>
      <c r="AZ55" s="31">
        <v>0</v>
      </c>
      <c r="BA55" s="31">
        <v>0</v>
      </c>
      <c r="BB55" s="31">
        <v>0</v>
      </c>
      <c r="BC55" s="31">
        <v>0</v>
      </c>
      <c r="BD55" s="31">
        <v>0</v>
      </c>
      <c r="BE55" s="31">
        <v>0</v>
      </c>
      <c r="BF55" s="31">
        <v>0</v>
      </c>
      <c r="BG55" s="31">
        <v>0</v>
      </c>
      <c r="BH55" s="31">
        <v>0</v>
      </c>
      <c r="BI55" s="31">
        <v>0</v>
      </c>
      <c r="BJ55" s="31">
        <v>0</v>
      </c>
      <c r="BK55" s="31">
        <v>0</v>
      </c>
      <c r="BL55" s="31">
        <v>0</v>
      </c>
      <c r="BM55" s="31">
        <v>0</v>
      </c>
      <c r="BN55" s="31">
        <v>0</v>
      </c>
      <c r="BO55" s="31">
        <v>0</v>
      </c>
      <c r="BP55" s="31">
        <v>0</v>
      </c>
      <c r="BQ55" s="31">
        <v>0</v>
      </c>
      <c r="BR55" s="31">
        <v>0</v>
      </c>
      <c r="BS55" s="31">
        <v>0</v>
      </c>
      <c r="BT55" s="31">
        <v>0</v>
      </c>
      <c r="BU55" s="31">
        <v>0</v>
      </c>
      <c r="BV55" s="31">
        <v>0</v>
      </c>
      <c r="BW55" s="31">
        <v>0</v>
      </c>
      <c r="BX55" s="31">
        <v>0</v>
      </c>
      <c r="BY55" s="31">
        <v>0</v>
      </c>
      <c r="BZ55" s="31">
        <v>0</v>
      </c>
      <c r="CA55" s="31">
        <v>0</v>
      </c>
      <c r="CB55" s="31">
        <v>0</v>
      </c>
      <c r="CC55" s="31">
        <v>0</v>
      </c>
      <c r="CD55" s="31">
        <v>0</v>
      </c>
      <c r="CE55" s="31">
        <v>0</v>
      </c>
      <c r="CF55" s="31">
        <v>0</v>
      </c>
      <c r="CG55" s="31">
        <v>0</v>
      </c>
      <c r="CH55" s="31">
        <v>0</v>
      </c>
      <c r="CI55" s="31">
        <v>0</v>
      </c>
      <c r="CJ55" s="31">
        <v>0</v>
      </c>
      <c r="CK55" s="31">
        <v>0.75</v>
      </c>
    </row>
    <row r="56" spans="1:89" ht="12.75" x14ac:dyDescent="0.2">
      <c r="A56" s="3" t="s">
        <v>873</v>
      </c>
      <c r="B56" s="3" t="s">
        <v>368</v>
      </c>
      <c r="C56" s="3">
        <v>0.8</v>
      </c>
      <c r="E56" s="3" t="str">
        <f t="shared" si="0"/>
        <v>BGPK000065</v>
      </c>
      <c r="F56" s="3" t="str">
        <f t="shared" si="1"/>
        <v>STRP000005</v>
      </c>
      <c r="G56" s="2" t="str">
        <f t="shared" si="2"/>
        <v>0.8</v>
      </c>
      <c r="I56" s="20" t="s">
        <v>727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0.125</v>
      </c>
      <c r="U56" s="31">
        <v>0.125</v>
      </c>
      <c r="V56" s="31">
        <v>0.15</v>
      </c>
      <c r="W56" s="31">
        <v>0.15</v>
      </c>
      <c r="X56" s="31">
        <v>0.15</v>
      </c>
      <c r="Y56" s="31">
        <v>0.125</v>
      </c>
      <c r="Z56" s="31">
        <v>0.125</v>
      </c>
      <c r="AA56" s="31">
        <v>0.15</v>
      </c>
      <c r="AB56" s="31">
        <v>0.15</v>
      </c>
      <c r="AC56" s="31">
        <v>0.15</v>
      </c>
      <c r="AD56" s="31">
        <v>0.15</v>
      </c>
      <c r="AE56" s="31">
        <v>0.21</v>
      </c>
      <c r="AF56" s="31">
        <v>0.21</v>
      </c>
      <c r="AG56" s="31">
        <v>0.21</v>
      </c>
      <c r="AH56" s="31">
        <v>0.25</v>
      </c>
      <c r="AI56" s="31">
        <v>0.25</v>
      </c>
      <c r="AJ56" s="31">
        <v>0.125</v>
      </c>
      <c r="AK56" s="31">
        <v>0.125</v>
      </c>
      <c r="AL56" s="31">
        <v>0.125</v>
      </c>
      <c r="AM56" s="31">
        <v>0.125</v>
      </c>
      <c r="AN56" s="31">
        <v>0.125</v>
      </c>
      <c r="AO56" s="31">
        <v>0.125</v>
      </c>
      <c r="AP56" s="31">
        <v>0.125</v>
      </c>
      <c r="AQ56" s="31">
        <v>0.125</v>
      </c>
      <c r="AR56" s="31">
        <v>0.125</v>
      </c>
      <c r="AS56" s="31">
        <v>0.125</v>
      </c>
      <c r="AT56" s="31">
        <v>0.125</v>
      </c>
      <c r="AU56" s="31">
        <v>0.125</v>
      </c>
      <c r="AV56" s="31">
        <v>0.125</v>
      </c>
      <c r="AW56" s="31">
        <v>0.125</v>
      </c>
      <c r="AX56" s="31">
        <v>0.125</v>
      </c>
      <c r="AY56" s="31">
        <v>0.125</v>
      </c>
      <c r="AZ56" s="31">
        <v>0.125</v>
      </c>
      <c r="BA56" s="31">
        <v>0.125</v>
      </c>
      <c r="BB56" s="31">
        <v>0.125</v>
      </c>
      <c r="BC56" s="31">
        <v>0.125</v>
      </c>
      <c r="BD56" s="31">
        <v>0.125</v>
      </c>
      <c r="BE56" s="31">
        <v>0.125</v>
      </c>
      <c r="BF56" s="31">
        <v>0.125</v>
      </c>
      <c r="BG56" s="31">
        <v>0.125</v>
      </c>
      <c r="BH56" s="31">
        <v>0.125</v>
      </c>
      <c r="BI56" s="31">
        <v>0.125</v>
      </c>
      <c r="BJ56" s="31">
        <v>0.125</v>
      </c>
      <c r="BK56" s="31">
        <v>0.125</v>
      </c>
      <c r="BL56" s="31">
        <v>0.125</v>
      </c>
      <c r="BM56" s="31">
        <v>0.125</v>
      </c>
      <c r="BN56" s="31">
        <v>0.125</v>
      </c>
      <c r="BO56" s="31">
        <v>0.125</v>
      </c>
      <c r="BP56" s="31">
        <v>0.125</v>
      </c>
      <c r="BQ56" s="31">
        <v>0.125</v>
      </c>
      <c r="BR56" s="31">
        <v>0.125</v>
      </c>
      <c r="BS56" s="31">
        <v>0.125</v>
      </c>
      <c r="BT56" s="31">
        <v>0.125</v>
      </c>
      <c r="BU56" s="31">
        <v>0.125</v>
      </c>
      <c r="BV56" s="31">
        <v>0.19</v>
      </c>
      <c r="BW56" s="31">
        <v>0.19</v>
      </c>
      <c r="BX56" s="31">
        <v>0.19</v>
      </c>
      <c r="BY56" s="31">
        <v>0.19</v>
      </c>
      <c r="BZ56" s="31">
        <v>0.19</v>
      </c>
      <c r="CA56" s="31">
        <v>0.19</v>
      </c>
      <c r="CB56" s="31">
        <v>0.19</v>
      </c>
      <c r="CC56" s="31">
        <v>0.19</v>
      </c>
      <c r="CD56" s="31">
        <v>0.19</v>
      </c>
      <c r="CE56" s="31">
        <v>0.19</v>
      </c>
      <c r="CF56" s="31">
        <v>0.19</v>
      </c>
      <c r="CG56" s="31">
        <v>0.19</v>
      </c>
      <c r="CH56" s="31">
        <v>0.125</v>
      </c>
      <c r="CI56" s="31">
        <v>0.125</v>
      </c>
      <c r="CJ56" s="31">
        <v>0</v>
      </c>
      <c r="CK56" s="31">
        <v>9.9599999999999955</v>
      </c>
    </row>
    <row r="57" spans="1:89" ht="12.75" x14ac:dyDescent="0.2">
      <c r="A57" s="3" t="s">
        <v>873</v>
      </c>
      <c r="B57" s="3" t="s">
        <v>369</v>
      </c>
      <c r="C57" s="3">
        <v>0.4</v>
      </c>
      <c r="E57" s="3" t="str">
        <f t="shared" si="0"/>
        <v>BGPK000065</v>
      </c>
      <c r="F57" s="3" t="str">
        <f t="shared" si="1"/>
        <v>STRP000006</v>
      </c>
      <c r="G57" s="2" t="str">
        <f t="shared" si="2"/>
        <v>0.4</v>
      </c>
      <c r="I57" s="20" t="s">
        <v>532</v>
      </c>
      <c r="J57" s="31">
        <v>0</v>
      </c>
      <c r="K57" s="31">
        <v>0</v>
      </c>
      <c r="L57" s="31">
        <v>0</v>
      </c>
      <c r="M57" s="31">
        <v>0</v>
      </c>
      <c r="N57" s="31">
        <v>0</v>
      </c>
      <c r="O57" s="31">
        <v>0</v>
      </c>
      <c r="P57" s="31">
        <v>0</v>
      </c>
      <c r="Q57" s="31">
        <v>0</v>
      </c>
      <c r="R57" s="31">
        <v>0</v>
      </c>
      <c r="S57" s="31">
        <v>0</v>
      </c>
      <c r="T57" s="31">
        <v>0.08</v>
      </c>
      <c r="U57" s="31">
        <v>0.08</v>
      </c>
      <c r="V57" s="31">
        <v>0.1</v>
      </c>
      <c r="W57" s="31">
        <v>0.1</v>
      </c>
      <c r="X57" s="31">
        <v>0.1</v>
      </c>
      <c r="Y57" s="31">
        <v>0.08</v>
      </c>
      <c r="Z57" s="31">
        <v>0.08</v>
      </c>
      <c r="AA57" s="31">
        <v>0.1</v>
      </c>
      <c r="AB57" s="31">
        <v>0.1</v>
      </c>
      <c r="AC57" s="31">
        <v>0.1</v>
      </c>
      <c r="AD57" s="31">
        <v>0.1</v>
      </c>
      <c r="AE57" s="31">
        <v>0.15</v>
      </c>
      <c r="AF57" s="31">
        <v>0.15</v>
      </c>
      <c r="AG57" s="31">
        <v>0.15</v>
      </c>
      <c r="AH57" s="31">
        <v>0</v>
      </c>
      <c r="AI57" s="31">
        <v>0</v>
      </c>
      <c r="AJ57" s="31">
        <v>0.08</v>
      </c>
      <c r="AK57" s="31">
        <v>0.08</v>
      </c>
      <c r="AL57" s="31">
        <v>0.08</v>
      </c>
      <c r="AM57" s="31">
        <v>0.08</v>
      </c>
      <c r="AN57" s="31">
        <v>0.08</v>
      </c>
      <c r="AO57" s="31">
        <v>0.08</v>
      </c>
      <c r="AP57" s="31">
        <v>0.08</v>
      </c>
      <c r="AQ57" s="31">
        <v>0.08</v>
      </c>
      <c r="AR57" s="31">
        <v>0.08</v>
      </c>
      <c r="AS57" s="31">
        <v>0.08</v>
      </c>
      <c r="AT57" s="31">
        <v>0.08</v>
      </c>
      <c r="AU57" s="31">
        <v>0.08</v>
      </c>
      <c r="AV57" s="31">
        <v>0.08</v>
      </c>
      <c r="AW57" s="31">
        <v>0.08</v>
      </c>
      <c r="AX57" s="31">
        <v>0.08</v>
      </c>
      <c r="AY57" s="31">
        <v>0.08</v>
      </c>
      <c r="AZ57" s="31">
        <v>0.08</v>
      </c>
      <c r="BA57" s="31">
        <v>0.08</v>
      </c>
      <c r="BB57" s="31">
        <v>0.08</v>
      </c>
      <c r="BC57" s="31">
        <v>0.08</v>
      </c>
      <c r="BD57" s="31">
        <v>0.08</v>
      </c>
      <c r="BE57" s="31">
        <v>0.08</v>
      </c>
      <c r="BF57" s="31">
        <v>0.08</v>
      </c>
      <c r="BG57" s="31">
        <v>0.08</v>
      </c>
      <c r="BH57" s="31">
        <v>0.08</v>
      </c>
      <c r="BI57" s="31">
        <v>0.08</v>
      </c>
      <c r="BJ57" s="31">
        <v>0.08</v>
      </c>
      <c r="BK57" s="31">
        <v>0.08</v>
      </c>
      <c r="BL57" s="31">
        <v>0.08</v>
      </c>
      <c r="BM57" s="31">
        <v>0.08</v>
      </c>
      <c r="BN57" s="31">
        <v>0.08</v>
      </c>
      <c r="BO57" s="31">
        <v>0.09</v>
      </c>
      <c r="BP57" s="31">
        <v>0.09</v>
      </c>
      <c r="BQ57" s="31">
        <v>0.09</v>
      </c>
      <c r="BR57" s="31">
        <v>0.09</v>
      </c>
      <c r="BS57" s="31">
        <v>0.09</v>
      </c>
      <c r="BT57" s="31">
        <v>0.09</v>
      </c>
      <c r="BU57" s="31">
        <v>0.09</v>
      </c>
      <c r="BV57" s="31">
        <v>0.1</v>
      </c>
      <c r="BW57" s="31">
        <v>0.1</v>
      </c>
      <c r="BX57" s="31">
        <v>0.1</v>
      </c>
      <c r="BY57" s="31">
        <v>0.1</v>
      </c>
      <c r="BZ57" s="31">
        <v>0.1</v>
      </c>
      <c r="CA57" s="31">
        <v>0.1</v>
      </c>
      <c r="CB57" s="31">
        <v>0.1</v>
      </c>
      <c r="CC57" s="31">
        <v>0.1</v>
      </c>
      <c r="CD57" s="31">
        <v>0.1</v>
      </c>
      <c r="CE57" s="31">
        <v>0.1</v>
      </c>
      <c r="CF57" s="31">
        <v>0.1</v>
      </c>
      <c r="CG57" s="31">
        <v>0.1</v>
      </c>
      <c r="CH57" s="31">
        <v>0.09</v>
      </c>
      <c r="CI57" s="31">
        <v>0.09</v>
      </c>
      <c r="CJ57" s="31">
        <v>0</v>
      </c>
      <c r="CK57" s="31">
        <v>5.9599999999999964</v>
      </c>
    </row>
    <row r="58" spans="1:89" ht="12.75" x14ac:dyDescent="0.2">
      <c r="A58" s="3" t="s">
        <v>873</v>
      </c>
      <c r="B58" s="3" t="s">
        <v>645</v>
      </c>
      <c r="C58" s="3">
        <v>1</v>
      </c>
      <c r="E58" s="3" t="str">
        <f t="shared" si="0"/>
        <v>BGPK000065</v>
      </c>
      <c r="F58" s="3" t="str">
        <f t="shared" si="1"/>
        <v>BRND000001</v>
      </c>
      <c r="G58" s="2">
        <f t="shared" si="2"/>
        <v>1</v>
      </c>
      <c r="I58" s="20" t="s">
        <v>533</v>
      </c>
      <c r="J58" s="31">
        <v>0</v>
      </c>
      <c r="K58" s="31">
        <v>0</v>
      </c>
      <c r="L58" s="31">
        <v>0</v>
      </c>
      <c r="M58" s="31">
        <v>0</v>
      </c>
      <c r="N58" s="31">
        <v>0</v>
      </c>
      <c r="O58" s="31">
        <v>0</v>
      </c>
      <c r="P58" s="31">
        <v>0</v>
      </c>
      <c r="Q58" s="31">
        <v>0</v>
      </c>
      <c r="R58" s="31">
        <v>0</v>
      </c>
      <c r="S58" s="31">
        <v>0</v>
      </c>
      <c r="T58" s="31">
        <v>0</v>
      </c>
      <c r="U58" s="31">
        <v>0</v>
      </c>
      <c r="V58" s="31">
        <v>0</v>
      </c>
      <c r="W58" s="31">
        <v>0</v>
      </c>
      <c r="X58" s="31">
        <v>0</v>
      </c>
      <c r="Y58" s="31">
        <v>0</v>
      </c>
      <c r="Z58" s="31">
        <v>0</v>
      </c>
      <c r="AA58" s="31">
        <v>0</v>
      </c>
      <c r="AB58" s="31">
        <v>0</v>
      </c>
      <c r="AC58" s="31">
        <v>0</v>
      </c>
      <c r="AD58" s="31">
        <v>0</v>
      </c>
      <c r="AE58" s="31">
        <v>7.4999999999999997E-2</v>
      </c>
      <c r="AF58" s="31">
        <v>7.4999999999999997E-2</v>
      </c>
      <c r="AG58" s="31">
        <v>7.4999999999999997E-2</v>
      </c>
      <c r="AH58" s="31">
        <v>7.4999999999999997E-2</v>
      </c>
      <c r="AI58" s="31">
        <v>7.4999999999999997E-2</v>
      </c>
      <c r="AJ58" s="31">
        <v>0</v>
      </c>
      <c r="AK58" s="31">
        <v>0</v>
      </c>
      <c r="AL58" s="31">
        <v>0</v>
      </c>
      <c r="AM58" s="31">
        <v>0</v>
      </c>
      <c r="AN58" s="31">
        <v>0</v>
      </c>
      <c r="AO58" s="31">
        <v>0</v>
      </c>
      <c r="AP58" s="31">
        <v>0</v>
      </c>
      <c r="AQ58" s="31">
        <v>0</v>
      </c>
      <c r="AR58" s="31">
        <v>0</v>
      </c>
      <c r="AS58" s="31">
        <v>0</v>
      </c>
      <c r="AT58" s="31">
        <v>0</v>
      </c>
      <c r="AU58" s="31">
        <v>0</v>
      </c>
      <c r="AV58" s="31">
        <v>0</v>
      </c>
      <c r="AW58" s="31">
        <v>0</v>
      </c>
      <c r="AX58" s="31">
        <v>0</v>
      </c>
      <c r="AY58" s="31">
        <v>0</v>
      </c>
      <c r="AZ58" s="31">
        <v>0</v>
      </c>
      <c r="BA58" s="31">
        <v>0</v>
      </c>
      <c r="BB58" s="31">
        <v>0</v>
      </c>
      <c r="BC58" s="31">
        <v>0</v>
      </c>
      <c r="BD58" s="31">
        <v>0</v>
      </c>
      <c r="BE58" s="31">
        <v>0</v>
      </c>
      <c r="BF58" s="31">
        <v>0</v>
      </c>
      <c r="BG58" s="31">
        <v>0</v>
      </c>
      <c r="BH58" s="31">
        <v>0</v>
      </c>
      <c r="BI58" s="31">
        <v>0</v>
      </c>
      <c r="BJ58" s="31">
        <v>0</v>
      </c>
      <c r="BK58" s="31">
        <v>0</v>
      </c>
      <c r="BL58" s="31">
        <v>0</v>
      </c>
      <c r="BM58" s="31">
        <v>0</v>
      </c>
      <c r="BN58" s="31">
        <v>0</v>
      </c>
      <c r="BO58" s="31">
        <v>0</v>
      </c>
      <c r="BP58" s="31">
        <v>0</v>
      </c>
      <c r="BQ58" s="31">
        <v>0</v>
      </c>
      <c r="BR58" s="31">
        <v>0</v>
      </c>
      <c r="BS58" s="31">
        <v>0</v>
      </c>
      <c r="BT58" s="31">
        <v>0</v>
      </c>
      <c r="BU58" s="31">
        <v>0</v>
      </c>
      <c r="BV58" s="31">
        <v>7.4999999999999997E-2</v>
      </c>
      <c r="BW58" s="31">
        <v>7.4999999999999997E-2</v>
      </c>
      <c r="BX58" s="31">
        <v>7.4999999999999997E-2</v>
      </c>
      <c r="BY58" s="31">
        <v>7.4999999999999997E-2</v>
      </c>
      <c r="BZ58" s="31">
        <v>7.4999999999999997E-2</v>
      </c>
      <c r="CA58" s="31">
        <v>7.4999999999999997E-2</v>
      </c>
      <c r="CB58" s="31">
        <v>7.4999999999999997E-2</v>
      </c>
      <c r="CC58" s="31">
        <v>7.4999999999999997E-2</v>
      </c>
      <c r="CD58" s="31">
        <v>7.4999999999999997E-2</v>
      </c>
      <c r="CE58" s="31">
        <v>7.4999999999999997E-2</v>
      </c>
      <c r="CF58" s="31">
        <v>7.4999999999999997E-2</v>
      </c>
      <c r="CG58" s="31">
        <v>7.4999999999999997E-2</v>
      </c>
      <c r="CH58" s="31">
        <v>0</v>
      </c>
      <c r="CI58" s="31">
        <v>0</v>
      </c>
      <c r="CJ58" s="31">
        <v>0</v>
      </c>
      <c r="CK58" s="31">
        <v>1.2749999999999997</v>
      </c>
    </row>
    <row r="59" spans="1:89" ht="12.75" x14ac:dyDescent="0.2">
      <c r="A59" s="3" t="s">
        <v>873</v>
      </c>
      <c r="B59" s="3" t="s">
        <v>647</v>
      </c>
      <c r="C59" s="3">
        <v>2</v>
      </c>
      <c r="E59" s="3" t="str">
        <f t="shared" si="0"/>
        <v>BGPK000065</v>
      </c>
      <c r="F59" s="3" t="str">
        <f t="shared" si="1"/>
        <v>BRND000003</v>
      </c>
      <c r="G59" s="2">
        <f t="shared" si="2"/>
        <v>2</v>
      </c>
      <c r="I59" s="20" t="s">
        <v>534</v>
      </c>
      <c r="J59" s="31">
        <v>7.4999999999999997E-2</v>
      </c>
      <c r="K59" s="31">
        <v>7.4999999999999997E-2</v>
      </c>
      <c r="L59" s="31">
        <v>7.4999999999999997E-2</v>
      </c>
      <c r="M59" s="31">
        <v>7.4999999999999997E-2</v>
      </c>
      <c r="N59" s="31">
        <v>7.4999999999999997E-2</v>
      </c>
      <c r="O59" s="31">
        <v>7.4999999999999997E-2</v>
      </c>
      <c r="P59" s="31">
        <v>7.4999999999999997E-2</v>
      </c>
      <c r="Q59" s="31">
        <v>7.4999999999999997E-2</v>
      </c>
      <c r="R59" s="31">
        <v>7.4999999999999997E-2</v>
      </c>
      <c r="S59" s="31">
        <v>7.4999999999999997E-2</v>
      </c>
      <c r="T59" s="31">
        <v>7.4999999999999997E-2</v>
      </c>
      <c r="U59" s="31">
        <v>7.4999999999999997E-2</v>
      </c>
      <c r="V59" s="31">
        <v>7.4999999999999997E-2</v>
      </c>
      <c r="W59" s="31">
        <v>7.4999999999999997E-2</v>
      </c>
      <c r="X59" s="31">
        <v>7.4999999999999997E-2</v>
      </c>
      <c r="Y59" s="31">
        <v>7.4999999999999997E-2</v>
      </c>
      <c r="Z59" s="31">
        <v>7.4999999999999997E-2</v>
      </c>
      <c r="AA59" s="31">
        <v>7.4999999999999997E-2</v>
      </c>
      <c r="AB59" s="31">
        <v>7.4999999999999997E-2</v>
      </c>
      <c r="AC59" s="31">
        <v>7.4999999999999997E-2</v>
      </c>
      <c r="AD59" s="31">
        <v>7.4999999999999997E-2</v>
      </c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7.4999999999999997E-2</v>
      </c>
      <c r="AK59" s="31">
        <v>7.4999999999999997E-2</v>
      </c>
      <c r="AL59" s="31">
        <v>7.4999999999999997E-2</v>
      </c>
      <c r="AM59" s="31">
        <v>7.4999999999999997E-2</v>
      </c>
      <c r="AN59" s="31">
        <v>7.4999999999999997E-2</v>
      </c>
      <c r="AO59" s="31">
        <v>7.4999999999999997E-2</v>
      </c>
      <c r="AP59" s="31">
        <v>7.4999999999999997E-2</v>
      </c>
      <c r="AQ59" s="31">
        <v>7.4999999999999997E-2</v>
      </c>
      <c r="AR59" s="31">
        <v>7.4999999999999997E-2</v>
      </c>
      <c r="AS59" s="31">
        <v>7.4999999999999997E-2</v>
      </c>
      <c r="AT59" s="31">
        <v>7.4999999999999997E-2</v>
      </c>
      <c r="AU59" s="31">
        <v>7.4999999999999997E-2</v>
      </c>
      <c r="AV59" s="31">
        <v>7.4999999999999997E-2</v>
      </c>
      <c r="AW59" s="31">
        <v>7.4999999999999997E-2</v>
      </c>
      <c r="AX59" s="31">
        <v>7.4999999999999997E-2</v>
      </c>
      <c r="AY59" s="31">
        <v>7.4999999999999997E-2</v>
      </c>
      <c r="AZ59" s="31">
        <v>7.4999999999999997E-2</v>
      </c>
      <c r="BA59" s="31">
        <v>7.4999999999999997E-2</v>
      </c>
      <c r="BB59" s="31">
        <v>7.4999999999999997E-2</v>
      </c>
      <c r="BC59" s="31">
        <v>7.4999999999999997E-2</v>
      </c>
      <c r="BD59" s="31">
        <v>7.4999999999999997E-2</v>
      </c>
      <c r="BE59" s="31">
        <v>7.4999999999999997E-2</v>
      </c>
      <c r="BF59" s="31">
        <v>7.4999999999999997E-2</v>
      </c>
      <c r="BG59" s="31">
        <v>7.4999999999999997E-2</v>
      </c>
      <c r="BH59" s="31">
        <v>7.4999999999999997E-2</v>
      </c>
      <c r="BI59" s="31">
        <v>7.4999999999999997E-2</v>
      </c>
      <c r="BJ59" s="31">
        <v>7.4999999999999997E-2</v>
      </c>
      <c r="BK59" s="31">
        <v>7.4999999999999997E-2</v>
      </c>
      <c r="BL59" s="31">
        <v>7.4999999999999997E-2</v>
      </c>
      <c r="BM59" s="31">
        <v>7.4999999999999997E-2</v>
      </c>
      <c r="BN59" s="31">
        <v>7.4999999999999997E-2</v>
      </c>
      <c r="BO59" s="31">
        <v>7.4999999999999997E-2</v>
      </c>
      <c r="BP59" s="31">
        <v>7.4999999999999997E-2</v>
      </c>
      <c r="BQ59" s="31">
        <v>7.4999999999999997E-2</v>
      </c>
      <c r="BR59" s="31">
        <v>7.4999999999999997E-2</v>
      </c>
      <c r="BS59" s="31">
        <v>7.4999999999999997E-2</v>
      </c>
      <c r="BT59" s="31">
        <v>7.4999999999999997E-2</v>
      </c>
      <c r="BU59" s="31">
        <v>7.4999999999999997E-2</v>
      </c>
      <c r="BV59" s="31">
        <v>6.0000000000000001E-3</v>
      </c>
      <c r="BW59" s="31">
        <v>6.0000000000000001E-3</v>
      </c>
      <c r="BX59" s="31">
        <v>6.0000000000000001E-3</v>
      </c>
      <c r="BY59" s="31">
        <v>6.0000000000000001E-3</v>
      </c>
      <c r="BZ59" s="31">
        <v>6.0000000000000001E-3</v>
      </c>
      <c r="CA59" s="31">
        <v>6.0000000000000001E-3</v>
      </c>
      <c r="CB59" s="31">
        <v>6.0000000000000001E-3</v>
      </c>
      <c r="CC59" s="31">
        <v>6.0000000000000001E-3</v>
      </c>
      <c r="CD59" s="31">
        <v>6.0000000000000001E-3</v>
      </c>
      <c r="CE59" s="31">
        <v>6.0000000000000001E-3</v>
      </c>
      <c r="CF59" s="31">
        <v>6.0000000000000001E-3</v>
      </c>
      <c r="CG59" s="31">
        <v>6.0000000000000001E-3</v>
      </c>
      <c r="CH59" s="31">
        <v>7.4999999999999997E-2</v>
      </c>
      <c r="CI59" s="31">
        <v>7.4999999999999997E-2</v>
      </c>
      <c r="CJ59" s="31">
        <v>0</v>
      </c>
      <c r="CK59" s="31">
        <v>4.6470000000000082</v>
      </c>
    </row>
    <row r="60" spans="1:89" ht="12.75" x14ac:dyDescent="0.2">
      <c r="A60" s="3" t="s">
        <v>873</v>
      </c>
      <c r="B60" s="3" t="s">
        <v>429</v>
      </c>
      <c r="C60" s="3">
        <v>1</v>
      </c>
      <c r="E60" s="3" t="str">
        <f t="shared" si="0"/>
        <v>BGPK000065</v>
      </c>
      <c r="F60" s="3" t="str">
        <f t="shared" si="1"/>
        <v>HRDW000005</v>
      </c>
      <c r="G60" s="2">
        <f t="shared" si="2"/>
        <v>1</v>
      </c>
      <c r="I60" s="20" t="s">
        <v>425</v>
      </c>
      <c r="J60" s="31">
        <v>0</v>
      </c>
      <c r="K60" s="31">
        <v>0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</v>
      </c>
      <c r="S60" s="31">
        <v>0</v>
      </c>
      <c r="T60" s="31">
        <v>0</v>
      </c>
      <c r="U60" s="31">
        <v>0</v>
      </c>
      <c r="V60" s="31">
        <v>0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1">
        <v>0</v>
      </c>
      <c r="AL60" s="31">
        <v>0</v>
      </c>
      <c r="AM60" s="31">
        <v>0</v>
      </c>
      <c r="AN60" s="31">
        <v>0</v>
      </c>
      <c r="AO60" s="31">
        <v>0</v>
      </c>
      <c r="AP60" s="31">
        <v>0</v>
      </c>
      <c r="AQ60" s="31">
        <v>0</v>
      </c>
      <c r="AR60" s="31">
        <v>0</v>
      </c>
      <c r="AS60" s="31">
        <v>0</v>
      </c>
      <c r="AT60" s="31">
        <v>0</v>
      </c>
      <c r="AU60" s="31">
        <v>0</v>
      </c>
      <c r="AV60" s="31">
        <v>0</v>
      </c>
      <c r="AW60" s="31">
        <v>0</v>
      </c>
      <c r="AX60" s="31">
        <v>0</v>
      </c>
      <c r="AY60" s="31">
        <v>0</v>
      </c>
      <c r="AZ60" s="31">
        <v>0</v>
      </c>
      <c r="BA60" s="31">
        <v>0</v>
      </c>
      <c r="BB60" s="31">
        <v>0</v>
      </c>
      <c r="BC60" s="31">
        <v>0</v>
      </c>
      <c r="BD60" s="31">
        <v>0</v>
      </c>
      <c r="BE60" s="31">
        <v>0</v>
      </c>
      <c r="BF60" s="31">
        <v>0</v>
      </c>
      <c r="BG60" s="31">
        <v>0</v>
      </c>
      <c r="BH60" s="31">
        <v>0</v>
      </c>
      <c r="BI60" s="31">
        <v>0</v>
      </c>
      <c r="BJ60" s="31">
        <v>0</v>
      </c>
      <c r="BK60" s="31">
        <v>0</v>
      </c>
      <c r="BL60" s="31">
        <v>0</v>
      </c>
      <c r="BM60" s="31">
        <v>0</v>
      </c>
      <c r="BN60" s="31">
        <v>0</v>
      </c>
      <c r="BO60" s="31">
        <v>0</v>
      </c>
      <c r="BP60" s="31">
        <v>0</v>
      </c>
      <c r="BQ60" s="31">
        <v>0</v>
      </c>
      <c r="BR60" s="31">
        <v>0</v>
      </c>
      <c r="BS60" s="31">
        <v>0</v>
      </c>
      <c r="BT60" s="31">
        <v>0</v>
      </c>
      <c r="BU60" s="31">
        <v>0</v>
      </c>
      <c r="BV60" s="31">
        <v>2</v>
      </c>
      <c r="BW60" s="31">
        <v>2</v>
      </c>
      <c r="BX60" s="31">
        <v>2</v>
      </c>
      <c r="BY60" s="31">
        <v>2</v>
      </c>
      <c r="BZ60" s="31">
        <v>0</v>
      </c>
      <c r="CA60" s="31">
        <v>2</v>
      </c>
      <c r="CB60" s="31">
        <v>2</v>
      </c>
      <c r="CC60" s="31">
        <v>2</v>
      </c>
      <c r="CD60" s="31">
        <v>0</v>
      </c>
      <c r="CE60" s="31">
        <v>0</v>
      </c>
      <c r="CF60" s="31">
        <v>0</v>
      </c>
      <c r="CG60" s="31">
        <v>0</v>
      </c>
      <c r="CH60" s="31">
        <v>0</v>
      </c>
      <c r="CI60" s="31">
        <v>0</v>
      </c>
      <c r="CJ60" s="31">
        <v>0</v>
      </c>
      <c r="CK60" s="31">
        <v>14</v>
      </c>
    </row>
    <row r="61" spans="1:89" ht="12.75" x14ac:dyDescent="0.2">
      <c r="A61" s="3" t="s">
        <v>873</v>
      </c>
      <c r="B61" s="3" t="s">
        <v>430</v>
      </c>
      <c r="C61" s="3">
        <v>1</v>
      </c>
      <c r="E61" s="3" t="str">
        <f t="shared" si="0"/>
        <v>BGPK000065</v>
      </c>
      <c r="F61" s="3" t="str">
        <f t="shared" si="1"/>
        <v>HRDW000006</v>
      </c>
      <c r="G61" s="2">
        <f t="shared" si="2"/>
        <v>1</v>
      </c>
      <c r="I61" s="20" t="s">
        <v>426</v>
      </c>
      <c r="J61" s="31">
        <v>0</v>
      </c>
      <c r="K61" s="31">
        <v>0</v>
      </c>
      <c r="L61" s="31">
        <v>0</v>
      </c>
      <c r="M61" s="31">
        <v>0</v>
      </c>
      <c r="N61" s="31">
        <v>0</v>
      </c>
      <c r="O61" s="31">
        <v>0</v>
      </c>
      <c r="P61" s="31">
        <v>0</v>
      </c>
      <c r="Q61" s="31">
        <v>0</v>
      </c>
      <c r="R61" s="31">
        <v>0</v>
      </c>
      <c r="S61" s="31">
        <v>0</v>
      </c>
      <c r="T61" s="31">
        <v>0</v>
      </c>
      <c r="U61" s="31">
        <v>0</v>
      </c>
      <c r="V61" s="31">
        <v>0</v>
      </c>
      <c r="W61" s="31">
        <v>0</v>
      </c>
      <c r="X61" s="31">
        <v>0</v>
      </c>
      <c r="Y61" s="31">
        <v>0</v>
      </c>
      <c r="Z61" s="31">
        <v>0</v>
      </c>
      <c r="AA61" s="31">
        <v>0</v>
      </c>
      <c r="AB61" s="31">
        <v>0</v>
      </c>
      <c r="AC61" s="31">
        <v>0</v>
      </c>
      <c r="AD61" s="31">
        <v>0</v>
      </c>
      <c r="AE61" s="31">
        <v>0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1">
        <v>0</v>
      </c>
      <c r="AL61" s="31">
        <v>0</v>
      </c>
      <c r="AM61" s="31">
        <v>0</v>
      </c>
      <c r="AN61" s="31">
        <v>0</v>
      </c>
      <c r="AO61" s="31">
        <v>0</v>
      </c>
      <c r="AP61" s="31">
        <v>0</v>
      </c>
      <c r="AQ61" s="31">
        <v>0</v>
      </c>
      <c r="AR61" s="31">
        <v>0</v>
      </c>
      <c r="AS61" s="31">
        <v>0</v>
      </c>
      <c r="AT61" s="31">
        <v>0</v>
      </c>
      <c r="AU61" s="31">
        <v>0</v>
      </c>
      <c r="AV61" s="31">
        <v>0</v>
      </c>
      <c r="AW61" s="31">
        <v>0</v>
      </c>
      <c r="AX61" s="31">
        <v>0</v>
      </c>
      <c r="AY61" s="31">
        <v>0</v>
      </c>
      <c r="AZ61" s="31">
        <v>0</v>
      </c>
      <c r="BA61" s="31">
        <v>0</v>
      </c>
      <c r="BB61" s="31">
        <v>0</v>
      </c>
      <c r="BC61" s="31">
        <v>0</v>
      </c>
      <c r="BD61" s="31">
        <v>0</v>
      </c>
      <c r="BE61" s="31">
        <v>0</v>
      </c>
      <c r="BF61" s="31">
        <v>0</v>
      </c>
      <c r="BG61" s="31">
        <v>0</v>
      </c>
      <c r="BH61" s="31">
        <v>0</v>
      </c>
      <c r="BI61" s="31">
        <v>0</v>
      </c>
      <c r="BJ61" s="31">
        <v>0</v>
      </c>
      <c r="BK61" s="31">
        <v>0</v>
      </c>
      <c r="BL61" s="31">
        <v>0</v>
      </c>
      <c r="BM61" s="31">
        <v>0</v>
      </c>
      <c r="BN61" s="31">
        <v>0</v>
      </c>
      <c r="BO61" s="31">
        <v>0</v>
      </c>
      <c r="BP61" s="31">
        <v>0</v>
      </c>
      <c r="BQ61" s="31">
        <v>0</v>
      </c>
      <c r="BR61" s="31">
        <v>0</v>
      </c>
      <c r="BS61" s="31">
        <v>0</v>
      </c>
      <c r="BT61" s="31">
        <v>0</v>
      </c>
      <c r="BU61" s="31">
        <v>0</v>
      </c>
      <c r="BV61" s="31">
        <v>2</v>
      </c>
      <c r="BW61" s="31">
        <v>2</v>
      </c>
      <c r="BX61" s="31">
        <v>2</v>
      </c>
      <c r="BY61" s="31">
        <v>2</v>
      </c>
      <c r="BZ61" s="31">
        <v>0</v>
      </c>
      <c r="CA61" s="31">
        <v>2</v>
      </c>
      <c r="CB61" s="31">
        <v>2</v>
      </c>
      <c r="CC61" s="31">
        <v>2</v>
      </c>
      <c r="CD61" s="31">
        <v>0</v>
      </c>
      <c r="CE61" s="31">
        <v>0</v>
      </c>
      <c r="CF61" s="31">
        <v>0</v>
      </c>
      <c r="CG61" s="31">
        <v>0</v>
      </c>
      <c r="CH61" s="31">
        <v>0</v>
      </c>
      <c r="CI61" s="31">
        <v>0</v>
      </c>
      <c r="CJ61" s="31">
        <v>0</v>
      </c>
      <c r="CK61" s="31">
        <v>14</v>
      </c>
    </row>
    <row r="62" spans="1:89" ht="12.75" x14ac:dyDescent="0.2">
      <c r="A62" s="3" t="s">
        <v>873</v>
      </c>
      <c r="B62" s="3" t="s">
        <v>436</v>
      </c>
      <c r="C62" s="3">
        <v>2</v>
      </c>
      <c r="E62" s="3" t="str">
        <f t="shared" si="0"/>
        <v>BGPK000065</v>
      </c>
      <c r="F62" s="3" t="str">
        <f t="shared" si="1"/>
        <v>HRDW000012</v>
      </c>
      <c r="G62" s="2">
        <f t="shared" si="2"/>
        <v>2</v>
      </c>
      <c r="I62" s="20" t="s">
        <v>429</v>
      </c>
      <c r="J62" s="31">
        <v>0</v>
      </c>
      <c r="K62" s="31">
        <v>0</v>
      </c>
      <c r="L62" s="31">
        <v>0</v>
      </c>
      <c r="M62" s="31">
        <v>0</v>
      </c>
      <c r="N62" s="31">
        <v>0</v>
      </c>
      <c r="O62" s="31">
        <v>0</v>
      </c>
      <c r="P62" s="31">
        <v>0</v>
      </c>
      <c r="Q62" s="31">
        <v>0</v>
      </c>
      <c r="R62" s="31">
        <v>0</v>
      </c>
      <c r="S62" s="31">
        <v>0</v>
      </c>
      <c r="T62" s="31">
        <v>1</v>
      </c>
      <c r="U62" s="31">
        <v>1</v>
      </c>
      <c r="V62" s="31">
        <v>1</v>
      </c>
      <c r="W62" s="31">
        <v>1</v>
      </c>
      <c r="X62" s="31">
        <v>0</v>
      </c>
      <c r="Y62" s="31">
        <v>0</v>
      </c>
      <c r="Z62" s="31">
        <v>0</v>
      </c>
      <c r="AA62" s="31">
        <v>1</v>
      </c>
      <c r="AB62" s="31">
        <v>1</v>
      </c>
      <c r="AC62" s="31">
        <v>1</v>
      </c>
      <c r="AD62" s="31">
        <v>1</v>
      </c>
      <c r="AE62" s="31">
        <v>3</v>
      </c>
      <c r="AF62" s="31">
        <v>3</v>
      </c>
      <c r="AG62" s="31">
        <v>3</v>
      </c>
      <c r="AH62" s="31">
        <v>2</v>
      </c>
      <c r="AI62" s="31">
        <v>2</v>
      </c>
      <c r="AJ62" s="31">
        <v>1</v>
      </c>
      <c r="AK62" s="31">
        <v>1</v>
      </c>
      <c r="AL62" s="31">
        <v>1</v>
      </c>
      <c r="AM62" s="31">
        <v>1</v>
      </c>
      <c r="AN62" s="31">
        <v>1</v>
      </c>
      <c r="AO62" s="31">
        <v>1</v>
      </c>
      <c r="AP62" s="31">
        <v>2</v>
      </c>
      <c r="AQ62" s="31">
        <v>2</v>
      </c>
      <c r="AR62" s="31">
        <v>1</v>
      </c>
      <c r="AS62" s="31">
        <v>1</v>
      </c>
      <c r="AT62" s="31">
        <v>1</v>
      </c>
      <c r="AU62" s="31">
        <v>1</v>
      </c>
      <c r="AV62" s="31">
        <v>1</v>
      </c>
      <c r="AW62" s="31">
        <v>1</v>
      </c>
      <c r="AX62" s="31">
        <v>1</v>
      </c>
      <c r="AY62" s="31">
        <v>1</v>
      </c>
      <c r="AZ62" s="31">
        <v>1</v>
      </c>
      <c r="BA62" s="31">
        <v>1</v>
      </c>
      <c r="BB62" s="31">
        <v>1</v>
      </c>
      <c r="BC62" s="31">
        <v>1</v>
      </c>
      <c r="BD62" s="31">
        <v>1</v>
      </c>
      <c r="BE62" s="31">
        <v>1</v>
      </c>
      <c r="BF62" s="31">
        <v>1</v>
      </c>
      <c r="BG62" s="31">
        <v>1</v>
      </c>
      <c r="BH62" s="31">
        <v>1</v>
      </c>
      <c r="BI62" s="31">
        <v>1</v>
      </c>
      <c r="BJ62" s="31">
        <v>1</v>
      </c>
      <c r="BK62" s="31">
        <v>1</v>
      </c>
      <c r="BL62" s="31">
        <v>0</v>
      </c>
      <c r="BM62" s="31">
        <v>0</v>
      </c>
      <c r="BN62" s="31">
        <v>0</v>
      </c>
      <c r="BO62" s="31">
        <v>2</v>
      </c>
      <c r="BP62" s="31">
        <v>2</v>
      </c>
      <c r="BQ62" s="31">
        <v>2</v>
      </c>
      <c r="BR62" s="31">
        <v>2</v>
      </c>
      <c r="BS62" s="31">
        <v>2</v>
      </c>
      <c r="BT62" s="31">
        <v>2</v>
      </c>
      <c r="BU62" s="31">
        <v>2</v>
      </c>
      <c r="BV62" s="31">
        <v>1</v>
      </c>
      <c r="BW62" s="31">
        <v>1</v>
      </c>
      <c r="BX62" s="31">
        <v>1</v>
      </c>
      <c r="BY62" s="31">
        <v>1</v>
      </c>
      <c r="BZ62" s="31">
        <v>3</v>
      </c>
      <c r="CA62" s="31">
        <v>1</v>
      </c>
      <c r="CB62" s="31">
        <v>1</v>
      </c>
      <c r="CC62" s="31">
        <v>1</v>
      </c>
      <c r="CD62" s="31">
        <v>1</v>
      </c>
      <c r="CE62" s="31">
        <v>1</v>
      </c>
      <c r="CF62" s="31">
        <v>1</v>
      </c>
      <c r="CG62" s="31">
        <v>1</v>
      </c>
      <c r="CH62" s="31">
        <v>2</v>
      </c>
      <c r="CI62" s="31">
        <v>2</v>
      </c>
      <c r="CJ62" s="31">
        <v>0</v>
      </c>
      <c r="CK62" s="31">
        <v>83</v>
      </c>
    </row>
    <row r="63" spans="1:89" ht="12.75" x14ac:dyDescent="0.2">
      <c r="A63" s="3" t="s">
        <v>873</v>
      </c>
      <c r="B63" s="3" t="s">
        <v>425</v>
      </c>
      <c r="C63" s="3">
        <v>2</v>
      </c>
      <c r="E63" s="3" t="str">
        <f t="shared" si="0"/>
        <v>BGPK000065</v>
      </c>
      <c r="F63" s="3" t="str">
        <f t="shared" si="1"/>
        <v>HRDW000001</v>
      </c>
      <c r="G63" s="2">
        <f t="shared" si="2"/>
        <v>2</v>
      </c>
      <c r="I63" s="20" t="s">
        <v>430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1</v>
      </c>
      <c r="U63" s="31">
        <v>1</v>
      </c>
      <c r="V63" s="31">
        <v>1</v>
      </c>
      <c r="W63" s="31">
        <v>1</v>
      </c>
      <c r="X63" s="31">
        <v>0</v>
      </c>
      <c r="Y63" s="31">
        <v>0</v>
      </c>
      <c r="Z63" s="31">
        <v>0</v>
      </c>
      <c r="AA63" s="31">
        <v>1</v>
      </c>
      <c r="AB63" s="31">
        <v>1</v>
      </c>
      <c r="AC63" s="31">
        <v>1</v>
      </c>
      <c r="AD63" s="31">
        <v>1</v>
      </c>
      <c r="AE63" s="31">
        <v>3</v>
      </c>
      <c r="AF63" s="31">
        <v>3</v>
      </c>
      <c r="AG63" s="31">
        <v>3</v>
      </c>
      <c r="AH63" s="31">
        <v>2</v>
      </c>
      <c r="AI63" s="31">
        <v>2</v>
      </c>
      <c r="AJ63" s="31">
        <v>1</v>
      </c>
      <c r="AK63" s="31">
        <v>1</v>
      </c>
      <c r="AL63" s="31">
        <v>1</v>
      </c>
      <c r="AM63" s="31">
        <v>1</v>
      </c>
      <c r="AN63" s="31">
        <v>1</v>
      </c>
      <c r="AO63" s="31">
        <v>1</v>
      </c>
      <c r="AP63" s="31">
        <v>2</v>
      </c>
      <c r="AQ63" s="31">
        <v>2</v>
      </c>
      <c r="AR63" s="31">
        <v>1</v>
      </c>
      <c r="AS63" s="31">
        <v>1</v>
      </c>
      <c r="AT63" s="31">
        <v>1</v>
      </c>
      <c r="AU63" s="31">
        <v>1</v>
      </c>
      <c r="AV63" s="31">
        <v>1</v>
      </c>
      <c r="AW63" s="31">
        <v>1</v>
      </c>
      <c r="AX63" s="31">
        <v>1</v>
      </c>
      <c r="AY63" s="31">
        <v>1</v>
      </c>
      <c r="AZ63" s="31">
        <v>1</v>
      </c>
      <c r="BA63" s="31">
        <v>1</v>
      </c>
      <c r="BB63" s="31">
        <v>1</v>
      </c>
      <c r="BC63" s="31">
        <v>1</v>
      </c>
      <c r="BD63" s="31">
        <v>1</v>
      </c>
      <c r="BE63" s="31">
        <v>1</v>
      </c>
      <c r="BF63" s="31">
        <v>1</v>
      </c>
      <c r="BG63" s="31">
        <v>1</v>
      </c>
      <c r="BH63" s="31">
        <v>1</v>
      </c>
      <c r="BI63" s="31">
        <v>1</v>
      </c>
      <c r="BJ63" s="31">
        <v>1</v>
      </c>
      <c r="BK63" s="31">
        <v>1</v>
      </c>
      <c r="BL63" s="31">
        <v>0</v>
      </c>
      <c r="BM63" s="31">
        <v>0</v>
      </c>
      <c r="BN63" s="31">
        <v>0</v>
      </c>
      <c r="BO63" s="31">
        <v>2</v>
      </c>
      <c r="BP63" s="31">
        <v>2</v>
      </c>
      <c r="BQ63" s="31">
        <v>2</v>
      </c>
      <c r="BR63" s="31">
        <v>2</v>
      </c>
      <c r="BS63" s="31">
        <v>2</v>
      </c>
      <c r="BT63" s="31">
        <v>2</v>
      </c>
      <c r="BU63" s="31">
        <v>2</v>
      </c>
      <c r="BV63" s="31">
        <v>1</v>
      </c>
      <c r="BW63" s="31">
        <v>1</v>
      </c>
      <c r="BX63" s="31">
        <v>1</v>
      </c>
      <c r="BY63" s="31">
        <v>1</v>
      </c>
      <c r="BZ63" s="31">
        <v>3</v>
      </c>
      <c r="CA63" s="31">
        <v>1</v>
      </c>
      <c r="CB63" s="31">
        <v>1</v>
      </c>
      <c r="CC63" s="31">
        <v>1</v>
      </c>
      <c r="CD63" s="31">
        <v>1</v>
      </c>
      <c r="CE63" s="31">
        <v>1</v>
      </c>
      <c r="CF63" s="31">
        <v>1</v>
      </c>
      <c r="CG63" s="31">
        <v>1</v>
      </c>
      <c r="CH63" s="31">
        <v>2</v>
      </c>
      <c r="CI63" s="31">
        <v>2</v>
      </c>
      <c r="CJ63" s="31">
        <v>0</v>
      </c>
      <c r="CK63" s="31">
        <v>83</v>
      </c>
    </row>
    <row r="64" spans="1:89" ht="12.75" x14ac:dyDescent="0.2">
      <c r="A64" s="3" t="s">
        <v>873</v>
      </c>
      <c r="B64" s="3" t="s">
        <v>426</v>
      </c>
      <c r="C64" s="3">
        <v>2</v>
      </c>
      <c r="E64" s="3" t="str">
        <f t="shared" si="0"/>
        <v>BGPK000065</v>
      </c>
      <c r="F64" s="3" t="str">
        <f t="shared" si="1"/>
        <v>HRDW000002</v>
      </c>
      <c r="G64" s="2">
        <f t="shared" si="2"/>
        <v>2</v>
      </c>
      <c r="I64" s="20" t="s">
        <v>433</v>
      </c>
      <c r="J64" s="31">
        <v>0</v>
      </c>
      <c r="K64" s="31">
        <v>0</v>
      </c>
      <c r="L64" s="31">
        <v>0</v>
      </c>
      <c r="M64" s="31">
        <v>0</v>
      </c>
      <c r="N64" s="31">
        <v>0</v>
      </c>
      <c r="O64" s="31">
        <v>0</v>
      </c>
      <c r="P64" s="31">
        <v>0</v>
      </c>
      <c r="Q64" s="31">
        <v>0</v>
      </c>
      <c r="R64" s="31">
        <v>0</v>
      </c>
      <c r="S64" s="31">
        <v>0</v>
      </c>
      <c r="T64" s="31">
        <v>0</v>
      </c>
      <c r="U64" s="31">
        <v>0</v>
      </c>
      <c r="V64" s="31">
        <v>0</v>
      </c>
      <c r="W64" s="31">
        <v>0</v>
      </c>
      <c r="X64" s="31">
        <v>0</v>
      </c>
      <c r="Y64" s="31">
        <v>0</v>
      </c>
      <c r="Z64" s="31">
        <v>0</v>
      </c>
      <c r="AA64" s="31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2</v>
      </c>
      <c r="AI64" s="31">
        <v>2</v>
      </c>
      <c r="AJ64" s="31">
        <v>0</v>
      </c>
      <c r="AK64" s="31">
        <v>0</v>
      </c>
      <c r="AL64" s="31">
        <v>0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1">
        <v>0</v>
      </c>
      <c r="AS64" s="31">
        <v>0</v>
      </c>
      <c r="AT64" s="31">
        <v>0</v>
      </c>
      <c r="AU64" s="31">
        <v>0</v>
      </c>
      <c r="AV64" s="31">
        <v>0</v>
      </c>
      <c r="AW64" s="31">
        <v>0</v>
      </c>
      <c r="AX64" s="31">
        <v>0</v>
      </c>
      <c r="AY64" s="31">
        <v>0</v>
      </c>
      <c r="AZ64" s="31">
        <v>0</v>
      </c>
      <c r="BA64" s="31">
        <v>0</v>
      </c>
      <c r="BB64" s="31">
        <v>0</v>
      </c>
      <c r="BC64" s="31">
        <v>0</v>
      </c>
      <c r="BD64" s="31">
        <v>0</v>
      </c>
      <c r="BE64" s="31">
        <v>0</v>
      </c>
      <c r="BF64" s="31">
        <v>0</v>
      </c>
      <c r="BG64" s="31">
        <v>0</v>
      </c>
      <c r="BH64" s="31">
        <v>0</v>
      </c>
      <c r="BI64" s="31">
        <v>0</v>
      </c>
      <c r="BJ64" s="31">
        <v>0</v>
      </c>
      <c r="BK64" s="31">
        <v>0</v>
      </c>
      <c r="BL64" s="31">
        <v>0</v>
      </c>
      <c r="BM64" s="31">
        <v>0</v>
      </c>
      <c r="BN64" s="31">
        <v>0</v>
      </c>
      <c r="BO64" s="31">
        <v>0</v>
      </c>
      <c r="BP64" s="31">
        <v>0</v>
      </c>
      <c r="BQ64" s="31">
        <v>0</v>
      </c>
      <c r="BR64" s="31">
        <v>0</v>
      </c>
      <c r="BS64" s="31">
        <v>0</v>
      </c>
      <c r="BT64" s="31">
        <v>0</v>
      </c>
      <c r="BU64" s="31">
        <v>0</v>
      </c>
      <c r="BV64" s="31">
        <v>0</v>
      </c>
      <c r="BW64" s="31">
        <v>0</v>
      </c>
      <c r="BX64" s="31">
        <v>0</v>
      </c>
      <c r="BY64" s="31">
        <v>0</v>
      </c>
      <c r="BZ64" s="31">
        <v>0</v>
      </c>
      <c r="CA64" s="31">
        <v>0</v>
      </c>
      <c r="CB64" s="31">
        <v>0</v>
      </c>
      <c r="CC64" s="31">
        <v>0</v>
      </c>
      <c r="CD64" s="31">
        <v>0</v>
      </c>
      <c r="CE64" s="31">
        <v>0</v>
      </c>
      <c r="CF64" s="31">
        <v>0</v>
      </c>
      <c r="CG64" s="31">
        <v>0</v>
      </c>
      <c r="CH64" s="31">
        <v>0</v>
      </c>
      <c r="CI64" s="31">
        <v>0</v>
      </c>
      <c r="CJ64" s="31">
        <v>0</v>
      </c>
      <c r="CK64" s="31">
        <v>4</v>
      </c>
    </row>
    <row r="65" spans="1:89" ht="12.75" x14ac:dyDescent="0.2">
      <c r="A65" s="3" t="s">
        <v>873</v>
      </c>
      <c r="B65" s="3" t="s">
        <v>439</v>
      </c>
      <c r="C65" s="3">
        <v>12</v>
      </c>
      <c r="E65" s="3" t="str">
        <f t="shared" si="0"/>
        <v>BGPK000065</v>
      </c>
      <c r="F65" s="3" t="str">
        <f t="shared" si="1"/>
        <v>HRDW000015</v>
      </c>
      <c r="G65" s="2">
        <f t="shared" si="2"/>
        <v>12</v>
      </c>
      <c r="I65" s="20" t="s">
        <v>434</v>
      </c>
      <c r="J65" s="31">
        <v>0</v>
      </c>
      <c r="K65" s="31">
        <v>0</v>
      </c>
      <c r="L65" s="31">
        <v>0</v>
      </c>
      <c r="M65" s="31">
        <v>0</v>
      </c>
      <c r="N65" s="31">
        <v>0</v>
      </c>
      <c r="O65" s="31">
        <v>0</v>
      </c>
      <c r="P65" s="31">
        <v>0</v>
      </c>
      <c r="Q65" s="31">
        <v>0</v>
      </c>
      <c r="R65" s="31">
        <v>0</v>
      </c>
      <c r="S65" s="31">
        <v>0</v>
      </c>
      <c r="T65" s="31">
        <v>2</v>
      </c>
      <c r="U65" s="31">
        <v>2</v>
      </c>
      <c r="V65" s="31">
        <v>2</v>
      </c>
      <c r="W65" s="31">
        <v>2</v>
      </c>
      <c r="X65" s="31">
        <v>2</v>
      </c>
      <c r="Y65" s="31">
        <v>2</v>
      </c>
      <c r="Z65" s="31">
        <v>2</v>
      </c>
      <c r="AA65" s="31">
        <v>2</v>
      </c>
      <c r="AB65" s="31">
        <v>2</v>
      </c>
      <c r="AC65" s="31">
        <v>2</v>
      </c>
      <c r="AD65" s="31">
        <v>2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2</v>
      </c>
      <c r="AK65" s="31">
        <v>2</v>
      </c>
      <c r="AL65" s="31">
        <v>2</v>
      </c>
      <c r="AM65" s="31">
        <v>2</v>
      </c>
      <c r="AN65" s="31">
        <v>0</v>
      </c>
      <c r="AO65" s="31">
        <v>0</v>
      </c>
      <c r="AP65" s="31">
        <v>0</v>
      </c>
      <c r="AQ65" s="31">
        <v>0</v>
      </c>
      <c r="AR65" s="31">
        <v>2</v>
      </c>
      <c r="AS65" s="31">
        <v>2</v>
      </c>
      <c r="AT65" s="31">
        <v>2</v>
      </c>
      <c r="AU65" s="31">
        <v>2</v>
      </c>
      <c r="AV65" s="31">
        <v>2</v>
      </c>
      <c r="AW65" s="31">
        <v>2</v>
      </c>
      <c r="AX65" s="31">
        <v>2</v>
      </c>
      <c r="AY65" s="31">
        <v>2</v>
      </c>
      <c r="AZ65" s="31">
        <v>2</v>
      </c>
      <c r="BA65" s="31">
        <v>2</v>
      </c>
      <c r="BB65" s="31">
        <v>2</v>
      </c>
      <c r="BC65" s="31">
        <v>2</v>
      </c>
      <c r="BD65" s="31">
        <v>2</v>
      </c>
      <c r="BE65" s="31">
        <v>2</v>
      </c>
      <c r="BF65" s="31">
        <v>2</v>
      </c>
      <c r="BG65" s="31">
        <v>2</v>
      </c>
      <c r="BH65" s="31">
        <v>2</v>
      </c>
      <c r="BI65" s="31">
        <v>2</v>
      </c>
      <c r="BJ65" s="31">
        <v>2</v>
      </c>
      <c r="BK65" s="31">
        <v>2</v>
      </c>
      <c r="BL65" s="31">
        <v>0</v>
      </c>
      <c r="BM65" s="31">
        <v>0</v>
      </c>
      <c r="BN65" s="31">
        <v>0</v>
      </c>
      <c r="BO65" s="31">
        <v>0</v>
      </c>
      <c r="BP65" s="31">
        <v>0</v>
      </c>
      <c r="BQ65" s="31">
        <v>0</v>
      </c>
      <c r="BR65" s="31">
        <v>0</v>
      </c>
      <c r="BS65" s="31">
        <v>0</v>
      </c>
      <c r="BT65" s="31">
        <v>0</v>
      </c>
      <c r="BU65" s="31">
        <v>0</v>
      </c>
      <c r="BV65" s="31">
        <v>0</v>
      </c>
      <c r="BW65" s="31">
        <v>0</v>
      </c>
      <c r="BX65" s="31">
        <v>0</v>
      </c>
      <c r="BY65" s="31">
        <v>0</v>
      </c>
      <c r="BZ65" s="31">
        <v>0</v>
      </c>
      <c r="CA65" s="31">
        <v>0</v>
      </c>
      <c r="CB65" s="31">
        <v>0</v>
      </c>
      <c r="CC65" s="31">
        <v>0</v>
      </c>
      <c r="CD65" s="31">
        <v>0</v>
      </c>
      <c r="CE65" s="31">
        <v>0</v>
      </c>
      <c r="CF65" s="31">
        <v>0</v>
      </c>
      <c r="CG65" s="31">
        <v>0</v>
      </c>
      <c r="CH65" s="31">
        <v>0</v>
      </c>
      <c r="CI65" s="31">
        <v>0</v>
      </c>
      <c r="CJ65" s="31">
        <v>0</v>
      </c>
      <c r="CK65" s="31">
        <v>70</v>
      </c>
    </row>
    <row r="66" spans="1:89" ht="12.75" x14ac:dyDescent="0.2">
      <c r="A66" s="3" t="s">
        <v>873</v>
      </c>
      <c r="B66" s="3" t="s">
        <v>438</v>
      </c>
      <c r="C66" s="3">
        <v>4</v>
      </c>
      <c r="E66" s="3" t="str">
        <f t="shared" si="0"/>
        <v>BGPK000065</v>
      </c>
      <c r="F66" s="3" t="str">
        <f t="shared" si="1"/>
        <v>HRDW000014</v>
      </c>
      <c r="G66" s="2">
        <f t="shared" si="2"/>
        <v>4</v>
      </c>
      <c r="I66" s="20" t="s">
        <v>435</v>
      </c>
      <c r="J66" s="31">
        <v>0</v>
      </c>
      <c r="K66" s="31">
        <v>0</v>
      </c>
      <c r="L66" s="31">
        <v>0</v>
      </c>
      <c r="M66" s="31">
        <v>0</v>
      </c>
      <c r="N66" s="31">
        <v>0</v>
      </c>
      <c r="O66" s="31">
        <v>0</v>
      </c>
      <c r="P66" s="31">
        <v>0</v>
      </c>
      <c r="Q66" s="31">
        <v>0</v>
      </c>
      <c r="R66" s="31">
        <v>0</v>
      </c>
      <c r="S66" s="31">
        <v>0</v>
      </c>
      <c r="T66" s="31">
        <v>0</v>
      </c>
      <c r="U66" s="31">
        <v>0</v>
      </c>
      <c r="V66" s="31">
        <v>0</v>
      </c>
      <c r="W66" s="31">
        <v>0</v>
      </c>
      <c r="X66" s="31">
        <v>0</v>
      </c>
      <c r="Y66" s="31">
        <v>0</v>
      </c>
      <c r="Z66" s="31">
        <v>0</v>
      </c>
      <c r="AA66" s="31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4</v>
      </c>
      <c r="AI66" s="31">
        <v>4</v>
      </c>
      <c r="AJ66" s="31">
        <v>0</v>
      </c>
      <c r="AK66" s="31">
        <v>0</v>
      </c>
      <c r="AL66" s="31">
        <v>0</v>
      </c>
      <c r="AM66" s="31">
        <v>0</v>
      </c>
      <c r="AN66" s="31">
        <v>2</v>
      </c>
      <c r="AO66" s="31">
        <v>2</v>
      </c>
      <c r="AP66" s="31">
        <v>2</v>
      </c>
      <c r="AQ66" s="31">
        <v>2</v>
      </c>
      <c r="AR66" s="31">
        <v>0</v>
      </c>
      <c r="AS66" s="31">
        <v>0</v>
      </c>
      <c r="AT66" s="31">
        <v>0</v>
      </c>
      <c r="AU66" s="31">
        <v>0</v>
      </c>
      <c r="AV66" s="31">
        <v>0</v>
      </c>
      <c r="AW66" s="31">
        <v>0</v>
      </c>
      <c r="AX66" s="31">
        <v>0</v>
      </c>
      <c r="AY66" s="31">
        <v>0</v>
      </c>
      <c r="AZ66" s="31">
        <v>0</v>
      </c>
      <c r="BA66" s="31">
        <v>0</v>
      </c>
      <c r="BB66" s="31">
        <v>0</v>
      </c>
      <c r="BC66" s="31">
        <v>0</v>
      </c>
      <c r="BD66" s="31">
        <v>0</v>
      </c>
      <c r="BE66" s="31">
        <v>0</v>
      </c>
      <c r="BF66" s="31">
        <v>0</v>
      </c>
      <c r="BG66" s="31">
        <v>0</v>
      </c>
      <c r="BH66" s="31">
        <v>0</v>
      </c>
      <c r="BI66" s="31">
        <v>0</v>
      </c>
      <c r="BJ66" s="31">
        <v>0</v>
      </c>
      <c r="BK66" s="31">
        <v>0</v>
      </c>
      <c r="BL66" s="31">
        <v>2</v>
      </c>
      <c r="BM66" s="31">
        <v>2</v>
      </c>
      <c r="BN66" s="31">
        <v>2</v>
      </c>
      <c r="BO66" s="31">
        <v>2</v>
      </c>
      <c r="BP66" s="31">
        <v>2</v>
      </c>
      <c r="BQ66" s="31">
        <v>2</v>
      </c>
      <c r="BR66" s="31">
        <v>2</v>
      </c>
      <c r="BS66" s="31">
        <v>2</v>
      </c>
      <c r="BT66" s="31">
        <v>2</v>
      </c>
      <c r="BU66" s="31">
        <v>2</v>
      </c>
      <c r="BV66" s="31">
        <v>0</v>
      </c>
      <c r="BW66" s="31">
        <v>0</v>
      </c>
      <c r="BX66" s="31">
        <v>0</v>
      </c>
      <c r="BY66" s="31">
        <v>0</v>
      </c>
      <c r="BZ66" s="31">
        <v>0</v>
      </c>
      <c r="CA66" s="31">
        <v>0</v>
      </c>
      <c r="CB66" s="31">
        <v>0</v>
      </c>
      <c r="CC66" s="31">
        <v>0</v>
      </c>
      <c r="CD66" s="31">
        <v>0</v>
      </c>
      <c r="CE66" s="31">
        <v>0</v>
      </c>
      <c r="CF66" s="31">
        <v>0</v>
      </c>
      <c r="CG66" s="31">
        <v>0</v>
      </c>
      <c r="CH66" s="31">
        <v>2</v>
      </c>
      <c r="CI66" s="31">
        <v>2</v>
      </c>
      <c r="CJ66" s="31">
        <v>0</v>
      </c>
      <c r="CK66" s="31">
        <v>40</v>
      </c>
    </row>
    <row r="67" spans="1:89" ht="12.75" x14ac:dyDescent="0.2">
      <c r="A67" s="3" t="s">
        <v>873</v>
      </c>
      <c r="B67" s="3" t="s">
        <v>442</v>
      </c>
      <c r="C67" s="3">
        <v>0.75</v>
      </c>
      <c r="E67" s="3" t="str">
        <f t="shared" si="0"/>
        <v>BGPK000065</v>
      </c>
      <c r="F67" s="3" t="str">
        <f t="shared" si="1"/>
        <v>HRDW000018</v>
      </c>
      <c r="G67" s="2" t="str">
        <f t="shared" si="2"/>
        <v>0.75</v>
      </c>
      <c r="I67" s="20" t="s">
        <v>436</v>
      </c>
      <c r="J67" s="31">
        <v>0</v>
      </c>
      <c r="K67" s="31">
        <v>0</v>
      </c>
      <c r="L67" s="31">
        <v>0</v>
      </c>
      <c r="M67" s="31">
        <v>0</v>
      </c>
      <c r="N67" s="31">
        <v>0</v>
      </c>
      <c r="O67" s="31">
        <v>0</v>
      </c>
      <c r="P67" s="31">
        <v>0</v>
      </c>
      <c r="Q67" s="31">
        <v>0</v>
      </c>
      <c r="R67" s="31">
        <v>0</v>
      </c>
      <c r="S67" s="31">
        <v>0</v>
      </c>
      <c r="T67" s="31">
        <v>0</v>
      </c>
      <c r="U67" s="31">
        <v>0</v>
      </c>
      <c r="V67" s="31">
        <v>0</v>
      </c>
      <c r="W67" s="31">
        <v>0</v>
      </c>
      <c r="X67" s="31">
        <v>0</v>
      </c>
      <c r="Y67" s="31">
        <v>0</v>
      </c>
      <c r="Z67" s="31">
        <v>0</v>
      </c>
      <c r="AA67" s="31">
        <v>0</v>
      </c>
      <c r="AB67" s="31">
        <v>0</v>
      </c>
      <c r="AC67" s="31">
        <v>0</v>
      </c>
      <c r="AD67" s="31">
        <v>0</v>
      </c>
      <c r="AE67" s="31">
        <v>2</v>
      </c>
      <c r="AF67" s="31">
        <v>2</v>
      </c>
      <c r="AG67" s="31">
        <v>2</v>
      </c>
      <c r="AH67" s="31">
        <v>0</v>
      </c>
      <c r="AI67" s="31">
        <v>0</v>
      </c>
      <c r="AJ67" s="31">
        <v>0</v>
      </c>
      <c r="AK67" s="31">
        <v>0</v>
      </c>
      <c r="AL67" s="31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>
        <v>0</v>
      </c>
      <c r="AS67" s="31">
        <v>0</v>
      </c>
      <c r="AT67" s="31">
        <v>0</v>
      </c>
      <c r="AU67" s="31">
        <v>0</v>
      </c>
      <c r="AV67" s="31">
        <v>0</v>
      </c>
      <c r="AW67" s="31">
        <v>0</v>
      </c>
      <c r="AX67" s="31">
        <v>0</v>
      </c>
      <c r="AY67" s="31">
        <v>0</v>
      </c>
      <c r="AZ67" s="31">
        <v>0</v>
      </c>
      <c r="BA67" s="31">
        <v>0</v>
      </c>
      <c r="BB67" s="31">
        <v>0</v>
      </c>
      <c r="BC67" s="31">
        <v>0</v>
      </c>
      <c r="BD67" s="31">
        <v>0</v>
      </c>
      <c r="BE67" s="31">
        <v>0</v>
      </c>
      <c r="BF67" s="31">
        <v>0</v>
      </c>
      <c r="BG67" s="31">
        <v>0</v>
      </c>
      <c r="BH67" s="31">
        <v>0</v>
      </c>
      <c r="BI67" s="31">
        <v>0</v>
      </c>
      <c r="BJ67" s="31">
        <v>0</v>
      </c>
      <c r="BK67" s="31">
        <v>0</v>
      </c>
      <c r="BL67" s="31">
        <v>0</v>
      </c>
      <c r="BM67" s="31">
        <v>0</v>
      </c>
      <c r="BN67" s="31">
        <v>0</v>
      </c>
      <c r="BO67" s="31">
        <v>0</v>
      </c>
      <c r="BP67" s="31">
        <v>0</v>
      </c>
      <c r="BQ67" s="31">
        <v>0</v>
      </c>
      <c r="BR67" s="31">
        <v>0</v>
      </c>
      <c r="BS67" s="31">
        <v>0</v>
      </c>
      <c r="BT67" s="31">
        <v>0</v>
      </c>
      <c r="BU67" s="31">
        <v>0</v>
      </c>
      <c r="BV67" s="31">
        <v>2</v>
      </c>
      <c r="BW67" s="31">
        <v>2</v>
      </c>
      <c r="BX67" s="31">
        <v>2</v>
      </c>
      <c r="BY67" s="31">
        <v>2</v>
      </c>
      <c r="BZ67" s="31">
        <v>2</v>
      </c>
      <c r="CA67" s="31">
        <v>2</v>
      </c>
      <c r="CB67" s="31">
        <v>2</v>
      </c>
      <c r="CC67" s="31">
        <v>2</v>
      </c>
      <c r="CD67" s="31">
        <v>2</v>
      </c>
      <c r="CE67" s="31">
        <v>2</v>
      </c>
      <c r="CF67" s="31">
        <v>2</v>
      </c>
      <c r="CG67" s="31">
        <v>2</v>
      </c>
      <c r="CH67" s="31">
        <v>0</v>
      </c>
      <c r="CI67" s="31">
        <v>0</v>
      </c>
      <c r="CJ67" s="31">
        <v>0</v>
      </c>
      <c r="CK67" s="31">
        <v>30</v>
      </c>
    </row>
    <row r="68" spans="1:89" ht="12.75" x14ac:dyDescent="0.2">
      <c r="A68" s="3" t="s">
        <v>873</v>
      </c>
      <c r="B68" s="3" t="s">
        <v>443</v>
      </c>
      <c r="C68" s="3">
        <v>2</v>
      </c>
      <c r="E68" s="3" t="str">
        <f t="shared" ref="E68:E131" si="3">A68</f>
        <v>BGPK000065</v>
      </c>
      <c r="F68" s="3" t="str">
        <f t="shared" ref="F68:F131" si="4">B68</f>
        <v>HRDW000019</v>
      </c>
      <c r="G68" s="2">
        <f t="shared" ref="G68:G131" si="5">IFERROR(REPLACE(C68,FIND(",",C68),1,"."),C68)</f>
        <v>2</v>
      </c>
      <c r="I68" s="20" t="s">
        <v>437</v>
      </c>
      <c r="J68" s="31">
        <v>0</v>
      </c>
      <c r="K68" s="31">
        <v>0</v>
      </c>
      <c r="L68" s="31">
        <v>0</v>
      </c>
      <c r="M68" s="31">
        <v>0</v>
      </c>
      <c r="N68" s="31">
        <v>0</v>
      </c>
      <c r="O68" s="31">
        <v>0</v>
      </c>
      <c r="P68" s="31">
        <v>0</v>
      </c>
      <c r="Q68" s="31">
        <v>0</v>
      </c>
      <c r="R68" s="31">
        <v>0</v>
      </c>
      <c r="S68" s="31">
        <v>0</v>
      </c>
      <c r="T68" s="31">
        <v>0</v>
      </c>
      <c r="U68" s="31">
        <v>0</v>
      </c>
      <c r="V68" s="31">
        <v>0</v>
      </c>
      <c r="W68" s="31">
        <v>0</v>
      </c>
      <c r="X68" s="31">
        <v>0</v>
      </c>
      <c r="Y68" s="31">
        <v>0</v>
      </c>
      <c r="Z68" s="31">
        <v>0</v>
      </c>
      <c r="AA68" s="31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8</v>
      </c>
      <c r="AI68" s="31">
        <v>8</v>
      </c>
      <c r="AJ68" s="31">
        <v>0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1">
        <v>0</v>
      </c>
      <c r="AS68" s="31">
        <v>0</v>
      </c>
      <c r="AT68" s="31">
        <v>0</v>
      </c>
      <c r="AU68" s="31">
        <v>0</v>
      </c>
      <c r="AV68" s="31">
        <v>0</v>
      </c>
      <c r="AW68" s="31">
        <v>0</v>
      </c>
      <c r="AX68" s="31">
        <v>0</v>
      </c>
      <c r="AY68" s="31">
        <v>0</v>
      </c>
      <c r="AZ68" s="31">
        <v>0</v>
      </c>
      <c r="BA68" s="31">
        <v>0</v>
      </c>
      <c r="BB68" s="31">
        <v>0</v>
      </c>
      <c r="BC68" s="31">
        <v>0</v>
      </c>
      <c r="BD68" s="31">
        <v>0</v>
      </c>
      <c r="BE68" s="31">
        <v>0</v>
      </c>
      <c r="BF68" s="31">
        <v>0</v>
      </c>
      <c r="BG68" s="31">
        <v>0</v>
      </c>
      <c r="BH68" s="31">
        <v>0</v>
      </c>
      <c r="BI68" s="31">
        <v>0</v>
      </c>
      <c r="BJ68" s="31">
        <v>0</v>
      </c>
      <c r="BK68" s="31">
        <v>0</v>
      </c>
      <c r="BL68" s="31">
        <v>0</v>
      </c>
      <c r="BM68" s="31">
        <v>0</v>
      </c>
      <c r="BN68" s="31">
        <v>0</v>
      </c>
      <c r="BO68" s="31">
        <v>0</v>
      </c>
      <c r="BP68" s="31">
        <v>0</v>
      </c>
      <c r="BQ68" s="31">
        <v>0</v>
      </c>
      <c r="BR68" s="31">
        <v>0</v>
      </c>
      <c r="BS68" s="31">
        <v>0</v>
      </c>
      <c r="BT68" s="31">
        <v>0</v>
      </c>
      <c r="BU68" s="31">
        <v>0</v>
      </c>
      <c r="BV68" s="31">
        <v>0</v>
      </c>
      <c r="BW68" s="31">
        <v>0</v>
      </c>
      <c r="BX68" s="31">
        <v>0</v>
      </c>
      <c r="BY68" s="31">
        <v>0</v>
      </c>
      <c r="BZ68" s="31">
        <v>0</v>
      </c>
      <c r="CA68" s="31">
        <v>0</v>
      </c>
      <c r="CB68" s="31">
        <v>0</v>
      </c>
      <c r="CC68" s="31">
        <v>0</v>
      </c>
      <c r="CD68" s="31">
        <v>0</v>
      </c>
      <c r="CE68" s="31">
        <v>0</v>
      </c>
      <c r="CF68" s="31">
        <v>0</v>
      </c>
      <c r="CG68" s="31">
        <v>0</v>
      </c>
      <c r="CH68" s="31">
        <v>0</v>
      </c>
      <c r="CI68" s="31">
        <v>0</v>
      </c>
      <c r="CJ68" s="31">
        <v>0</v>
      </c>
      <c r="CK68" s="31">
        <v>16</v>
      </c>
    </row>
    <row r="69" spans="1:89" ht="12.75" x14ac:dyDescent="0.2">
      <c r="A69" s="3" t="s">
        <v>873</v>
      </c>
      <c r="B69" s="3" t="s">
        <v>536</v>
      </c>
      <c r="C69" s="3">
        <v>0.2</v>
      </c>
      <c r="E69" s="3" t="str">
        <f t="shared" si="3"/>
        <v>BGPK000065</v>
      </c>
      <c r="F69" s="3" t="str">
        <f t="shared" si="4"/>
        <v>FBRK000010</v>
      </c>
      <c r="G69" s="2" t="str">
        <f t="shared" si="5"/>
        <v>0.2</v>
      </c>
      <c r="I69" s="20" t="s">
        <v>438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4</v>
      </c>
      <c r="AF69" s="31">
        <v>4</v>
      </c>
      <c r="AG69" s="31">
        <v>4</v>
      </c>
      <c r="AH69" s="31">
        <v>4</v>
      </c>
      <c r="AI69" s="31">
        <v>4</v>
      </c>
      <c r="AJ69" s="31">
        <v>0</v>
      </c>
      <c r="AK69" s="31">
        <v>0</v>
      </c>
      <c r="AL69" s="31">
        <v>0</v>
      </c>
      <c r="AM69" s="31">
        <v>0</v>
      </c>
      <c r="AN69" s="31">
        <v>0</v>
      </c>
      <c r="AO69" s="31">
        <v>0</v>
      </c>
      <c r="AP69" s="31">
        <v>0</v>
      </c>
      <c r="AQ69" s="31">
        <v>0</v>
      </c>
      <c r="AR69" s="31">
        <v>0</v>
      </c>
      <c r="AS69" s="31">
        <v>0</v>
      </c>
      <c r="AT69" s="31">
        <v>0</v>
      </c>
      <c r="AU69" s="31">
        <v>0</v>
      </c>
      <c r="AV69" s="31">
        <v>0</v>
      </c>
      <c r="AW69" s="31">
        <v>0</v>
      </c>
      <c r="AX69" s="31">
        <v>0</v>
      </c>
      <c r="AY69" s="31">
        <v>0</v>
      </c>
      <c r="AZ69" s="31">
        <v>0</v>
      </c>
      <c r="BA69" s="31">
        <v>0</v>
      </c>
      <c r="BB69" s="31">
        <v>0</v>
      </c>
      <c r="BC69" s="31">
        <v>0</v>
      </c>
      <c r="BD69" s="31">
        <v>0</v>
      </c>
      <c r="BE69" s="31">
        <v>0</v>
      </c>
      <c r="BF69" s="31">
        <v>0</v>
      </c>
      <c r="BG69" s="31">
        <v>0</v>
      </c>
      <c r="BH69" s="31">
        <v>0</v>
      </c>
      <c r="BI69" s="31">
        <v>0</v>
      </c>
      <c r="BJ69" s="31">
        <v>0</v>
      </c>
      <c r="BK69" s="31">
        <v>0</v>
      </c>
      <c r="BL69" s="31">
        <v>0</v>
      </c>
      <c r="BM69" s="31">
        <v>0</v>
      </c>
      <c r="BN69" s="31">
        <v>0</v>
      </c>
      <c r="BO69" s="31">
        <v>16</v>
      </c>
      <c r="BP69" s="31">
        <v>16</v>
      </c>
      <c r="BQ69" s="31">
        <v>16</v>
      </c>
      <c r="BR69" s="31">
        <v>16</v>
      </c>
      <c r="BS69" s="31">
        <v>16</v>
      </c>
      <c r="BT69" s="31">
        <v>16</v>
      </c>
      <c r="BU69" s="31">
        <v>16</v>
      </c>
      <c r="BV69" s="31">
        <v>4</v>
      </c>
      <c r="BW69" s="31">
        <v>4</v>
      </c>
      <c r="BX69" s="31">
        <v>4</v>
      </c>
      <c r="BY69" s="31">
        <v>4</v>
      </c>
      <c r="BZ69" s="31">
        <v>16</v>
      </c>
      <c r="CA69" s="31">
        <v>4</v>
      </c>
      <c r="CB69" s="31">
        <v>4</v>
      </c>
      <c r="CC69" s="31">
        <v>4</v>
      </c>
      <c r="CD69" s="31">
        <v>16</v>
      </c>
      <c r="CE69" s="31">
        <v>16</v>
      </c>
      <c r="CF69" s="31">
        <v>16</v>
      </c>
      <c r="CG69" s="31">
        <v>16</v>
      </c>
      <c r="CH69" s="31">
        <v>16</v>
      </c>
      <c r="CI69" s="31">
        <v>16</v>
      </c>
      <c r="CJ69" s="31">
        <v>0</v>
      </c>
      <c r="CK69" s="31">
        <v>272</v>
      </c>
    </row>
    <row r="70" spans="1:89" ht="12.75" x14ac:dyDescent="0.2">
      <c r="A70" s="3" t="s">
        <v>873</v>
      </c>
      <c r="B70" s="3" t="s">
        <v>532</v>
      </c>
      <c r="C70" s="3">
        <v>0.1</v>
      </c>
      <c r="E70" s="3" t="str">
        <f t="shared" si="3"/>
        <v>BGPK000065</v>
      </c>
      <c r="F70" s="3" t="str">
        <f t="shared" si="4"/>
        <v>FLNG000001</v>
      </c>
      <c r="G70" s="2" t="str">
        <f t="shared" si="5"/>
        <v>0.1</v>
      </c>
      <c r="I70" s="20" t="s">
        <v>439</v>
      </c>
      <c r="J70" s="31">
        <v>0</v>
      </c>
      <c r="K70" s="31">
        <v>0</v>
      </c>
      <c r="L70" s="31">
        <v>0</v>
      </c>
      <c r="M70" s="31">
        <v>0</v>
      </c>
      <c r="N70" s="31">
        <v>0</v>
      </c>
      <c r="O70" s="31">
        <v>0</v>
      </c>
      <c r="P70" s="31">
        <v>0</v>
      </c>
      <c r="Q70" s="31">
        <v>0</v>
      </c>
      <c r="R70" s="31">
        <v>0</v>
      </c>
      <c r="S70" s="31">
        <v>0</v>
      </c>
      <c r="T70" s="31">
        <v>0</v>
      </c>
      <c r="U70" s="31">
        <v>0</v>
      </c>
      <c r="V70" s="31">
        <v>0</v>
      </c>
      <c r="W70" s="31">
        <v>0</v>
      </c>
      <c r="X70" s="31">
        <v>0</v>
      </c>
      <c r="Y70" s="31">
        <v>0</v>
      </c>
      <c r="Z70" s="31">
        <v>0</v>
      </c>
      <c r="AA70" s="31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1">
        <v>0</v>
      </c>
      <c r="AL70" s="31">
        <v>0</v>
      </c>
      <c r="AM70" s="31">
        <v>0</v>
      </c>
      <c r="AN70" s="31">
        <v>0</v>
      </c>
      <c r="AO70" s="31">
        <v>0</v>
      </c>
      <c r="AP70" s="31">
        <v>0</v>
      </c>
      <c r="AQ70" s="31">
        <v>0</v>
      </c>
      <c r="AR70" s="31">
        <v>0</v>
      </c>
      <c r="AS70" s="31">
        <v>0</v>
      </c>
      <c r="AT70" s="31">
        <v>0</v>
      </c>
      <c r="AU70" s="31">
        <v>0</v>
      </c>
      <c r="AV70" s="31">
        <v>0</v>
      </c>
      <c r="AW70" s="31">
        <v>0</v>
      </c>
      <c r="AX70" s="31">
        <v>0</v>
      </c>
      <c r="AY70" s="31">
        <v>0</v>
      </c>
      <c r="AZ70" s="31">
        <v>0</v>
      </c>
      <c r="BA70" s="31">
        <v>0</v>
      </c>
      <c r="BB70" s="31">
        <v>0</v>
      </c>
      <c r="BC70" s="31">
        <v>0</v>
      </c>
      <c r="BD70" s="31">
        <v>0</v>
      </c>
      <c r="BE70" s="31">
        <v>0</v>
      </c>
      <c r="BF70" s="31">
        <v>0</v>
      </c>
      <c r="BG70" s="31">
        <v>0</v>
      </c>
      <c r="BH70" s="31">
        <v>0</v>
      </c>
      <c r="BI70" s="31">
        <v>0</v>
      </c>
      <c r="BJ70" s="31">
        <v>0</v>
      </c>
      <c r="BK70" s="31">
        <v>0</v>
      </c>
      <c r="BL70" s="31">
        <v>0</v>
      </c>
      <c r="BM70" s="31">
        <v>0</v>
      </c>
      <c r="BN70" s="31">
        <v>0</v>
      </c>
      <c r="BO70" s="31">
        <v>0</v>
      </c>
      <c r="BP70" s="31">
        <v>0</v>
      </c>
      <c r="BQ70" s="31">
        <v>0</v>
      </c>
      <c r="BR70" s="31">
        <v>0</v>
      </c>
      <c r="BS70" s="31">
        <v>0</v>
      </c>
      <c r="BT70" s="31">
        <v>0</v>
      </c>
      <c r="BU70" s="31">
        <v>0</v>
      </c>
      <c r="BV70" s="31">
        <v>12</v>
      </c>
      <c r="BW70" s="31">
        <v>12</v>
      </c>
      <c r="BX70" s="31">
        <v>12</v>
      </c>
      <c r="BY70" s="31">
        <v>12</v>
      </c>
      <c r="BZ70" s="31">
        <v>0</v>
      </c>
      <c r="CA70" s="31">
        <v>12</v>
      </c>
      <c r="CB70" s="31">
        <v>12</v>
      </c>
      <c r="CC70" s="31">
        <v>12</v>
      </c>
      <c r="CD70" s="31">
        <v>0</v>
      </c>
      <c r="CE70" s="31">
        <v>0</v>
      </c>
      <c r="CF70" s="31">
        <v>0</v>
      </c>
      <c r="CG70" s="31">
        <v>0</v>
      </c>
      <c r="CH70" s="31">
        <v>0</v>
      </c>
      <c r="CI70" s="31">
        <v>0</v>
      </c>
      <c r="CJ70" s="31">
        <v>0</v>
      </c>
      <c r="CK70" s="31">
        <v>84</v>
      </c>
    </row>
    <row r="71" spans="1:89" ht="12.75" x14ac:dyDescent="0.2">
      <c r="A71" s="3" t="s">
        <v>873</v>
      </c>
      <c r="B71" s="3" t="s">
        <v>727</v>
      </c>
      <c r="C71" s="3">
        <v>0.19</v>
      </c>
      <c r="E71" s="3" t="str">
        <f t="shared" si="3"/>
        <v>BGPK000065</v>
      </c>
      <c r="F71" s="3" t="str">
        <f t="shared" si="4"/>
        <v>FBRK000114</v>
      </c>
      <c r="G71" s="2" t="str">
        <f t="shared" si="5"/>
        <v>0.19</v>
      </c>
      <c r="I71" s="20" t="s">
        <v>441</v>
      </c>
      <c r="J71" s="31">
        <v>0.8</v>
      </c>
      <c r="K71" s="31">
        <v>0.8</v>
      </c>
      <c r="L71" s="31">
        <v>1.3</v>
      </c>
      <c r="M71" s="31">
        <v>0.8</v>
      </c>
      <c r="N71" s="31">
        <v>1.3</v>
      </c>
      <c r="O71" s="31">
        <v>0.8</v>
      </c>
      <c r="P71" s="31">
        <v>0.8</v>
      </c>
      <c r="Q71" s="31">
        <v>0.8</v>
      </c>
      <c r="R71" s="31">
        <v>0.8</v>
      </c>
      <c r="S71" s="31">
        <v>0.8</v>
      </c>
      <c r="T71" s="31">
        <v>0</v>
      </c>
      <c r="U71" s="31">
        <v>0</v>
      </c>
      <c r="V71" s="31">
        <v>0</v>
      </c>
      <c r="W71" s="31">
        <v>0</v>
      </c>
      <c r="X71" s="31">
        <v>0</v>
      </c>
      <c r="Y71" s="31">
        <v>0</v>
      </c>
      <c r="Z71" s="31">
        <v>0</v>
      </c>
      <c r="AA71" s="31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>
        <v>0</v>
      </c>
      <c r="AM71" s="31">
        <v>0</v>
      </c>
      <c r="AN71" s="31">
        <v>0</v>
      </c>
      <c r="AO71" s="31">
        <v>0</v>
      </c>
      <c r="AP71" s="31">
        <v>0</v>
      </c>
      <c r="AQ71" s="31">
        <v>0</v>
      </c>
      <c r="AR71" s="31">
        <v>0</v>
      </c>
      <c r="AS71" s="31">
        <v>0</v>
      </c>
      <c r="AT71" s="31">
        <v>0</v>
      </c>
      <c r="AU71" s="31">
        <v>0</v>
      </c>
      <c r="AV71" s="31">
        <v>0</v>
      </c>
      <c r="AW71" s="31">
        <v>0</v>
      </c>
      <c r="AX71" s="31">
        <v>0</v>
      </c>
      <c r="AY71" s="31">
        <v>0</v>
      </c>
      <c r="AZ71" s="31">
        <v>0</v>
      </c>
      <c r="BA71" s="31">
        <v>0</v>
      </c>
      <c r="BB71" s="31">
        <v>0</v>
      </c>
      <c r="BC71" s="31">
        <v>0</v>
      </c>
      <c r="BD71" s="31">
        <v>0</v>
      </c>
      <c r="BE71" s="31">
        <v>0</v>
      </c>
      <c r="BF71" s="31">
        <v>0</v>
      </c>
      <c r="BG71" s="31">
        <v>0</v>
      </c>
      <c r="BH71" s="31">
        <v>0</v>
      </c>
      <c r="BI71" s="31">
        <v>0</v>
      </c>
      <c r="BJ71" s="31">
        <v>0</v>
      </c>
      <c r="BK71" s="31">
        <v>0</v>
      </c>
      <c r="BL71" s="31">
        <v>0</v>
      </c>
      <c r="BM71" s="31">
        <v>0</v>
      </c>
      <c r="BN71" s="31">
        <v>0</v>
      </c>
      <c r="BO71" s="31">
        <v>0</v>
      </c>
      <c r="BP71" s="31">
        <v>0</v>
      </c>
      <c r="BQ71" s="31">
        <v>0</v>
      </c>
      <c r="BR71" s="31">
        <v>0</v>
      </c>
      <c r="BS71" s="31">
        <v>0</v>
      </c>
      <c r="BT71" s="31">
        <v>0</v>
      </c>
      <c r="BU71" s="31">
        <v>0</v>
      </c>
      <c r="BV71" s="31">
        <v>0</v>
      </c>
      <c r="BW71" s="31">
        <v>0</v>
      </c>
      <c r="BX71" s="31">
        <v>0</v>
      </c>
      <c r="BY71" s="31">
        <v>0</v>
      </c>
      <c r="BZ71" s="31">
        <v>0</v>
      </c>
      <c r="CA71" s="31">
        <v>0</v>
      </c>
      <c r="CB71" s="31">
        <v>0</v>
      </c>
      <c r="CC71" s="31">
        <v>0</v>
      </c>
      <c r="CD71" s="31">
        <v>0</v>
      </c>
      <c r="CE71" s="31">
        <v>0</v>
      </c>
      <c r="CF71" s="31">
        <v>0</v>
      </c>
      <c r="CG71" s="31">
        <v>0</v>
      </c>
      <c r="CH71" s="31">
        <v>0</v>
      </c>
      <c r="CI71" s="31">
        <v>0</v>
      </c>
      <c r="CJ71" s="31">
        <v>0</v>
      </c>
      <c r="CK71" s="31">
        <v>9</v>
      </c>
    </row>
    <row r="72" spans="1:89" ht="12.75" x14ac:dyDescent="0.2">
      <c r="A72" s="3" t="s">
        <v>873</v>
      </c>
      <c r="B72" s="3" t="s">
        <v>533</v>
      </c>
      <c r="C72" s="3">
        <v>7.4999999999999997E-2</v>
      </c>
      <c r="E72" s="3" t="str">
        <f t="shared" si="3"/>
        <v>BGPK000065</v>
      </c>
      <c r="F72" s="3" t="str">
        <f t="shared" si="4"/>
        <v>FLNG000002</v>
      </c>
      <c r="G72" s="2" t="str">
        <f t="shared" si="5"/>
        <v>0.075</v>
      </c>
      <c r="I72" s="20" t="s">
        <v>442</v>
      </c>
      <c r="J72" s="31">
        <v>0.4</v>
      </c>
      <c r="K72" s="31">
        <v>0.4</v>
      </c>
      <c r="L72" s="31">
        <v>0.4</v>
      </c>
      <c r="M72" s="31">
        <v>0.4</v>
      </c>
      <c r="N72" s="31">
        <v>0.4</v>
      </c>
      <c r="O72" s="31">
        <v>0.4</v>
      </c>
      <c r="P72" s="31">
        <v>0.4</v>
      </c>
      <c r="Q72" s="31">
        <v>0.4</v>
      </c>
      <c r="R72" s="31">
        <v>0.4</v>
      </c>
      <c r="S72" s="31">
        <v>0.4</v>
      </c>
      <c r="T72" s="31">
        <v>0.35</v>
      </c>
      <c r="U72" s="31">
        <v>0.8</v>
      </c>
      <c r="V72" s="31">
        <v>0.8</v>
      </c>
      <c r="W72" s="31">
        <v>0.8</v>
      </c>
      <c r="X72" s="31">
        <v>0.8</v>
      </c>
      <c r="Y72" s="31">
        <v>0.8</v>
      </c>
      <c r="Z72" s="31">
        <v>0.8</v>
      </c>
      <c r="AA72" s="31">
        <v>0.8</v>
      </c>
      <c r="AB72" s="31">
        <v>0.8</v>
      </c>
      <c r="AC72" s="31">
        <v>0.8</v>
      </c>
      <c r="AD72" s="31">
        <v>0.8</v>
      </c>
      <c r="AE72" s="31">
        <v>0.8</v>
      </c>
      <c r="AF72" s="31">
        <v>0.8</v>
      </c>
      <c r="AG72" s="31">
        <v>0.8</v>
      </c>
      <c r="AH72" s="31">
        <v>1.3</v>
      </c>
      <c r="AI72" s="31">
        <v>1.3</v>
      </c>
      <c r="AJ72" s="31">
        <v>0.35</v>
      </c>
      <c r="AK72" s="31">
        <v>0.35</v>
      </c>
      <c r="AL72" s="31">
        <v>0.35</v>
      </c>
      <c r="AM72" s="31">
        <v>0.35</v>
      </c>
      <c r="AN72" s="31">
        <v>0.35</v>
      </c>
      <c r="AO72" s="31">
        <v>0.35</v>
      </c>
      <c r="AP72" s="31">
        <v>0.35</v>
      </c>
      <c r="AQ72" s="31">
        <v>0.35</v>
      </c>
      <c r="AR72" s="31">
        <v>0.35</v>
      </c>
      <c r="AS72" s="31">
        <v>0.35</v>
      </c>
      <c r="AT72" s="31">
        <v>0.35</v>
      </c>
      <c r="AU72" s="31">
        <v>0.35</v>
      </c>
      <c r="AV72" s="31">
        <v>0.35</v>
      </c>
      <c r="AW72" s="31">
        <v>0.35</v>
      </c>
      <c r="AX72" s="31">
        <v>0.35</v>
      </c>
      <c r="AY72" s="31">
        <v>0.35</v>
      </c>
      <c r="AZ72" s="31">
        <v>0.35</v>
      </c>
      <c r="BA72" s="31">
        <v>0.35</v>
      </c>
      <c r="BB72" s="31">
        <v>0.35</v>
      </c>
      <c r="BC72" s="31">
        <v>0.35</v>
      </c>
      <c r="BD72" s="31">
        <v>0.35</v>
      </c>
      <c r="BE72" s="31">
        <v>0.35</v>
      </c>
      <c r="BF72" s="31">
        <v>0.35</v>
      </c>
      <c r="BG72" s="31">
        <v>0.35</v>
      </c>
      <c r="BH72" s="31">
        <v>0.35</v>
      </c>
      <c r="BI72" s="31">
        <v>0.35</v>
      </c>
      <c r="BJ72" s="31">
        <v>0.35</v>
      </c>
      <c r="BK72" s="31">
        <v>0.35</v>
      </c>
      <c r="BL72" s="31">
        <v>0.35</v>
      </c>
      <c r="BM72" s="31">
        <v>0.35</v>
      </c>
      <c r="BN72" s="31">
        <v>0.35</v>
      </c>
      <c r="BO72" s="31">
        <v>0.35</v>
      </c>
      <c r="BP72" s="31">
        <v>0.35</v>
      </c>
      <c r="BQ72" s="31">
        <v>0.35</v>
      </c>
      <c r="BR72" s="31">
        <v>0.35</v>
      </c>
      <c r="BS72" s="31">
        <v>0.35</v>
      </c>
      <c r="BT72" s="31">
        <v>0.35</v>
      </c>
      <c r="BU72" s="31">
        <v>0.35</v>
      </c>
      <c r="BV72" s="31">
        <v>0.75</v>
      </c>
      <c r="BW72" s="31">
        <v>0.75</v>
      </c>
      <c r="BX72" s="31">
        <v>0.75</v>
      </c>
      <c r="BY72" s="31">
        <v>0.75</v>
      </c>
      <c r="BZ72" s="31">
        <v>0.75</v>
      </c>
      <c r="CA72" s="31">
        <v>0.75</v>
      </c>
      <c r="CB72" s="31">
        <v>0.75</v>
      </c>
      <c r="CC72" s="31">
        <v>0.75</v>
      </c>
      <c r="CD72" s="31">
        <v>0.8</v>
      </c>
      <c r="CE72" s="31">
        <v>0.8</v>
      </c>
      <c r="CF72" s="31">
        <v>0.8</v>
      </c>
      <c r="CG72" s="31">
        <v>0.8</v>
      </c>
      <c r="CH72" s="31">
        <v>0.35</v>
      </c>
      <c r="CI72" s="31">
        <v>0.35</v>
      </c>
      <c r="CJ72" s="31">
        <v>0</v>
      </c>
      <c r="CK72" s="31">
        <v>40.550000000000054</v>
      </c>
    </row>
    <row r="73" spans="1:89" ht="12.75" x14ac:dyDescent="0.2">
      <c r="A73" s="3" t="s">
        <v>873</v>
      </c>
      <c r="B73" s="3" t="s">
        <v>534</v>
      </c>
      <c r="C73" s="3">
        <v>6.0000000000000001E-3</v>
      </c>
      <c r="E73" s="3" t="str">
        <f t="shared" si="3"/>
        <v>BGPK000065</v>
      </c>
      <c r="F73" s="3" t="str">
        <f t="shared" si="4"/>
        <v>FLNG000003</v>
      </c>
      <c r="G73" s="2" t="str">
        <f t="shared" si="5"/>
        <v>0.006</v>
      </c>
      <c r="I73" s="20" t="s">
        <v>443</v>
      </c>
      <c r="J73" s="31">
        <v>0</v>
      </c>
      <c r="K73" s="31">
        <v>0</v>
      </c>
      <c r="L73" s="31">
        <v>0</v>
      </c>
      <c r="M73" s="31">
        <v>0</v>
      </c>
      <c r="N73" s="31">
        <v>0</v>
      </c>
      <c r="O73" s="31">
        <v>0</v>
      </c>
      <c r="P73" s="31">
        <v>0</v>
      </c>
      <c r="Q73" s="31">
        <v>0</v>
      </c>
      <c r="R73" s="31">
        <v>0</v>
      </c>
      <c r="S73" s="31">
        <v>0</v>
      </c>
      <c r="T73" s="31">
        <v>1</v>
      </c>
      <c r="U73" s="31">
        <v>2</v>
      </c>
      <c r="V73" s="31">
        <v>2</v>
      </c>
      <c r="W73" s="31">
        <v>2</v>
      </c>
      <c r="X73" s="31">
        <v>2</v>
      </c>
      <c r="Y73" s="31">
        <v>2</v>
      </c>
      <c r="Z73" s="31">
        <v>2</v>
      </c>
      <c r="AA73" s="31">
        <v>2</v>
      </c>
      <c r="AB73" s="31">
        <v>2</v>
      </c>
      <c r="AC73" s="31">
        <v>2</v>
      </c>
      <c r="AD73" s="31">
        <v>2</v>
      </c>
      <c r="AE73" s="31">
        <v>2</v>
      </c>
      <c r="AF73" s="31">
        <v>2</v>
      </c>
      <c r="AG73" s="31">
        <v>2</v>
      </c>
      <c r="AH73" s="31">
        <v>3</v>
      </c>
      <c r="AI73" s="31">
        <v>3</v>
      </c>
      <c r="AJ73" s="31">
        <v>1</v>
      </c>
      <c r="AK73" s="31">
        <v>1</v>
      </c>
      <c r="AL73" s="31">
        <v>1</v>
      </c>
      <c r="AM73" s="31">
        <v>1</v>
      </c>
      <c r="AN73" s="31">
        <v>1</v>
      </c>
      <c r="AO73" s="31">
        <v>1</v>
      </c>
      <c r="AP73" s="31">
        <v>1</v>
      </c>
      <c r="AQ73" s="31">
        <v>1</v>
      </c>
      <c r="AR73" s="31">
        <v>1</v>
      </c>
      <c r="AS73" s="31">
        <v>1</v>
      </c>
      <c r="AT73" s="31">
        <v>1</v>
      </c>
      <c r="AU73" s="31">
        <v>1</v>
      </c>
      <c r="AV73" s="31">
        <v>1</v>
      </c>
      <c r="AW73" s="31">
        <v>1</v>
      </c>
      <c r="AX73" s="31">
        <v>1</v>
      </c>
      <c r="AY73" s="31">
        <v>1</v>
      </c>
      <c r="AZ73" s="31">
        <v>1</v>
      </c>
      <c r="BA73" s="31">
        <v>1</v>
      </c>
      <c r="BB73" s="31">
        <v>1</v>
      </c>
      <c r="BC73" s="31">
        <v>1</v>
      </c>
      <c r="BD73" s="31">
        <v>1</v>
      </c>
      <c r="BE73" s="31">
        <v>1</v>
      </c>
      <c r="BF73" s="31">
        <v>1</v>
      </c>
      <c r="BG73" s="31">
        <v>1</v>
      </c>
      <c r="BH73" s="31">
        <v>1</v>
      </c>
      <c r="BI73" s="31">
        <v>1</v>
      </c>
      <c r="BJ73" s="31">
        <v>1</v>
      </c>
      <c r="BK73" s="31">
        <v>1</v>
      </c>
      <c r="BL73" s="31">
        <v>1</v>
      </c>
      <c r="BM73" s="31">
        <v>1</v>
      </c>
      <c r="BN73" s="31">
        <v>1</v>
      </c>
      <c r="BO73" s="31">
        <v>1</v>
      </c>
      <c r="BP73" s="31">
        <v>1</v>
      </c>
      <c r="BQ73" s="31">
        <v>1</v>
      </c>
      <c r="BR73" s="31">
        <v>1</v>
      </c>
      <c r="BS73" s="31">
        <v>1</v>
      </c>
      <c r="BT73" s="31">
        <v>1</v>
      </c>
      <c r="BU73" s="31">
        <v>1</v>
      </c>
      <c r="BV73" s="31">
        <v>2</v>
      </c>
      <c r="BW73" s="31">
        <v>2</v>
      </c>
      <c r="BX73" s="31">
        <v>2</v>
      </c>
      <c r="BY73" s="31">
        <v>2</v>
      </c>
      <c r="BZ73" s="31">
        <v>2</v>
      </c>
      <c r="CA73" s="31">
        <v>2</v>
      </c>
      <c r="CB73" s="31">
        <v>2</v>
      </c>
      <c r="CC73" s="31">
        <v>0</v>
      </c>
      <c r="CD73" s="31">
        <v>2</v>
      </c>
      <c r="CE73" s="31">
        <v>2</v>
      </c>
      <c r="CF73" s="31">
        <v>2</v>
      </c>
      <c r="CG73" s="31">
        <v>2</v>
      </c>
      <c r="CH73" s="31">
        <v>1</v>
      </c>
      <c r="CI73" s="31">
        <v>1</v>
      </c>
      <c r="CJ73" s="31">
        <v>0</v>
      </c>
      <c r="CK73" s="31">
        <v>95</v>
      </c>
    </row>
    <row r="74" spans="1:89" ht="12.75" x14ac:dyDescent="0.2">
      <c r="A74" s="3" t="s">
        <v>873</v>
      </c>
      <c r="B74" s="3" t="s">
        <v>580</v>
      </c>
      <c r="C74" s="3">
        <v>1</v>
      </c>
      <c r="E74" s="3" t="str">
        <f t="shared" si="3"/>
        <v>BGPK000065</v>
      </c>
      <c r="F74" s="3" t="str">
        <f t="shared" si="4"/>
        <v>FBRK000046</v>
      </c>
      <c r="G74" s="2">
        <f t="shared" si="5"/>
        <v>1</v>
      </c>
      <c r="I74" s="20" t="s">
        <v>444</v>
      </c>
      <c r="J74" s="31">
        <v>3</v>
      </c>
      <c r="K74" s="31">
        <v>3</v>
      </c>
      <c r="L74" s="31">
        <v>4</v>
      </c>
      <c r="M74" s="31">
        <v>3</v>
      </c>
      <c r="N74" s="31">
        <v>4</v>
      </c>
      <c r="O74" s="31">
        <v>3</v>
      </c>
      <c r="P74" s="31">
        <v>3</v>
      </c>
      <c r="Q74" s="31">
        <v>3</v>
      </c>
      <c r="R74" s="31">
        <v>3</v>
      </c>
      <c r="S74" s="31">
        <v>3</v>
      </c>
      <c r="T74" s="31">
        <v>0</v>
      </c>
      <c r="U74" s="31">
        <v>0</v>
      </c>
      <c r="V74" s="31">
        <v>0</v>
      </c>
      <c r="W74" s="31">
        <v>0</v>
      </c>
      <c r="X74" s="31">
        <v>0</v>
      </c>
      <c r="Y74" s="31">
        <v>0</v>
      </c>
      <c r="Z74" s="31">
        <v>0</v>
      </c>
      <c r="AA74" s="31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1">
        <v>0</v>
      </c>
      <c r="AL74" s="31">
        <v>0</v>
      </c>
      <c r="AM74" s="31">
        <v>0</v>
      </c>
      <c r="AN74" s="31">
        <v>0</v>
      </c>
      <c r="AO74" s="31">
        <v>0</v>
      </c>
      <c r="AP74" s="31">
        <v>0</v>
      </c>
      <c r="AQ74" s="31">
        <v>0</v>
      </c>
      <c r="AR74" s="31">
        <v>0</v>
      </c>
      <c r="AS74" s="31">
        <v>0</v>
      </c>
      <c r="AT74" s="31">
        <v>0</v>
      </c>
      <c r="AU74" s="31">
        <v>0</v>
      </c>
      <c r="AV74" s="31">
        <v>0</v>
      </c>
      <c r="AW74" s="31">
        <v>0</v>
      </c>
      <c r="AX74" s="31">
        <v>0</v>
      </c>
      <c r="AY74" s="31">
        <v>0</v>
      </c>
      <c r="AZ74" s="31">
        <v>0</v>
      </c>
      <c r="BA74" s="31">
        <v>0</v>
      </c>
      <c r="BB74" s="31">
        <v>0</v>
      </c>
      <c r="BC74" s="31">
        <v>0</v>
      </c>
      <c r="BD74" s="31">
        <v>0</v>
      </c>
      <c r="BE74" s="31">
        <v>0</v>
      </c>
      <c r="BF74" s="31">
        <v>0</v>
      </c>
      <c r="BG74" s="31">
        <v>0</v>
      </c>
      <c r="BH74" s="31">
        <v>0</v>
      </c>
      <c r="BI74" s="31">
        <v>0</v>
      </c>
      <c r="BJ74" s="31">
        <v>0</v>
      </c>
      <c r="BK74" s="31">
        <v>0</v>
      </c>
      <c r="BL74" s="31">
        <v>0</v>
      </c>
      <c r="BM74" s="31">
        <v>0</v>
      </c>
      <c r="BN74" s="31">
        <v>0</v>
      </c>
      <c r="BO74" s="31">
        <v>0</v>
      </c>
      <c r="BP74" s="31">
        <v>0</v>
      </c>
      <c r="BQ74" s="31">
        <v>0</v>
      </c>
      <c r="BR74" s="31">
        <v>0</v>
      </c>
      <c r="BS74" s="31">
        <v>0</v>
      </c>
      <c r="BT74" s="31">
        <v>0</v>
      </c>
      <c r="BU74" s="31">
        <v>0</v>
      </c>
      <c r="BV74" s="31">
        <v>0</v>
      </c>
      <c r="BW74" s="31">
        <v>0</v>
      </c>
      <c r="BX74" s="31">
        <v>0</v>
      </c>
      <c r="BY74" s="31">
        <v>0</v>
      </c>
      <c r="BZ74" s="31">
        <v>0</v>
      </c>
      <c r="CA74" s="31">
        <v>0</v>
      </c>
      <c r="CB74" s="31">
        <v>0</v>
      </c>
      <c r="CC74" s="31">
        <v>0</v>
      </c>
      <c r="CD74" s="31">
        <v>0</v>
      </c>
      <c r="CE74" s="31">
        <v>0</v>
      </c>
      <c r="CF74" s="31">
        <v>0</v>
      </c>
      <c r="CG74" s="31">
        <v>0</v>
      </c>
      <c r="CH74" s="31">
        <v>0</v>
      </c>
      <c r="CI74" s="31">
        <v>0</v>
      </c>
      <c r="CJ74" s="31">
        <v>0</v>
      </c>
      <c r="CK74" s="31">
        <v>32</v>
      </c>
    </row>
    <row r="75" spans="1:89" ht="12.75" x14ac:dyDescent="0.2">
      <c r="A75" s="3" t="s">
        <v>873</v>
      </c>
      <c r="B75" s="3" t="s">
        <v>603</v>
      </c>
      <c r="C75" s="3">
        <v>0.25</v>
      </c>
      <c r="E75" s="3" t="str">
        <f t="shared" si="3"/>
        <v>BGPK000065</v>
      </c>
      <c r="F75" s="3" t="str">
        <f t="shared" si="4"/>
        <v>FBRK000069</v>
      </c>
      <c r="G75" s="2" t="str">
        <f t="shared" si="5"/>
        <v>0.25</v>
      </c>
      <c r="I75" s="20" t="s">
        <v>463</v>
      </c>
      <c r="J75" s="31">
        <v>0</v>
      </c>
      <c r="K75" s="31">
        <v>0</v>
      </c>
      <c r="L75" s="31">
        <v>0</v>
      </c>
      <c r="M75" s="31">
        <v>0</v>
      </c>
      <c r="N75" s="31">
        <v>0</v>
      </c>
      <c r="O75" s="31">
        <v>0</v>
      </c>
      <c r="P75" s="31">
        <v>0</v>
      </c>
      <c r="Q75" s="31">
        <v>0</v>
      </c>
      <c r="R75" s="31">
        <v>0</v>
      </c>
      <c r="S75" s="31">
        <v>0</v>
      </c>
      <c r="T75" s="31">
        <v>0</v>
      </c>
      <c r="U75" s="31">
        <v>0</v>
      </c>
      <c r="V75" s="31">
        <v>0</v>
      </c>
      <c r="W75" s="31">
        <v>0</v>
      </c>
      <c r="X75" s="31">
        <v>1</v>
      </c>
      <c r="Y75" s="31">
        <v>0</v>
      </c>
      <c r="Z75" s="31">
        <v>0</v>
      </c>
      <c r="AA75" s="31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1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1">
        <v>0</v>
      </c>
      <c r="AS75" s="31">
        <v>0</v>
      </c>
      <c r="AT75" s="31">
        <v>0</v>
      </c>
      <c r="AU75" s="31">
        <v>0</v>
      </c>
      <c r="AV75" s="31">
        <v>0</v>
      </c>
      <c r="AW75" s="31">
        <v>0</v>
      </c>
      <c r="AX75" s="31">
        <v>0</v>
      </c>
      <c r="AY75" s="31">
        <v>0</v>
      </c>
      <c r="AZ75" s="31">
        <v>0</v>
      </c>
      <c r="BA75" s="31">
        <v>0</v>
      </c>
      <c r="BB75" s="31">
        <v>0</v>
      </c>
      <c r="BC75" s="31">
        <v>0</v>
      </c>
      <c r="BD75" s="31">
        <v>0</v>
      </c>
      <c r="BE75" s="31">
        <v>0</v>
      </c>
      <c r="BF75" s="31">
        <v>0</v>
      </c>
      <c r="BG75" s="31">
        <v>0</v>
      </c>
      <c r="BH75" s="31">
        <v>0</v>
      </c>
      <c r="BI75" s="31">
        <v>0</v>
      </c>
      <c r="BJ75" s="31">
        <v>0</v>
      </c>
      <c r="BK75" s="31">
        <v>0</v>
      </c>
      <c r="BL75" s="31">
        <v>0</v>
      </c>
      <c r="BM75" s="31">
        <v>0</v>
      </c>
      <c r="BN75" s="31">
        <v>0</v>
      </c>
      <c r="BO75" s="31">
        <v>0</v>
      </c>
      <c r="BP75" s="31">
        <v>0</v>
      </c>
      <c r="BQ75" s="31">
        <v>0</v>
      </c>
      <c r="BR75" s="31">
        <v>0</v>
      </c>
      <c r="BS75" s="31">
        <v>0</v>
      </c>
      <c r="BT75" s="31">
        <v>0</v>
      </c>
      <c r="BU75" s="31">
        <v>0</v>
      </c>
      <c r="BV75" s="31">
        <v>0</v>
      </c>
      <c r="BW75" s="31">
        <v>0</v>
      </c>
      <c r="BX75" s="31">
        <v>0</v>
      </c>
      <c r="BY75" s="31">
        <v>0</v>
      </c>
      <c r="BZ75" s="31">
        <v>0</v>
      </c>
      <c r="CA75" s="31">
        <v>0</v>
      </c>
      <c r="CB75" s="31">
        <v>0</v>
      </c>
      <c r="CC75" s="31">
        <v>0</v>
      </c>
      <c r="CD75" s="31">
        <v>2</v>
      </c>
      <c r="CE75" s="31">
        <v>2</v>
      </c>
      <c r="CF75" s="31">
        <v>2</v>
      </c>
      <c r="CG75" s="31">
        <v>2</v>
      </c>
      <c r="CH75" s="31">
        <v>0</v>
      </c>
      <c r="CI75" s="31">
        <v>0</v>
      </c>
      <c r="CJ75" s="31">
        <v>0</v>
      </c>
      <c r="CK75" s="31">
        <v>9</v>
      </c>
    </row>
    <row r="76" spans="1:89" ht="12.75" x14ac:dyDescent="0.2">
      <c r="A76" s="3" t="s">
        <v>873</v>
      </c>
      <c r="B76" s="3" t="s">
        <v>524</v>
      </c>
      <c r="C76" s="3">
        <v>0.25</v>
      </c>
      <c r="E76" s="3" t="str">
        <f t="shared" si="3"/>
        <v>BGPK000065</v>
      </c>
      <c r="F76" s="3" t="str">
        <f t="shared" si="4"/>
        <v>FBRK000002</v>
      </c>
      <c r="G76" s="2" t="str">
        <f t="shared" si="5"/>
        <v>0.25</v>
      </c>
      <c r="I76" s="20" t="s">
        <v>464</v>
      </c>
      <c r="J76" s="31">
        <v>0</v>
      </c>
      <c r="K76" s="31">
        <v>0</v>
      </c>
      <c r="L76" s="31">
        <v>0</v>
      </c>
      <c r="M76" s="31">
        <v>0</v>
      </c>
      <c r="N76" s="31">
        <v>0</v>
      </c>
      <c r="O76" s="31">
        <v>0</v>
      </c>
      <c r="P76" s="31">
        <v>0</v>
      </c>
      <c r="Q76" s="31">
        <v>0</v>
      </c>
      <c r="R76" s="31">
        <v>0</v>
      </c>
      <c r="S76" s="31">
        <v>0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2</v>
      </c>
      <c r="AI76" s="31">
        <v>2</v>
      </c>
      <c r="AJ76" s="31">
        <v>0</v>
      </c>
      <c r="AK76" s="31">
        <v>0</v>
      </c>
      <c r="AL76" s="31">
        <v>0</v>
      </c>
      <c r="AM76" s="31">
        <v>0</v>
      </c>
      <c r="AN76" s="31">
        <v>0</v>
      </c>
      <c r="AO76" s="31">
        <v>0</v>
      </c>
      <c r="AP76" s="31">
        <v>0</v>
      </c>
      <c r="AQ76" s="31">
        <v>0</v>
      </c>
      <c r="AR76" s="31">
        <v>0</v>
      </c>
      <c r="AS76" s="31">
        <v>0</v>
      </c>
      <c r="AT76" s="31">
        <v>0</v>
      </c>
      <c r="AU76" s="31">
        <v>0</v>
      </c>
      <c r="AV76" s="31">
        <v>0</v>
      </c>
      <c r="AW76" s="31">
        <v>0</v>
      </c>
      <c r="AX76" s="31">
        <v>0</v>
      </c>
      <c r="AY76" s="31">
        <v>0</v>
      </c>
      <c r="AZ76" s="31">
        <v>0</v>
      </c>
      <c r="BA76" s="31">
        <v>0</v>
      </c>
      <c r="BB76" s="31">
        <v>0</v>
      </c>
      <c r="BC76" s="31">
        <v>0</v>
      </c>
      <c r="BD76" s="31">
        <v>0</v>
      </c>
      <c r="BE76" s="31">
        <v>0</v>
      </c>
      <c r="BF76" s="31">
        <v>0</v>
      </c>
      <c r="BG76" s="31">
        <v>0</v>
      </c>
      <c r="BH76" s="31">
        <v>0</v>
      </c>
      <c r="BI76" s="31">
        <v>0</v>
      </c>
      <c r="BJ76" s="31">
        <v>0</v>
      </c>
      <c r="BK76" s="31">
        <v>0</v>
      </c>
      <c r="BL76" s="31">
        <v>0</v>
      </c>
      <c r="BM76" s="31">
        <v>0</v>
      </c>
      <c r="BN76" s="31">
        <v>0</v>
      </c>
      <c r="BO76" s="31">
        <v>0</v>
      </c>
      <c r="BP76" s="31">
        <v>0</v>
      </c>
      <c r="BQ76" s="31">
        <v>0</v>
      </c>
      <c r="BR76" s="31">
        <v>0</v>
      </c>
      <c r="BS76" s="31">
        <v>0</v>
      </c>
      <c r="BT76" s="31">
        <v>0</v>
      </c>
      <c r="BU76" s="31">
        <v>0</v>
      </c>
      <c r="BV76" s="31">
        <v>0</v>
      </c>
      <c r="BW76" s="31">
        <v>0</v>
      </c>
      <c r="BX76" s="31">
        <v>0</v>
      </c>
      <c r="BY76" s="31">
        <v>0</v>
      </c>
      <c r="BZ76" s="31">
        <v>0</v>
      </c>
      <c r="CA76" s="31">
        <v>0</v>
      </c>
      <c r="CB76" s="31">
        <v>0</v>
      </c>
      <c r="CC76" s="31">
        <v>0</v>
      </c>
      <c r="CD76" s="31">
        <v>0</v>
      </c>
      <c r="CE76" s="31">
        <v>0</v>
      </c>
      <c r="CF76" s="31">
        <v>0</v>
      </c>
      <c r="CG76" s="31">
        <v>0</v>
      </c>
      <c r="CH76" s="31">
        <v>0</v>
      </c>
      <c r="CI76" s="31">
        <v>0</v>
      </c>
      <c r="CJ76" s="31">
        <v>0</v>
      </c>
      <c r="CK76" s="31">
        <v>4</v>
      </c>
    </row>
    <row r="77" spans="1:89" ht="12.75" x14ac:dyDescent="0.2">
      <c r="A77" s="3" t="s">
        <v>873</v>
      </c>
      <c r="B77" s="3" t="s">
        <v>539</v>
      </c>
      <c r="C77" s="3">
        <v>1.35</v>
      </c>
      <c r="E77" s="3" t="str">
        <f t="shared" si="3"/>
        <v>BGPK000065</v>
      </c>
      <c r="F77" s="3" t="str">
        <f t="shared" si="4"/>
        <v>FBRK000012</v>
      </c>
      <c r="G77" s="2" t="str">
        <f t="shared" si="5"/>
        <v>1.35</v>
      </c>
      <c r="I77" s="20" t="s">
        <v>478</v>
      </c>
      <c r="J77" s="31">
        <v>2</v>
      </c>
      <c r="K77" s="31">
        <v>2</v>
      </c>
      <c r="L77" s="31">
        <v>2</v>
      </c>
      <c r="M77" s="31">
        <v>2</v>
      </c>
      <c r="N77" s="31">
        <v>2</v>
      </c>
      <c r="O77" s="31">
        <v>2</v>
      </c>
      <c r="P77" s="31">
        <v>2</v>
      </c>
      <c r="Q77" s="31">
        <v>2</v>
      </c>
      <c r="R77" s="31">
        <v>2</v>
      </c>
      <c r="S77" s="31">
        <v>2</v>
      </c>
      <c r="T77" s="31">
        <v>0</v>
      </c>
      <c r="U77" s="31">
        <v>0</v>
      </c>
      <c r="V77" s="31">
        <v>0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1">
        <v>0</v>
      </c>
      <c r="AS77" s="31">
        <v>0</v>
      </c>
      <c r="AT77" s="31">
        <v>0</v>
      </c>
      <c r="AU77" s="31">
        <v>0</v>
      </c>
      <c r="AV77" s="31">
        <v>0</v>
      </c>
      <c r="AW77" s="31">
        <v>0</v>
      </c>
      <c r="AX77" s="31">
        <v>0</v>
      </c>
      <c r="AY77" s="31">
        <v>0</v>
      </c>
      <c r="AZ77" s="31">
        <v>0</v>
      </c>
      <c r="BA77" s="31">
        <v>0</v>
      </c>
      <c r="BB77" s="31">
        <v>0</v>
      </c>
      <c r="BC77" s="31">
        <v>0</v>
      </c>
      <c r="BD77" s="31">
        <v>0</v>
      </c>
      <c r="BE77" s="31">
        <v>0</v>
      </c>
      <c r="BF77" s="31">
        <v>0</v>
      </c>
      <c r="BG77" s="31">
        <v>0</v>
      </c>
      <c r="BH77" s="31">
        <v>0</v>
      </c>
      <c r="BI77" s="31">
        <v>0</v>
      </c>
      <c r="BJ77" s="31">
        <v>0</v>
      </c>
      <c r="BK77" s="31">
        <v>0</v>
      </c>
      <c r="BL77" s="31">
        <v>0</v>
      </c>
      <c r="BM77" s="31">
        <v>0</v>
      </c>
      <c r="BN77" s="31">
        <v>0</v>
      </c>
      <c r="BO77" s="31">
        <v>0</v>
      </c>
      <c r="BP77" s="31">
        <v>0</v>
      </c>
      <c r="BQ77" s="31">
        <v>0</v>
      </c>
      <c r="BR77" s="31">
        <v>0</v>
      </c>
      <c r="BS77" s="31">
        <v>0</v>
      </c>
      <c r="BT77" s="31">
        <v>0</v>
      </c>
      <c r="BU77" s="31">
        <v>0</v>
      </c>
      <c r="BV77" s="31">
        <v>0</v>
      </c>
      <c r="BW77" s="31">
        <v>0</v>
      </c>
      <c r="BX77" s="31">
        <v>0</v>
      </c>
      <c r="BY77" s="31">
        <v>0</v>
      </c>
      <c r="BZ77" s="31">
        <v>0</v>
      </c>
      <c r="CA77" s="31">
        <v>0</v>
      </c>
      <c r="CB77" s="31">
        <v>0</v>
      </c>
      <c r="CC77" s="31">
        <v>0</v>
      </c>
      <c r="CD77" s="31">
        <v>0</v>
      </c>
      <c r="CE77" s="31">
        <v>0</v>
      </c>
      <c r="CF77" s="31">
        <v>0</v>
      </c>
      <c r="CG77" s="31">
        <v>0</v>
      </c>
      <c r="CH77" s="31">
        <v>0</v>
      </c>
      <c r="CI77" s="31">
        <v>0</v>
      </c>
      <c r="CJ77" s="31">
        <v>0</v>
      </c>
      <c r="CK77" s="31">
        <v>20</v>
      </c>
    </row>
    <row r="78" spans="1:89" ht="12.75" x14ac:dyDescent="0.2">
      <c r="A78" s="3" t="s">
        <v>873</v>
      </c>
      <c r="B78" s="3" t="s">
        <v>565</v>
      </c>
      <c r="C78" s="3">
        <v>0.02</v>
      </c>
      <c r="E78" s="3" t="str">
        <f t="shared" si="3"/>
        <v>BGPK000065</v>
      </c>
      <c r="F78" s="3" t="str">
        <f t="shared" si="4"/>
        <v>FBRK000033</v>
      </c>
      <c r="G78" s="2" t="str">
        <f t="shared" si="5"/>
        <v>0.02</v>
      </c>
      <c r="I78" s="20" t="s">
        <v>480</v>
      </c>
      <c r="J78" s="31">
        <v>1</v>
      </c>
      <c r="K78" s="31">
        <v>1</v>
      </c>
      <c r="L78" s="31">
        <v>1</v>
      </c>
      <c r="M78" s="31">
        <v>1</v>
      </c>
      <c r="N78" s="31">
        <v>1</v>
      </c>
      <c r="O78" s="31">
        <v>1</v>
      </c>
      <c r="P78" s="31">
        <v>1</v>
      </c>
      <c r="Q78" s="31">
        <v>1</v>
      </c>
      <c r="R78" s="31">
        <v>1</v>
      </c>
      <c r="S78" s="31">
        <v>1</v>
      </c>
      <c r="T78" s="31">
        <v>0</v>
      </c>
      <c r="U78" s="31">
        <v>0</v>
      </c>
      <c r="V78" s="31">
        <v>0</v>
      </c>
      <c r="W78" s="31">
        <v>0</v>
      </c>
      <c r="X78" s="31">
        <v>0</v>
      </c>
      <c r="Y78" s="31">
        <v>1</v>
      </c>
      <c r="Z78" s="31">
        <v>1</v>
      </c>
      <c r="AA78" s="31">
        <v>0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0</v>
      </c>
      <c r="AK78" s="31">
        <v>0</v>
      </c>
      <c r="AL78" s="31">
        <v>0</v>
      </c>
      <c r="AM78" s="31">
        <v>0</v>
      </c>
      <c r="AN78" s="31">
        <v>0</v>
      </c>
      <c r="AO78" s="31">
        <v>0</v>
      </c>
      <c r="AP78" s="31">
        <v>0</v>
      </c>
      <c r="AQ78" s="31">
        <v>0</v>
      </c>
      <c r="AR78" s="31">
        <v>0</v>
      </c>
      <c r="AS78" s="31">
        <v>0</v>
      </c>
      <c r="AT78" s="31">
        <v>0</v>
      </c>
      <c r="AU78" s="31">
        <v>0</v>
      </c>
      <c r="AV78" s="31">
        <v>0</v>
      </c>
      <c r="AW78" s="31">
        <v>0</v>
      </c>
      <c r="AX78" s="31">
        <v>0</v>
      </c>
      <c r="AY78" s="31">
        <v>0</v>
      </c>
      <c r="AZ78" s="31">
        <v>0</v>
      </c>
      <c r="BA78" s="31">
        <v>0</v>
      </c>
      <c r="BB78" s="31">
        <v>0</v>
      </c>
      <c r="BC78" s="31">
        <v>0</v>
      </c>
      <c r="BD78" s="31">
        <v>0</v>
      </c>
      <c r="BE78" s="31">
        <v>0</v>
      </c>
      <c r="BF78" s="31">
        <v>0</v>
      </c>
      <c r="BG78" s="31">
        <v>0</v>
      </c>
      <c r="BH78" s="31">
        <v>0</v>
      </c>
      <c r="BI78" s="31">
        <v>0</v>
      </c>
      <c r="BJ78" s="31">
        <v>0</v>
      </c>
      <c r="BK78" s="31">
        <v>0</v>
      </c>
      <c r="BL78" s="31">
        <v>0</v>
      </c>
      <c r="BM78" s="31">
        <v>0</v>
      </c>
      <c r="BN78" s="31">
        <v>0</v>
      </c>
      <c r="BO78" s="31">
        <v>0</v>
      </c>
      <c r="BP78" s="31">
        <v>0</v>
      </c>
      <c r="BQ78" s="31">
        <v>0</v>
      </c>
      <c r="BR78" s="31">
        <v>0</v>
      </c>
      <c r="BS78" s="31">
        <v>0</v>
      </c>
      <c r="BT78" s="31">
        <v>0</v>
      </c>
      <c r="BU78" s="31">
        <v>0</v>
      </c>
      <c r="BV78" s="31">
        <v>0</v>
      </c>
      <c r="BW78" s="31">
        <v>0</v>
      </c>
      <c r="BX78" s="31">
        <v>0</v>
      </c>
      <c r="BY78" s="31">
        <v>0</v>
      </c>
      <c r="BZ78" s="31">
        <v>0</v>
      </c>
      <c r="CA78" s="31">
        <v>0</v>
      </c>
      <c r="CB78" s="31">
        <v>0</v>
      </c>
      <c r="CC78" s="31">
        <v>0</v>
      </c>
      <c r="CD78" s="31">
        <v>0</v>
      </c>
      <c r="CE78" s="31">
        <v>0</v>
      </c>
      <c r="CF78" s="31">
        <v>0</v>
      </c>
      <c r="CG78" s="31">
        <v>0</v>
      </c>
      <c r="CH78" s="31">
        <v>0</v>
      </c>
      <c r="CI78" s="31">
        <v>0</v>
      </c>
      <c r="CJ78" s="31">
        <v>0</v>
      </c>
      <c r="CK78" s="31">
        <v>12</v>
      </c>
    </row>
    <row r="79" spans="1:89" ht="12.75" x14ac:dyDescent="0.2">
      <c r="A79" s="3" t="s">
        <v>873</v>
      </c>
      <c r="B79" s="3" t="s">
        <v>672</v>
      </c>
      <c r="C79" s="3">
        <v>1.4999999999999999E-2</v>
      </c>
      <c r="E79" s="3" t="str">
        <f t="shared" si="3"/>
        <v>BGPK000065</v>
      </c>
      <c r="F79" s="3" t="str">
        <f t="shared" si="4"/>
        <v>LTHR000004</v>
      </c>
      <c r="G79" s="2" t="str">
        <f t="shared" si="5"/>
        <v>0.015</v>
      </c>
      <c r="I79" s="20" t="s">
        <v>483</v>
      </c>
      <c r="J79" s="31">
        <v>2</v>
      </c>
      <c r="K79" s="31">
        <v>2</v>
      </c>
      <c r="L79" s="31">
        <v>2</v>
      </c>
      <c r="M79" s="31">
        <v>2</v>
      </c>
      <c r="N79" s="31">
        <v>2</v>
      </c>
      <c r="O79" s="31">
        <v>2</v>
      </c>
      <c r="P79" s="31">
        <v>2</v>
      </c>
      <c r="Q79" s="31">
        <v>2</v>
      </c>
      <c r="R79" s="31">
        <v>2</v>
      </c>
      <c r="S79" s="31">
        <v>2</v>
      </c>
      <c r="T79" s="31">
        <v>0</v>
      </c>
      <c r="U79" s="31">
        <v>0</v>
      </c>
      <c r="V79" s="31">
        <v>0</v>
      </c>
      <c r="W79" s="31">
        <v>0</v>
      </c>
      <c r="X79" s="31">
        <v>0</v>
      </c>
      <c r="Y79" s="31">
        <v>0</v>
      </c>
      <c r="Z79" s="31">
        <v>0</v>
      </c>
      <c r="AA79" s="31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31">
        <v>0</v>
      </c>
      <c r="AM79" s="31">
        <v>0</v>
      </c>
      <c r="AN79" s="31">
        <v>0</v>
      </c>
      <c r="AO79" s="31">
        <v>0</v>
      </c>
      <c r="AP79" s="31">
        <v>0</v>
      </c>
      <c r="AQ79" s="31">
        <v>0</v>
      </c>
      <c r="AR79" s="31">
        <v>0</v>
      </c>
      <c r="AS79" s="31">
        <v>0</v>
      </c>
      <c r="AT79" s="31">
        <v>0</v>
      </c>
      <c r="AU79" s="31">
        <v>0</v>
      </c>
      <c r="AV79" s="31">
        <v>0</v>
      </c>
      <c r="AW79" s="31">
        <v>0</v>
      </c>
      <c r="AX79" s="31">
        <v>0</v>
      </c>
      <c r="AY79" s="31">
        <v>0</v>
      </c>
      <c r="AZ79" s="31">
        <v>0</v>
      </c>
      <c r="BA79" s="31">
        <v>0</v>
      </c>
      <c r="BB79" s="31">
        <v>0</v>
      </c>
      <c r="BC79" s="31">
        <v>0</v>
      </c>
      <c r="BD79" s="31">
        <v>0</v>
      </c>
      <c r="BE79" s="31">
        <v>0</v>
      </c>
      <c r="BF79" s="31">
        <v>0</v>
      </c>
      <c r="BG79" s="31">
        <v>0</v>
      </c>
      <c r="BH79" s="31">
        <v>0</v>
      </c>
      <c r="BI79" s="31">
        <v>0</v>
      </c>
      <c r="BJ79" s="31">
        <v>0</v>
      </c>
      <c r="BK79" s="31">
        <v>0</v>
      </c>
      <c r="BL79" s="31">
        <v>0</v>
      </c>
      <c r="BM79" s="31">
        <v>0</v>
      </c>
      <c r="BN79" s="31">
        <v>0</v>
      </c>
      <c r="BO79" s="31">
        <v>0</v>
      </c>
      <c r="BP79" s="31">
        <v>0</v>
      </c>
      <c r="BQ79" s="31">
        <v>0</v>
      </c>
      <c r="BR79" s="31">
        <v>0</v>
      </c>
      <c r="BS79" s="31">
        <v>0</v>
      </c>
      <c r="BT79" s="31">
        <v>0</v>
      </c>
      <c r="BU79" s="31">
        <v>0</v>
      </c>
      <c r="BV79" s="31">
        <v>0</v>
      </c>
      <c r="BW79" s="31">
        <v>0</v>
      </c>
      <c r="BX79" s="31">
        <v>0</v>
      </c>
      <c r="BY79" s="31">
        <v>0</v>
      </c>
      <c r="BZ79" s="31">
        <v>0</v>
      </c>
      <c r="CA79" s="31">
        <v>0</v>
      </c>
      <c r="CB79" s="31">
        <v>0</v>
      </c>
      <c r="CC79" s="31">
        <v>0</v>
      </c>
      <c r="CD79" s="31">
        <v>0</v>
      </c>
      <c r="CE79" s="31">
        <v>0</v>
      </c>
      <c r="CF79" s="31">
        <v>0</v>
      </c>
      <c r="CG79" s="31">
        <v>0</v>
      </c>
      <c r="CH79" s="31">
        <v>0</v>
      </c>
      <c r="CI79" s="31">
        <v>0</v>
      </c>
      <c r="CJ79" s="31">
        <v>0</v>
      </c>
      <c r="CK79" s="31">
        <v>20</v>
      </c>
    </row>
    <row r="80" spans="1:89" ht="12.75" x14ac:dyDescent="0.2">
      <c r="A80" s="3" t="s">
        <v>873</v>
      </c>
      <c r="B80" s="3" t="s">
        <v>417</v>
      </c>
      <c r="C80" s="3">
        <v>0.45</v>
      </c>
      <c r="E80" s="3" t="str">
        <f t="shared" si="3"/>
        <v>BGPK000065</v>
      </c>
      <c r="F80" s="3" t="str">
        <f t="shared" si="4"/>
        <v>STRP000052</v>
      </c>
      <c r="G80" s="2" t="str">
        <f t="shared" si="5"/>
        <v>0.45</v>
      </c>
      <c r="I80" s="20" t="s">
        <v>484</v>
      </c>
      <c r="J80" s="31">
        <v>1</v>
      </c>
      <c r="K80" s="31">
        <v>1</v>
      </c>
      <c r="L80" s="31">
        <v>1</v>
      </c>
      <c r="M80" s="31">
        <v>1</v>
      </c>
      <c r="N80" s="31">
        <v>1</v>
      </c>
      <c r="O80" s="31">
        <v>1</v>
      </c>
      <c r="P80" s="31">
        <v>1</v>
      </c>
      <c r="Q80" s="31">
        <v>1</v>
      </c>
      <c r="R80" s="31">
        <v>1</v>
      </c>
      <c r="S80" s="31">
        <v>1</v>
      </c>
      <c r="T80" s="31">
        <v>0</v>
      </c>
      <c r="U80" s="31">
        <v>0</v>
      </c>
      <c r="V80" s="31">
        <v>0</v>
      </c>
      <c r="W80" s="31">
        <v>0</v>
      </c>
      <c r="X80" s="31">
        <v>0</v>
      </c>
      <c r="Y80" s="31">
        <v>0</v>
      </c>
      <c r="Z80" s="31">
        <v>0</v>
      </c>
      <c r="AA80" s="31">
        <v>0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1">
        <v>0</v>
      </c>
      <c r="AL80" s="31">
        <v>0</v>
      </c>
      <c r="AM80" s="31">
        <v>0</v>
      </c>
      <c r="AN80" s="31">
        <v>0</v>
      </c>
      <c r="AO80" s="31">
        <v>0</v>
      </c>
      <c r="AP80" s="31">
        <v>0</v>
      </c>
      <c r="AQ80" s="31">
        <v>0</v>
      </c>
      <c r="AR80" s="31">
        <v>0</v>
      </c>
      <c r="AS80" s="31">
        <v>0</v>
      </c>
      <c r="AT80" s="31">
        <v>0</v>
      </c>
      <c r="AU80" s="31">
        <v>0</v>
      </c>
      <c r="AV80" s="31">
        <v>0</v>
      </c>
      <c r="AW80" s="31">
        <v>0</v>
      </c>
      <c r="AX80" s="31">
        <v>0</v>
      </c>
      <c r="AY80" s="31">
        <v>0</v>
      </c>
      <c r="AZ80" s="31">
        <v>0</v>
      </c>
      <c r="BA80" s="31">
        <v>0</v>
      </c>
      <c r="BB80" s="31">
        <v>0</v>
      </c>
      <c r="BC80" s="31">
        <v>0</v>
      </c>
      <c r="BD80" s="31">
        <v>0</v>
      </c>
      <c r="BE80" s="31">
        <v>0</v>
      </c>
      <c r="BF80" s="31">
        <v>0</v>
      </c>
      <c r="BG80" s="31">
        <v>0</v>
      </c>
      <c r="BH80" s="31">
        <v>0</v>
      </c>
      <c r="BI80" s="31">
        <v>0</v>
      </c>
      <c r="BJ80" s="31">
        <v>0</v>
      </c>
      <c r="BK80" s="31">
        <v>0</v>
      </c>
      <c r="BL80" s="31">
        <v>0</v>
      </c>
      <c r="BM80" s="31">
        <v>0</v>
      </c>
      <c r="BN80" s="31">
        <v>0</v>
      </c>
      <c r="BO80" s="31">
        <v>0</v>
      </c>
      <c r="BP80" s="31">
        <v>0</v>
      </c>
      <c r="BQ80" s="31">
        <v>0</v>
      </c>
      <c r="BR80" s="31">
        <v>0</v>
      </c>
      <c r="BS80" s="31">
        <v>0</v>
      </c>
      <c r="BT80" s="31">
        <v>0</v>
      </c>
      <c r="BU80" s="31">
        <v>0</v>
      </c>
      <c r="BV80" s="31">
        <v>0</v>
      </c>
      <c r="BW80" s="31">
        <v>0</v>
      </c>
      <c r="BX80" s="31">
        <v>0</v>
      </c>
      <c r="BY80" s="31">
        <v>0</v>
      </c>
      <c r="BZ80" s="31">
        <v>0</v>
      </c>
      <c r="CA80" s="31">
        <v>0</v>
      </c>
      <c r="CB80" s="31">
        <v>0</v>
      </c>
      <c r="CC80" s="31">
        <v>0</v>
      </c>
      <c r="CD80" s="31">
        <v>0</v>
      </c>
      <c r="CE80" s="31">
        <v>0</v>
      </c>
      <c r="CF80" s="31">
        <v>0</v>
      </c>
      <c r="CG80" s="31">
        <v>0</v>
      </c>
      <c r="CH80" s="31">
        <v>0</v>
      </c>
      <c r="CI80" s="31">
        <v>0</v>
      </c>
      <c r="CJ80" s="31">
        <v>0</v>
      </c>
      <c r="CK80" s="31">
        <v>10</v>
      </c>
    </row>
    <row r="81" spans="1:89" ht="12.75" x14ac:dyDescent="0.2">
      <c r="A81" s="3" t="s">
        <v>873</v>
      </c>
      <c r="B81" s="3" t="s">
        <v>678</v>
      </c>
      <c r="C81" s="3">
        <v>250</v>
      </c>
      <c r="E81" s="3" t="str">
        <f t="shared" si="3"/>
        <v>BGPK000065</v>
      </c>
      <c r="F81" s="3" t="str">
        <f t="shared" si="4"/>
        <v>THRD000001</v>
      </c>
      <c r="G81" s="2">
        <f t="shared" si="5"/>
        <v>250</v>
      </c>
      <c r="I81" s="20" t="s">
        <v>485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1">
        <v>0</v>
      </c>
      <c r="AL81" s="31">
        <v>0</v>
      </c>
      <c r="AM81" s="31">
        <v>0</v>
      </c>
      <c r="AN81" s="31">
        <v>0</v>
      </c>
      <c r="AO81" s="31">
        <v>0</v>
      </c>
      <c r="AP81" s="31">
        <v>0</v>
      </c>
      <c r="AQ81" s="31">
        <v>0</v>
      </c>
      <c r="AR81" s="31">
        <v>0</v>
      </c>
      <c r="AS81" s="31">
        <v>0</v>
      </c>
      <c r="AT81" s="31">
        <v>0</v>
      </c>
      <c r="AU81" s="31">
        <v>0</v>
      </c>
      <c r="AV81" s="31">
        <v>0</v>
      </c>
      <c r="AW81" s="31">
        <v>0</v>
      </c>
      <c r="AX81" s="31">
        <v>0</v>
      </c>
      <c r="AY81" s="31">
        <v>0</v>
      </c>
      <c r="AZ81" s="31">
        <v>0</v>
      </c>
      <c r="BA81" s="31">
        <v>0</v>
      </c>
      <c r="BB81" s="31">
        <v>0</v>
      </c>
      <c r="BC81" s="31">
        <v>0</v>
      </c>
      <c r="BD81" s="31">
        <v>0</v>
      </c>
      <c r="BE81" s="31">
        <v>0</v>
      </c>
      <c r="BF81" s="31">
        <v>0</v>
      </c>
      <c r="BG81" s="31">
        <v>0</v>
      </c>
      <c r="BH81" s="31">
        <v>0</v>
      </c>
      <c r="BI81" s="31">
        <v>0</v>
      </c>
      <c r="BJ81" s="31">
        <v>0</v>
      </c>
      <c r="BK81" s="31">
        <v>0</v>
      </c>
      <c r="BL81" s="31">
        <v>1</v>
      </c>
      <c r="BM81" s="31">
        <v>1</v>
      </c>
      <c r="BN81" s="31">
        <v>1</v>
      </c>
      <c r="BO81" s="31">
        <v>0</v>
      </c>
      <c r="BP81" s="31">
        <v>0</v>
      </c>
      <c r="BQ81" s="31">
        <v>0</v>
      </c>
      <c r="BR81" s="31">
        <v>0</v>
      </c>
      <c r="BS81" s="31">
        <v>0</v>
      </c>
      <c r="BT81" s="31">
        <v>0</v>
      </c>
      <c r="BU81" s="31">
        <v>0</v>
      </c>
      <c r="BV81" s="31">
        <v>0</v>
      </c>
      <c r="BW81" s="31">
        <v>0</v>
      </c>
      <c r="BX81" s="31">
        <v>0</v>
      </c>
      <c r="BY81" s="31">
        <v>0</v>
      </c>
      <c r="BZ81" s="31">
        <v>0</v>
      </c>
      <c r="CA81" s="31">
        <v>0</v>
      </c>
      <c r="CB81" s="31">
        <v>0</v>
      </c>
      <c r="CC81" s="31">
        <v>0</v>
      </c>
      <c r="CD81" s="31">
        <v>0</v>
      </c>
      <c r="CE81" s="31">
        <v>0</v>
      </c>
      <c r="CF81" s="31">
        <v>0</v>
      </c>
      <c r="CG81" s="31">
        <v>0</v>
      </c>
      <c r="CH81" s="31">
        <v>0</v>
      </c>
      <c r="CI81" s="31">
        <v>0</v>
      </c>
      <c r="CJ81" s="31">
        <v>0</v>
      </c>
      <c r="CK81" s="31">
        <v>3</v>
      </c>
    </row>
    <row r="82" spans="1:89" ht="12.75" x14ac:dyDescent="0.2">
      <c r="A82" s="3" t="s">
        <v>873</v>
      </c>
      <c r="B82" s="3" t="s">
        <v>681</v>
      </c>
      <c r="C82" s="3">
        <v>40</v>
      </c>
      <c r="E82" s="3" t="str">
        <f t="shared" si="3"/>
        <v>BGPK000065</v>
      </c>
      <c r="F82" s="3" t="str">
        <f t="shared" si="4"/>
        <v>THRD000004</v>
      </c>
      <c r="G82" s="2">
        <f t="shared" si="5"/>
        <v>40</v>
      </c>
      <c r="I82" s="20" t="s">
        <v>486</v>
      </c>
      <c r="J82" s="31">
        <v>1</v>
      </c>
      <c r="K82" s="31">
        <v>1</v>
      </c>
      <c r="L82" s="31">
        <v>1</v>
      </c>
      <c r="M82" s="31">
        <v>1</v>
      </c>
      <c r="N82" s="31">
        <v>1</v>
      </c>
      <c r="O82" s="31">
        <v>1</v>
      </c>
      <c r="P82" s="31">
        <v>1</v>
      </c>
      <c r="Q82" s="31">
        <v>1</v>
      </c>
      <c r="R82" s="31">
        <v>1</v>
      </c>
      <c r="S82" s="31">
        <v>1</v>
      </c>
      <c r="T82" s="31">
        <v>0</v>
      </c>
      <c r="U82" s="31">
        <v>0</v>
      </c>
      <c r="V82" s="31">
        <v>0</v>
      </c>
      <c r="W82" s="31">
        <v>0</v>
      </c>
      <c r="X82" s="31">
        <v>0</v>
      </c>
      <c r="Y82" s="31">
        <v>0</v>
      </c>
      <c r="Z82" s="31">
        <v>0</v>
      </c>
      <c r="AA82" s="31">
        <v>0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1">
        <v>0</v>
      </c>
      <c r="AL82" s="31">
        <v>0</v>
      </c>
      <c r="AM82" s="31">
        <v>0</v>
      </c>
      <c r="AN82" s="31">
        <v>0</v>
      </c>
      <c r="AO82" s="31">
        <v>0</v>
      </c>
      <c r="AP82" s="31">
        <v>0</v>
      </c>
      <c r="AQ82" s="31">
        <v>0</v>
      </c>
      <c r="AR82" s="31">
        <v>0</v>
      </c>
      <c r="AS82" s="31">
        <v>0</v>
      </c>
      <c r="AT82" s="31">
        <v>0</v>
      </c>
      <c r="AU82" s="31">
        <v>0</v>
      </c>
      <c r="AV82" s="31">
        <v>0</v>
      </c>
      <c r="AW82" s="31">
        <v>0</v>
      </c>
      <c r="AX82" s="31">
        <v>0</v>
      </c>
      <c r="AY82" s="31">
        <v>0</v>
      </c>
      <c r="AZ82" s="31">
        <v>0</v>
      </c>
      <c r="BA82" s="31">
        <v>0</v>
      </c>
      <c r="BB82" s="31">
        <v>0</v>
      </c>
      <c r="BC82" s="31">
        <v>0</v>
      </c>
      <c r="BD82" s="31">
        <v>0</v>
      </c>
      <c r="BE82" s="31">
        <v>0</v>
      </c>
      <c r="BF82" s="31">
        <v>0</v>
      </c>
      <c r="BG82" s="31">
        <v>0</v>
      </c>
      <c r="BH82" s="31">
        <v>0</v>
      </c>
      <c r="BI82" s="31">
        <v>0</v>
      </c>
      <c r="BJ82" s="31">
        <v>0</v>
      </c>
      <c r="BK82" s="31">
        <v>0</v>
      </c>
      <c r="BL82" s="31">
        <v>0</v>
      </c>
      <c r="BM82" s="31">
        <v>0</v>
      </c>
      <c r="BN82" s="31">
        <v>0</v>
      </c>
      <c r="BO82" s="31">
        <v>0</v>
      </c>
      <c r="BP82" s="31">
        <v>0</v>
      </c>
      <c r="BQ82" s="31">
        <v>0</v>
      </c>
      <c r="BR82" s="31">
        <v>0</v>
      </c>
      <c r="BS82" s="31">
        <v>0</v>
      </c>
      <c r="BT82" s="31">
        <v>0</v>
      </c>
      <c r="BU82" s="31">
        <v>0</v>
      </c>
      <c r="BV82" s="31">
        <v>0</v>
      </c>
      <c r="BW82" s="31">
        <v>0</v>
      </c>
      <c r="BX82" s="31">
        <v>0</v>
      </c>
      <c r="BY82" s="31">
        <v>0</v>
      </c>
      <c r="BZ82" s="31">
        <v>0</v>
      </c>
      <c r="CA82" s="31">
        <v>0</v>
      </c>
      <c r="CB82" s="31">
        <v>0</v>
      </c>
      <c r="CC82" s="31">
        <v>0</v>
      </c>
      <c r="CD82" s="31">
        <v>0</v>
      </c>
      <c r="CE82" s="31">
        <v>0</v>
      </c>
      <c r="CF82" s="31">
        <v>0</v>
      </c>
      <c r="CG82" s="31">
        <v>0</v>
      </c>
      <c r="CH82" s="31">
        <v>0</v>
      </c>
      <c r="CI82" s="31">
        <v>0</v>
      </c>
      <c r="CJ82" s="31">
        <v>0</v>
      </c>
      <c r="CK82" s="31">
        <v>10</v>
      </c>
    </row>
    <row r="83" spans="1:89" ht="12.75" x14ac:dyDescent="0.2">
      <c r="A83" s="3" t="s">
        <v>873</v>
      </c>
      <c r="B83" s="3" t="s">
        <v>697</v>
      </c>
      <c r="C83" s="3">
        <v>1</v>
      </c>
      <c r="E83" s="3" t="str">
        <f t="shared" si="3"/>
        <v>BGPK000065</v>
      </c>
      <c r="F83" s="3" t="str">
        <f t="shared" si="4"/>
        <v>PCKG000001</v>
      </c>
      <c r="G83" s="2">
        <f t="shared" si="5"/>
        <v>1</v>
      </c>
      <c r="I83" s="20" t="s">
        <v>491</v>
      </c>
      <c r="J83" s="31">
        <v>0</v>
      </c>
      <c r="K83" s="31">
        <v>0</v>
      </c>
      <c r="L83" s="31">
        <v>0</v>
      </c>
      <c r="M83" s="31">
        <v>0</v>
      </c>
      <c r="N83" s="31">
        <v>0</v>
      </c>
      <c r="O83" s="31">
        <v>0</v>
      </c>
      <c r="P83" s="31">
        <v>0</v>
      </c>
      <c r="Q83" s="31">
        <v>0</v>
      </c>
      <c r="R83" s="31">
        <v>0</v>
      </c>
      <c r="S83" s="31">
        <v>0</v>
      </c>
      <c r="T83" s="31">
        <v>0</v>
      </c>
      <c r="U83" s="31">
        <v>0</v>
      </c>
      <c r="V83" s="31">
        <v>0</v>
      </c>
      <c r="W83" s="31">
        <v>0</v>
      </c>
      <c r="X83" s="31">
        <v>0</v>
      </c>
      <c r="Y83" s="31">
        <v>0</v>
      </c>
      <c r="Z83" s="31">
        <v>0</v>
      </c>
      <c r="AA83" s="31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1">
        <v>0</v>
      </c>
      <c r="AL83" s="31">
        <v>0</v>
      </c>
      <c r="AM83" s="31">
        <v>0</v>
      </c>
      <c r="AN83" s="31">
        <v>0</v>
      </c>
      <c r="AO83" s="31">
        <v>0</v>
      </c>
      <c r="AP83" s="31">
        <v>0</v>
      </c>
      <c r="AQ83" s="31">
        <v>0</v>
      </c>
      <c r="AR83" s="31">
        <v>0</v>
      </c>
      <c r="AS83" s="31">
        <v>0</v>
      </c>
      <c r="AT83" s="31">
        <v>0</v>
      </c>
      <c r="AU83" s="31">
        <v>0</v>
      </c>
      <c r="AV83" s="31">
        <v>0</v>
      </c>
      <c r="AW83" s="31">
        <v>0</v>
      </c>
      <c r="AX83" s="31">
        <v>0</v>
      </c>
      <c r="AY83" s="31">
        <v>0</v>
      </c>
      <c r="AZ83" s="31">
        <v>0</v>
      </c>
      <c r="BA83" s="31">
        <v>0</v>
      </c>
      <c r="BB83" s="31">
        <v>0</v>
      </c>
      <c r="BC83" s="31">
        <v>0</v>
      </c>
      <c r="BD83" s="31">
        <v>0</v>
      </c>
      <c r="BE83" s="31">
        <v>0</v>
      </c>
      <c r="BF83" s="31">
        <v>0</v>
      </c>
      <c r="BG83" s="31">
        <v>0</v>
      </c>
      <c r="BH83" s="31">
        <v>0</v>
      </c>
      <c r="BI83" s="31">
        <v>0</v>
      </c>
      <c r="BJ83" s="31">
        <v>0</v>
      </c>
      <c r="BK83" s="31">
        <v>0</v>
      </c>
      <c r="BL83" s="31">
        <v>1</v>
      </c>
      <c r="BM83" s="31">
        <v>1</v>
      </c>
      <c r="BN83" s="31">
        <v>1</v>
      </c>
      <c r="BO83" s="31">
        <v>0</v>
      </c>
      <c r="BP83" s="31">
        <v>0</v>
      </c>
      <c r="BQ83" s="31">
        <v>0</v>
      </c>
      <c r="BR83" s="31">
        <v>0</v>
      </c>
      <c r="BS83" s="31">
        <v>0</v>
      </c>
      <c r="BT83" s="31">
        <v>0</v>
      </c>
      <c r="BU83" s="31">
        <v>0</v>
      </c>
      <c r="BV83" s="31">
        <v>0</v>
      </c>
      <c r="BW83" s="31">
        <v>0</v>
      </c>
      <c r="BX83" s="31">
        <v>0</v>
      </c>
      <c r="BY83" s="31">
        <v>0</v>
      </c>
      <c r="BZ83" s="31">
        <v>0</v>
      </c>
      <c r="CA83" s="31">
        <v>0</v>
      </c>
      <c r="CB83" s="31">
        <v>0</v>
      </c>
      <c r="CC83" s="31">
        <v>0</v>
      </c>
      <c r="CD83" s="31">
        <v>0</v>
      </c>
      <c r="CE83" s="31">
        <v>0</v>
      </c>
      <c r="CF83" s="31">
        <v>0</v>
      </c>
      <c r="CG83" s="31">
        <v>0</v>
      </c>
      <c r="CH83" s="31">
        <v>0</v>
      </c>
      <c r="CI83" s="31">
        <v>0</v>
      </c>
      <c r="CJ83" s="31">
        <v>0</v>
      </c>
      <c r="CK83" s="31">
        <v>3</v>
      </c>
    </row>
    <row r="84" spans="1:89" ht="12.75" x14ac:dyDescent="0.2">
      <c r="A84" s="3" t="s">
        <v>873</v>
      </c>
      <c r="B84" s="3" t="s">
        <v>698</v>
      </c>
      <c r="C84" s="3">
        <v>1</v>
      </c>
      <c r="E84" s="3" t="str">
        <f t="shared" si="3"/>
        <v>BGPK000065</v>
      </c>
      <c r="F84" s="3" t="str">
        <f t="shared" si="4"/>
        <v>PCKG000002</v>
      </c>
      <c r="G84" s="2">
        <f t="shared" si="5"/>
        <v>1</v>
      </c>
      <c r="I84" s="20" t="s">
        <v>495</v>
      </c>
      <c r="J84" s="31">
        <v>0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</v>
      </c>
      <c r="S84" s="31">
        <v>0</v>
      </c>
      <c r="T84" s="31">
        <v>0</v>
      </c>
      <c r="U84" s="31">
        <v>0</v>
      </c>
      <c r="V84" s="31">
        <v>0</v>
      </c>
      <c r="W84" s="31">
        <v>1</v>
      </c>
      <c r="X84" s="31">
        <v>0</v>
      </c>
      <c r="Y84" s="31">
        <v>0</v>
      </c>
      <c r="Z84" s="31">
        <v>0</v>
      </c>
      <c r="AA84" s="31">
        <v>0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1">
        <v>0</v>
      </c>
      <c r="AL84" s="31">
        <v>0</v>
      </c>
      <c r="AM84" s="31">
        <v>0</v>
      </c>
      <c r="AN84" s="31">
        <v>0</v>
      </c>
      <c r="AO84" s="31">
        <v>0</v>
      </c>
      <c r="AP84" s="31">
        <v>0</v>
      </c>
      <c r="AQ84" s="31">
        <v>0</v>
      </c>
      <c r="AR84" s="31">
        <v>0</v>
      </c>
      <c r="AS84" s="31">
        <v>0</v>
      </c>
      <c r="AT84" s="31">
        <v>0</v>
      </c>
      <c r="AU84" s="31">
        <v>0</v>
      </c>
      <c r="AV84" s="31">
        <v>0</v>
      </c>
      <c r="AW84" s="31">
        <v>0</v>
      </c>
      <c r="AX84" s="31">
        <v>0</v>
      </c>
      <c r="AY84" s="31">
        <v>0</v>
      </c>
      <c r="AZ84" s="31">
        <v>0</v>
      </c>
      <c r="BA84" s="31">
        <v>0</v>
      </c>
      <c r="BB84" s="31">
        <v>0</v>
      </c>
      <c r="BC84" s="31">
        <v>0</v>
      </c>
      <c r="BD84" s="31">
        <v>0</v>
      </c>
      <c r="BE84" s="31">
        <v>0</v>
      </c>
      <c r="BF84" s="31">
        <v>0</v>
      </c>
      <c r="BG84" s="31">
        <v>0</v>
      </c>
      <c r="BH84" s="31">
        <v>0</v>
      </c>
      <c r="BI84" s="31">
        <v>0</v>
      </c>
      <c r="BJ84" s="31">
        <v>0</v>
      </c>
      <c r="BK84" s="31">
        <v>0</v>
      </c>
      <c r="BL84" s="31">
        <v>0</v>
      </c>
      <c r="BM84" s="31">
        <v>0</v>
      </c>
      <c r="BN84" s="31">
        <v>0</v>
      </c>
      <c r="BO84" s="31">
        <v>0</v>
      </c>
      <c r="BP84" s="31">
        <v>0</v>
      </c>
      <c r="BQ84" s="31">
        <v>0</v>
      </c>
      <c r="BR84" s="31">
        <v>0</v>
      </c>
      <c r="BS84" s="31">
        <v>0</v>
      </c>
      <c r="BT84" s="31">
        <v>0</v>
      </c>
      <c r="BU84" s="31">
        <v>0</v>
      </c>
      <c r="BV84" s="31">
        <v>0</v>
      </c>
      <c r="BW84" s="31">
        <v>1</v>
      </c>
      <c r="BX84" s="31">
        <v>0</v>
      </c>
      <c r="BY84" s="31">
        <v>0</v>
      </c>
      <c r="BZ84" s="31">
        <v>0</v>
      </c>
      <c r="CA84" s="31">
        <v>0</v>
      </c>
      <c r="CB84" s="31">
        <v>0</v>
      </c>
      <c r="CC84" s="31">
        <v>0</v>
      </c>
      <c r="CD84" s="31">
        <v>0</v>
      </c>
      <c r="CE84" s="31">
        <v>0</v>
      </c>
      <c r="CF84" s="31">
        <v>0</v>
      </c>
      <c r="CG84" s="31">
        <v>0</v>
      </c>
      <c r="CH84" s="31">
        <v>0</v>
      </c>
      <c r="CI84" s="31">
        <v>0</v>
      </c>
      <c r="CJ84" s="31">
        <v>0</v>
      </c>
      <c r="CK84" s="31">
        <v>2</v>
      </c>
    </row>
    <row r="85" spans="1:89" ht="12.75" x14ac:dyDescent="0.2">
      <c r="A85" s="3" t="s">
        <v>866</v>
      </c>
      <c r="B85" s="3" t="s">
        <v>366</v>
      </c>
      <c r="C85" s="3">
        <v>5.3</v>
      </c>
      <c r="E85" s="3" t="str">
        <f t="shared" si="3"/>
        <v>BGPK000069</v>
      </c>
      <c r="F85" s="3" t="str">
        <f t="shared" si="4"/>
        <v>STRP000003</v>
      </c>
      <c r="G85" s="2" t="str">
        <f t="shared" si="5"/>
        <v>5.3</v>
      </c>
      <c r="I85" s="20" t="s">
        <v>937</v>
      </c>
      <c r="J85" s="31">
        <v>2</v>
      </c>
      <c r="K85" s="31">
        <v>2</v>
      </c>
      <c r="L85" s="31">
        <v>2</v>
      </c>
      <c r="M85" s="31">
        <v>2</v>
      </c>
      <c r="N85" s="31">
        <v>2</v>
      </c>
      <c r="O85" s="31">
        <v>2</v>
      </c>
      <c r="P85" s="31">
        <v>2</v>
      </c>
      <c r="Q85" s="31">
        <v>2</v>
      </c>
      <c r="R85" s="31">
        <v>2</v>
      </c>
      <c r="S85" s="31">
        <v>2</v>
      </c>
      <c r="T85" s="31">
        <v>0</v>
      </c>
      <c r="U85" s="31">
        <v>0</v>
      </c>
      <c r="V85" s="31">
        <v>0</v>
      </c>
      <c r="W85" s="31">
        <v>0</v>
      </c>
      <c r="X85" s="31">
        <v>0</v>
      </c>
      <c r="Y85" s="31">
        <v>0</v>
      </c>
      <c r="Z85" s="31">
        <v>0</v>
      </c>
      <c r="AA85" s="31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1">
        <v>0</v>
      </c>
      <c r="AL85" s="31">
        <v>0</v>
      </c>
      <c r="AM85" s="31">
        <v>0</v>
      </c>
      <c r="AN85" s="31">
        <v>0</v>
      </c>
      <c r="AO85" s="31">
        <v>0</v>
      </c>
      <c r="AP85" s="31">
        <v>0</v>
      </c>
      <c r="AQ85" s="31">
        <v>0</v>
      </c>
      <c r="AR85" s="31">
        <v>0</v>
      </c>
      <c r="AS85" s="31">
        <v>0</v>
      </c>
      <c r="AT85" s="31">
        <v>0</v>
      </c>
      <c r="AU85" s="31">
        <v>0</v>
      </c>
      <c r="AV85" s="31">
        <v>0</v>
      </c>
      <c r="AW85" s="31">
        <v>0</v>
      </c>
      <c r="AX85" s="31">
        <v>0</v>
      </c>
      <c r="AY85" s="31">
        <v>0</v>
      </c>
      <c r="AZ85" s="31">
        <v>0</v>
      </c>
      <c r="BA85" s="31">
        <v>0</v>
      </c>
      <c r="BB85" s="31">
        <v>0</v>
      </c>
      <c r="BC85" s="31">
        <v>0</v>
      </c>
      <c r="BD85" s="31">
        <v>0</v>
      </c>
      <c r="BE85" s="31">
        <v>0</v>
      </c>
      <c r="BF85" s="31">
        <v>0</v>
      </c>
      <c r="BG85" s="31">
        <v>0</v>
      </c>
      <c r="BH85" s="31">
        <v>0</v>
      </c>
      <c r="BI85" s="31">
        <v>0</v>
      </c>
      <c r="BJ85" s="31">
        <v>0</v>
      </c>
      <c r="BK85" s="31">
        <v>0</v>
      </c>
      <c r="BL85" s="31">
        <v>0</v>
      </c>
      <c r="BM85" s="31">
        <v>0</v>
      </c>
      <c r="BN85" s="31">
        <v>0</v>
      </c>
      <c r="BO85" s="31">
        <v>0</v>
      </c>
      <c r="BP85" s="31">
        <v>0</v>
      </c>
      <c r="BQ85" s="31">
        <v>0</v>
      </c>
      <c r="BR85" s="31">
        <v>0</v>
      </c>
      <c r="BS85" s="31">
        <v>0</v>
      </c>
      <c r="BT85" s="31">
        <v>0</v>
      </c>
      <c r="BU85" s="31">
        <v>0</v>
      </c>
      <c r="BV85" s="31">
        <v>0</v>
      </c>
      <c r="BW85" s="31">
        <v>0</v>
      </c>
      <c r="BX85" s="31">
        <v>0</v>
      </c>
      <c r="BY85" s="31">
        <v>0</v>
      </c>
      <c r="BZ85" s="31">
        <v>0</v>
      </c>
      <c r="CA85" s="31">
        <v>0</v>
      </c>
      <c r="CB85" s="31">
        <v>0</v>
      </c>
      <c r="CC85" s="31">
        <v>0</v>
      </c>
      <c r="CD85" s="31">
        <v>0</v>
      </c>
      <c r="CE85" s="31">
        <v>0</v>
      </c>
      <c r="CF85" s="31">
        <v>0</v>
      </c>
      <c r="CG85" s="31">
        <v>0</v>
      </c>
      <c r="CH85" s="31">
        <v>0</v>
      </c>
      <c r="CI85" s="31">
        <v>0</v>
      </c>
      <c r="CJ85" s="31">
        <v>0</v>
      </c>
      <c r="CK85" s="31">
        <v>20</v>
      </c>
    </row>
    <row r="86" spans="1:89" ht="12.75" x14ac:dyDescent="0.2">
      <c r="A86" s="3" t="s">
        <v>866</v>
      </c>
      <c r="B86" s="3" t="s">
        <v>367</v>
      </c>
      <c r="C86" s="3">
        <v>2.4</v>
      </c>
      <c r="E86" s="3" t="str">
        <f t="shared" si="3"/>
        <v>BGPK000069</v>
      </c>
      <c r="F86" s="3" t="str">
        <f t="shared" si="4"/>
        <v>STRP000004</v>
      </c>
      <c r="G86" s="2" t="str">
        <f t="shared" si="5"/>
        <v>2.4</v>
      </c>
      <c r="I86" s="20" t="s">
        <v>938</v>
      </c>
      <c r="J86" s="31">
        <v>1</v>
      </c>
      <c r="K86" s="31">
        <v>92</v>
      </c>
      <c r="L86" s="31">
        <v>92</v>
      </c>
      <c r="M86" s="31">
        <v>92</v>
      </c>
      <c r="N86" s="31">
        <v>92</v>
      </c>
      <c r="O86" s="31">
        <v>92</v>
      </c>
      <c r="P86" s="31">
        <v>92</v>
      </c>
      <c r="Q86" s="31">
        <v>92</v>
      </c>
      <c r="R86" s="31">
        <v>92</v>
      </c>
      <c r="S86" s="31">
        <v>92</v>
      </c>
      <c r="T86" s="31">
        <v>0</v>
      </c>
      <c r="U86" s="31">
        <v>0</v>
      </c>
      <c r="V86" s="31">
        <v>0</v>
      </c>
      <c r="W86" s="31">
        <v>0</v>
      </c>
      <c r="X86" s="31">
        <v>0</v>
      </c>
      <c r="Y86" s="31">
        <v>0</v>
      </c>
      <c r="Z86" s="31">
        <v>0</v>
      </c>
      <c r="AA86" s="31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1">
        <v>0</v>
      </c>
      <c r="AL86" s="31">
        <v>0</v>
      </c>
      <c r="AM86" s="31">
        <v>0</v>
      </c>
      <c r="AN86" s="31">
        <v>0</v>
      </c>
      <c r="AO86" s="31">
        <v>0</v>
      </c>
      <c r="AP86" s="31">
        <v>0</v>
      </c>
      <c r="AQ86" s="31">
        <v>0</v>
      </c>
      <c r="AR86" s="31">
        <v>0</v>
      </c>
      <c r="AS86" s="31">
        <v>0</v>
      </c>
      <c r="AT86" s="31">
        <v>0</v>
      </c>
      <c r="AU86" s="31">
        <v>0</v>
      </c>
      <c r="AV86" s="31">
        <v>0</v>
      </c>
      <c r="AW86" s="31">
        <v>0</v>
      </c>
      <c r="AX86" s="31">
        <v>0</v>
      </c>
      <c r="AY86" s="31">
        <v>0</v>
      </c>
      <c r="AZ86" s="31">
        <v>0</v>
      </c>
      <c r="BA86" s="31">
        <v>0</v>
      </c>
      <c r="BB86" s="31">
        <v>0</v>
      </c>
      <c r="BC86" s="31">
        <v>0</v>
      </c>
      <c r="BD86" s="31">
        <v>0</v>
      </c>
      <c r="BE86" s="31">
        <v>0</v>
      </c>
      <c r="BF86" s="31">
        <v>0</v>
      </c>
      <c r="BG86" s="31">
        <v>0</v>
      </c>
      <c r="BH86" s="31">
        <v>0</v>
      </c>
      <c r="BI86" s="31">
        <v>0</v>
      </c>
      <c r="BJ86" s="31">
        <v>0</v>
      </c>
      <c r="BK86" s="31">
        <v>0</v>
      </c>
      <c r="BL86" s="31">
        <v>0</v>
      </c>
      <c r="BM86" s="31">
        <v>0</v>
      </c>
      <c r="BN86" s="31">
        <v>0</v>
      </c>
      <c r="BO86" s="31">
        <v>0</v>
      </c>
      <c r="BP86" s="31">
        <v>0</v>
      </c>
      <c r="BQ86" s="31">
        <v>0</v>
      </c>
      <c r="BR86" s="31">
        <v>0</v>
      </c>
      <c r="BS86" s="31">
        <v>0</v>
      </c>
      <c r="BT86" s="31">
        <v>0</v>
      </c>
      <c r="BU86" s="31">
        <v>0</v>
      </c>
      <c r="BV86" s="31">
        <v>0</v>
      </c>
      <c r="BW86" s="31">
        <v>0</v>
      </c>
      <c r="BX86" s="31">
        <v>0</v>
      </c>
      <c r="BY86" s="31">
        <v>0</v>
      </c>
      <c r="BZ86" s="31">
        <v>0</v>
      </c>
      <c r="CA86" s="31">
        <v>0</v>
      </c>
      <c r="CB86" s="31">
        <v>0</v>
      </c>
      <c r="CC86" s="31">
        <v>0</v>
      </c>
      <c r="CD86" s="31">
        <v>0</v>
      </c>
      <c r="CE86" s="31">
        <v>0</v>
      </c>
      <c r="CF86" s="31">
        <v>0</v>
      </c>
      <c r="CG86" s="31">
        <v>0</v>
      </c>
      <c r="CH86" s="31">
        <v>0</v>
      </c>
      <c r="CI86" s="31">
        <v>0</v>
      </c>
      <c r="CJ86" s="31">
        <v>0</v>
      </c>
      <c r="CK86" s="31">
        <v>829</v>
      </c>
    </row>
    <row r="87" spans="1:89" ht="12.75" x14ac:dyDescent="0.2">
      <c r="A87" s="3" t="s">
        <v>866</v>
      </c>
      <c r="B87" s="3" t="s">
        <v>368</v>
      </c>
      <c r="C87" s="3">
        <v>0.8</v>
      </c>
      <c r="E87" s="3" t="str">
        <f t="shared" si="3"/>
        <v>BGPK000069</v>
      </c>
      <c r="F87" s="3" t="str">
        <f t="shared" si="4"/>
        <v>STRP000005</v>
      </c>
      <c r="G87" s="2" t="str">
        <f t="shared" si="5"/>
        <v>0.8</v>
      </c>
      <c r="I87" s="20" t="s">
        <v>668</v>
      </c>
      <c r="J87" s="31">
        <v>0</v>
      </c>
      <c r="K87" s="31">
        <v>0</v>
      </c>
      <c r="L87" s="31">
        <v>0</v>
      </c>
      <c r="M87" s="31">
        <v>0</v>
      </c>
      <c r="N87" s="31">
        <v>0</v>
      </c>
      <c r="O87" s="31">
        <v>0</v>
      </c>
      <c r="P87" s="31">
        <v>0</v>
      </c>
      <c r="Q87" s="31">
        <v>0</v>
      </c>
      <c r="R87" s="31">
        <v>0</v>
      </c>
      <c r="S87" s="31">
        <v>0</v>
      </c>
      <c r="T87" s="31">
        <v>0.18</v>
      </c>
      <c r="U87" s="31">
        <v>0</v>
      </c>
      <c r="V87" s="31">
        <v>0</v>
      </c>
      <c r="W87" s="31">
        <v>0</v>
      </c>
      <c r="X87" s="31">
        <v>0</v>
      </c>
      <c r="Y87" s="31">
        <v>0.18</v>
      </c>
      <c r="Z87" s="31">
        <v>0</v>
      </c>
      <c r="AA87" s="31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1">
        <v>0.18</v>
      </c>
      <c r="AL87" s="31">
        <v>0.18</v>
      </c>
      <c r="AM87" s="31">
        <v>0</v>
      </c>
      <c r="AN87" s="31">
        <v>0</v>
      </c>
      <c r="AO87" s="31">
        <v>0</v>
      </c>
      <c r="AP87" s="31">
        <v>0</v>
      </c>
      <c r="AQ87" s="31">
        <v>0</v>
      </c>
      <c r="AR87" s="31">
        <v>0</v>
      </c>
      <c r="AS87" s="31">
        <v>0</v>
      </c>
      <c r="AT87" s="31">
        <v>0.18</v>
      </c>
      <c r="AU87" s="31">
        <v>0</v>
      </c>
      <c r="AV87" s="31">
        <v>0.18</v>
      </c>
      <c r="AW87" s="31">
        <v>0</v>
      </c>
      <c r="AX87" s="31">
        <v>0.18</v>
      </c>
      <c r="AY87" s="31">
        <v>0</v>
      </c>
      <c r="AZ87" s="31">
        <v>0.18</v>
      </c>
      <c r="BA87" s="31">
        <v>0</v>
      </c>
      <c r="BB87" s="31">
        <v>1.4999999999999999E-2</v>
      </c>
      <c r="BC87" s="31">
        <v>1.4999999999999999E-2</v>
      </c>
      <c r="BD87" s="31">
        <v>1.4999999999999999E-2</v>
      </c>
      <c r="BE87" s="31">
        <v>1.4999999999999999E-2</v>
      </c>
      <c r="BF87" s="31">
        <v>1.4999999999999999E-2</v>
      </c>
      <c r="BG87" s="31">
        <v>1.4999999999999999E-2</v>
      </c>
      <c r="BH87" s="31">
        <v>1.4999999999999999E-2</v>
      </c>
      <c r="BI87" s="31">
        <v>1.4999999999999999E-2</v>
      </c>
      <c r="BJ87" s="31">
        <v>1.4999999999999999E-2</v>
      </c>
      <c r="BK87" s="31">
        <v>1.4999999999999999E-2</v>
      </c>
      <c r="BL87" s="31">
        <v>0</v>
      </c>
      <c r="BM87" s="31">
        <v>0</v>
      </c>
      <c r="BN87" s="31">
        <v>0</v>
      </c>
      <c r="BO87" s="31">
        <v>0</v>
      </c>
      <c r="BP87" s="31">
        <v>0</v>
      </c>
      <c r="BQ87" s="31">
        <v>0</v>
      </c>
      <c r="BR87" s="31">
        <v>0</v>
      </c>
      <c r="BS87" s="31">
        <v>0</v>
      </c>
      <c r="BT87" s="31">
        <v>0</v>
      </c>
      <c r="BU87" s="31">
        <v>0</v>
      </c>
      <c r="BV87" s="31">
        <v>0</v>
      </c>
      <c r="BW87" s="31">
        <v>0</v>
      </c>
      <c r="BX87" s="31">
        <v>0</v>
      </c>
      <c r="BY87" s="31">
        <v>0</v>
      </c>
      <c r="BZ87" s="31">
        <v>0</v>
      </c>
      <c r="CA87" s="31">
        <v>0</v>
      </c>
      <c r="CB87" s="31">
        <v>0</v>
      </c>
      <c r="CC87" s="31">
        <v>0</v>
      </c>
      <c r="CD87" s="31">
        <v>0</v>
      </c>
      <c r="CE87" s="31">
        <v>0</v>
      </c>
      <c r="CF87" s="31">
        <v>0</v>
      </c>
      <c r="CG87" s="31">
        <v>0</v>
      </c>
      <c r="CH87" s="31">
        <v>0</v>
      </c>
      <c r="CI87" s="31">
        <v>0</v>
      </c>
      <c r="CJ87" s="31">
        <v>0</v>
      </c>
      <c r="CK87" s="31">
        <v>1.5899999999999987</v>
      </c>
    </row>
    <row r="88" spans="1:89" ht="12.75" x14ac:dyDescent="0.2">
      <c r="A88" s="3" t="s">
        <v>866</v>
      </c>
      <c r="B88" s="3" t="s">
        <v>389</v>
      </c>
      <c r="C88" s="3">
        <v>5.2</v>
      </c>
      <c r="E88" s="3" t="str">
        <f t="shared" si="3"/>
        <v>BGPK000069</v>
      </c>
      <c r="F88" s="3" t="str">
        <f t="shared" si="4"/>
        <v>STRP000025</v>
      </c>
      <c r="G88" s="2" t="str">
        <f t="shared" si="5"/>
        <v>5.2</v>
      </c>
      <c r="I88" s="20" t="s">
        <v>669</v>
      </c>
      <c r="J88" s="31">
        <v>0</v>
      </c>
      <c r="K88" s="31">
        <v>0</v>
      </c>
      <c r="L88" s="31">
        <v>0</v>
      </c>
      <c r="M88" s="31">
        <v>0</v>
      </c>
      <c r="N88" s="31">
        <v>0</v>
      </c>
      <c r="O88" s="31">
        <v>0</v>
      </c>
      <c r="P88" s="31">
        <v>0</v>
      </c>
      <c r="Q88" s="31">
        <v>0</v>
      </c>
      <c r="R88" s="31">
        <v>0</v>
      </c>
      <c r="S88" s="31">
        <v>0</v>
      </c>
      <c r="T88" s="31">
        <v>0</v>
      </c>
      <c r="U88" s="31">
        <v>0.18</v>
      </c>
      <c r="V88" s="31">
        <v>0</v>
      </c>
      <c r="W88" s="31">
        <v>0</v>
      </c>
      <c r="X88" s="31">
        <v>0</v>
      </c>
      <c r="Y88" s="31">
        <v>0</v>
      </c>
      <c r="Z88" s="31">
        <v>0</v>
      </c>
      <c r="AA88" s="31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0.18</v>
      </c>
      <c r="AK88" s="31">
        <v>0</v>
      </c>
      <c r="AL88" s="31">
        <v>0</v>
      </c>
      <c r="AM88" s="31">
        <v>0</v>
      </c>
      <c r="AN88" s="31">
        <v>0</v>
      </c>
      <c r="AO88" s="31">
        <v>0</v>
      </c>
      <c r="AP88" s="31">
        <v>0</v>
      </c>
      <c r="AQ88" s="31">
        <v>0</v>
      </c>
      <c r="AR88" s="31">
        <v>0</v>
      </c>
      <c r="AS88" s="31">
        <v>0</v>
      </c>
      <c r="AT88" s="31">
        <v>0</v>
      </c>
      <c r="AU88" s="31">
        <v>0</v>
      </c>
      <c r="AV88" s="31">
        <v>0</v>
      </c>
      <c r="AW88" s="31">
        <v>0</v>
      </c>
      <c r="AX88" s="31">
        <v>0</v>
      </c>
      <c r="AY88" s="31">
        <v>0</v>
      </c>
      <c r="AZ88" s="31">
        <v>0</v>
      </c>
      <c r="BA88" s="31">
        <v>0</v>
      </c>
      <c r="BB88" s="31">
        <v>0</v>
      </c>
      <c r="BC88" s="31">
        <v>0</v>
      </c>
      <c r="BD88" s="31">
        <v>0</v>
      </c>
      <c r="BE88" s="31">
        <v>0</v>
      </c>
      <c r="BF88" s="31">
        <v>0</v>
      </c>
      <c r="BG88" s="31">
        <v>0</v>
      </c>
      <c r="BH88" s="31">
        <v>0</v>
      </c>
      <c r="BI88" s="31">
        <v>0</v>
      </c>
      <c r="BJ88" s="31">
        <v>0</v>
      </c>
      <c r="BK88" s="31">
        <v>0</v>
      </c>
      <c r="BL88" s="31">
        <v>0</v>
      </c>
      <c r="BM88" s="31">
        <v>0</v>
      </c>
      <c r="BN88" s="31">
        <v>0</v>
      </c>
      <c r="BO88" s="31">
        <v>0</v>
      </c>
      <c r="BP88" s="31">
        <v>0</v>
      </c>
      <c r="BQ88" s="31">
        <v>0</v>
      </c>
      <c r="BR88" s="31">
        <v>0</v>
      </c>
      <c r="BS88" s="31">
        <v>0</v>
      </c>
      <c r="BT88" s="31">
        <v>0</v>
      </c>
      <c r="BU88" s="31">
        <v>0</v>
      </c>
      <c r="BV88" s="31">
        <v>0</v>
      </c>
      <c r="BW88" s="31">
        <v>0</v>
      </c>
      <c r="BX88" s="31">
        <v>0</v>
      </c>
      <c r="BY88" s="31">
        <v>0</v>
      </c>
      <c r="BZ88" s="31">
        <v>0</v>
      </c>
      <c r="CA88" s="31">
        <v>0</v>
      </c>
      <c r="CB88" s="31">
        <v>0</v>
      </c>
      <c r="CC88" s="31">
        <v>0</v>
      </c>
      <c r="CD88" s="31">
        <v>0</v>
      </c>
      <c r="CE88" s="31">
        <v>0</v>
      </c>
      <c r="CF88" s="31">
        <v>0</v>
      </c>
      <c r="CG88" s="31">
        <v>0</v>
      </c>
      <c r="CH88" s="31">
        <v>0</v>
      </c>
      <c r="CI88" s="31">
        <v>0</v>
      </c>
      <c r="CJ88" s="31">
        <v>0</v>
      </c>
      <c r="CK88" s="31">
        <v>0.36</v>
      </c>
    </row>
    <row r="89" spans="1:89" ht="12.75" x14ac:dyDescent="0.2">
      <c r="A89" s="3" t="s">
        <v>866</v>
      </c>
      <c r="B89" s="3" t="s">
        <v>369</v>
      </c>
      <c r="C89" s="3">
        <v>0.4</v>
      </c>
      <c r="E89" s="3" t="str">
        <f t="shared" si="3"/>
        <v>BGPK000069</v>
      </c>
      <c r="F89" s="3" t="str">
        <f t="shared" si="4"/>
        <v>STRP000006</v>
      </c>
      <c r="G89" s="2" t="str">
        <f t="shared" si="5"/>
        <v>0.4</v>
      </c>
      <c r="I89" s="20" t="s">
        <v>670</v>
      </c>
      <c r="J89" s="31">
        <v>0</v>
      </c>
      <c r="K89" s="31">
        <v>0</v>
      </c>
      <c r="L89" s="31">
        <v>0</v>
      </c>
      <c r="M89" s="31">
        <v>0</v>
      </c>
      <c r="N89" s="31">
        <v>0</v>
      </c>
      <c r="O89" s="31">
        <v>0</v>
      </c>
      <c r="P89" s="31">
        <v>0</v>
      </c>
      <c r="Q89" s="31">
        <v>0</v>
      </c>
      <c r="R89" s="31">
        <v>0</v>
      </c>
      <c r="S89" s="31">
        <v>0</v>
      </c>
      <c r="T89" s="31">
        <v>0</v>
      </c>
      <c r="U89" s="31">
        <v>0</v>
      </c>
      <c r="V89" s="31">
        <v>0</v>
      </c>
      <c r="W89" s="31">
        <v>0</v>
      </c>
      <c r="X89" s="31">
        <v>0</v>
      </c>
      <c r="Y89" s="31">
        <v>0</v>
      </c>
      <c r="Z89" s="31">
        <v>1.4999999999999999E-2</v>
      </c>
      <c r="AA89" s="31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1">
        <v>0</v>
      </c>
      <c r="AL89" s="31">
        <v>0</v>
      </c>
      <c r="AM89" s="31">
        <v>0.18</v>
      </c>
      <c r="AN89" s="31">
        <v>0</v>
      </c>
      <c r="AO89" s="31">
        <v>0</v>
      </c>
      <c r="AP89" s="31">
        <v>0</v>
      </c>
      <c r="AQ89" s="31">
        <v>0</v>
      </c>
      <c r="AR89" s="31">
        <v>0.18</v>
      </c>
      <c r="AS89" s="31">
        <v>0.18</v>
      </c>
      <c r="AT89" s="31">
        <v>0</v>
      </c>
      <c r="AU89" s="31">
        <v>0.18</v>
      </c>
      <c r="AV89" s="31">
        <v>0</v>
      </c>
      <c r="AW89" s="31">
        <v>0.18</v>
      </c>
      <c r="AX89" s="31">
        <v>0</v>
      </c>
      <c r="AY89" s="31">
        <v>0.18</v>
      </c>
      <c r="AZ89" s="31">
        <v>0</v>
      </c>
      <c r="BA89" s="31">
        <v>0.18</v>
      </c>
      <c r="BB89" s="31">
        <v>0</v>
      </c>
      <c r="BC89" s="31">
        <v>0</v>
      </c>
      <c r="BD89" s="31">
        <v>0</v>
      </c>
      <c r="BE89" s="31">
        <v>0</v>
      </c>
      <c r="BF89" s="31">
        <v>0</v>
      </c>
      <c r="BG89" s="31">
        <v>0</v>
      </c>
      <c r="BH89" s="31">
        <v>0</v>
      </c>
      <c r="BI89" s="31">
        <v>0</v>
      </c>
      <c r="BJ89" s="31">
        <v>0</v>
      </c>
      <c r="BK89" s="31">
        <v>0</v>
      </c>
      <c r="BL89" s="31">
        <v>0</v>
      </c>
      <c r="BM89" s="31">
        <v>0</v>
      </c>
      <c r="BN89" s="31">
        <v>0</v>
      </c>
      <c r="BO89" s="31">
        <v>0</v>
      </c>
      <c r="BP89" s="31">
        <v>0</v>
      </c>
      <c r="BQ89" s="31">
        <v>0</v>
      </c>
      <c r="BR89" s="31">
        <v>0</v>
      </c>
      <c r="BS89" s="31">
        <v>0</v>
      </c>
      <c r="BT89" s="31">
        <v>0</v>
      </c>
      <c r="BU89" s="31">
        <v>0</v>
      </c>
      <c r="BV89" s="31">
        <v>0</v>
      </c>
      <c r="BW89" s="31">
        <v>0</v>
      </c>
      <c r="BX89" s="31">
        <v>0</v>
      </c>
      <c r="BY89" s="31">
        <v>0</v>
      </c>
      <c r="BZ89" s="31">
        <v>0</v>
      </c>
      <c r="CA89" s="31">
        <v>0</v>
      </c>
      <c r="CB89" s="31">
        <v>0</v>
      </c>
      <c r="CC89" s="31">
        <v>0</v>
      </c>
      <c r="CD89" s="31">
        <v>0</v>
      </c>
      <c r="CE89" s="31">
        <v>0</v>
      </c>
      <c r="CF89" s="31">
        <v>0</v>
      </c>
      <c r="CG89" s="31">
        <v>0</v>
      </c>
      <c r="CH89" s="31">
        <v>0</v>
      </c>
      <c r="CI89" s="31">
        <v>0</v>
      </c>
      <c r="CJ89" s="31">
        <v>0</v>
      </c>
      <c r="CK89" s="31">
        <v>1.2749999999999997</v>
      </c>
    </row>
    <row r="90" spans="1:89" ht="12.75" x14ac:dyDescent="0.2">
      <c r="A90" s="3" t="s">
        <v>866</v>
      </c>
      <c r="B90" s="3" t="s">
        <v>645</v>
      </c>
      <c r="C90" s="3">
        <v>1</v>
      </c>
      <c r="E90" s="3" t="str">
        <f t="shared" si="3"/>
        <v>BGPK000069</v>
      </c>
      <c r="F90" s="3" t="str">
        <f t="shared" si="4"/>
        <v>BRND000001</v>
      </c>
      <c r="G90" s="2">
        <f t="shared" si="5"/>
        <v>1</v>
      </c>
      <c r="I90" s="20" t="s">
        <v>672</v>
      </c>
      <c r="J90" s="31">
        <v>0</v>
      </c>
      <c r="K90" s="31">
        <v>0</v>
      </c>
      <c r="L90" s="31">
        <v>0</v>
      </c>
      <c r="M90" s="31">
        <v>0</v>
      </c>
      <c r="N90" s="31">
        <v>0</v>
      </c>
      <c r="O90" s="31">
        <v>0</v>
      </c>
      <c r="P90" s="31">
        <v>0</v>
      </c>
      <c r="Q90" s="31">
        <v>0</v>
      </c>
      <c r="R90" s="31">
        <v>0</v>
      </c>
      <c r="S90" s="31">
        <v>0</v>
      </c>
      <c r="T90" s="31">
        <v>0</v>
      </c>
      <c r="U90" s="31">
        <v>0</v>
      </c>
      <c r="V90" s="31">
        <v>1.4999999999999999E-2</v>
      </c>
      <c r="W90" s="31">
        <v>1.4999999999999999E-2</v>
      </c>
      <c r="X90" s="31">
        <v>1.4999999999999999E-2</v>
      </c>
      <c r="Y90" s="31">
        <v>0</v>
      </c>
      <c r="Z90" s="31">
        <v>0</v>
      </c>
      <c r="AA90" s="31">
        <v>1.4999999999999999E-2</v>
      </c>
      <c r="AB90" s="31">
        <v>1.4999999999999999E-2</v>
      </c>
      <c r="AC90" s="31">
        <v>1.4999999999999999E-2</v>
      </c>
      <c r="AD90" s="31">
        <v>1.4999999999999999E-2</v>
      </c>
      <c r="AE90" s="31">
        <v>1.4999999999999999E-2</v>
      </c>
      <c r="AF90" s="31">
        <v>1.4999999999999999E-2</v>
      </c>
      <c r="AG90" s="31">
        <v>1.4999999999999999E-2</v>
      </c>
      <c r="AH90" s="31">
        <v>1.4999999999999999E-2</v>
      </c>
      <c r="AI90" s="31">
        <v>1.4999999999999999E-2</v>
      </c>
      <c r="AJ90" s="31">
        <v>0</v>
      </c>
      <c r="AK90" s="31">
        <v>0</v>
      </c>
      <c r="AL90" s="31">
        <v>0</v>
      </c>
      <c r="AM90" s="31">
        <v>0</v>
      </c>
      <c r="AN90" s="31">
        <v>1.4999999999999999E-2</v>
      </c>
      <c r="AO90" s="31">
        <v>1.4999999999999999E-2</v>
      </c>
      <c r="AP90" s="31">
        <v>1.4999999999999999E-2</v>
      </c>
      <c r="AQ90" s="31">
        <v>1.4999999999999999E-2</v>
      </c>
      <c r="AR90" s="31">
        <v>0</v>
      </c>
      <c r="AS90" s="31">
        <v>0</v>
      </c>
      <c r="AT90" s="31">
        <v>0</v>
      </c>
      <c r="AU90" s="31">
        <v>0</v>
      </c>
      <c r="AV90" s="31">
        <v>0</v>
      </c>
      <c r="AW90" s="31">
        <v>0</v>
      </c>
      <c r="AX90" s="31">
        <v>0</v>
      </c>
      <c r="AY90" s="31">
        <v>0</v>
      </c>
      <c r="AZ90" s="31">
        <v>0</v>
      </c>
      <c r="BA90" s="31">
        <v>0</v>
      </c>
      <c r="BB90" s="31">
        <v>0</v>
      </c>
      <c r="BC90" s="31">
        <v>0</v>
      </c>
      <c r="BD90" s="31">
        <v>0</v>
      </c>
      <c r="BE90" s="31">
        <v>0</v>
      </c>
      <c r="BF90" s="31">
        <v>0</v>
      </c>
      <c r="BG90" s="31">
        <v>0</v>
      </c>
      <c r="BH90" s="31">
        <v>0</v>
      </c>
      <c r="BI90" s="31">
        <v>0</v>
      </c>
      <c r="BJ90" s="31">
        <v>0</v>
      </c>
      <c r="BK90" s="31">
        <v>0</v>
      </c>
      <c r="BL90" s="31">
        <v>1.4999999999999999E-2</v>
      </c>
      <c r="BM90" s="31">
        <v>1.4999999999999999E-2</v>
      </c>
      <c r="BN90" s="31">
        <v>1.4999999999999999E-2</v>
      </c>
      <c r="BO90" s="31">
        <v>1.4999999999999999E-2</v>
      </c>
      <c r="BP90" s="31">
        <v>1.4999999999999999E-2</v>
      </c>
      <c r="BQ90" s="31">
        <v>1.4999999999999999E-2</v>
      </c>
      <c r="BR90" s="31">
        <v>1.4999999999999999E-2</v>
      </c>
      <c r="BS90" s="31">
        <v>1.4999999999999999E-2</v>
      </c>
      <c r="BT90" s="31">
        <v>1.4999999999999999E-2</v>
      </c>
      <c r="BU90" s="31">
        <v>1.4999999999999999E-2</v>
      </c>
      <c r="BV90" s="31">
        <v>1.4999999999999999E-2</v>
      </c>
      <c r="BW90" s="31">
        <v>1.4999999999999999E-2</v>
      </c>
      <c r="BX90" s="31">
        <v>1.4999999999999999E-2</v>
      </c>
      <c r="BY90" s="31">
        <v>1.4999999999999999E-2</v>
      </c>
      <c r="BZ90" s="31">
        <v>1.4999999999999999E-2</v>
      </c>
      <c r="CA90" s="31">
        <v>1.4999999999999999E-2</v>
      </c>
      <c r="CB90" s="31">
        <v>1.4999999999999999E-2</v>
      </c>
      <c r="CC90" s="31">
        <v>1.4999999999999999E-2</v>
      </c>
      <c r="CD90" s="31">
        <v>1.4999999999999999E-2</v>
      </c>
      <c r="CE90" s="31">
        <v>1.4999999999999999E-2</v>
      </c>
      <c r="CF90" s="31">
        <v>1.4999999999999999E-2</v>
      </c>
      <c r="CG90" s="31">
        <v>1.4999999999999999E-2</v>
      </c>
      <c r="CH90" s="31">
        <v>1.4999999999999999E-2</v>
      </c>
      <c r="CI90" s="31">
        <v>1.4999999999999999E-2</v>
      </c>
      <c r="CJ90" s="31">
        <v>0</v>
      </c>
      <c r="CK90" s="31">
        <v>0.60000000000000042</v>
      </c>
    </row>
    <row r="91" spans="1:89" ht="12.75" x14ac:dyDescent="0.2">
      <c r="A91" s="3" t="s">
        <v>866</v>
      </c>
      <c r="B91" s="3" t="s">
        <v>647</v>
      </c>
      <c r="C91" s="3">
        <v>2</v>
      </c>
      <c r="E91" s="3" t="str">
        <f t="shared" si="3"/>
        <v>BGPK000069</v>
      </c>
      <c r="F91" s="3" t="str">
        <f t="shared" si="4"/>
        <v>BRND000003</v>
      </c>
      <c r="G91" s="2">
        <f t="shared" si="5"/>
        <v>2</v>
      </c>
      <c r="I91" s="20" t="s">
        <v>697</v>
      </c>
      <c r="J91" s="31">
        <v>1</v>
      </c>
      <c r="K91" s="31">
        <v>1</v>
      </c>
      <c r="L91" s="31">
        <v>1</v>
      </c>
      <c r="M91" s="31">
        <v>1</v>
      </c>
      <c r="N91" s="31">
        <v>1</v>
      </c>
      <c r="O91" s="31">
        <v>1</v>
      </c>
      <c r="P91" s="31">
        <v>1</v>
      </c>
      <c r="Q91" s="31">
        <v>1</v>
      </c>
      <c r="R91" s="31">
        <v>1</v>
      </c>
      <c r="S91" s="31">
        <v>1</v>
      </c>
      <c r="T91" s="31">
        <v>1</v>
      </c>
      <c r="U91" s="31">
        <v>1</v>
      </c>
      <c r="V91" s="31">
        <v>1</v>
      </c>
      <c r="W91" s="31">
        <v>1</v>
      </c>
      <c r="X91" s="31">
        <v>1</v>
      </c>
      <c r="Y91" s="31">
        <v>1</v>
      </c>
      <c r="Z91" s="31">
        <v>1</v>
      </c>
      <c r="AA91" s="31">
        <v>1</v>
      </c>
      <c r="AB91" s="31">
        <v>1</v>
      </c>
      <c r="AC91" s="31">
        <v>1</v>
      </c>
      <c r="AD91" s="31">
        <v>1</v>
      </c>
      <c r="AE91" s="31">
        <v>1</v>
      </c>
      <c r="AF91" s="31">
        <v>1</v>
      </c>
      <c r="AG91" s="31">
        <v>1</v>
      </c>
      <c r="AH91" s="31">
        <v>1</v>
      </c>
      <c r="AI91" s="31">
        <v>1</v>
      </c>
      <c r="AJ91" s="31">
        <v>1</v>
      </c>
      <c r="AK91" s="31">
        <v>1</v>
      </c>
      <c r="AL91" s="31">
        <v>1</v>
      </c>
      <c r="AM91" s="31">
        <v>1</v>
      </c>
      <c r="AN91" s="31">
        <v>1</v>
      </c>
      <c r="AO91" s="31">
        <v>1</v>
      </c>
      <c r="AP91" s="31">
        <v>1</v>
      </c>
      <c r="AQ91" s="31">
        <v>1</v>
      </c>
      <c r="AR91" s="31">
        <v>1</v>
      </c>
      <c r="AS91" s="31">
        <v>1</v>
      </c>
      <c r="AT91" s="31">
        <v>1</v>
      </c>
      <c r="AU91" s="31">
        <v>1</v>
      </c>
      <c r="AV91" s="31">
        <v>1</v>
      </c>
      <c r="AW91" s="31">
        <v>1</v>
      </c>
      <c r="AX91" s="31">
        <v>1</v>
      </c>
      <c r="AY91" s="31">
        <v>1</v>
      </c>
      <c r="AZ91" s="31">
        <v>1</v>
      </c>
      <c r="BA91" s="31">
        <v>1</v>
      </c>
      <c r="BB91" s="31">
        <v>1</v>
      </c>
      <c r="BC91" s="31">
        <v>1</v>
      </c>
      <c r="BD91" s="31">
        <v>1</v>
      </c>
      <c r="BE91" s="31">
        <v>1</v>
      </c>
      <c r="BF91" s="31">
        <v>1</v>
      </c>
      <c r="BG91" s="31">
        <v>1</v>
      </c>
      <c r="BH91" s="31">
        <v>1</v>
      </c>
      <c r="BI91" s="31">
        <v>1</v>
      </c>
      <c r="BJ91" s="31">
        <v>1</v>
      </c>
      <c r="BK91" s="31">
        <v>1</v>
      </c>
      <c r="BL91" s="31">
        <v>1</v>
      </c>
      <c r="BM91" s="31">
        <v>1</v>
      </c>
      <c r="BN91" s="31">
        <v>1</v>
      </c>
      <c r="BO91" s="31">
        <v>1</v>
      </c>
      <c r="BP91" s="31">
        <v>1</v>
      </c>
      <c r="BQ91" s="31">
        <v>1</v>
      </c>
      <c r="BR91" s="31">
        <v>1</v>
      </c>
      <c r="BS91" s="31">
        <v>1</v>
      </c>
      <c r="BT91" s="31">
        <v>1</v>
      </c>
      <c r="BU91" s="31">
        <v>1</v>
      </c>
      <c r="BV91" s="31">
        <v>1</v>
      </c>
      <c r="BW91" s="31">
        <v>1</v>
      </c>
      <c r="BX91" s="31">
        <v>1</v>
      </c>
      <c r="BY91" s="31">
        <v>1</v>
      </c>
      <c r="BZ91" s="31">
        <v>1</v>
      </c>
      <c r="CA91" s="31">
        <v>1</v>
      </c>
      <c r="CB91" s="31">
        <v>1</v>
      </c>
      <c r="CC91" s="31">
        <v>1</v>
      </c>
      <c r="CD91" s="31">
        <v>1</v>
      </c>
      <c r="CE91" s="31">
        <v>1</v>
      </c>
      <c r="CF91" s="31">
        <v>1</v>
      </c>
      <c r="CG91" s="31">
        <v>1</v>
      </c>
      <c r="CH91" s="31">
        <v>1</v>
      </c>
      <c r="CI91" s="31">
        <v>1</v>
      </c>
      <c r="CJ91" s="31">
        <v>0</v>
      </c>
      <c r="CK91" s="31">
        <v>78</v>
      </c>
    </row>
    <row r="92" spans="1:89" ht="12.75" x14ac:dyDescent="0.2">
      <c r="A92" s="3" t="s">
        <v>866</v>
      </c>
      <c r="B92" s="3" t="s">
        <v>429</v>
      </c>
      <c r="C92" s="3">
        <v>3</v>
      </c>
      <c r="E92" s="3" t="str">
        <f t="shared" si="3"/>
        <v>BGPK000069</v>
      </c>
      <c r="F92" s="3" t="str">
        <f t="shared" si="4"/>
        <v>HRDW000005</v>
      </c>
      <c r="G92" s="2">
        <f t="shared" si="5"/>
        <v>3</v>
      </c>
      <c r="I92" s="20" t="s">
        <v>698</v>
      </c>
      <c r="J92" s="31">
        <v>1</v>
      </c>
      <c r="K92" s="31">
        <v>1</v>
      </c>
      <c r="L92" s="31">
        <v>1</v>
      </c>
      <c r="M92" s="31">
        <v>1</v>
      </c>
      <c r="N92" s="31">
        <v>1</v>
      </c>
      <c r="O92" s="31">
        <v>1</v>
      </c>
      <c r="P92" s="31">
        <v>1</v>
      </c>
      <c r="Q92" s="31">
        <v>1</v>
      </c>
      <c r="R92" s="31">
        <v>1</v>
      </c>
      <c r="S92" s="31">
        <v>1</v>
      </c>
      <c r="T92" s="31">
        <v>1</v>
      </c>
      <c r="U92" s="31">
        <v>1</v>
      </c>
      <c r="V92" s="31">
        <v>1</v>
      </c>
      <c r="W92" s="31">
        <v>1</v>
      </c>
      <c r="X92" s="31">
        <v>1</v>
      </c>
      <c r="Y92" s="31">
        <v>1</v>
      </c>
      <c r="Z92" s="31">
        <v>1</v>
      </c>
      <c r="AA92" s="31">
        <v>1</v>
      </c>
      <c r="AB92" s="31">
        <v>1</v>
      </c>
      <c r="AC92" s="31">
        <v>1</v>
      </c>
      <c r="AD92" s="31">
        <v>1</v>
      </c>
      <c r="AE92" s="31">
        <v>1</v>
      </c>
      <c r="AF92" s="31">
        <v>1</v>
      </c>
      <c r="AG92" s="31">
        <v>1</v>
      </c>
      <c r="AH92" s="31">
        <v>1</v>
      </c>
      <c r="AI92" s="31">
        <v>1</v>
      </c>
      <c r="AJ92" s="31">
        <v>1</v>
      </c>
      <c r="AK92" s="31">
        <v>1</v>
      </c>
      <c r="AL92" s="31">
        <v>1</v>
      </c>
      <c r="AM92" s="31">
        <v>1</v>
      </c>
      <c r="AN92" s="31">
        <v>1</v>
      </c>
      <c r="AO92" s="31">
        <v>1</v>
      </c>
      <c r="AP92" s="31">
        <v>1</v>
      </c>
      <c r="AQ92" s="31">
        <v>1</v>
      </c>
      <c r="AR92" s="31">
        <v>1</v>
      </c>
      <c r="AS92" s="31">
        <v>1</v>
      </c>
      <c r="AT92" s="31">
        <v>1</v>
      </c>
      <c r="AU92" s="31">
        <v>1</v>
      </c>
      <c r="AV92" s="31">
        <v>1</v>
      </c>
      <c r="AW92" s="31">
        <v>1</v>
      </c>
      <c r="AX92" s="31">
        <v>1</v>
      </c>
      <c r="AY92" s="31">
        <v>1</v>
      </c>
      <c r="AZ92" s="31">
        <v>1</v>
      </c>
      <c r="BA92" s="31">
        <v>1</v>
      </c>
      <c r="BB92" s="31">
        <v>1</v>
      </c>
      <c r="BC92" s="31">
        <v>1</v>
      </c>
      <c r="BD92" s="31">
        <v>1</v>
      </c>
      <c r="BE92" s="31">
        <v>1</v>
      </c>
      <c r="BF92" s="31">
        <v>1</v>
      </c>
      <c r="BG92" s="31">
        <v>1</v>
      </c>
      <c r="BH92" s="31">
        <v>1</v>
      </c>
      <c r="BI92" s="31">
        <v>1</v>
      </c>
      <c r="BJ92" s="31">
        <v>1</v>
      </c>
      <c r="BK92" s="31">
        <v>1</v>
      </c>
      <c r="BL92" s="31">
        <v>1</v>
      </c>
      <c r="BM92" s="31">
        <v>1</v>
      </c>
      <c r="BN92" s="31">
        <v>1</v>
      </c>
      <c r="BO92" s="31">
        <v>1</v>
      </c>
      <c r="BP92" s="31">
        <v>1</v>
      </c>
      <c r="BQ92" s="31">
        <v>1</v>
      </c>
      <c r="BR92" s="31">
        <v>1</v>
      </c>
      <c r="BS92" s="31">
        <v>1</v>
      </c>
      <c r="BT92" s="31">
        <v>1</v>
      </c>
      <c r="BU92" s="31">
        <v>1</v>
      </c>
      <c r="BV92" s="31">
        <v>1</v>
      </c>
      <c r="BW92" s="31">
        <v>1</v>
      </c>
      <c r="BX92" s="31">
        <v>1</v>
      </c>
      <c r="BY92" s="31">
        <v>1</v>
      </c>
      <c r="BZ92" s="31">
        <v>1</v>
      </c>
      <c r="CA92" s="31">
        <v>1</v>
      </c>
      <c r="CB92" s="31">
        <v>1</v>
      </c>
      <c r="CC92" s="31">
        <v>1</v>
      </c>
      <c r="CD92" s="31">
        <v>1</v>
      </c>
      <c r="CE92" s="31">
        <v>1</v>
      </c>
      <c r="CF92" s="31">
        <v>1</v>
      </c>
      <c r="CG92" s="31">
        <v>1</v>
      </c>
      <c r="CH92" s="31">
        <v>1</v>
      </c>
      <c r="CI92" s="31">
        <v>1</v>
      </c>
      <c r="CJ92" s="31">
        <v>0</v>
      </c>
      <c r="CK92" s="31">
        <v>78</v>
      </c>
    </row>
    <row r="93" spans="1:89" ht="12.75" x14ac:dyDescent="0.2">
      <c r="A93" s="3" t="s">
        <v>866</v>
      </c>
      <c r="B93" s="3" t="s">
        <v>430</v>
      </c>
      <c r="C93" s="3">
        <v>3</v>
      </c>
      <c r="E93" s="3" t="str">
        <f t="shared" si="3"/>
        <v>BGPK000069</v>
      </c>
      <c r="F93" s="3" t="str">
        <f t="shared" si="4"/>
        <v>HRDW000006</v>
      </c>
      <c r="G93" s="2">
        <f t="shared" si="5"/>
        <v>3</v>
      </c>
      <c r="I93" s="20" t="s">
        <v>364</v>
      </c>
      <c r="J93" s="31">
        <v>1.8</v>
      </c>
      <c r="K93" s="31">
        <v>1.8</v>
      </c>
      <c r="L93" s="31">
        <v>1.8</v>
      </c>
      <c r="M93" s="31">
        <v>1.8</v>
      </c>
      <c r="N93" s="31">
        <v>1.8</v>
      </c>
      <c r="O93" s="31">
        <v>1.8</v>
      </c>
      <c r="P93" s="31">
        <v>1.8</v>
      </c>
      <c r="Q93" s="31">
        <v>1.8</v>
      </c>
      <c r="R93" s="31">
        <v>1.8</v>
      </c>
      <c r="S93" s="31">
        <v>1.8</v>
      </c>
      <c r="T93" s="31">
        <v>0</v>
      </c>
      <c r="U93" s="31">
        <v>0</v>
      </c>
      <c r="V93" s="31">
        <v>0</v>
      </c>
      <c r="W93" s="31">
        <v>0</v>
      </c>
      <c r="X93" s="31">
        <v>0</v>
      </c>
      <c r="Y93" s="31">
        <v>0</v>
      </c>
      <c r="Z93" s="31">
        <v>0</v>
      </c>
      <c r="AA93" s="31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0</v>
      </c>
      <c r="AM93" s="31">
        <v>0</v>
      </c>
      <c r="AN93" s="31">
        <v>0</v>
      </c>
      <c r="AO93" s="31">
        <v>0</v>
      </c>
      <c r="AP93" s="31">
        <v>0</v>
      </c>
      <c r="AQ93" s="31">
        <v>0</v>
      </c>
      <c r="AR93" s="31">
        <v>0</v>
      </c>
      <c r="AS93" s="31">
        <v>0</v>
      </c>
      <c r="AT93" s="31">
        <v>0</v>
      </c>
      <c r="AU93" s="31">
        <v>0</v>
      </c>
      <c r="AV93" s="31">
        <v>0</v>
      </c>
      <c r="AW93" s="31">
        <v>0</v>
      </c>
      <c r="AX93" s="31">
        <v>0</v>
      </c>
      <c r="AY93" s="31">
        <v>0</v>
      </c>
      <c r="AZ93" s="31">
        <v>0</v>
      </c>
      <c r="BA93" s="31">
        <v>0</v>
      </c>
      <c r="BB93" s="31">
        <v>0</v>
      </c>
      <c r="BC93" s="31">
        <v>0</v>
      </c>
      <c r="BD93" s="31">
        <v>0</v>
      </c>
      <c r="BE93" s="31">
        <v>0</v>
      </c>
      <c r="BF93" s="31">
        <v>0</v>
      </c>
      <c r="BG93" s="31">
        <v>0</v>
      </c>
      <c r="BH93" s="31">
        <v>0</v>
      </c>
      <c r="BI93" s="31">
        <v>0</v>
      </c>
      <c r="BJ93" s="31">
        <v>0</v>
      </c>
      <c r="BK93" s="31">
        <v>0</v>
      </c>
      <c r="BL93" s="31">
        <v>0</v>
      </c>
      <c r="BM93" s="31">
        <v>0</v>
      </c>
      <c r="BN93" s="31">
        <v>0</v>
      </c>
      <c r="BO93" s="31">
        <v>0</v>
      </c>
      <c r="BP93" s="31">
        <v>0</v>
      </c>
      <c r="BQ93" s="31">
        <v>0</v>
      </c>
      <c r="BR93" s="31">
        <v>0</v>
      </c>
      <c r="BS93" s="31">
        <v>0</v>
      </c>
      <c r="BT93" s="31">
        <v>0</v>
      </c>
      <c r="BU93" s="31">
        <v>0</v>
      </c>
      <c r="BV93" s="31">
        <v>0</v>
      </c>
      <c r="BW93" s="31">
        <v>0</v>
      </c>
      <c r="BX93" s="31">
        <v>0</v>
      </c>
      <c r="BY93" s="31">
        <v>0</v>
      </c>
      <c r="BZ93" s="31">
        <v>0</v>
      </c>
      <c r="CA93" s="31">
        <v>0</v>
      </c>
      <c r="CB93" s="31">
        <v>0</v>
      </c>
      <c r="CC93" s="31">
        <v>0</v>
      </c>
      <c r="CD93" s="31">
        <v>0</v>
      </c>
      <c r="CE93" s="31">
        <v>0</v>
      </c>
      <c r="CF93" s="31">
        <v>0</v>
      </c>
      <c r="CG93" s="31">
        <v>0</v>
      </c>
      <c r="CH93" s="31">
        <v>0</v>
      </c>
      <c r="CI93" s="31">
        <v>0</v>
      </c>
      <c r="CJ93" s="31">
        <v>0</v>
      </c>
      <c r="CK93" s="31">
        <v>18.000000000000004</v>
      </c>
    </row>
    <row r="94" spans="1:89" ht="12.75" x14ac:dyDescent="0.2">
      <c r="A94" s="3" t="s">
        <v>866</v>
      </c>
      <c r="B94" s="3" t="s">
        <v>436</v>
      </c>
      <c r="C94" s="3">
        <v>2</v>
      </c>
      <c r="E94" s="3" t="str">
        <f t="shared" si="3"/>
        <v>BGPK000069</v>
      </c>
      <c r="F94" s="3" t="str">
        <f t="shared" si="4"/>
        <v>HRDW000012</v>
      </c>
      <c r="G94" s="2">
        <f t="shared" si="5"/>
        <v>2</v>
      </c>
      <c r="I94" s="20" t="s">
        <v>365</v>
      </c>
      <c r="J94" s="31">
        <v>0</v>
      </c>
      <c r="K94" s="31">
        <v>0</v>
      </c>
      <c r="L94" s="31">
        <v>0</v>
      </c>
      <c r="M94" s="31">
        <v>0</v>
      </c>
      <c r="N94" s="31">
        <v>0</v>
      </c>
      <c r="O94" s="31">
        <v>0</v>
      </c>
      <c r="P94" s="31">
        <v>0</v>
      </c>
      <c r="Q94" s="31">
        <v>0</v>
      </c>
      <c r="R94" s="31">
        <v>0</v>
      </c>
      <c r="S94" s="31">
        <v>0</v>
      </c>
      <c r="T94" s="31">
        <v>0</v>
      </c>
      <c r="U94" s="31">
        <v>0</v>
      </c>
      <c r="V94" s="31">
        <v>0</v>
      </c>
      <c r="W94" s="31">
        <v>0</v>
      </c>
      <c r="X94" s="31">
        <v>0</v>
      </c>
      <c r="Y94" s="31">
        <v>0</v>
      </c>
      <c r="Z94" s="31">
        <v>0</v>
      </c>
      <c r="AA94" s="31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3.5</v>
      </c>
      <c r="AI94" s="31">
        <v>3.5</v>
      </c>
      <c r="AJ94" s="31">
        <v>0</v>
      </c>
      <c r="AK94" s="31">
        <v>0</v>
      </c>
      <c r="AL94" s="31">
        <v>0</v>
      </c>
      <c r="AM94" s="31">
        <v>0</v>
      </c>
      <c r="AN94" s="31">
        <v>0</v>
      </c>
      <c r="AO94" s="31">
        <v>0</v>
      </c>
      <c r="AP94" s="31">
        <v>0</v>
      </c>
      <c r="AQ94" s="31">
        <v>0</v>
      </c>
      <c r="AR94" s="31">
        <v>0</v>
      </c>
      <c r="AS94" s="31">
        <v>0</v>
      </c>
      <c r="AT94" s="31">
        <v>0</v>
      </c>
      <c r="AU94" s="31">
        <v>0</v>
      </c>
      <c r="AV94" s="31">
        <v>0</v>
      </c>
      <c r="AW94" s="31">
        <v>0</v>
      </c>
      <c r="AX94" s="31">
        <v>0</v>
      </c>
      <c r="AY94" s="31">
        <v>0</v>
      </c>
      <c r="AZ94" s="31">
        <v>0</v>
      </c>
      <c r="BA94" s="31">
        <v>0</v>
      </c>
      <c r="BB94" s="31">
        <v>0</v>
      </c>
      <c r="BC94" s="31">
        <v>0</v>
      </c>
      <c r="BD94" s="31">
        <v>0</v>
      </c>
      <c r="BE94" s="31">
        <v>0</v>
      </c>
      <c r="BF94" s="31">
        <v>0</v>
      </c>
      <c r="BG94" s="31">
        <v>0</v>
      </c>
      <c r="BH94" s="31">
        <v>0</v>
      </c>
      <c r="BI94" s="31">
        <v>0</v>
      </c>
      <c r="BJ94" s="31">
        <v>0</v>
      </c>
      <c r="BK94" s="31">
        <v>0</v>
      </c>
      <c r="BL94" s="31">
        <v>0</v>
      </c>
      <c r="BM94" s="31">
        <v>0</v>
      </c>
      <c r="BN94" s="31">
        <v>0</v>
      </c>
      <c r="BO94" s="31">
        <v>0</v>
      </c>
      <c r="BP94" s="31">
        <v>0</v>
      </c>
      <c r="BQ94" s="31">
        <v>0</v>
      </c>
      <c r="BR94" s="31">
        <v>0</v>
      </c>
      <c r="BS94" s="31">
        <v>0</v>
      </c>
      <c r="BT94" s="31">
        <v>0</v>
      </c>
      <c r="BU94" s="31">
        <v>0</v>
      </c>
      <c r="BV94" s="31">
        <v>0</v>
      </c>
      <c r="BW94" s="31">
        <v>0</v>
      </c>
      <c r="BX94" s="31">
        <v>0</v>
      </c>
      <c r="BY94" s="31">
        <v>0</v>
      </c>
      <c r="BZ94" s="31">
        <v>0</v>
      </c>
      <c r="CA94" s="31">
        <v>0</v>
      </c>
      <c r="CB94" s="31">
        <v>0</v>
      </c>
      <c r="CC94" s="31">
        <v>0</v>
      </c>
      <c r="CD94" s="31">
        <v>0</v>
      </c>
      <c r="CE94" s="31">
        <v>0</v>
      </c>
      <c r="CF94" s="31">
        <v>0</v>
      </c>
      <c r="CG94" s="31">
        <v>0</v>
      </c>
      <c r="CH94" s="31">
        <v>0</v>
      </c>
      <c r="CI94" s="31">
        <v>0</v>
      </c>
      <c r="CJ94" s="31">
        <v>0</v>
      </c>
      <c r="CK94" s="31">
        <v>7</v>
      </c>
    </row>
    <row r="95" spans="1:89" ht="12.75" x14ac:dyDescent="0.2">
      <c r="A95" s="3" t="s">
        <v>866</v>
      </c>
      <c r="B95" s="3" t="s">
        <v>442</v>
      </c>
      <c r="C95" s="3">
        <v>0.75</v>
      </c>
      <c r="E95" s="3" t="str">
        <f t="shared" si="3"/>
        <v>BGPK000069</v>
      </c>
      <c r="F95" s="3" t="str">
        <f t="shared" si="4"/>
        <v>HRDW000018</v>
      </c>
      <c r="G95" s="2" t="str">
        <f t="shared" si="5"/>
        <v>0.75</v>
      </c>
      <c r="I95" s="20" t="s">
        <v>366</v>
      </c>
      <c r="J95" s="31">
        <v>1.8</v>
      </c>
      <c r="K95" s="31">
        <v>1.8</v>
      </c>
      <c r="L95" s="31">
        <v>1.8</v>
      </c>
      <c r="M95" s="31">
        <v>1.8</v>
      </c>
      <c r="N95" s="31">
        <v>1.8</v>
      </c>
      <c r="O95" s="31">
        <v>1.8</v>
      </c>
      <c r="P95" s="31">
        <v>1.8</v>
      </c>
      <c r="Q95" s="31">
        <v>1.8</v>
      </c>
      <c r="R95" s="31">
        <v>1.8</v>
      </c>
      <c r="S95" s="31">
        <v>1.8</v>
      </c>
      <c r="T95" s="31">
        <v>2.2000000000000002</v>
      </c>
      <c r="U95" s="31">
        <v>2.2000000000000002</v>
      </c>
      <c r="V95" s="31">
        <v>2.2000000000000002</v>
      </c>
      <c r="W95" s="31">
        <v>2.2000000000000002</v>
      </c>
      <c r="X95" s="31">
        <v>2.8</v>
      </c>
      <c r="Y95" s="31">
        <v>2.2000000000000002</v>
      </c>
      <c r="Z95" s="31">
        <v>2.2000000000000002</v>
      </c>
      <c r="AA95" s="31">
        <v>2.2000000000000002</v>
      </c>
      <c r="AB95" s="31">
        <v>2.2000000000000002</v>
      </c>
      <c r="AC95" s="31">
        <v>2.2000000000000002</v>
      </c>
      <c r="AD95" s="31">
        <v>2.2000000000000002</v>
      </c>
      <c r="AE95" s="31">
        <v>5.7</v>
      </c>
      <c r="AF95" s="31">
        <v>5.7</v>
      </c>
      <c r="AG95" s="31">
        <v>5.7</v>
      </c>
      <c r="AH95" s="31">
        <v>1.9</v>
      </c>
      <c r="AI95" s="31">
        <v>1.9</v>
      </c>
      <c r="AJ95" s="31">
        <v>2.2000000000000002</v>
      </c>
      <c r="AK95" s="31">
        <v>2.2000000000000002</v>
      </c>
      <c r="AL95" s="31">
        <v>2.2000000000000002</v>
      </c>
      <c r="AM95" s="31">
        <v>2.2000000000000002</v>
      </c>
      <c r="AN95" s="31">
        <v>1.65</v>
      </c>
      <c r="AO95" s="31">
        <v>1.65</v>
      </c>
      <c r="AP95" s="31">
        <v>2.2999999999999998</v>
      </c>
      <c r="AQ95" s="31">
        <v>2.2999999999999998</v>
      </c>
      <c r="AR95" s="31">
        <v>2.2000000000000002</v>
      </c>
      <c r="AS95" s="31">
        <v>2.2000000000000002</v>
      </c>
      <c r="AT95" s="31">
        <v>2.2000000000000002</v>
      </c>
      <c r="AU95" s="31">
        <v>2.2000000000000002</v>
      </c>
      <c r="AV95" s="31">
        <v>2.2000000000000002</v>
      </c>
      <c r="AW95" s="31">
        <v>2.2000000000000002</v>
      </c>
      <c r="AX95" s="31">
        <v>2.2000000000000002</v>
      </c>
      <c r="AY95" s="31">
        <v>2.2000000000000002</v>
      </c>
      <c r="AZ95" s="31">
        <v>2.2000000000000002</v>
      </c>
      <c r="BA95" s="31">
        <v>2.2000000000000002</v>
      </c>
      <c r="BB95" s="31">
        <v>2.2000000000000002</v>
      </c>
      <c r="BC95" s="31">
        <v>2.2000000000000002</v>
      </c>
      <c r="BD95" s="31">
        <v>2.2000000000000002</v>
      </c>
      <c r="BE95" s="31">
        <v>2.2000000000000002</v>
      </c>
      <c r="BF95" s="31">
        <v>2.2000000000000002</v>
      </c>
      <c r="BG95" s="31">
        <v>2.2000000000000002</v>
      </c>
      <c r="BH95" s="31">
        <v>2.2000000000000002</v>
      </c>
      <c r="BI95" s="31">
        <v>2.2000000000000002</v>
      </c>
      <c r="BJ95" s="31">
        <v>2.2000000000000002</v>
      </c>
      <c r="BK95" s="31">
        <v>2.2000000000000002</v>
      </c>
      <c r="BL95" s="31">
        <v>1.4</v>
      </c>
      <c r="BM95" s="31">
        <v>1.4</v>
      </c>
      <c r="BN95" s="31">
        <v>1.4</v>
      </c>
      <c r="BO95" s="31">
        <v>7</v>
      </c>
      <c r="BP95" s="31">
        <v>7</v>
      </c>
      <c r="BQ95" s="31">
        <v>7</v>
      </c>
      <c r="BR95" s="31">
        <v>7</v>
      </c>
      <c r="BS95" s="31">
        <v>7</v>
      </c>
      <c r="BT95" s="31">
        <v>7</v>
      </c>
      <c r="BU95" s="31">
        <v>7</v>
      </c>
      <c r="BV95" s="31">
        <v>2.1</v>
      </c>
      <c r="BW95" s="31">
        <v>2.15</v>
      </c>
      <c r="BX95" s="31">
        <v>2.1</v>
      </c>
      <c r="BY95" s="31">
        <v>2.1</v>
      </c>
      <c r="BZ95" s="31">
        <v>5.3</v>
      </c>
      <c r="CA95" s="31">
        <v>2.1</v>
      </c>
      <c r="CB95" s="31">
        <v>2.1</v>
      </c>
      <c r="CC95" s="31">
        <v>2.1</v>
      </c>
      <c r="CD95" s="31">
        <v>9.5</v>
      </c>
      <c r="CE95" s="31">
        <v>9.5</v>
      </c>
      <c r="CF95" s="31">
        <v>9.5</v>
      </c>
      <c r="CG95" s="31">
        <v>9.5</v>
      </c>
      <c r="CH95" s="31">
        <v>1.9</v>
      </c>
      <c r="CI95" s="31">
        <v>7</v>
      </c>
      <c r="CJ95" s="31">
        <v>0</v>
      </c>
      <c r="CK95" s="31">
        <v>244.5500000000001</v>
      </c>
    </row>
    <row r="96" spans="1:89" ht="12.75" x14ac:dyDescent="0.2">
      <c r="A96" s="3" t="s">
        <v>866</v>
      </c>
      <c r="B96" s="3" t="s">
        <v>443</v>
      </c>
      <c r="C96" s="3">
        <v>2</v>
      </c>
      <c r="E96" s="3" t="str">
        <f t="shared" si="3"/>
        <v>BGPK000069</v>
      </c>
      <c r="F96" s="3" t="str">
        <f t="shared" si="4"/>
        <v>HRDW000019</v>
      </c>
      <c r="G96" s="2">
        <f t="shared" si="5"/>
        <v>2</v>
      </c>
      <c r="I96" s="20" t="s">
        <v>367</v>
      </c>
      <c r="J96" s="31">
        <v>2.5</v>
      </c>
      <c r="K96" s="31">
        <v>2.5</v>
      </c>
      <c r="L96" s="31">
        <v>2.5</v>
      </c>
      <c r="M96" s="31">
        <v>2.5</v>
      </c>
      <c r="N96" s="31">
        <v>2.5</v>
      </c>
      <c r="O96" s="31">
        <v>2.5</v>
      </c>
      <c r="P96" s="31">
        <v>2.5</v>
      </c>
      <c r="Q96" s="31">
        <v>2.5</v>
      </c>
      <c r="R96" s="31">
        <v>2.5</v>
      </c>
      <c r="S96" s="31">
        <v>2.5</v>
      </c>
      <c r="T96" s="31">
        <v>0</v>
      </c>
      <c r="U96" s="31">
        <v>0.2</v>
      </c>
      <c r="V96" s="31">
        <v>2.6</v>
      </c>
      <c r="W96" s="31">
        <v>2.6</v>
      </c>
      <c r="X96" s="31">
        <v>2.7</v>
      </c>
      <c r="Y96" s="31">
        <v>0.2</v>
      </c>
      <c r="Z96" s="31">
        <v>0.2</v>
      </c>
      <c r="AA96" s="31">
        <v>2.6</v>
      </c>
      <c r="AB96" s="31">
        <v>2.6</v>
      </c>
      <c r="AC96" s="31">
        <v>2.6</v>
      </c>
      <c r="AD96" s="31">
        <v>2.6</v>
      </c>
      <c r="AE96" s="31">
        <v>2.5</v>
      </c>
      <c r="AF96" s="31">
        <v>2.5</v>
      </c>
      <c r="AG96" s="31">
        <v>2.5</v>
      </c>
      <c r="AH96" s="31">
        <v>4</v>
      </c>
      <c r="AI96" s="31">
        <v>4</v>
      </c>
      <c r="AJ96" s="31">
        <v>0</v>
      </c>
      <c r="AK96" s="31">
        <v>0</v>
      </c>
      <c r="AL96" s="31">
        <v>0</v>
      </c>
      <c r="AM96" s="31">
        <v>0</v>
      </c>
      <c r="AN96" s="31">
        <v>2.6</v>
      </c>
      <c r="AO96" s="31">
        <v>2.6</v>
      </c>
      <c r="AP96" s="31">
        <v>2.6</v>
      </c>
      <c r="AQ96" s="31">
        <v>2.6</v>
      </c>
      <c r="AR96" s="31">
        <v>0</v>
      </c>
      <c r="AS96" s="31">
        <v>0</v>
      </c>
      <c r="AT96" s="31">
        <v>0</v>
      </c>
      <c r="AU96" s="31">
        <v>0</v>
      </c>
      <c r="AV96" s="31">
        <v>0</v>
      </c>
      <c r="AW96" s="31">
        <v>0</v>
      </c>
      <c r="AX96" s="31">
        <v>0</v>
      </c>
      <c r="AY96" s="31">
        <v>0</v>
      </c>
      <c r="AZ96" s="31">
        <v>0</v>
      </c>
      <c r="BA96" s="31">
        <v>0</v>
      </c>
      <c r="BB96" s="31">
        <v>0</v>
      </c>
      <c r="BC96" s="31">
        <v>0</v>
      </c>
      <c r="BD96" s="31">
        <v>0</v>
      </c>
      <c r="BE96" s="31">
        <v>0</v>
      </c>
      <c r="BF96" s="31">
        <v>0</v>
      </c>
      <c r="BG96" s="31">
        <v>0</v>
      </c>
      <c r="BH96" s="31">
        <v>0</v>
      </c>
      <c r="BI96" s="31">
        <v>0</v>
      </c>
      <c r="BJ96" s="31">
        <v>0</v>
      </c>
      <c r="BK96" s="31">
        <v>0</v>
      </c>
      <c r="BL96" s="31">
        <v>2.7</v>
      </c>
      <c r="BM96" s="31">
        <v>2.7</v>
      </c>
      <c r="BN96" s="31">
        <v>2.7</v>
      </c>
      <c r="BO96" s="31">
        <v>2.7</v>
      </c>
      <c r="BP96" s="31">
        <v>2.7</v>
      </c>
      <c r="BQ96" s="31">
        <v>2.7</v>
      </c>
      <c r="BR96" s="31">
        <v>2.7</v>
      </c>
      <c r="BS96" s="31">
        <v>2.7</v>
      </c>
      <c r="BT96" s="31">
        <v>2.7</v>
      </c>
      <c r="BU96" s="31">
        <v>2.7</v>
      </c>
      <c r="BV96" s="31">
        <v>8.6999999999999993</v>
      </c>
      <c r="BW96" s="31">
        <v>10</v>
      </c>
      <c r="BX96" s="31">
        <v>8.6999999999999993</v>
      </c>
      <c r="BY96" s="31">
        <v>8.6999999999999993</v>
      </c>
      <c r="BZ96" s="31">
        <v>2.4</v>
      </c>
      <c r="CA96" s="31">
        <v>8.6999999999999993</v>
      </c>
      <c r="CB96" s="31">
        <v>8.6999999999999993</v>
      </c>
      <c r="CC96" s="31">
        <v>8.6999999999999993</v>
      </c>
      <c r="CD96" s="31">
        <v>2.4</v>
      </c>
      <c r="CE96" s="31">
        <v>2.4</v>
      </c>
      <c r="CF96" s="31">
        <v>2.4</v>
      </c>
      <c r="CG96" s="31">
        <v>2.4</v>
      </c>
      <c r="CH96" s="31">
        <v>5.0999999999999996</v>
      </c>
      <c r="CI96" s="31">
        <v>2.7</v>
      </c>
      <c r="CJ96" s="31">
        <v>0</v>
      </c>
      <c r="CK96" s="31">
        <v>178.8</v>
      </c>
    </row>
    <row r="97" spans="1:89" ht="12.75" x14ac:dyDescent="0.2">
      <c r="A97" s="3" t="s">
        <v>866</v>
      </c>
      <c r="B97" s="3" t="s">
        <v>438</v>
      </c>
      <c r="C97" s="3">
        <v>16</v>
      </c>
      <c r="E97" s="3" t="str">
        <f t="shared" si="3"/>
        <v>BGPK000069</v>
      </c>
      <c r="F97" s="3" t="str">
        <f t="shared" si="4"/>
        <v>HRDW000014</v>
      </c>
      <c r="G97" s="2">
        <f t="shared" si="5"/>
        <v>16</v>
      </c>
      <c r="I97" s="20" t="s">
        <v>368</v>
      </c>
      <c r="J97" s="31">
        <v>1.7</v>
      </c>
      <c r="K97" s="31">
        <v>1.7</v>
      </c>
      <c r="L97" s="31">
        <v>1.7</v>
      </c>
      <c r="M97" s="31">
        <v>1.7</v>
      </c>
      <c r="N97" s="31">
        <v>1.7</v>
      </c>
      <c r="O97" s="31">
        <v>1.7</v>
      </c>
      <c r="P97" s="31">
        <v>1.7</v>
      </c>
      <c r="Q97" s="31">
        <v>1.7</v>
      </c>
      <c r="R97" s="31">
        <v>1.7</v>
      </c>
      <c r="S97" s="31">
        <v>1.7</v>
      </c>
      <c r="T97" s="31">
        <v>0</v>
      </c>
      <c r="U97" s="31">
        <v>0</v>
      </c>
      <c r="V97" s="31">
        <v>0</v>
      </c>
      <c r="W97" s="31">
        <v>0</v>
      </c>
      <c r="X97" s="31">
        <v>0.5</v>
      </c>
      <c r="Y97" s="31">
        <v>0</v>
      </c>
      <c r="Z97" s="31">
        <v>0</v>
      </c>
      <c r="AA97" s="31">
        <v>0</v>
      </c>
      <c r="AB97" s="31">
        <v>0</v>
      </c>
      <c r="AC97" s="31">
        <v>0</v>
      </c>
      <c r="AD97" s="31">
        <v>0</v>
      </c>
      <c r="AE97" s="31">
        <v>0.8</v>
      </c>
      <c r="AF97" s="31">
        <v>0.8</v>
      </c>
      <c r="AG97" s="31">
        <v>0.8</v>
      </c>
      <c r="AH97" s="31">
        <v>0</v>
      </c>
      <c r="AI97" s="31">
        <v>0</v>
      </c>
      <c r="AJ97" s="31">
        <v>0</v>
      </c>
      <c r="AK97" s="31">
        <v>0</v>
      </c>
      <c r="AL97" s="31">
        <v>0</v>
      </c>
      <c r="AM97" s="31">
        <v>0</v>
      </c>
      <c r="AN97" s="31">
        <v>0</v>
      </c>
      <c r="AO97" s="31">
        <v>0</v>
      </c>
      <c r="AP97" s="31">
        <v>0</v>
      </c>
      <c r="AQ97" s="31">
        <v>0</v>
      </c>
      <c r="AR97" s="31">
        <v>0</v>
      </c>
      <c r="AS97" s="31">
        <v>0</v>
      </c>
      <c r="AT97" s="31">
        <v>0</v>
      </c>
      <c r="AU97" s="31">
        <v>0</v>
      </c>
      <c r="AV97" s="31">
        <v>0</v>
      </c>
      <c r="AW97" s="31">
        <v>0</v>
      </c>
      <c r="AX97" s="31">
        <v>0</v>
      </c>
      <c r="AY97" s="31">
        <v>0</v>
      </c>
      <c r="AZ97" s="31">
        <v>0</v>
      </c>
      <c r="BA97" s="31">
        <v>0</v>
      </c>
      <c r="BB97" s="31">
        <v>0</v>
      </c>
      <c r="BC97" s="31">
        <v>0</v>
      </c>
      <c r="BD97" s="31">
        <v>0</v>
      </c>
      <c r="BE97" s="31">
        <v>0</v>
      </c>
      <c r="BF97" s="31">
        <v>0</v>
      </c>
      <c r="BG97" s="31">
        <v>0</v>
      </c>
      <c r="BH97" s="31">
        <v>0</v>
      </c>
      <c r="BI97" s="31">
        <v>0</v>
      </c>
      <c r="BJ97" s="31">
        <v>0</v>
      </c>
      <c r="BK97" s="31">
        <v>0</v>
      </c>
      <c r="BL97" s="31">
        <v>0</v>
      </c>
      <c r="BM97" s="31">
        <v>0</v>
      </c>
      <c r="BN97" s="31">
        <v>0</v>
      </c>
      <c r="BO97" s="31">
        <v>0</v>
      </c>
      <c r="BP97" s="31">
        <v>0</v>
      </c>
      <c r="BQ97" s="31">
        <v>0</v>
      </c>
      <c r="BR97" s="31">
        <v>0</v>
      </c>
      <c r="BS97" s="31">
        <v>0</v>
      </c>
      <c r="BT97" s="31">
        <v>0</v>
      </c>
      <c r="BU97" s="31">
        <v>0</v>
      </c>
      <c r="BV97" s="31">
        <v>0.8</v>
      </c>
      <c r="BW97" s="31">
        <v>0.8</v>
      </c>
      <c r="BX97" s="31">
        <v>0.8</v>
      </c>
      <c r="BY97" s="31">
        <v>0.8</v>
      </c>
      <c r="BZ97" s="31">
        <v>0.8</v>
      </c>
      <c r="CA97" s="31">
        <v>0.8</v>
      </c>
      <c r="CB97" s="31">
        <v>0.8</v>
      </c>
      <c r="CC97" s="31">
        <v>0.8</v>
      </c>
      <c r="CD97" s="31">
        <v>0.8</v>
      </c>
      <c r="CE97" s="31">
        <v>0.8</v>
      </c>
      <c r="CF97" s="31">
        <v>0.8</v>
      </c>
      <c r="CG97" s="31">
        <v>0.8</v>
      </c>
      <c r="CH97" s="31">
        <v>0</v>
      </c>
      <c r="CI97" s="31">
        <v>0</v>
      </c>
      <c r="CJ97" s="31">
        <v>0</v>
      </c>
      <c r="CK97" s="31">
        <v>29.500000000000007</v>
      </c>
    </row>
    <row r="98" spans="1:89" ht="12.75" x14ac:dyDescent="0.2">
      <c r="A98" s="3" t="s">
        <v>866</v>
      </c>
      <c r="B98" s="3" t="s">
        <v>536</v>
      </c>
      <c r="C98" s="3">
        <v>0.2</v>
      </c>
      <c r="E98" s="3" t="str">
        <f t="shared" si="3"/>
        <v>BGPK000069</v>
      </c>
      <c r="F98" s="3" t="str">
        <f t="shared" si="4"/>
        <v>FBRK000010</v>
      </c>
      <c r="G98" s="2" t="str">
        <f t="shared" si="5"/>
        <v>0.2</v>
      </c>
      <c r="I98" s="20" t="s">
        <v>369</v>
      </c>
      <c r="J98" s="31">
        <v>8.1999999999999993</v>
      </c>
      <c r="K98" s="31">
        <v>8.1999999999999993</v>
      </c>
      <c r="L98" s="31">
        <v>8.1999999999999993</v>
      </c>
      <c r="M98" s="31">
        <v>8.1999999999999993</v>
      </c>
      <c r="N98" s="31">
        <v>8.1999999999999993</v>
      </c>
      <c r="O98" s="31">
        <v>8.1999999999999993</v>
      </c>
      <c r="P98" s="31">
        <v>8.1999999999999993</v>
      </c>
      <c r="Q98" s="31">
        <v>8.1999999999999993</v>
      </c>
      <c r="R98" s="31">
        <v>8.1999999999999993</v>
      </c>
      <c r="S98" s="31">
        <v>8.1999999999999993</v>
      </c>
      <c r="T98" s="31">
        <v>0</v>
      </c>
      <c r="U98" s="31">
        <v>0</v>
      </c>
      <c r="V98" s="31">
        <v>0</v>
      </c>
      <c r="W98" s="31">
        <v>0</v>
      </c>
      <c r="X98" s="31">
        <v>0</v>
      </c>
      <c r="Y98" s="31">
        <v>0</v>
      </c>
      <c r="Z98" s="31">
        <v>0</v>
      </c>
      <c r="AA98" s="31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  <c r="AH98" s="31">
        <v>0</v>
      </c>
      <c r="AI98" s="31">
        <v>0</v>
      </c>
      <c r="AJ98" s="31">
        <v>0</v>
      </c>
      <c r="AK98" s="31">
        <v>0</v>
      </c>
      <c r="AL98" s="31">
        <v>0</v>
      </c>
      <c r="AM98" s="31">
        <v>0</v>
      </c>
      <c r="AN98" s="31">
        <v>0</v>
      </c>
      <c r="AO98" s="31">
        <v>0</v>
      </c>
      <c r="AP98" s="31">
        <v>0</v>
      </c>
      <c r="AQ98" s="31">
        <v>0</v>
      </c>
      <c r="AR98" s="31">
        <v>0</v>
      </c>
      <c r="AS98" s="31">
        <v>0</v>
      </c>
      <c r="AT98" s="31">
        <v>0</v>
      </c>
      <c r="AU98" s="31">
        <v>0</v>
      </c>
      <c r="AV98" s="31">
        <v>0</v>
      </c>
      <c r="AW98" s="31">
        <v>0</v>
      </c>
      <c r="AX98" s="31">
        <v>0</v>
      </c>
      <c r="AY98" s="31">
        <v>0</v>
      </c>
      <c r="AZ98" s="31">
        <v>0</v>
      </c>
      <c r="BA98" s="31">
        <v>0</v>
      </c>
      <c r="BB98" s="31">
        <v>0</v>
      </c>
      <c r="BC98" s="31">
        <v>0</v>
      </c>
      <c r="BD98" s="31">
        <v>0</v>
      </c>
      <c r="BE98" s="31">
        <v>0</v>
      </c>
      <c r="BF98" s="31">
        <v>0</v>
      </c>
      <c r="BG98" s="31">
        <v>0</v>
      </c>
      <c r="BH98" s="31">
        <v>0</v>
      </c>
      <c r="BI98" s="31">
        <v>0</v>
      </c>
      <c r="BJ98" s="31">
        <v>0</v>
      </c>
      <c r="BK98" s="31">
        <v>0</v>
      </c>
      <c r="BL98" s="31">
        <v>1.5</v>
      </c>
      <c r="BM98" s="31">
        <v>1.5</v>
      </c>
      <c r="BN98" s="31">
        <v>1.5</v>
      </c>
      <c r="BO98" s="31">
        <v>0</v>
      </c>
      <c r="BP98" s="31">
        <v>0</v>
      </c>
      <c r="BQ98" s="31">
        <v>0</v>
      </c>
      <c r="BR98" s="31">
        <v>0</v>
      </c>
      <c r="BS98" s="31">
        <v>0</v>
      </c>
      <c r="BT98" s="31">
        <v>0</v>
      </c>
      <c r="BU98" s="31">
        <v>0</v>
      </c>
      <c r="BV98" s="31">
        <v>0.4</v>
      </c>
      <c r="BW98" s="31">
        <v>0.4</v>
      </c>
      <c r="BX98" s="31">
        <v>0.4</v>
      </c>
      <c r="BY98" s="31">
        <v>0.4</v>
      </c>
      <c r="BZ98" s="31">
        <v>0.4</v>
      </c>
      <c r="CA98" s="31">
        <v>0.4</v>
      </c>
      <c r="CB98" s="31">
        <v>0.4</v>
      </c>
      <c r="CC98" s="31">
        <v>0.4</v>
      </c>
      <c r="CD98" s="31">
        <v>0.35</v>
      </c>
      <c r="CE98" s="31">
        <v>0.35</v>
      </c>
      <c r="CF98" s="31">
        <v>0.35</v>
      </c>
      <c r="CG98" s="31">
        <v>0.35</v>
      </c>
      <c r="CH98" s="31">
        <v>0</v>
      </c>
      <c r="CI98" s="31">
        <v>0</v>
      </c>
      <c r="CJ98" s="31">
        <v>0</v>
      </c>
      <c r="CK98" s="31">
        <v>91.100000000000037</v>
      </c>
    </row>
    <row r="99" spans="1:89" ht="12.75" x14ac:dyDescent="0.2">
      <c r="A99" s="3" t="s">
        <v>866</v>
      </c>
      <c r="B99" s="3" t="s">
        <v>532</v>
      </c>
      <c r="C99" s="3">
        <v>0.1</v>
      </c>
      <c r="E99" s="3" t="str">
        <f t="shared" si="3"/>
        <v>BGPK000069</v>
      </c>
      <c r="F99" s="3" t="str">
        <f t="shared" si="4"/>
        <v>FLNG000001</v>
      </c>
      <c r="G99" s="2" t="str">
        <f t="shared" si="5"/>
        <v>0.1</v>
      </c>
      <c r="I99" s="20" t="s">
        <v>370</v>
      </c>
      <c r="J99" s="31">
        <v>0</v>
      </c>
      <c r="K99" s="31">
        <v>0</v>
      </c>
      <c r="L99" s="31">
        <v>0</v>
      </c>
      <c r="M99" s="31">
        <v>0</v>
      </c>
      <c r="N99" s="31">
        <v>0</v>
      </c>
      <c r="O99" s="31">
        <v>0</v>
      </c>
      <c r="P99" s="31">
        <v>0</v>
      </c>
      <c r="Q99" s="31">
        <v>0</v>
      </c>
      <c r="R99" s="31">
        <v>0</v>
      </c>
      <c r="S99" s="31">
        <v>0</v>
      </c>
      <c r="T99" s="31">
        <v>0</v>
      </c>
      <c r="U99" s="31">
        <v>0</v>
      </c>
      <c r="V99" s="31">
        <v>0</v>
      </c>
      <c r="W99" s="31">
        <v>0</v>
      </c>
      <c r="X99" s="31">
        <v>0</v>
      </c>
      <c r="Y99" s="31">
        <v>0</v>
      </c>
      <c r="Z99" s="31">
        <v>0</v>
      </c>
      <c r="AA99" s="31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1">
        <v>0</v>
      </c>
      <c r="AL99" s="31">
        <v>0</v>
      </c>
      <c r="AM99" s="31">
        <v>0</v>
      </c>
      <c r="AN99" s="31">
        <v>1.6</v>
      </c>
      <c r="AO99" s="31">
        <v>1.6</v>
      </c>
      <c r="AP99" s="31">
        <v>1.6</v>
      </c>
      <c r="AQ99" s="31">
        <v>1.6</v>
      </c>
      <c r="AR99" s="31">
        <v>0</v>
      </c>
      <c r="AS99" s="31">
        <v>0</v>
      </c>
      <c r="AT99" s="31">
        <v>0</v>
      </c>
      <c r="AU99" s="31">
        <v>0</v>
      </c>
      <c r="AV99" s="31">
        <v>0</v>
      </c>
      <c r="AW99" s="31">
        <v>0</v>
      </c>
      <c r="AX99" s="31">
        <v>0</v>
      </c>
      <c r="AY99" s="31">
        <v>0</v>
      </c>
      <c r="AZ99" s="31">
        <v>0</v>
      </c>
      <c r="BA99" s="31">
        <v>0</v>
      </c>
      <c r="BB99" s="31">
        <v>0</v>
      </c>
      <c r="BC99" s="31">
        <v>0</v>
      </c>
      <c r="BD99" s="31">
        <v>0</v>
      </c>
      <c r="BE99" s="31">
        <v>0</v>
      </c>
      <c r="BF99" s="31">
        <v>0</v>
      </c>
      <c r="BG99" s="31">
        <v>0</v>
      </c>
      <c r="BH99" s="31">
        <v>0</v>
      </c>
      <c r="BI99" s="31">
        <v>0</v>
      </c>
      <c r="BJ99" s="31">
        <v>0</v>
      </c>
      <c r="BK99" s="31">
        <v>0</v>
      </c>
      <c r="BL99" s="31">
        <v>0</v>
      </c>
      <c r="BM99" s="31">
        <v>0</v>
      </c>
      <c r="BN99" s="31">
        <v>0</v>
      </c>
      <c r="BO99" s="31">
        <v>0</v>
      </c>
      <c r="BP99" s="31">
        <v>0</v>
      </c>
      <c r="BQ99" s="31">
        <v>0</v>
      </c>
      <c r="BR99" s="31">
        <v>0</v>
      </c>
      <c r="BS99" s="31">
        <v>0</v>
      </c>
      <c r="BT99" s="31">
        <v>0</v>
      </c>
      <c r="BU99" s="31">
        <v>0</v>
      </c>
      <c r="BV99" s="31">
        <v>0</v>
      </c>
      <c r="BW99" s="31">
        <v>0</v>
      </c>
      <c r="BX99" s="31">
        <v>0</v>
      </c>
      <c r="BY99" s="31">
        <v>0</v>
      </c>
      <c r="BZ99" s="31">
        <v>0</v>
      </c>
      <c r="CA99" s="31">
        <v>0</v>
      </c>
      <c r="CB99" s="31">
        <v>0</v>
      </c>
      <c r="CC99" s="31">
        <v>0</v>
      </c>
      <c r="CD99" s="31">
        <v>0</v>
      </c>
      <c r="CE99" s="31">
        <v>0</v>
      </c>
      <c r="CF99" s="31">
        <v>0</v>
      </c>
      <c r="CG99" s="31">
        <v>0</v>
      </c>
      <c r="CH99" s="31">
        <v>0</v>
      </c>
      <c r="CI99" s="31">
        <v>0</v>
      </c>
      <c r="CJ99" s="31">
        <v>0</v>
      </c>
      <c r="CK99" s="31">
        <v>6.4</v>
      </c>
    </row>
    <row r="100" spans="1:89" ht="12.75" x14ac:dyDescent="0.2">
      <c r="A100" s="3" t="s">
        <v>866</v>
      </c>
      <c r="B100" s="3" t="s">
        <v>727</v>
      </c>
      <c r="C100" s="3">
        <v>0.19</v>
      </c>
      <c r="E100" s="3" t="str">
        <f t="shared" si="3"/>
        <v>BGPK000069</v>
      </c>
      <c r="F100" s="3" t="str">
        <f t="shared" si="4"/>
        <v>FBRK000114</v>
      </c>
      <c r="G100" s="2" t="str">
        <f t="shared" si="5"/>
        <v>0.19</v>
      </c>
      <c r="I100" s="20" t="s">
        <v>379</v>
      </c>
      <c r="J100" s="31">
        <v>0</v>
      </c>
      <c r="K100" s="31">
        <v>0</v>
      </c>
      <c r="L100" s="31">
        <v>0</v>
      </c>
      <c r="M100" s="31">
        <v>0</v>
      </c>
      <c r="N100" s="31">
        <v>0</v>
      </c>
      <c r="O100" s="31">
        <v>0</v>
      </c>
      <c r="P100" s="31">
        <v>0</v>
      </c>
      <c r="Q100" s="31">
        <v>0</v>
      </c>
      <c r="R100" s="31">
        <v>0</v>
      </c>
      <c r="S100" s="31">
        <v>0</v>
      </c>
      <c r="T100" s="31">
        <v>0</v>
      </c>
      <c r="U100" s="31">
        <v>0</v>
      </c>
      <c r="V100" s="31">
        <v>0</v>
      </c>
      <c r="W100" s="31">
        <v>0</v>
      </c>
      <c r="X100" s="31">
        <v>0</v>
      </c>
      <c r="Y100" s="31">
        <v>2.5</v>
      </c>
      <c r="Z100" s="31">
        <v>2.5</v>
      </c>
      <c r="AA100" s="31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1">
        <v>0</v>
      </c>
      <c r="AL100" s="31">
        <v>0</v>
      </c>
      <c r="AM100" s="31">
        <v>0</v>
      </c>
      <c r="AN100" s="31">
        <v>0</v>
      </c>
      <c r="AO100" s="31">
        <v>0</v>
      </c>
      <c r="AP100" s="31">
        <v>0</v>
      </c>
      <c r="AQ100" s="31">
        <v>0</v>
      </c>
      <c r="AR100" s="31">
        <v>0</v>
      </c>
      <c r="AS100" s="31">
        <v>0</v>
      </c>
      <c r="AT100" s="31">
        <v>0</v>
      </c>
      <c r="AU100" s="31">
        <v>0</v>
      </c>
      <c r="AV100" s="31">
        <v>0</v>
      </c>
      <c r="AW100" s="31">
        <v>0</v>
      </c>
      <c r="AX100" s="31">
        <v>0</v>
      </c>
      <c r="AY100" s="31">
        <v>0</v>
      </c>
      <c r="AZ100" s="31">
        <v>0</v>
      </c>
      <c r="BA100" s="31">
        <v>0</v>
      </c>
      <c r="BB100" s="31">
        <v>0</v>
      </c>
      <c r="BC100" s="31">
        <v>0</v>
      </c>
      <c r="BD100" s="31">
        <v>0</v>
      </c>
      <c r="BE100" s="31">
        <v>0</v>
      </c>
      <c r="BF100" s="31">
        <v>0</v>
      </c>
      <c r="BG100" s="31">
        <v>0</v>
      </c>
      <c r="BH100" s="31">
        <v>0</v>
      </c>
      <c r="BI100" s="31">
        <v>0</v>
      </c>
      <c r="BJ100" s="31">
        <v>0</v>
      </c>
      <c r="BK100" s="31">
        <v>0</v>
      </c>
      <c r="BL100" s="31">
        <v>0</v>
      </c>
      <c r="BM100" s="31">
        <v>0</v>
      </c>
      <c r="BN100" s="31">
        <v>0</v>
      </c>
      <c r="BO100" s="31">
        <v>0</v>
      </c>
      <c r="BP100" s="31">
        <v>0</v>
      </c>
      <c r="BQ100" s="31">
        <v>0</v>
      </c>
      <c r="BR100" s="31">
        <v>0</v>
      </c>
      <c r="BS100" s="31">
        <v>0</v>
      </c>
      <c r="BT100" s="31">
        <v>0</v>
      </c>
      <c r="BU100" s="31">
        <v>0</v>
      </c>
      <c r="BV100" s="31">
        <v>0</v>
      </c>
      <c r="BW100" s="31">
        <v>0</v>
      </c>
      <c r="BX100" s="31">
        <v>0</v>
      </c>
      <c r="BY100" s="31">
        <v>0</v>
      </c>
      <c r="BZ100" s="31">
        <v>0</v>
      </c>
      <c r="CA100" s="31">
        <v>0</v>
      </c>
      <c r="CB100" s="31">
        <v>0</v>
      </c>
      <c r="CC100" s="31">
        <v>0</v>
      </c>
      <c r="CD100" s="31">
        <v>0</v>
      </c>
      <c r="CE100" s="31">
        <v>0</v>
      </c>
      <c r="CF100" s="31">
        <v>0</v>
      </c>
      <c r="CG100" s="31">
        <v>0</v>
      </c>
      <c r="CH100" s="31">
        <v>0</v>
      </c>
      <c r="CI100" s="31">
        <v>0</v>
      </c>
      <c r="CJ100" s="31">
        <v>0</v>
      </c>
      <c r="CK100" s="31">
        <v>5</v>
      </c>
    </row>
    <row r="101" spans="1:89" ht="12.75" x14ac:dyDescent="0.2">
      <c r="A101" s="3" t="s">
        <v>866</v>
      </c>
      <c r="B101" s="3" t="s">
        <v>533</v>
      </c>
      <c r="C101" s="3">
        <v>7.4999999999999997E-2</v>
      </c>
      <c r="E101" s="3" t="str">
        <f t="shared" si="3"/>
        <v>BGPK000069</v>
      </c>
      <c r="F101" s="3" t="str">
        <f t="shared" si="4"/>
        <v>FLNG000002</v>
      </c>
      <c r="G101" s="2" t="str">
        <f t="shared" si="5"/>
        <v>0.075</v>
      </c>
      <c r="I101" s="20" t="s">
        <v>389</v>
      </c>
      <c r="J101" s="31">
        <v>0</v>
      </c>
      <c r="K101" s="31">
        <v>0</v>
      </c>
      <c r="L101" s="31">
        <v>0</v>
      </c>
      <c r="M101" s="31">
        <v>0</v>
      </c>
      <c r="N101" s="31">
        <v>0</v>
      </c>
      <c r="O101" s="31">
        <v>0</v>
      </c>
      <c r="P101" s="31">
        <v>0</v>
      </c>
      <c r="Q101" s="31">
        <v>0</v>
      </c>
      <c r="R101" s="31">
        <v>0</v>
      </c>
      <c r="S101" s="31">
        <v>0</v>
      </c>
      <c r="T101" s="31">
        <v>0</v>
      </c>
      <c r="U101" s="31">
        <v>0</v>
      </c>
      <c r="V101" s="31">
        <v>0</v>
      </c>
      <c r="W101" s="31">
        <v>0</v>
      </c>
      <c r="X101" s="31">
        <v>0</v>
      </c>
      <c r="Y101" s="31">
        <v>0</v>
      </c>
      <c r="Z101" s="31">
        <v>0</v>
      </c>
      <c r="AA101" s="31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>
        <v>0</v>
      </c>
      <c r="AM101" s="31">
        <v>0</v>
      </c>
      <c r="AN101" s="31">
        <v>0</v>
      </c>
      <c r="AO101" s="31">
        <v>0</v>
      </c>
      <c r="AP101" s="31">
        <v>0</v>
      </c>
      <c r="AQ101" s="31">
        <v>0</v>
      </c>
      <c r="AR101" s="31">
        <v>0</v>
      </c>
      <c r="AS101" s="31">
        <v>0</v>
      </c>
      <c r="AT101" s="31">
        <v>0</v>
      </c>
      <c r="AU101" s="31">
        <v>0</v>
      </c>
      <c r="AV101" s="31">
        <v>0</v>
      </c>
      <c r="AW101" s="31">
        <v>0</v>
      </c>
      <c r="AX101" s="31">
        <v>0</v>
      </c>
      <c r="AY101" s="31">
        <v>0</v>
      </c>
      <c r="AZ101" s="31">
        <v>0</v>
      </c>
      <c r="BA101" s="31">
        <v>0</v>
      </c>
      <c r="BB101" s="31">
        <v>0</v>
      </c>
      <c r="BC101" s="31">
        <v>0</v>
      </c>
      <c r="BD101" s="31">
        <v>0</v>
      </c>
      <c r="BE101" s="31">
        <v>0</v>
      </c>
      <c r="BF101" s="31">
        <v>0</v>
      </c>
      <c r="BG101" s="31">
        <v>0</v>
      </c>
      <c r="BH101" s="31">
        <v>0</v>
      </c>
      <c r="BI101" s="31">
        <v>0</v>
      </c>
      <c r="BJ101" s="31">
        <v>0</v>
      </c>
      <c r="BK101" s="31">
        <v>0</v>
      </c>
      <c r="BL101" s="31">
        <v>0</v>
      </c>
      <c r="BM101" s="31">
        <v>0</v>
      </c>
      <c r="BN101" s="31">
        <v>0</v>
      </c>
      <c r="BO101" s="31">
        <v>0</v>
      </c>
      <c r="BP101" s="31">
        <v>0</v>
      </c>
      <c r="BQ101" s="31">
        <v>0</v>
      </c>
      <c r="BR101" s="31">
        <v>0</v>
      </c>
      <c r="BS101" s="31">
        <v>0</v>
      </c>
      <c r="BT101" s="31">
        <v>0</v>
      </c>
      <c r="BU101" s="31">
        <v>0</v>
      </c>
      <c r="BV101" s="31">
        <v>0</v>
      </c>
      <c r="BW101" s="31">
        <v>0</v>
      </c>
      <c r="BX101" s="31">
        <v>0</v>
      </c>
      <c r="BY101" s="31">
        <v>0</v>
      </c>
      <c r="BZ101" s="31">
        <v>5.2</v>
      </c>
      <c r="CA101" s="31">
        <v>0</v>
      </c>
      <c r="CB101" s="31">
        <v>0</v>
      </c>
      <c r="CC101" s="31">
        <v>0</v>
      </c>
      <c r="CD101" s="31">
        <v>0</v>
      </c>
      <c r="CE101" s="31">
        <v>0</v>
      </c>
      <c r="CF101" s="31">
        <v>0</v>
      </c>
      <c r="CG101" s="31">
        <v>0</v>
      </c>
      <c r="CH101" s="31">
        <v>0</v>
      </c>
      <c r="CI101" s="31">
        <v>0</v>
      </c>
      <c r="CJ101" s="31">
        <v>0</v>
      </c>
      <c r="CK101" s="31">
        <v>5.2</v>
      </c>
    </row>
    <row r="102" spans="1:89" ht="12.75" x14ac:dyDescent="0.2">
      <c r="A102" s="3" t="s">
        <v>866</v>
      </c>
      <c r="B102" s="3" t="s">
        <v>534</v>
      </c>
      <c r="C102" s="3">
        <v>6.0000000000000001E-3</v>
      </c>
      <c r="E102" s="3" t="str">
        <f t="shared" si="3"/>
        <v>BGPK000069</v>
      </c>
      <c r="F102" s="3" t="str">
        <f t="shared" si="4"/>
        <v>FLNG000003</v>
      </c>
      <c r="G102" s="2" t="str">
        <f t="shared" si="5"/>
        <v>0.006</v>
      </c>
      <c r="I102" s="20" t="s">
        <v>395</v>
      </c>
      <c r="J102" s="31">
        <v>0</v>
      </c>
      <c r="K102" s="31">
        <v>0</v>
      </c>
      <c r="L102" s="31">
        <v>0</v>
      </c>
      <c r="M102" s="31">
        <v>0</v>
      </c>
      <c r="N102" s="31">
        <v>0</v>
      </c>
      <c r="O102" s="31">
        <v>0</v>
      </c>
      <c r="P102" s="31">
        <v>0</v>
      </c>
      <c r="Q102" s="31">
        <v>0</v>
      </c>
      <c r="R102" s="31">
        <v>0</v>
      </c>
      <c r="S102" s="31">
        <v>0</v>
      </c>
      <c r="T102" s="31">
        <v>0</v>
      </c>
      <c r="U102" s="31">
        <v>0</v>
      </c>
      <c r="V102" s="31">
        <v>0</v>
      </c>
      <c r="W102" s="31">
        <v>0</v>
      </c>
      <c r="X102" s="31">
        <v>0</v>
      </c>
      <c r="Y102" s="31">
        <v>0</v>
      </c>
      <c r="Z102" s="31">
        <v>0</v>
      </c>
      <c r="AA102" s="31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1">
        <v>0</v>
      </c>
      <c r="AL102" s="31">
        <v>0</v>
      </c>
      <c r="AM102" s="31">
        <v>0</v>
      </c>
      <c r="AN102" s="31">
        <v>0</v>
      </c>
      <c r="AO102" s="31">
        <v>0</v>
      </c>
      <c r="AP102" s="31">
        <v>0</v>
      </c>
      <c r="AQ102" s="31">
        <v>0</v>
      </c>
      <c r="AR102" s="31">
        <v>0</v>
      </c>
      <c r="AS102" s="31">
        <v>0</v>
      </c>
      <c r="AT102" s="31">
        <v>0</v>
      </c>
      <c r="AU102" s="31">
        <v>0</v>
      </c>
      <c r="AV102" s="31">
        <v>0</v>
      </c>
      <c r="AW102" s="31">
        <v>0</v>
      </c>
      <c r="AX102" s="31">
        <v>0</v>
      </c>
      <c r="AY102" s="31">
        <v>0</v>
      </c>
      <c r="AZ102" s="31">
        <v>0</v>
      </c>
      <c r="BA102" s="31">
        <v>0</v>
      </c>
      <c r="BB102" s="31">
        <v>0</v>
      </c>
      <c r="BC102" s="31">
        <v>0</v>
      </c>
      <c r="BD102" s="31">
        <v>0</v>
      </c>
      <c r="BE102" s="31">
        <v>0</v>
      </c>
      <c r="BF102" s="31">
        <v>0</v>
      </c>
      <c r="BG102" s="31">
        <v>0</v>
      </c>
      <c r="BH102" s="31">
        <v>0</v>
      </c>
      <c r="BI102" s="31">
        <v>0</v>
      </c>
      <c r="BJ102" s="31">
        <v>0</v>
      </c>
      <c r="BK102" s="31">
        <v>0</v>
      </c>
      <c r="BL102" s="31">
        <v>0</v>
      </c>
      <c r="BM102" s="31">
        <v>0</v>
      </c>
      <c r="BN102" s="31">
        <v>0</v>
      </c>
      <c r="BO102" s="31">
        <v>0</v>
      </c>
      <c r="BP102" s="31">
        <v>0</v>
      </c>
      <c r="BQ102" s="31">
        <v>0</v>
      </c>
      <c r="BR102" s="31">
        <v>0</v>
      </c>
      <c r="BS102" s="31">
        <v>0</v>
      </c>
      <c r="BT102" s="31">
        <v>0</v>
      </c>
      <c r="BU102" s="31">
        <v>0</v>
      </c>
      <c r="BV102" s="31">
        <v>0</v>
      </c>
      <c r="BW102" s="31">
        <v>0</v>
      </c>
      <c r="BX102" s="31">
        <v>0</v>
      </c>
      <c r="BY102" s="31">
        <v>0</v>
      </c>
      <c r="BZ102" s="31">
        <v>0</v>
      </c>
      <c r="CA102" s="31">
        <v>0</v>
      </c>
      <c r="CB102" s="31">
        <v>0</v>
      </c>
      <c r="CC102" s="31">
        <v>0</v>
      </c>
      <c r="CD102" s="31">
        <v>0</v>
      </c>
      <c r="CE102" s="31">
        <v>0</v>
      </c>
      <c r="CF102" s="31">
        <v>0</v>
      </c>
      <c r="CG102" s="31">
        <v>0</v>
      </c>
      <c r="CH102" s="31">
        <v>5.0999999999999996</v>
      </c>
      <c r="CI102" s="31">
        <v>0</v>
      </c>
      <c r="CJ102" s="31">
        <v>0</v>
      </c>
      <c r="CK102" s="31">
        <v>5.0999999999999996</v>
      </c>
    </row>
    <row r="103" spans="1:89" ht="12.75" x14ac:dyDescent="0.2">
      <c r="A103" s="3" t="s">
        <v>866</v>
      </c>
      <c r="B103" s="3" t="s">
        <v>581</v>
      </c>
      <c r="C103" s="3">
        <v>0.2</v>
      </c>
      <c r="E103" s="3" t="str">
        <f t="shared" si="3"/>
        <v>BGPK000069</v>
      </c>
      <c r="F103" s="3" t="str">
        <f t="shared" si="4"/>
        <v>FBRK000047</v>
      </c>
      <c r="G103" s="2" t="str">
        <f t="shared" si="5"/>
        <v>0.2</v>
      </c>
      <c r="I103" s="20" t="s">
        <v>417</v>
      </c>
      <c r="J103" s="31">
        <v>0.7</v>
      </c>
      <c r="K103" s="31">
        <v>0.7</v>
      </c>
      <c r="L103" s="31">
        <v>0.7</v>
      </c>
      <c r="M103" s="31">
        <v>0.7</v>
      </c>
      <c r="N103" s="31">
        <v>0</v>
      </c>
      <c r="O103" s="31">
        <v>0</v>
      </c>
      <c r="P103" s="31">
        <v>0</v>
      </c>
      <c r="Q103" s="31">
        <v>0</v>
      </c>
      <c r="R103" s="31">
        <v>0</v>
      </c>
      <c r="S103" s="31">
        <v>0</v>
      </c>
      <c r="T103" s="31">
        <v>0</v>
      </c>
      <c r="U103" s="31">
        <v>0</v>
      </c>
      <c r="V103" s="31">
        <v>0</v>
      </c>
      <c r="W103" s="31">
        <v>0</v>
      </c>
      <c r="X103" s="31">
        <v>0</v>
      </c>
      <c r="Y103" s="31">
        <v>0</v>
      </c>
      <c r="Z103" s="31">
        <v>0</v>
      </c>
      <c r="AA103" s="31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0.45</v>
      </c>
      <c r="AH103" s="31">
        <v>0.7</v>
      </c>
      <c r="AI103" s="31">
        <v>0.7</v>
      </c>
      <c r="AJ103" s="31">
        <v>0</v>
      </c>
      <c r="AK103" s="31">
        <v>0</v>
      </c>
      <c r="AL103" s="31">
        <v>0</v>
      </c>
      <c r="AM103" s="31">
        <v>0</v>
      </c>
      <c r="AN103" s="31">
        <v>0</v>
      </c>
      <c r="AO103" s="31">
        <v>0</v>
      </c>
      <c r="AP103" s="31">
        <v>0</v>
      </c>
      <c r="AQ103" s="31">
        <v>0</v>
      </c>
      <c r="AR103" s="31">
        <v>0</v>
      </c>
      <c r="AS103" s="31">
        <v>0</v>
      </c>
      <c r="AT103" s="31">
        <v>0</v>
      </c>
      <c r="AU103" s="31">
        <v>0</v>
      </c>
      <c r="AV103" s="31">
        <v>0</v>
      </c>
      <c r="AW103" s="31">
        <v>0</v>
      </c>
      <c r="AX103" s="31">
        <v>0</v>
      </c>
      <c r="AY103" s="31">
        <v>0</v>
      </c>
      <c r="AZ103" s="31">
        <v>0</v>
      </c>
      <c r="BA103" s="31">
        <v>0</v>
      </c>
      <c r="BB103" s="31">
        <v>0</v>
      </c>
      <c r="BC103" s="31">
        <v>0</v>
      </c>
      <c r="BD103" s="31">
        <v>0</v>
      </c>
      <c r="BE103" s="31">
        <v>0</v>
      </c>
      <c r="BF103" s="31">
        <v>0</v>
      </c>
      <c r="BG103" s="31">
        <v>0</v>
      </c>
      <c r="BH103" s="31">
        <v>0</v>
      </c>
      <c r="BI103" s="31">
        <v>0</v>
      </c>
      <c r="BJ103" s="31">
        <v>0</v>
      </c>
      <c r="BK103" s="31">
        <v>0</v>
      </c>
      <c r="BL103" s="31">
        <v>0</v>
      </c>
      <c r="BM103" s="31">
        <v>0</v>
      </c>
      <c r="BN103" s="31">
        <v>0</v>
      </c>
      <c r="BO103" s="31">
        <v>0</v>
      </c>
      <c r="BP103" s="31">
        <v>0</v>
      </c>
      <c r="BQ103" s="31">
        <v>0</v>
      </c>
      <c r="BR103" s="31">
        <v>0</v>
      </c>
      <c r="BS103" s="31">
        <v>0</v>
      </c>
      <c r="BT103" s="31">
        <v>0</v>
      </c>
      <c r="BU103" s="31">
        <v>0</v>
      </c>
      <c r="BV103" s="31">
        <v>0.45</v>
      </c>
      <c r="BW103" s="31">
        <v>0.45</v>
      </c>
      <c r="BX103" s="31">
        <v>0</v>
      </c>
      <c r="BY103" s="31">
        <v>0</v>
      </c>
      <c r="BZ103" s="31">
        <v>0</v>
      </c>
      <c r="CA103" s="31">
        <v>0</v>
      </c>
      <c r="CB103" s="31">
        <v>0</v>
      </c>
      <c r="CC103" s="31">
        <v>0</v>
      </c>
      <c r="CD103" s="31">
        <v>0.45</v>
      </c>
      <c r="CE103" s="31">
        <v>0.45</v>
      </c>
      <c r="CF103" s="31">
        <v>0.45</v>
      </c>
      <c r="CG103" s="31">
        <v>0.45</v>
      </c>
      <c r="CH103" s="31">
        <v>0</v>
      </c>
      <c r="CI103" s="31">
        <v>0</v>
      </c>
      <c r="CJ103" s="31">
        <v>0</v>
      </c>
      <c r="CK103" s="31">
        <v>7.3500000000000014</v>
      </c>
    </row>
    <row r="104" spans="1:89" ht="12.75" x14ac:dyDescent="0.2">
      <c r="A104" s="3" t="s">
        <v>866</v>
      </c>
      <c r="B104" s="3" t="s">
        <v>605</v>
      </c>
      <c r="C104" s="3">
        <v>0.75</v>
      </c>
      <c r="E104" s="3" t="str">
        <f t="shared" si="3"/>
        <v>BGPK000069</v>
      </c>
      <c r="F104" s="3" t="str">
        <f t="shared" si="4"/>
        <v>FBRK000071</v>
      </c>
      <c r="G104" s="2" t="str">
        <f t="shared" si="5"/>
        <v>0.75</v>
      </c>
      <c r="I104" s="20" t="s">
        <v>418</v>
      </c>
      <c r="J104" s="31">
        <v>2.4</v>
      </c>
      <c r="K104" s="31">
        <v>2.4</v>
      </c>
      <c r="L104" s="31">
        <v>2.4</v>
      </c>
      <c r="M104" s="31">
        <v>2.4</v>
      </c>
      <c r="N104" s="31">
        <v>0.7</v>
      </c>
      <c r="O104" s="31">
        <v>3.3</v>
      </c>
      <c r="P104" s="31">
        <v>3.3</v>
      </c>
      <c r="Q104" s="31">
        <v>3.3</v>
      </c>
      <c r="R104" s="31">
        <v>3.3</v>
      </c>
      <c r="S104" s="31">
        <v>3.3</v>
      </c>
      <c r="T104" s="31">
        <v>0</v>
      </c>
      <c r="U104" s="31">
        <v>0</v>
      </c>
      <c r="V104" s="31">
        <v>0</v>
      </c>
      <c r="W104" s="31">
        <v>0</v>
      </c>
      <c r="X104" s="31">
        <v>0</v>
      </c>
      <c r="Y104" s="31">
        <v>0</v>
      </c>
      <c r="Z104" s="31">
        <v>0</v>
      </c>
      <c r="AA104" s="31">
        <v>0</v>
      </c>
      <c r="AB104" s="31">
        <v>0</v>
      </c>
      <c r="AC104" s="31">
        <v>0</v>
      </c>
      <c r="AD104" s="31">
        <v>0</v>
      </c>
      <c r="AE104" s="31">
        <v>0.45</v>
      </c>
      <c r="AF104" s="31">
        <v>0.45</v>
      </c>
      <c r="AG104" s="31">
        <v>0</v>
      </c>
      <c r="AH104" s="31">
        <v>0</v>
      </c>
      <c r="AI104" s="31">
        <v>0</v>
      </c>
      <c r="AJ104" s="31">
        <v>0</v>
      </c>
      <c r="AK104" s="31">
        <v>0</v>
      </c>
      <c r="AL104" s="31">
        <v>0</v>
      </c>
      <c r="AM104" s="31">
        <v>0</v>
      </c>
      <c r="AN104" s="31">
        <v>0</v>
      </c>
      <c r="AO104" s="31">
        <v>0</v>
      </c>
      <c r="AP104" s="31">
        <v>0</v>
      </c>
      <c r="AQ104" s="31">
        <v>0</v>
      </c>
      <c r="AR104" s="31">
        <v>0</v>
      </c>
      <c r="AS104" s="31">
        <v>0</v>
      </c>
      <c r="AT104" s="31">
        <v>0</v>
      </c>
      <c r="AU104" s="31">
        <v>0</v>
      </c>
      <c r="AV104" s="31">
        <v>0</v>
      </c>
      <c r="AW104" s="31">
        <v>0</v>
      </c>
      <c r="AX104" s="31">
        <v>0</v>
      </c>
      <c r="AY104" s="31">
        <v>0</v>
      </c>
      <c r="AZ104" s="31">
        <v>0</v>
      </c>
      <c r="BA104" s="31">
        <v>0</v>
      </c>
      <c r="BB104" s="31">
        <v>0</v>
      </c>
      <c r="BC104" s="31">
        <v>0</v>
      </c>
      <c r="BD104" s="31">
        <v>0</v>
      </c>
      <c r="BE104" s="31">
        <v>0</v>
      </c>
      <c r="BF104" s="31">
        <v>0</v>
      </c>
      <c r="BG104" s="31">
        <v>0</v>
      </c>
      <c r="BH104" s="31">
        <v>0</v>
      </c>
      <c r="BI104" s="31">
        <v>0</v>
      </c>
      <c r="BJ104" s="31">
        <v>0</v>
      </c>
      <c r="BK104" s="31">
        <v>0</v>
      </c>
      <c r="BL104" s="31">
        <v>0</v>
      </c>
      <c r="BM104" s="31">
        <v>0</v>
      </c>
      <c r="BN104" s="31">
        <v>0</v>
      </c>
      <c r="BO104" s="31">
        <v>0</v>
      </c>
      <c r="BP104" s="31">
        <v>0</v>
      </c>
      <c r="BQ104" s="31">
        <v>0</v>
      </c>
      <c r="BR104" s="31">
        <v>0</v>
      </c>
      <c r="BS104" s="31">
        <v>0</v>
      </c>
      <c r="BT104" s="31">
        <v>0</v>
      </c>
      <c r="BU104" s="31">
        <v>0</v>
      </c>
      <c r="BV104" s="31">
        <v>0</v>
      </c>
      <c r="BW104" s="31">
        <v>0</v>
      </c>
      <c r="BX104" s="31">
        <v>0.45</v>
      </c>
      <c r="BY104" s="31">
        <v>0.45</v>
      </c>
      <c r="BZ104" s="31">
        <v>0.45</v>
      </c>
      <c r="CA104" s="31">
        <v>0.45</v>
      </c>
      <c r="CB104" s="31">
        <v>0.45</v>
      </c>
      <c r="CC104" s="31">
        <v>0.45</v>
      </c>
      <c r="CD104" s="31">
        <v>0</v>
      </c>
      <c r="CE104" s="31">
        <v>0</v>
      </c>
      <c r="CF104" s="31">
        <v>0</v>
      </c>
      <c r="CG104" s="31">
        <v>0</v>
      </c>
      <c r="CH104" s="31">
        <v>0</v>
      </c>
      <c r="CI104" s="31">
        <v>0</v>
      </c>
      <c r="CJ104" s="31">
        <v>0</v>
      </c>
      <c r="CK104" s="31">
        <v>30.399999999999995</v>
      </c>
    </row>
    <row r="105" spans="1:89" ht="12.75" x14ac:dyDescent="0.2">
      <c r="A105" s="3" t="s">
        <v>866</v>
      </c>
      <c r="B105" s="3" t="s">
        <v>603</v>
      </c>
      <c r="C105" s="3">
        <v>0.25</v>
      </c>
      <c r="E105" s="3" t="str">
        <f t="shared" si="3"/>
        <v>BGPK000069</v>
      </c>
      <c r="F105" s="3" t="str">
        <f t="shared" si="4"/>
        <v>FBRK000069</v>
      </c>
      <c r="G105" s="2" t="str">
        <f t="shared" si="5"/>
        <v>0.25</v>
      </c>
      <c r="I105" s="20" t="s">
        <v>930</v>
      </c>
      <c r="J105" s="31">
        <v>0.15</v>
      </c>
      <c r="K105" s="31">
        <v>0.15</v>
      </c>
      <c r="L105" s="31">
        <v>0.15</v>
      </c>
      <c r="M105" s="31">
        <v>0.15</v>
      </c>
      <c r="N105" s="31">
        <v>0.15</v>
      </c>
      <c r="O105" s="31">
        <v>0.15</v>
      </c>
      <c r="P105" s="31">
        <v>0.15</v>
      </c>
      <c r="Q105" s="31">
        <v>0.15</v>
      </c>
      <c r="R105" s="31">
        <v>0.15</v>
      </c>
      <c r="S105" s="31">
        <v>0.15</v>
      </c>
      <c r="T105" s="31">
        <v>0</v>
      </c>
      <c r="U105" s="31">
        <v>0</v>
      </c>
      <c r="V105" s="31">
        <v>0</v>
      </c>
      <c r="W105" s="31">
        <v>0</v>
      </c>
      <c r="X105" s="31">
        <v>0.05</v>
      </c>
      <c r="Y105" s="31">
        <v>0</v>
      </c>
      <c r="Z105" s="31">
        <v>0</v>
      </c>
      <c r="AA105" s="31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1">
        <v>0</v>
      </c>
      <c r="AL105" s="31">
        <v>0</v>
      </c>
      <c r="AM105" s="31">
        <v>0</v>
      </c>
      <c r="AN105" s="31">
        <v>0</v>
      </c>
      <c r="AO105" s="31">
        <v>0</v>
      </c>
      <c r="AP105" s="31">
        <v>0</v>
      </c>
      <c r="AQ105" s="31">
        <v>0</v>
      </c>
      <c r="AR105" s="31">
        <v>0</v>
      </c>
      <c r="AS105" s="31">
        <v>0</v>
      </c>
      <c r="AT105" s="31">
        <v>0</v>
      </c>
      <c r="AU105" s="31">
        <v>0</v>
      </c>
      <c r="AV105" s="31">
        <v>0</v>
      </c>
      <c r="AW105" s="31">
        <v>0</v>
      </c>
      <c r="AX105" s="31">
        <v>0</v>
      </c>
      <c r="AY105" s="31">
        <v>0</v>
      </c>
      <c r="AZ105" s="31">
        <v>0</v>
      </c>
      <c r="BA105" s="31">
        <v>0</v>
      </c>
      <c r="BB105" s="31">
        <v>0</v>
      </c>
      <c r="BC105" s="31">
        <v>0</v>
      </c>
      <c r="BD105" s="31">
        <v>0</v>
      </c>
      <c r="BE105" s="31">
        <v>0</v>
      </c>
      <c r="BF105" s="31">
        <v>0</v>
      </c>
      <c r="BG105" s="31">
        <v>0</v>
      </c>
      <c r="BH105" s="31">
        <v>0</v>
      </c>
      <c r="BI105" s="31">
        <v>0</v>
      </c>
      <c r="BJ105" s="31">
        <v>0</v>
      </c>
      <c r="BK105" s="31">
        <v>0</v>
      </c>
      <c r="BL105" s="31">
        <v>0</v>
      </c>
      <c r="BM105" s="31">
        <v>0</v>
      </c>
      <c r="BN105" s="31">
        <v>0</v>
      </c>
      <c r="BO105" s="31">
        <v>0</v>
      </c>
      <c r="BP105" s="31">
        <v>0</v>
      </c>
      <c r="BQ105" s="31">
        <v>0</v>
      </c>
      <c r="BR105" s="31">
        <v>0</v>
      </c>
      <c r="BS105" s="31">
        <v>0</v>
      </c>
      <c r="BT105" s="31">
        <v>0</v>
      </c>
      <c r="BU105" s="31">
        <v>0</v>
      </c>
      <c r="BV105" s="31">
        <v>0</v>
      </c>
      <c r="BW105" s="31">
        <v>0</v>
      </c>
      <c r="BX105" s="31">
        <v>0</v>
      </c>
      <c r="BY105" s="31">
        <v>0</v>
      </c>
      <c r="BZ105" s="31">
        <v>0</v>
      </c>
      <c r="CA105" s="31">
        <v>0</v>
      </c>
      <c r="CB105" s="31">
        <v>0</v>
      </c>
      <c r="CC105" s="31">
        <v>0</v>
      </c>
      <c r="CD105" s="31">
        <v>0</v>
      </c>
      <c r="CE105" s="31">
        <v>0</v>
      </c>
      <c r="CF105" s="31">
        <v>0</v>
      </c>
      <c r="CG105" s="31">
        <v>0</v>
      </c>
      <c r="CH105" s="31">
        <v>0</v>
      </c>
      <c r="CI105" s="31">
        <v>0</v>
      </c>
      <c r="CJ105" s="31">
        <v>0</v>
      </c>
      <c r="CK105" s="31">
        <v>1.5499999999999998</v>
      </c>
    </row>
    <row r="106" spans="1:89" ht="12.75" x14ac:dyDescent="0.2">
      <c r="A106" s="3" t="s">
        <v>866</v>
      </c>
      <c r="B106" s="3" t="s">
        <v>523</v>
      </c>
      <c r="C106" s="3">
        <v>0.25</v>
      </c>
      <c r="E106" s="3" t="str">
        <f t="shared" si="3"/>
        <v>BGPK000069</v>
      </c>
      <c r="F106" s="3" t="str">
        <f t="shared" si="4"/>
        <v>FBRK000001</v>
      </c>
      <c r="G106" s="2" t="str">
        <f t="shared" si="5"/>
        <v>0.25</v>
      </c>
      <c r="I106" s="20" t="s">
        <v>931</v>
      </c>
      <c r="J106" s="31">
        <v>0.75</v>
      </c>
      <c r="K106" s="31">
        <v>0.75</v>
      </c>
      <c r="L106" s="31">
        <v>0.15</v>
      </c>
      <c r="M106" s="31">
        <v>0.75</v>
      </c>
      <c r="N106" s="31">
        <v>0.15</v>
      </c>
      <c r="O106" s="31">
        <v>0.75</v>
      </c>
      <c r="P106" s="31">
        <v>0.75</v>
      </c>
      <c r="Q106" s="31">
        <v>0.75</v>
      </c>
      <c r="R106" s="31">
        <v>0.75</v>
      </c>
      <c r="S106" s="31">
        <v>0.75</v>
      </c>
      <c r="T106" s="31">
        <v>0</v>
      </c>
      <c r="U106" s="31">
        <v>0</v>
      </c>
      <c r="V106" s="31">
        <v>0</v>
      </c>
      <c r="W106" s="31">
        <v>0</v>
      </c>
      <c r="X106" s="31">
        <v>0.05</v>
      </c>
      <c r="Y106" s="31">
        <v>0</v>
      </c>
      <c r="Z106" s="31">
        <v>0</v>
      </c>
      <c r="AA106" s="31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1">
        <v>0</v>
      </c>
      <c r="AL106" s="31">
        <v>0</v>
      </c>
      <c r="AM106" s="31">
        <v>0</v>
      </c>
      <c r="AN106" s="31">
        <v>0</v>
      </c>
      <c r="AO106" s="31">
        <v>0</v>
      </c>
      <c r="AP106" s="31">
        <v>0</v>
      </c>
      <c r="AQ106" s="31">
        <v>0</v>
      </c>
      <c r="AR106" s="31">
        <v>0</v>
      </c>
      <c r="AS106" s="31">
        <v>0</v>
      </c>
      <c r="AT106" s="31">
        <v>0</v>
      </c>
      <c r="AU106" s="31">
        <v>0</v>
      </c>
      <c r="AV106" s="31">
        <v>0</v>
      </c>
      <c r="AW106" s="31">
        <v>0</v>
      </c>
      <c r="AX106" s="31">
        <v>0</v>
      </c>
      <c r="AY106" s="31">
        <v>0</v>
      </c>
      <c r="AZ106" s="31">
        <v>0</v>
      </c>
      <c r="BA106" s="31">
        <v>0</v>
      </c>
      <c r="BB106" s="31">
        <v>0</v>
      </c>
      <c r="BC106" s="31">
        <v>0</v>
      </c>
      <c r="BD106" s="31">
        <v>0</v>
      </c>
      <c r="BE106" s="31">
        <v>0</v>
      </c>
      <c r="BF106" s="31">
        <v>0</v>
      </c>
      <c r="BG106" s="31">
        <v>0</v>
      </c>
      <c r="BH106" s="31">
        <v>0</v>
      </c>
      <c r="BI106" s="31">
        <v>0</v>
      </c>
      <c r="BJ106" s="31">
        <v>0</v>
      </c>
      <c r="BK106" s="31">
        <v>0</v>
      </c>
      <c r="BL106" s="31">
        <v>0</v>
      </c>
      <c r="BM106" s="31">
        <v>0</v>
      </c>
      <c r="BN106" s="31">
        <v>0</v>
      </c>
      <c r="BO106" s="31">
        <v>0</v>
      </c>
      <c r="BP106" s="31">
        <v>0</v>
      </c>
      <c r="BQ106" s="31">
        <v>0</v>
      </c>
      <c r="BR106" s="31">
        <v>0</v>
      </c>
      <c r="BS106" s="31">
        <v>0</v>
      </c>
      <c r="BT106" s="31">
        <v>0</v>
      </c>
      <c r="BU106" s="31">
        <v>0</v>
      </c>
      <c r="BV106" s="31">
        <v>0</v>
      </c>
      <c r="BW106" s="31">
        <v>0</v>
      </c>
      <c r="BX106" s="31">
        <v>0</v>
      </c>
      <c r="BY106" s="31">
        <v>0</v>
      </c>
      <c r="BZ106" s="31">
        <v>0</v>
      </c>
      <c r="CA106" s="31">
        <v>0</v>
      </c>
      <c r="CB106" s="31">
        <v>0</v>
      </c>
      <c r="CC106" s="31">
        <v>0</v>
      </c>
      <c r="CD106" s="31">
        <v>0</v>
      </c>
      <c r="CE106" s="31">
        <v>0</v>
      </c>
      <c r="CF106" s="31">
        <v>0</v>
      </c>
      <c r="CG106" s="31">
        <v>0</v>
      </c>
      <c r="CH106" s="31">
        <v>0</v>
      </c>
      <c r="CI106" s="31">
        <v>0</v>
      </c>
      <c r="CJ106" s="31">
        <v>0</v>
      </c>
      <c r="CK106" s="31">
        <v>6.35</v>
      </c>
    </row>
    <row r="107" spans="1:89" ht="12.75" x14ac:dyDescent="0.2">
      <c r="A107" s="3" t="s">
        <v>866</v>
      </c>
      <c r="B107" s="3" t="s">
        <v>541</v>
      </c>
      <c r="C107" s="3">
        <v>1.35</v>
      </c>
      <c r="E107" s="3" t="str">
        <f t="shared" si="3"/>
        <v>BGPK000069</v>
      </c>
      <c r="F107" s="3" t="str">
        <f t="shared" si="4"/>
        <v>FBRK000014</v>
      </c>
      <c r="G107" s="2" t="str">
        <f t="shared" si="5"/>
        <v>1.35</v>
      </c>
      <c r="I107" s="20" t="s">
        <v>932</v>
      </c>
      <c r="J107" s="31">
        <v>0.16</v>
      </c>
      <c r="K107" s="31">
        <v>0.16</v>
      </c>
      <c r="L107" s="31">
        <v>0.16</v>
      </c>
      <c r="M107" s="31">
        <v>0.16</v>
      </c>
      <c r="N107" s="31">
        <v>0.16</v>
      </c>
      <c r="O107" s="31">
        <v>0.16</v>
      </c>
      <c r="P107" s="31">
        <v>0.16</v>
      </c>
      <c r="Q107" s="31">
        <v>0.16</v>
      </c>
      <c r="R107" s="31">
        <v>0.16</v>
      </c>
      <c r="S107" s="31">
        <v>0.16</v>
      </c>
      <c r="T107" s="31">
        <v>0</v>
      </c>
      <c r="U107" s="31">
        <v>0</v>
      </c>
      <c r="V107" s="31">
        <v>0</v>
      </c>
      <c r="W107" s="31">
        <v>0</v>
      </c>
      <c r="X107" s="31">
        <v>0</v>
      </c>
      <c r="Y107" s="31">
        <v>0</v>
      </c>
      <c r="Z107" s="31">
        <v>0</v>
      </c>
      <c r="AA107" s="31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1">
        <v>0</v>
      </c>
      <c r="AL107" s="31">
        <v>0</v>
      </c>
      <c r="AM107" s="31">
        <v>0</v>
      </c>
      <c r="AN107" s="31">
        <v>0</v>
      </c>
      <c r="AO107" s="31">
        <v>0</v>
      </c>
      <c r="AP107" s="31">
        <v>0</v>
      </c>
      <c r="AQ107" s="31">
        <v>0</v>
      </c>
      <c r="AR107" s="31">
        <v>0</v>
      </c>
      <c r="AS107" s="31">
        <v>0</v>
      </c>
      <c r="AT107" s="31">
        <v>0</v>
      </c>
      <c r="AU107" s="31">
        <v>0</v>
      </c>
      <c r="AV107" s="31">
        <v>0</v>
      </c>
      <c r="AW107" s="31">
        <v>0</v>
      </c>
      <c r="AX107" s="31">
        <v>0</v>
      </c>
      <c r="AY107" s="31">
        <v>0</v>
      </c>
      <c r="AZ107" s="31">
        <v>0</v>
      </c>
      <c r="BA107" s="31">
        <v>0</v>
      </c>
      <c r="BB107" s="31">
        <v>0</v>
      </c>
      <c r="BC107" s="31">
        <v>0</v>
      </c>
      <c r="BD107" s="31">
        <v>0</v>
      </c>
      <c r="BE107" s="31">
        <v>0</v>
      </c>
      <c r="BF107" s="31">
        <v>0</v>
      </c>
      <c r="BG107" s="31">
        <v>0</v>
      </c>
      <c r="BH107" s="31">
        <v>0</v>
      </c>
      <c r="BI107" s="31">
        <v>0</v>
      </c>
      <c r="BJ107" s="31">
        <v>0</v>
      </c>
      <c r="BK107" s="31">
        <v>0</v>
      </c>
      <c r="BL107" s="31">
        <v>0</v>
      </c>
      <c r="BM107" s="31">
        <v>0</v>
      </c>
      <c r="BN107" s="31">
        <v>0</v>
      </c>
      <c r="BO107" s="31">
        <v>0</v>
      </c>
      <c r="BP107" s="31">
        <v>0</v>
      </c>
      <c r="BQ107" s="31">
        <v>0</v>
      </c>
      <c r="BR107" s="31">
        <v>0</v>
      </c>
      <c r="BS107" s="31">
        <v>0</v>
      </c>
      <c r="BT107" s="31">
        <v>0</v>
      </c>
      <c r="BU107" s="31">
        <v>0</v>
      </c>
      <c r="BV107" s="31">
        <v>0</v>
      </c>
      <c r="BW107" s="31">
        <v>0</v>
      </c>
      <c r="BX107" s="31">
        <v>0</v>
      </c>
      <c r="BY107" s="31">
        <v>0</v>
      </c>
      <c r="BZ107" s="31">
        <v>0</v>
      </c>
      <c r="CA107" s="31">
        <v>0</v>
      </c>
      <c r="CB107" s="31">
        <v>0</v>
      </c>
      <c r="CC107" s="31">
        <v>0</v>
      </c>
      <c r="CD107" s="31">
        <v>0</v>
      </c>
      <c r="CE107" s="31">
        <v>0</v>
      </c>
      <c r="CF107" s="31">
        <v>0</v>
      </c>
      <c r="CG107" s="31">
        <v>0</v>
      </c>
      <c r="CH107" s="31">
        <v>0</v>
      </c>
      <c r="CI107" s="31">
        <v>0</v>
      </c>
      <c r="CJ107" s="31">
        <v>0</v>
      </c>
      <c r="CK107" s="31">
        <v>1.5999999999999999</v>
      </c>
    </row>
    <row r="108" spans="1:89" ht="12.75" x14ac:dyDescent="0.2">
      <c r="A108" s="3" t="s">
        <v>866</v>
      </c>
      <c r="B108" s="3" t="s">
        <v>565</v>
      </c>
      <c r="C108" s="3">
        <v>0.02</v>
      </c>
      <c r="E108" s="3" t="str">
        <f t="shared" si="3"/>
        <v>BGPK000069</v>
      </c>
      <c r="F108" s="3" t="str">
        <f t="shared" si="4"/>
        <v>FBRK000033</v>
      </c>
      <c r="G108" s="2" t="str">
        <f t="shared" si="5"/>
        <v>0.02</v>
      </c>
      <c r="I108" s="20" t="s">
        <v>678</v>
      </c>
      <c r="J108" s="31">
        <v>200</v>
      </c>
      <c r="K108" s="31">
        <v>10</v>
      </c>
      <c r="L108" s="31">
        <v>200</v>
      </c>
      <c r="M108" s="31">
        <v>30</v>
      </c>
      <c r="N108" s="31">
        <v>10</v>
      </c>
      <c r="O108" s="31">
        <v>30</v>
      </c>
      <c r="P108" s="31">
        <v>50</v>
      </c>
      <c r="Q108" s="31">
        <v>10</v>
      </c>
      <c r="R108" s="31">
        <v>10</v>
      </c>
      <c r="S108" s="31">
        <v>10</v>
      </c>
      <c r="T108" s="31">
        <v>0</v>
      </c>
      <c r="U108" s="31">
        <v>0</v>
      </c>
      <c r="V108" s="31">
        <v>150</v>
      </c>
      <c r="W108" s="31">
        <v>150</v>
      </c>
      <c r="X108" s="31">
        <v>150</v>
      </c>
      <c r="Y108" s="31">
        <v>100</v>
      </c>
      <c r="Z108" s="31">
        <v>100</v>
      </c>
      <c r="AA108" s="31">
        <v>20</v>
      </c>
      <c r="AB108" s="31">
        <v>20</v>
      </c>
      <c r="AC108" s="31">
        <v>20</v>
      </c>
      <c r="AD108" s="31">
        <v>20</v>
      </c>
      <c r="AE108" s="31">
        <v>250</v>
      </c>
      <c r="AF108" s="31">
        <v>250</v>
      </c>
      <c r="AG108" s="31">
        <v>250</v>
      </c>
      <c r="AH108" s="31">
        <v>150</v>
      </c>
      <c r="AI108" s="31">
        <v>10</v>
      </c>
      <c r="AJ108" s="31">
        <v>100</v>
      </c>
      <c r="AK108" s="31">
        <v>100</v>
      </c>
      <c r="AL108" s="31">
        <v>20</v>
      </c>
      <c r="AM108" s="31">
        <v>20</v>
      </c>
      <c r="AN108" s="31">
        <v>100</v>
      </c>
      <c r="AO108" s="31">
        <v>100</v>
      </c>
      <c r="AP108" s="31">
        <v>100</v>
      </c>
      <c r="AQ108" s="31">
        <v>100</v>
      </c>
      <c r="AR108" s="31">
        <v>100</v>
      </c>
      <c r="AS108" s="31">
        <v>10</v>
      </c>
      <c r="AT108" s="31">
        <v>20</v>
      </c>
      <c r="AU108" s="31">
        <v>10</v>
      </c>
      <c r="AV108" s="31">
        <v>20</v>
      </c>
      <c r="AW108" s="31">
        <v>10</v>
      </c>
      <c r="AX108" s="31">
        <v>20</v>
      </c>
      <c r="AY108" s="31">
        <v>10</v>
      </c>
      <c r="AZ108" s="31">
        <v>20</v>
      </c>
      <c r="BA108" s="31">
        <v>10</v>
      </c>
      <c r="BB108" s="31">
        <v>0</v>
      </c>
      <c r="BC108" s="31">
        <v>20</v>
      </c>
      <c r="BD108" s="31">
        <v>0</v>
      </c>
      <c r="BE108" s="31">
        <v>0</v>
      </c>
      <c r="BF108" s="31">
        <v>0</v>
      </c>
      <c r="BG108" s="31">
        <v>20</v>
      </c>
      <c r="BH108" s="31">
        <v>0</v>
      </c>
      <c r="BI108" s="31">
        <v>0</v>
      </c>
      <c r="BJ108" s="31">
        <v>0</v>
      </c>
      <c r="BK108" s="31">
        <v>80</v>
      </c>
      <c r="BL108" s="31">
        <v>100</v>
      </c>
      <c r="BM108" s="31">
        <v>100</v>
      </c>
      <c r="BN108" s="31">
        <v>100</v>
      </c>
      <c r="BO108" s="31">
        <v>200</v>
      </c>
      <c r="BP108" s="31">
        <v>20</v>
      </c>
      <c r="BQ108" s="31">
        <v>200</v>
      </c>
      <c r="BR108" s="31">
        <v>20</v>
      </c>
      <c r="BS108" s="31">
        <v>20</v>
      </c>
      <c r="BT108" s="31">
        <v>20</v>
      </c>
      <c r="BU108" s="31">
        <v>20</v>
      </c>
      <c r="BV108" s="31">
        <v>250</v>
      </c>
      <c r="BW108" s="31">
        <v>250</v>
      </c>
      <c r="BX108" s="31">
        <v>250</v>
      </c>
      <c r="BY108" s="31">
        <v>250</v>
      </c>
      <c r="BZ108" s="31">
        <v>120</v>
      </c>
      <c r="CA108" s="31">
        <v>250</v>
      </c>
      <c r="CB108" s="31">
        <v>250</v>
      </c>
      <c r="CC108" s="31">
        <v>250</v>
      </c>
      <c r="CD108" s="31">
        <v>250</v>
      </c>
      <c r="CE108" s="31">
        <v>30</v>
      </c>
      <c r="CF108" s="31">
        <v>30</v>
      </c>
      <c r="CG108" s="31">
        <v>30</v>
      </c>
      <c r="CH108" s="31">
        <v>20</v>
      </c>
      <c r="CI108" s="31">
        <v>20</v>
      </c>
      <c r="CJ108" s="31">
        <v>0</v>
      </c>
      <c r="CK108" s="31">
        <v>6240</v>
      </c>
    </row>
    <row r="109" spans="1:89" ht="12.75" x14ac:dyDescent="0.2">
      <c r="A109" s="3" t="s">
        <v>866</v>
      </c>
      <c r="B109" s="3" t="s">
        <v>672</v>
      </c>
      <c r="C109" s="3">
        <v>1.4999999999999999E-2</v>
      </c>
      <c r="E109" s="3" t="str">
        <f t="shared" si="3"/>
        <v>BGPK000069</v>
      </c>
      <c r="F109" s="3" t="str">
        <f t="shared" si="4"/>
        <v>LTHR000004</v>
      </c>
      <c r="G109" s="2" t="str">
        <f t="shared" si="5"/>
        <v>0.015</v>
      </c>
      <c r="I109" s="20" t="s">
        <v>679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</v>
      </c>
      <c r="S109" s="31">
        <v>0</v>
      </c>
      <c r="T109" s="31">
        <v>0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30</v>
      </c>
      <c r="AH109" s="31">
        <v>0</v>
      </c>
      <c r="AI109" s="31">
        <v>0</v>
      </c>
      <c r="AJ109" s="31">
        <v>0</v>
      </c>
      <c r="AK109" s="31">
        <v>0</v>
      </c>
      <c r="AL109" s="31">
        <v>0</v>
      </c>
      <c r="AM109" s="31">
        <v>0</v>
      </c>
      <c r="AN109" s="31">
        <v>0</v>
      </c>
      <c r="AO109" s="31">
        <v>0</v>
      </c>
      <c r="AP109" s="31">
        <v>0</v>
      </c>
      <c r="AQ109" s="31">
        <v>0</v>
      </c>
      <c r="AR109" s="31">
        <v>0</v>
      </c>
      <c r="AS109" s="31">
        <v>0</v>
      </c>
      <c r="AT109" s="31">
        <v>0</v>
      </c>
      <c r="AU109" s="31">
        <v>0</v>
      </c>
      <c r="AV109" s="31">
        <v>0</v>
      </c>
      <c r="AW109" s="31">
        <v>0</v>
      </c>
      <c r="AX109" s="31">
        <v>0</v>
      </c>
      <c r="AY109" s="31">
        <v>0</v>
      </c>
      <c r="AZ109" s="31">
        <v>0</v>
      </c>
      <c r="BA109" s="31">
        <v>0</v>
      </c>
      <c r="BB109" s="31">
        <v>0</v>
      </c>
      <c r="BC109" s="31">
        <v>80</v>
      </c>
      <c r="BD109" s="31">
        <v>80</v>
      </c>
      <c r="BE109" s="31">
        <v>80</v>
      </c>
      <c r="BF109" s="31">
        <v>80</v>
      </c>
      <c r="BG109" s="31">
        <v>0</v>
      </c>
      <c r="BH109" s="31">
        <v>20</v>
      </c>
      <c r="BI109" s="31">
        <v>20</v>
      </c>
      <c r="BJ109" s="31">
        <v>0</v>
      </c>
      <c r="BK109" s="31">
        <v>0</v>
      </c>
      <c r="BL109" s="31">
        <v>0</v>
      </c>
      <c r="BM109" s="31">
        <v>0</v>
      </c>
      <c r="BN109" s="31">
        <v>0</v>
      </c>
      <c r="BO109" s="31">
        <v>0</v>
      </c>
      <c r="BP109" s="31">
        <v>0</v>
      </c>
      <c r="BQ109" s="31">
        <v>0</v>
      </c>
      <c r="BR109" s="31">
        <v>0</v>
      </c>
      <c r="BS109" s="31">
        <v>100</v>
      </c>
      <c r="BT109" s="31">
        <v>0</v>
      </c>
      <c r="BU109" s="31">
        <v>0</v>
      </c>
      <c r="BV109" s="31">
        <v>0</v>
      </c>
      <c r="BW109" s="31">
        <v>0</v>
      </c>
      <c r="BX109" s="31">
        <v>0</v>
      </c>
      <c r="BY109" s="31">
        <v>0</v>
      </c>
      <c r="BZ109" s="31">
        <v>250</v>
      </c>
      <c r="CA109" s="31">
        <v>30</v>
      </c>
      <c r="CB109" s="31">
        <v>0</v>
      </c>
      <c r="CC109" s="31">
        <v>0</v>
      </c>
      <c r="CD109" s="31">
        <v>0</v>
      </c>
      <c r="CE109" s="31">
        <v>0</v>
      </c>
      <c r="CF109" s="31">
        <v>0</v>
      </c>
      <c r="CG109" s="31">
        <v>0</v>
      </c>
      <c r="CH109" s="31">
        <v>0</v>
      </c>
      <c r="CI109" s="31">
        <v>0</v>
      </c>
      <c r="CJ109" s="31">
        <v>0</v>
      </c>
      <c r="CK109" s="31">
        <v>770</v>
      </c>
    </row>
    <row r="110" spans="1:89" ht="12.75" x14ac:dyDescent="0.2">
      <c r="A110" s="3" t="s">
        <v>866</v>
      </c>
      <c r="B110" s="3" t="s">
        <v>418</v>
      </c>
      <c r="C110" s="3">
        <v>0.45</v>
      </c>
      <c r="E110" s="3" t="str">
        <f t="shared" si="3"/>
        <v>BGPK000069</v>
      </c>
      <c r="F110" s="3" t="str">
        <f t="shared" si="4"/>
        <v>STRP000053</v>
      </c>
      <c r="G110" s="2" t="str">
        <f t="shared" si="5"/>
        <v>0.45</v>
      </c>
      <c r="I110" s="20" t="s">
        <v>680</v>
      </c>
      <c r="J110" s="31">
        <v>0</v>
      </c>
      <c r="K110" s="31">
        <v>200</v>
      </c>
      <c r="L110" s="31">
        <v>0</v>
      </c>
      <c r="M110" s="31">
        <v>100</v>
      </c>
      <c r="N110" s="31">
        <v>0</v>
      </c>
      <c r="O110" s="31">
        <v>0</v>
      </c>
      <c r="P110" s="31">
        <v>0</v>
      </c>
      <c r="Q110" s="31">
        <v>0</v>
      </c>
      <c r="R110" s="31">
        <v>0</v>
      </c>
      <c r="S110" s="31">
        <v>0</v>
      </c>
      <c r="T110" s="31">
        <v>20</v>
      </c>
      <c r="U110" s="31">
        <v>0</v>
      </c>
      <c r="V110" s="31">
        <v>20</v>
      </c>
      <c r="W110" s="31">
        <v>20</v>
      </c>
      <c r="X110" s="31">
        <v>20</v>
      </c>
      <c r="Y110" s="31">
        <v>0</v>
      </c>
      <c r="Z110" s="31">
        <v>0</v>
      </c>
      <c r="AA110" s="31">
        <v>20</v>
      </c>
      <c r="AB110" s="31">
        <v>20</v>
      </c>
      <c r="AC110" s="31">
        <v>20</v>
      </c>
      <c r="AD110" s="31">
        <v>20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1">
        <v>0</v>
      </c>
      <c r="AL110" s="31">
        <v>0</v>
      </c>
      <c r="AM110" s="31">
        <v>0</v>
      </c>
      <c r="AN110" s="31">
        <v>0</v>
      </c>
      <c r="AO110" s="31">
        <v>0</v>
      </c>
      <c r="AP110" s="31">
        <v>0</v>
      </c>
      <c r="AQ110" s="31">
        <v>0</v>
      </c>
      <c r="AR110" s="31">
        <v>20</v>
      </c>
      <c r="AS110" s="31">
        <v>20</v>
      </c>
      <c r="AT110" s="31">
        <v>120</v>
      </c>
      <c r="AU110" s="31">
        <v>20</v>
      </c>
      <c r="AV110" s="31">
        <v>20</v>
      </c>
      <c r="AW110" s="31">
        <v>20</v>
      </c>
      <c r="AX110" s="31">
        <v>20</v>
      </c>
      <c r="AY110" s="31">
        <v>20</v>
      </c>
      <c r="AZ110" s="31">
        <v>20</v>
      </c>
      <c r="BA110" s="31">
        <v>20</v>
      </c>
      <c r="BB110" s="31">
        <v>20</v>
      </c>
      <c r="BC110" s="31">
        <v>20</v>
      </c>
      <c r="BD110" s="31">
        <v>20</v>
      </c>
      <c r="BE110" s="31">
        <v>20</v>
      </c>
      <c r="BF110" s="31">
        <v>20</v>
      </c>
      <c r="BG110" s="31">
        <v>20</v>
      </c>
      <c r="BH110" s="31">
        <v>20</v>
      </c>
      <c r="BI110" s="31">
        <v>20</v>
      </c>
      <c r="BJ110" s="31">
        <v>20</v>
      </c>
      <c r="BK110" s="31">
        <v>20</v>
      </c>
      <c r="BL110" s="31">
        <v>0</v>
      </c>
      <c r="BM110" s="31">
        <v>0</v>
      </c>
      <c r="BN110" s="31">
        <v>0</v>
      </c>
      <c r="BO110" s="31">
        <v>0</v>
      </c>
      <c r="BP110" s="31">
        <v>20</v>
      </c>
      <c r="BQ110" s="31">
        <v>20</v>
      </c>
      <c r="BR110" s="31">
        <v>20</v>
      </c>
      <c r="BS110" s="31">
        <v>20</v>
      </c>
      <c r="BT110" s="31">
        <v>20</v>
      </c>
      <c r="BU110" s="31">
        <v>20</v>
      </c>
      <c r="BV110" s="31">
        <v>0</v>
      </c>
      <c r="BW110" s="31">
        <v>0</v>
      </c>
      <c r="BX110" s="31">
        <v>40</v>
      </c>
      <c r="BY110" s="31">
        <v>40</v>
      </c>
      <c r="BZ110" s="31">
        <v>0</v>
      </c>
      <c r="CA110" s="31">
        <v>40</v>
      </c>
      <c r="CB110" s="31">
        <v>40</v>
      </c>
      <c r="CC110" s="31">
        <v>40</v>
      </c>
      <c r="CD110" s="31">
        <v>40</v>
      </c>
      <c r="CE110" s="31">
        <v>0</v>
      </c>
      <c r="CF110" s="31">
        <v>0</v>
      </c>
      <c r="CG110" s="31">
        <v>0</v>
      </c>
      <c r="CH110" s="31">
        <v>20</v>
      </c>
      <c r="CI110" s="31">
        <v>20</v>
      </c>
      <c r="CJ110" s="31">
        <v>0</v>
      </c>
      <c r="CK110" s="31">
        <v>1360</v>
      </c>
    </row>
    <row r="111" spans="1:89" ht="12.75" x14ac:dyDescent="0.2">
      <c r="A111" s="3" t="s">
        <v>866</v>
      </c>
      <c r="B111" s="3" t="s">
        <v>678</v>
      </c>
      <c r="C111" s="3">
        <v>120</v>
      </c>
      <c r="E111" s="3" t="str">
        <f t="shared" si="3"/>
        <v>BGPK000069</v>
      </c>
      <c r="F111" s="3" t="str">
        <f t="shared" si="4"/>
        <v>THRD000001</v>
      </c>
      <c r="G111" s="2">
        <f t="shared" si="5"/>
        <v>120</v>
      </c>
      <c r="I111" s="20" t="s">
        <v>681</v>
      </c>
      <c r="J111" s="31">
        <v>0</v>
      </c>
      <c r="K111" s="31">
        <v>0</v>
      </c>
      <c r="L111" s="31">
        <v>0</v>
      </c>
      <c r="M111" s="31">
        <v>0</v>
      </c>
      <c r="N111" s="31">
        <v>0</v>
      </c>
      <c r="O111" s="31">
        <v>0</v>
      </c>
      <c r="P111" s="31">
        <v>200</v>
      </c>
      <c r="Q111" s="31">
        <v>0</v>
      </c>
      <c r="R111" s="31">
        <v>0</v>
      </c>
      <c r="S111" s="31">
        <v>200</v>
      </c>
      <c r="T111" s="31">
        <v>0</v>
      </c>
      <c r="U111" s="31">
        <v>0</v>
      </c>
      <c r="V111" s="31">
        <v>0</v>
      </c>
      <c r="W111" s="31">
        <v>0</v>
      </c>
      <c r="X111" s="31">
        <v>0</v>
      </c>
      <c r="Y111" s="31">
        <v>0</v>
      </c>
      <c r="Z111" s="31">
        <v>0</v>
      </c>
      <c r="AA111" s="31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>
        <v>0</v>
      </c>
      <c r="AM111" s="31">
        <v>0</v>
      </c>
      <c r="AN111" s="31">
        <v>20</v>
      </c>
      <c r="AO111" s="31">
        <v>20</v>
      </c>
      <c r="AP111" s="31">
        <v>0</v>
      </c>
      <c r="AQ111" s="31">
        <v>20</v>
      </c>
      <c r="AR111" s="31">
        <v>0</v>
      </c>
      <c r="AS111" s="31">
        <v>0</v>
      </c>
      <c r="AT111" s="31">
        <v>0</v>
      </c>
      <c r="AU111" s="31">
        <v>0</v>
      </c>
      <c r="AV111" s="31">
        <v>0</v>
      </c>
      <c r="AW111" s="31">
        <v>0</v>
      </c>
      <c r="AX111" s="31">
        <v>0</v>
      </c>
      <c r="AY111" s="31">
        <v>0</v>
      </c>
      <c r="AZ111" s="31">
        <v>0</v>
      </c>
      <c r="BA111" s="31">
        <v>100</v>
      </c>
      <c r="BB111" s="31">
        <v>0</v>
      </c>
      <c r="BC111" s="31">
        <v>0</v>
      </c>
      <c r="BD111" s="31">
        <v>0</v>
      </c>
      <c r="BE111" s="31">
        <v>0</v>
      </c>
      <c r="BF111" s="31">
        <v>0</v>
      </c>
      <c r="BG111" s="31">
        <v>0</v>
      </c>
      <c r="BH111" s="31">
        <v>0</v>
      </c>
      <c r="BI111" s="31">
        <v>0</v>
      </c>
      <c r="BJ111" s="31">
        <v>0</v>
      </c>
      <c r="BK111" s="31">
        <v>20</v>
      </c>
      <c r="BL111" s="31">
        <v>20</v>
      </c>
      <c r="BM111" s="31">
        <v>0</v>
      </c>
      <c r="BN111" s="31">
        <v>20</v>
      </c>
      <c r="BO111" s="31">
        <v>20</v>
      </c>
      <c r="BP111" s="31">
        <v>0</v>
      </c>
      <c r="BQ111" s="31">
        <v>0</v>
      </c>
      <c r="BR111" s="31">
        <v>0</v>
      </c>
      <c r="BS111" s="31">
        <v>0</v>
      </c>
      <c r="BT111" s="31">
        <v>0</v>
      </c>
      <c r="BU111" s="31">
        <v>0</v>
      </c>
      <c r="BV111" s="31">
        <v>40</v>
      </c>
      <c r="BW111" s="31">
        <v>40</v>
      </c>
      <c r="BX111" s="31">
        <v>0</v>
      </c>
      <c r="BY111" s="31">
        <v>0</v>
      </c>
      <c r="BZ111" s="31">
        <v>0</v>
      </c>
      <c r="CA111" s="31">
        <v>0</v>
      </c>
      <c r="CB111" s="31">
        <v>0</v>
      </c>
      <c r="CC111" s="31">
        <v>0</v>
      </c>
      <c r="CD111" s="31">
        <v>0</v>
      </c>
      <c r="CE111" s="31">
        <v>0</v>
      </c>
      <c r="CF111" s="31">
        <v>290</v>
      </c>
      <c r="CG111" s="31">
        <v>0</v>
      </c>
      <c r="CH111" s="31">
        <v>0</v>
      </c>
      <c r="CI111" s="31">
        <v>0</v>
      </c>
      <c r="CJ111" s="31">
        <v>0</v>
      </c>
      <c r="CK111" s="31">
        <v>1010</v>
      </c>
    </row>
    <row r="112" spans="1:89" ht="12.75" x14ac:dyDescent="0.2">
      <c r="A112" s="3" t="s">
        <v>866</v>
      </c>
      <c r="B112" s="3" t="s">
        <v>679</v>
      </c>
      <c r="C112" s="3">
        <v>250</v>
      </c>
      <c r="E112" s="3" t="str">
        <f t="shared" si="3"/>
        <v>BGPK000069</v>
      </c>
      <c r="F112" s="3" t="str">
        <f t="shared" si="4"/>
        <v>THRD000002</v>
      </c>
      <c r="G112" s="2">
        <f t="shared" si="5"/>
        <v>250</v>
      </c>
      <c r="I112" s="20" t="s">
        <v>682</v>
      </c>
      <c r="J112" s="31">
        <v>0</v>
      </c>
      <c r="K112" s="31">
        <v>0</v>
      </c>
      <c r="L112" s="31">
        <v>0</v>
      </c>
      <c r="M112" s="31">
        <v>0</v>
      </c>
      <c r="N112" s="31">
        <v>0</v>
      </c>
      <c r="O112" s="31">
        <v>0</v>
      </c>
      <c r="P112" s="31">
        <v>0</v>
      </c>
      <c r="Q112" s="31">
        <v>0</v>
      </c>
      <c r="R112" s="31">
        <v>0</v>
      </c>
      <c r="S112" s="31">
        <v>0</v>
      </c>
      <c r="T112" s="31">
        <v>0</v>
      </c>
      <c r="U112" s="31">
        <v>0</v>
      </c>
      <c r="V112" s="31">
        <v>0</v>
      </c>
      <c r="W112" s="31">
        <v>0</v>
      </c>
      <c r="X112" s="31">
        <v>0</v>
      </c>
      <c r="Y112" s="31">
        <v>0</v>
      </c>
      <c r="Z112" s="31">
        <v>0</v>
      </c>
      <c r="AA112" s="31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1">
        <v>0</v>
      </c>
      <c r="AL112" s="31">
        <v>0</v>
      </c>
      <c r="AM112" s="31">
        <v>0</v>
      </c>
      <c r="AN112" s="31">
        <v>0</v>
      </c>
      <c r="AO112" s="31">
        <v>0</v>
      </c>
      <c r="AP112" s="31">
        <v>0</v>
      </c>
      <c r="AQ112" s="31">
        <v>0</v>
      </c>
      <c r="AR112" s="31">
        <v>0</v>
      </c>
      <c r="AS112" s="31">
        <v>100</v>
      </c>
      <c r="AT112" s="31">
        <v>0</v>
      </c>
      <c r="AU112" s="31">
        <v>0</v>
      </c>
      <c r="AV112" s="31">
        <v>0</v>
      </c>
      <c r="AW112" s="31">
        <v>0</v>
      </c>
      <c r="AX112" s="31">
        <v>0</v>
      </c>
      <c r="AY112" s="31">
        <v>0</v>
      </c>
      <c r="AZ112" s="31">
        <v>0</v>
      </c>
      <c r="BA112" s="31">
        <v>0</v>
      </c>
      <c r="BB112" s="31">
        <v>20</v>
      </c>
      <c r="BC112" s="31">
        <v>0</v>
      </c>
      <c r="BD112" s="31">
        <v>0</v>
      </c>
      <c r="BE112" s="31">
        <v>0</v>
      </c>
      <c r="BF112" s="31">
        <v>0</v>
      </c>
      <c r="BG112" s="31">
        <v>0</v>
      </c>
      <c r="BH112" s="31">
        <v>0</v>
      </c>
      <c r="BI112" s="31">
        <v>0</v>
      </c>
      <c r="BJ112" s="31">
        <v>0</v>
      </c>
      <c r="BK112" s="31">
        <v>0</v>
      </c>
      <c r="BL112" s="31">
        <v>0</v>
      </c>
      <c r="BM112" s="31">
        <v>0</v>
      </c>
      <c r="BN112" s="31">
        <v>0</v>
      </c>
      <c r="BO112" s="31">
        <v>0</v>
      </c>
      <c r="BP112" s="31">
        <v>0</v>
      </c>
      <c r="BQ112" s="31">
        <v>0</v>
      </c>
      <c r="BR112" s="31">
        <v>0</v>
      </c>
      <c r="BS112" s="31">
        <v>0</v>
      </c>
      <c r="BT112" s="31">
        <v>0</v>
      </c>
      <c r="BU112" s="31">
        <v>0</v>
      </c>
      <c r="BV112" s="31">
        <v>0</v>
      </c>
      <c r="BW112" s="31">
        <v>0</v>
      </c>
      <c r="BX112" s="31">
        <v>0</v>
      </c>
      <c r="BY112" s="31">
        <v>0</v>
      </c>
      <c r="BZ112" s="31">
        <v>0</v>
      </c>
      <c r="CA112" s="31">
        <v>0</v>
      </c>
      <c r="CB112" s="31">
        <v>0</v>
      </c>
      <c r="CC112" s="31">
        <v>0</v>
      </c>
      <c r="CD112" s="31">
        <v>0</v>
      </c>
      <c r="CE112" s="31">
        <v>0</v>
      </c>
      <c r="CF112" s="31">
        <v>0</v>
      </c>
      <c r="CG112" s="31">
        <v>0</v>
      </c>
      <c r="CH112" s="31">
        <v>0</v>
      </c>
      <c r="CI112" s="31">
        <v>0</v>
      </c>
      <c r="CJ112" s="31">
        <v>0</v>
      </c>
      <c r="CK112" s="31">
        <v>120</v>
      </c>
    </row>
    <row r="113" spans="1:89" ht="12.75" x14ac:dyDescent="0.2">
      <c r="A113" s="3" t="s">
        <v>866</v>
      </c>
      <c r="B113" s="3" t="s">
        <v>686</v>
      </c>
      <c r="C113" s="3">
        <v>40</v>
      </c>
      <c r="E113" s="3" t="str">
        <f t="shared" si="3"/>
        <v>BGPK000069</v>
      </c>
      <c r="F113" s="3" t="str">
        <f t="shared" si="4"/>
        <v>THRD000009</v>
      </c>
      <c r="G113" s="2">
        <f t="shared" si="5"/>
        <v>40</v>
      </c>
      <c r="I113" s="20" t="s">
        <v>684</v>
      </c>
      <c r="J113" s="31">
        <v>30</v>
      </c>
      <c r="K113" s="31">
        <v>30</v>
      </c>
      <c r="L113" s="31">
        <v>30</v>
      </c>
      <c r="M113" s="31">
        <v>30</v>
      </c>
      <c r="N113" s="31">
        <v>30</v>
      </c>
      <c r="O113" s="31">
        <v>0</v>
      </c>
      <c r="P113" s="31">
        <v>0</v>
      </c>
      <c r="Q113" s="31">
        <v>30</v>
      </c>
      <c r="R113" s="31">
        <v>0</v>
      </c>
      <c r="S113" s="31">
        <v>0</v>
      </c>
      <c r="T113" s="31">
        <v>0</v>
      </c>
      <c r="U113" s="31">
        <v>0</v>
      </c>
      <c r="V113" s="31">
        <v>0</v>
      </c>
      <c r="W113" s="31">
        <v>0</v>
      </c>
      <c r="X113" s="31">
        <v>0</v>
      </c>
      <c r="Y113" s="31">
        <v>0</v>
      </c>
      <c r="Z113" s="31">
        <v>0</v>
      </c>
      <c r="AA113" s="31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20</v>
      </c>
      <c r="AI113" s="31">
        <v>20</v>
      </c>
      <c r="AJ113" s="31">
        <v>0</v>
      </c>
      <c r="AK113" s="31">
        <v>0</v>
      </c>
      <c r="AL113" s="31">
        <v>0</v>
      </c>
      <c r="AM113" s="31">
        <v>0</v>
      </c>
      <c r="AN113" s="31">
        <v>0</v>
      </c>
      <c r="AO113" s="31">
        <v>0</v>
      </c>
      <c r="AP113" s="31">
        <v>0</v>
      </c>
      <c r="AQ113" s="31">
        <v>0</v>
      </c>
      <c r="AR113" s="31">
        <v>0</v>
      </c>
      <c r="AS113" s="31">
        <v>0</v>
      </c>
      <c r="AT113" s="31">
        <v>0</v>
      </c>
      <c r="AU113" s="31">
        <v>0</v>
      </c>
      <c r="AV113" s="31">
        <v>0</v>
      </c>
      <c r="AW113" s="31">
        <v>0</v>
      </c>
      <c r="AX113" s="31">
        <v>0</v>
      </c>
      <c r="AY113" s="31">
        <v>0</v>
      </c>
      <c r="AZ113" s="31">
        <v>0</v>
      </c>
      <c r="BA113" s="31">
        <v>0</v>
      </c>
      <c r="BB113" s="31">
        <v>0</v>
      </c>
      <c r="BC113" s="31">
        <v>0</v>
      </c>
      <c r="BD113" s="31">
        <v>0</v>
      </c>
      <c r="BE113" s="31">
        <v>0</v>
      </c>
      <c r="BF113" s="31">
        <v>0</v>
      </c>
      <c r="BG113" s="31">
        <v>0</v>
      </c>
      <c r="BH113" s="31">
        <v>0</v>
      </c>
      <c r="BI113" s="31">
        <v>0</v>
      </c>
      <c r="BJ113" s="31">
        <v>0</v>
      </c>
      <c r="BK113" s="31">
        <v>0</v>
      </c>
      <c r="BL113" s="31">
        <v>0</v>
      </c>
      <c r="BM113" s="31">
        <v>20</v>
      </c>
      <c r="BN113" s="31">
        <v>0</v>
      </c>
      <c r="BO113" s="31">
        <v>0</v>
      </c>
      <c r="BP113" s="31">
        <v>0</v>
      </c>
      <c r="BQ113" s="31">
        <v>0</v>
      </c>
      <c r="BR113" s="31">
        <v>0</v>
      </c>
      <c r="BS113" s="31">
        <v>0</v>
      </c>
      <c r="BT113" s="31">
        <v>0</v>
      </c>
      <c r="BU113" s="31">
        <v>0</v>
      </c>
      <c r="BV113" s="31">
        <v>0</v>
      </c>
      <c r="BW113" s="31">
        <v>0</v>
      </c>
      <c r="BX113" s="31">
        <v>0</v>
      </c>
      <c r="BY113" s="31">
        <v>0</v>
      </c>
      <c r="BZ113" s="31">
        <v>0</v>
      </c>
      <c r="CA113" s="31">
        <v>0</v>
      </c>
      <c r="CB113" s="31">
        <v>0</v>
      </c>
      <c r="CC113" s="31">
        <v>0</v>
      </c>
      <c r="CD113" s="31">
        <v>0</v>
      </c>
      <c r="CE113" s="31">
        <v>0</v>
      </c>
      <c r="CF113" s="31">
        <v>0</v>
      </c>
      <c r="CG113" s="31">
        <v>40</v>
      </c>
      <c r="CH113" s="31">
        <v>0</v>
      </c>
      <c r="CI113" s="31">
        <v>0</v>
      </c>
      <c r="CJ113" s="31">
        <v>0</v>
      </c>
      <c r="CK113" s="31">
        <v>280</v>
      </c>
    </row>
    <row r="114" spans="1:89" ht="12.75" x14ac:dyDescent="0.2">
      <c r="A114" s="3" t="s">
        <v>866</v>
      </c>
      <c r="B114" s="3" t="s">
        <v>697</v>
      </c>
      <c r="C114" s="3">
        <v>1</v>
      </c>
      <c r="E114" s="3" t="str">
        <f t="shared" si="3"/>
        <v>BGPK000069</v>
      </c>
      <c r="F114" s="3" t="str">
        <f t="shared" si="4"/>
        <v>PCKG000001</v>
      </c>
      <c r="G114" s="2">
        <f t="shared" si="5"/>
        <v>1</v>
      </c>
      <c r="I114" s="20" t="s">
        <v>685</v>
      </c>
      <c r="J114" s="31">
        <v>0</v>
      </c>
      <c r="K114" s="31">
        <v>0</v>
      </c>
      <c r="L114" s="31">
        <v>0</v>
      </c>
      <c r="M114" s="31">
        <v>0</v>
      </c>
      <c r="N114" s="31">
        <v>0</v>
      </c>
      <c r="O114" s="31">
        <v>200</v>
      </c>
      <c r="P114" s="31">
        <v>0</v>
      </c>
      <c r="Q114" s="31">
        <v>0</v>
      </c>
      <c r="R114" s="31">
        <v>200</v>
      </c>
      <c r="S114" s="31">
        <v>0</v>
      </c>
      <c r="T114" s="31">
        <v>0</v>
      </c>
      <c r="U114" s="31">
        <v>0</v>
      </c>
      <c r="V114" s="31">
        <v>0</v>
      </c>
      <c r="W114" s="31">
        <v>0</v>
      </c>
      <c r="X114" s="31">
        <v>0</v>
      </c>
      <c r="Y114" s="31">
        <v>20</v>
      </c>
      <c r="Z114" s="31">
        <v>20</v>
      </c>
      <c r="AA114" s="31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20</v>
      </c>
      <c r="AK114" s="31">
        <v>20</v>
      </c>
      <c r="AL114" s="31">
        <v>0</v>
      </c>
      <c r="AM114" s="31">
        <v>80</v>
      </c>
      <c r="AN114" s="31">
        <v>0</v>
      </c>
      <c r="AO114" s="31">
        <v>0</v>
      </c>
      <c r="AP114" s="31">
        <v>0</v>
      </c>
      <c r="AQ114" s="31">
        <v>0</v>
      </c>
      <c r="AR114" s="31">
        <v>0</v>
      </c>
      <c r="AS114" s="31">
        <v>0</v>
      </c>
      <c r="AT114" s="31">
        <v>0</v>
      </c>
      <c r="AU114" s="31">
        <v>0</v>
      </c>
      <c r="AV114" s="31">
        <v>0</v>
      </c>
      <c r="AW114" s="31">
        <v>0</v>
      </c>
      <c r="AX114" s="31">
        <v>0</v>
      </c>
      <c r="AY114" s="31">
        <v>0</v>
      </c>
      <c r="AZ114" s="31">
        <v>0</v>
      </c>
      <c r="BA114" s="31">
        <v>0</v>
      </c>
      <c r="BB114" s="31">
        <v>0</v>
      </c>
      <c r="BC114" s="31">
        <v>0</v>
      </c>
      <c r="BD114" s="31">
        <v>0</v>
      </c>
      <c r="BE114" s="31">
        <v>0</v>
      </c>
      <c r="BF114" s="31">
        <v>0</v>
      </c>
      <c r="BG114" s="31">
        <v>0</v>
      </c>
      <c r="BH114" s="31">
        <v>0</v>
      </c>
      <c r="BI114" s="31">
        <v>0</v>
      </c>
      <c r="BJ114" s="31">
        <v>0</v>
      </c>
      <c r="BK114" s="31">
        <v>0</v>
      </c>
      <c r="BL114" s="31">
        <v>0</v>
      </c>
      <c r="BM114" s="31">
        <v>0</v>
      </c>
      <c r="BN114" s="31">
        <v>0</v>
      </c>
      <c r="BO114" s="31">
        <v>0</v>
      </c>
      <c r="BP114" s="31">
        <v>0</v>
      </c>
      <c r="BQ114" s="31">
        <v>0</v>
      </c>
      <c r="BR114" s="31">
        <v>0</v>
      </c>
      <c r="BS114" s="31">
        <v>0</v>
      </c>
      <c r="BT114" s="31">
        <v>0</v>
      </c>
      <c r="BU114" s="31">
        <v>0</v>
      </c>
      <c r="BV114" s="31">
        <v>0</v>
      </c>
      <c r="BW114" s="31">
        <v>0</v>
      </c>
      <c r="BX114" s="31">
        <v>0</v>
      </c>
      <c r="BY114" s="31">
        <v>0</v>
      </c>
      <c r="BZ114" s="31">
        <v>0</v>
      </c>
      <c r="CA114" s="31">
        <v>0</v>
      </c>
      <c r="CB114" s="31">
        <v>0</v>
      </c>
      <c r="CC114" s="31">
        <v>0</v>
      </c>
      <c r="CD114" s="31">
        <v>0</v>
      </c>
      <c r="CE114" s="31">
        <v>290</v>
      </c>
      <c r="CF114" s="31">
        <v>0</v>
      </c>
      <c r="CG114" s="31">
        <v>0</v>
      </c>
      <c r="CH114" s="31">
        <v>0</v>
      </c>
      <c r="CI114" s="31">
        <v>100</v>
      </c>
      <c r="CJ114" s="31">
        <v>0</v>
      </c>
      <c r="CK114" s="31">
        <v>950</v>
      </c>
    </row>
    <row r="115" spans="1:89" ht="12.75" x14ac:dyDescent="0.2">
      <c r="A115" s="3" t="s">
        <v>866</v>
      </c>
      <c r="B115" s="3" t="s">
        <v>698</v>
      </c>
      <c r="C115" s="3">
        <v>1</v>
      </c>
      <c r="E115" s="3" t="str">
        <f t="shared" si="3"/>
        <v>BGPK000069</v>
      </c>
      <c r="F115" s="3" t="str">
        <f t="shared" si="4"/>
        <v>PCKG000002</v>
      </c>
      <c r="G115" s="2">
        <f t="shared" si="5"/>
        <v>1</v>
      </c>
      <c r="I115" s="20" t="s">
        <v>686</v>
      </c>
      <c r="J115" s="31">
        <v>0</v>
      </c>
      <c r="K115" s="31">
        <v>0</v>
      </c>
      <c r="L115" s="31">
        <v>0</v>
      </c>
      <c r="M115" s="31">
        <v>0</v>
      </c>
      <c r="N115" s="31">
        <v>0</v>
      </c>
      <c r="O115" s="31">
        <v>0</v>
      </c>
      <c r="P115" s="31">
        <v>0</v>
      </c>
      <c r="Q115" s="31">
        <v>0</v>
      </c>
      <c r="R115" s="31">
        <v>0</v>
      </c>
      <c r="S115" s="31">
        <v>0</v>
      </c>
      <c r="T115" s="31">
        <v>0</v>
      </c>
      <c r="U115" s="31">
        <v>0</v>
      </c>
      <c r="V115" s="31">
        <v>0</v>
      </c>
      <c r="W115" s="31">
        <v>0</v>
      </c>
      <c r="X115" s="31">
        <v>0</v>
      </c>
      <c r="Y115" s="31">
        <v>0</v>
      </c>
      <c r="Z115" s="31">
        <v>0</v>
      </c>
      <c r="AA115" s="31">
        <v>0</v>
      </c>
      <c r="AB115" s="31">
        <v>0</v>
      </c>
      <c r="AC115" s="31">
        <v>0</v>
      </c>
      <c r="AD115" s="31">
        <v>0</v>
      </c>
      <c r="AE115" s="31">
        <v>40</v>
      </c>
      <c r="AF115" s="31">
        <v>40</v>
      </c>
      <c r="AG115" s="31">
        <v>40</v>
      </c>
      <c r="AH115" s="31">
        <v>0</v>
      </c>
      <c r="AI115" s="31">
        <v>0</v>
      </c>
      <c r="AJ115" s="31">
        <v>0</v>
      </c>
      <c r="AK115" s="31">
        <v>0</v>
      </c>
      <c r="AL115" s="31">
        <v>0</v>
      </c>
      <c r="AM115" s="31">
        <v>0</v>
      </c>
      <c r="AN115" s="31">
        <v>0</v>
      </c>
      <c r="AO115" s="31">
        <v>0</v>
      </c>
      <c r="AP115" s="31">
        <v>20</v>
      </c>
      <c r="AQ115" s="31">
        <v>0</v>
      </c>
      <c r="AR115" s="31">
        <v>0</v>
      </c>
      <c r="AS115" s="31">
        <v>0</v>
      </c>
      <c r="AT115" s="31">
        <v>0</v>
      </c>
      <c r="AU115" s="31">
        <v>0</v>
      </c>
      <c r="AV115" s="31">
        <v>0</v>
      </c>
      <c r="AW115" s="31">
        <v>0</v>
      </c>
      <c r="AX115" s="31">
        <v>0</v>
      </c>
      <c r="AY115" s="31">
        <v>0</v>
      </c>
      <c r="AZ115" s="31">
        <v>0</v>
      </c>
      <c r="BA115" s="31">
        <v>0</v>
      </c>
      <c r="BB115" s="31">
        <v>0</v>
      </c>
      <c r="BC115" s="31">
        <v>0</v>
      </c>
      <c r="BD115" s="31">
        <v>0</v>
      </c>
      <c r="BE115" s="31">
        <v>0</v>
      </c>
      <c r="BF115" s="31">
        <v>0</v>
      </c>
      <c r="BG115" s="31">
        <v>0</v>
      </c>
      <c r="BH115" s="31">
        <v>0</v>
      </c>
      <c r="BI115" s="31">
        <v>0</v>
      </c>
      <c r="BJ115" s="31">
        <v>0</v>
      </c>
      <c r="BK115" s="31">
        <v>0</v>
      </c>
      <c r="BL115" s="31">
        <v>0</v>
      </c>
      <c r="BM115" s="31">
        <v>0</v>
      </c>
      <c r="BN115" s="31">
        <v>0</v>
      </c>
      <c r="BO115" s="31">
        <v>0</v>
      </c>
      <c r="BP115" s="31">
        <v>0</v>
      </c>
      <c r="BQ115" s="31">
        <v>0</v>
      </c>
      <c r="BR115" s="31">
        <v>0</v>
      </c>
      <c r="BS115" s="31">
        <v>0</v>
      </c>
      <c r="BT115" s="31">
        <v>0</v>
      </c>
      <c r="BU115" s="31">
        <v>0</v>
      </c>
      <c r="BV115" s="31">
        <v>0</v>
      </c>
      <c r="BW115" s="31">
        <v>0</v>
      </c>
      <c r="BX115" s="31">
        <v>0</v>
      </c>
      <c r="BY115" s="31">
        <v>0</v>
      </c>
      <c r="BZ115" s="31">
        <v>40</v>
      </c>
      <c r="CA115" s="31">
        <v>0</v>
      </c>
      <c r="CB115" s="31">
        <v>0</v>
      </c>
      <c r="CC115" s="31">
        <v>0</v>
      </c>
      <c r="CD115" s="31">
        <v>0</v>
      </c>
      <c r="CE115" s="31">
        <v>0</v>
      </c>
      <c r="CF115" s="31">
        <v>0</v>
      </c>
      <c r="CG115" s="31">
        <v>0</v>
      </c>
      <c r="CH115" s="31">
        <v>0</v>
      </c>
      <c r="CI115" s="31">
        <v>0</v>
      </c>
      <c r="CJ115" s="31">
        <v>0</v>
      </c>
      <c r="CK115" s="31">
        <v>180</v>
      </c>
    </row>
    <row r="116" spans="1:89" ht="12.75" x14ac:dyDescent="0.2">
      <c r="A116" s="3" t="s">
        <v>865</v>
      </c>
      <c r="B116" s="3" t="s">
        <v>366</v>
      </c>
      <c r="C116" s="3">
        <v>2.1</v>
      </c>
      <c r="E116" s="3" t="str">
        <f t="shared" si="3"/>
        <v>BGPK000071</v>
      </c>
      <c r="F116" s="3" t="str">
        <f t="shared" si="4"/>
        <v>STRP000003</v>
      </c>
      <c r="G116" s="2" t="str">
        <f t="shared" si="5"/>
        <v>2.1</v>
      </c>
      <c r="I116" s="20" t="s">
        <v>687</v>
      </c>
      <c r="J116" s="31">
        <v>0</v>
      </c>
      <c r="K116" s="31">
        <v>0</v>
      </c>
      <c r="L116" s="31">
        <v>0</v>
      </c>
      <c r="M116" s="31">
        <v>0</v>
      </c>
      <c r="N116" s="31">
        <v>200</v>
      </c>
      <c r="O116" s="31">
        <v>0</v>
      </c>
      <c r="P116" s="31">
        <v>0</v>
      </c>
      <c r="Q116" s="31">
        <v>200</v>
      </c>
      <c r="R116" s="31">
        <v>0</v>
      </c>
      <c r="S116" s="31">
        <v>0</v>
      </c>
      <c r="T116" s="31">
        <v>0</v>
      </c>
      <c r="U116" s="31">
        <v>0</v>
      </c>
      <c r="V116" s="31">
        <v>0</v>
      </c>
      <c r="W116" s="31">
        <v>0</v>
      </c>
      <c r="X116" s="31">
        <v>0</v>
      </c>
      <c r="Y116" s="31">
        <v>0</v>
      </c>
      <c r="Z116" s="31">
        <v>0</v>
      </c>
      <c r="AA116" s="31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1">
        <v>0</v>
      </c>
      <c r="AL116" s="31">
        <v>0</v>
      </c>
      <c r="AM116" s="31">
        <v>0</v>
      </c>
      <c r="AN116" s="31">
        <v>0</v>
      </c>
      <c r="AO116" s="31">
        <v>0</v>
      </c>
      <c r="AP116" s="31">
        <v>0</v>
      </c>
      <c r="AQ116" s="31">
        <v>0</v>
      </c>
      <c r="AR116" s="31">
        <v>0</v>
      </c>
      <c r="AS116" s="31">
        <v>0</v>
      </c>
      <c r="AT116" s="31">
        <v>0</v>
      </c>
      <c r="AU116" s="31">
        <v>0</v>
      </c>
      <c r="AV116" s="31">
        <v>0</v>
      </c>
      <c r="AW116" s="31">
        <v>0</v>
      </c>
      <c r="AX116" s="31">
        <v>0</v>
      </c>
      <c r="AY116" s="31">
        <v>0</v>
      </c>
      <c r="AZ116" s="31">
        <v>0</v>
      </c>
      <c r="BA116" s="31">
        <v>0</v>
      </c>
      <c r="BB116" s="31">
        <v>0</v>
      </c>
      <c r="BC116" s="31">
        <v>0</v>
      </c>
      <c r="BD116" s="31">
        <v>0</v>
      </c>
      <c r="BE116" s="31">
        <v>0</v>
      </c>
      <c r="BF116" s="31">
        <v>0</v>
      </c>
      <c r="BG116" s="31">
        <v>0</v>
      </c>
      <c r="BH116" s="31">
        <v>0</v>
      </c>
      <c r="BI116" s="31">
        <v>0</v>
      </c>
      <c r="BJ116" s="31">
        <v>0</v>
      </c>
      <c r="BK116" s="31">
        <v>0</v>
      </c>
      <c r="BL116" s="31">
        <v>0</v>
      </c>
      <c r="BM116" s="31">
        <v>20</v>
      </c>
      <c r="BN116" s="31">
        <v>0</v>
      </c>
      <c r="BO116" s="31">
        <v>0</v>
      </c>
      <c r="BP116" s="31">
        <v>0</v>
      </c>
      <c r="BQ116" s="31">
        <v>0</v>
      </c>
      <c r="BR116" s="31">
        <v>0</v>
      </c>
      <c r="BS116" s="31">
        <v>0</v>
      </c>
      <c r="BT116" s="31">
        <v>0</v>
      </c>
      <c r="BU116" s="31">
        <v>0</v>
      </c>
      <c r="BV116" s="31">
        <v>0</v>
      </c>
      <c r="BW116" s="31">
        <v>0</v>
      </c>
      <c r="BX116" s="31">
        <v>0</v>
      </c>
      <c r="BY116" s="31">
        <v>0</v>
      </c>
      <c r="BZ116" s="31">
        <v>0</v>
      </c>
      <c r="CA116" s="31">
        <v>0</v>
      </c>
      <c r="CB116" s="31">
        <v>0</v>
      </c>
      <c r="CC116" s="31">
        <v>0</v>
      </c>
      <c r="CD116" s="31">
        <v>0</v>
      </c>
      <c r="CE116" s="31">
        <v>0</v>
      </c>
      <c r="CF116" s="31">
        <v>0</v>
      </c>
      <c r="CG116" s="31">
        <v>250</v>
      </c>
      <c r="CH116" s="31">
        <v>0</v>
      </c>
      <c r="CI116" s="31">
        <v>0</v>
      </c>
      <c r="CJ116" s="31">
        <v>0</v>
      </c>
      <c r="CK116" s="31">
        <v>670</v>
      </c>
    </row>
    <row r="117" spans="1:89" ht="12.75" x14ac:dyDescent="0.2">
      <c r="A117" s="3" t="s">
        <v>865</v>
      </c>
      <c r="B117" s="3" t="s">
        <v>367</v>
      </c>
      <c r="C117" s="3">
        <v>8.6999999999999993</v>
      </c>
      <c r="E117" s="3" t="str">
        <f t="shared" si="3"/>
        <v>BGPK000071</v>
      </c>
      <c r="F117" s="3" t="str">
        <f t="shared" si="4"/>
        <v>STRP000004</v>
      </c>
      <c r="G117" s="2" t="str">
        <f t="shared" si="5"/>
        <v>8.7</v>
      </c>
      <c r="I117" s="20" t="s">
        <v>688</v>
      </c>
      <c r="J117" s="31">
        <v>0</v>
      </c>
      <c r="K117" s="31">
        <v>0</v>
      </c>
      <c r="L117" s="31">
        <v>0</v>
      </c>
      <c r="M117" s="31">
        <v>0</v>
      </c>
      <c r="N117" s="31">
        <v>0</v>
      </c>
      <c r="O117" s="31">
        <v>0</v>
      </c>
      <c r="P117" s="31">
        <v>0</v>
      </c>
      <c r="Q117" s="31">
        <v>0</v>
      </c>
      <c r="R117" s="31">
        <v>0</v>
      </c>
      <c r="S117" s="31">
        <v>0</v>
      </c>
      <c r="T117" s="31">
        <v>0</v>
      </c>
      <c r="U117" s="31">
        <v>0</v>
      </c>
      <c r="V117" s="31">
        <v>0</v>
      </c>
      <c r="W117" s="31">
        <v>0</v>
      </c>
      <c r="X117" s="31">
        <v>0</v>
      </c>
      <c r="Y117" s="31">
        <v>0</v>
      </c>
      <c r="Z117" s="31">
        <v>20</v>
      </c>
      <c r="AA117" s="31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>
        <v>100</v>
      </c>
      <c r="AM117" s="31">
        <v>100</v>
      </c>
      <c r="AN117" s="31">
        <v>0</v>
      </c>
      <c r="AO117" s="31">
        <v>0</v>
      </c>
      <c r="AP117" s="31">
        <v>0</v>
      </c>
      <c r="AQ117" s="31">
        <v>0</v>
      </c>
      <c r="AR117" s="31">
        <v>20</v>
      </c>
      <c r="AS117" s="31">
        <v>20</v>
      </c>
      <c r="AT117" s="31">
        <v>0</v>
      </c>
      <c r="AU117" s="31">
        <v>100</v>
      </c>
      <c r="AV117" s="31">
        <v>0</v>
      </c>
      <c r="AW117" s="31">
        <v>20</v>
      </c>
      <c r="AX117" s="31">
        <v>0</v>
      </c>
      <c r="AY117" s="31">
        <v>20</v>
      </c>
      <c r="AZ117" s="31">
        <v>0</v>
      </c>
      <c r="BA117" s="31">
        <v>20</v>
      </c>
      <c r="BB117" s="31">
        <v>0</v>
      </c>
      <c r="BC117" s="31">
        <v>0</v>
      </c>
      <c r="BD117" s="31">
        <v>0</v>
      </c>
      <c r="BE117" s="31">
        <v>0</v>
      </c>
      <c r="BF117" s="31">
        <v>0</v>
      </c>
      <c r="BG117" s="31">
        <v>0</v>
      </c>
      <c r="BH117" s="31">
        <v>0</v>
      </c>
      <c r="BI117" s="31">
        <v>0</v>
      </c>
      <c r="BJ117" s="31">
        <v>0</v>
      </c>
      <c r="BK117" s="31">
        <v>0</v>
      </c>
      <c r="BL117" s="31">
        <v>0</v>
      </c>
      <c r="BM117" s="31">
        <v>0</v>
      </c>
      <c r="BN117" s="31">
        <v>0</v>
      </c>
      <c r="BO117" s="31">
        <v>0</v>
      </c>
      <c r="BP117" s="31">
        <v>0</v>
      </c>
      <c r="BQ117" s="31">
        <v>0</v>
      </c>
      <c r="BR117" s="31">
        <v>0</v>
      </c>
      <c r="BS117" s="31">
        <v>0</v>
      </c>
      <c r="BT117" s="31">
        <v>0</v>
      </c>
      <c r="BU117" s="31">
        <v>0</v>
      </c>
      <c r="BV117" s="31">
        <v>0</v>
      </c>
      <c r="BW117" s="31">
        <v>0</v>
      </c>
      <c r="BX117" s="31">
        <v>0</v>
      </c>
      <c r="BY117" s="31">
        <v>0</v>
      </c>
      <c r="BZ117" s="31">
        <v>0</v>
      </c>
      <c r="CA117" s="31">
        <v>0</v>
      </c>
      <c r="CB117" s="31">
        <v>0</v>
      </c>
      <c r="CC117" s="31">
        <v>0</v>
      </c>
      <c r="CD117" s="31">
        <v>0</v>
      </c>
      <c r="CE117" s="31">
        <v>0</v>
      </c>
      <c r="CF117" s="31">
        <v>0</v>
      </c>
      <c r="CG117" s="31">
        <v>0</v>
      </c>
      <c r="CH117" s="31">
        <v>0</v>
      </c>
      <c r="CI117" s="31">
        <v>0</v>
      </c>
      <c r="CJ117" s="31">
        <v>0</v>
      </c>
      <c r="CK117" s="31">
        <v>420</v>
      </c>
    </row>
    <row r="118" spans="1:89" ht="12.75" x14ac:dyDescent="0.2">
      <c r="A118" s="3" t="s">
        <v>865</v>
      </c>
      <c r="B118" s="3" t="s">
        <v>368</v>
      </c>
      <c r="C118" s="3">
        <v>0.8</v>
      </c>
      <c r="E118" s="3" t="str">
        <f t="shared" si="3"/>
        <v>BGPK000071</v>
      </c>
      <c r="F118" s="3" t="str">
        <f t="shared" si="4"/>
        <v>STRP000005</v>
      </c>
      <c r="G118" s="2" t="str">
        <f t="shared" si="5"/>
        <v>0.8</v>
      </c>
      <c r="I118" s="20" t="s">
        <v>689</v>
      </c>
      <c r="J118" s="31">
        <v>0</v>
      </c>
      <c r="K118" s="31">
        <v>0</v>
      </c>
      <c r="L118" s="31">
        <v>0</v>
      </c>
      <c r="M118" s="31">
        <v>0</v>
      </c>
      <c r="N118" s="31">
        <v>0</v>
      </c>
      <c r="O118" s="31">
        <v>0</v>
      </c>
      <c r="P118" s="31">
        <v>0</v>
      </c>
      <c r="Q118" s="31">
        <v>0</v>
      </c>
      <c r="R118" s="31">
        <v>0</v>
      </c>
      <c r="S118" s="31">
        <v>0</v>
      </c>
      <c r="T118" s="31">
        <v>0</v>
      </c>
      <c r="U118" s="31">
        <v>0</v>
      </c>
      <c r="V118" s="31">
        <v>0</v>
      </c>
      <c r="W118" s="31">
        <v>0</v>
      </c>
      <c r="X118" s="31">
        <v>0</v>
      </c>
      <c r="Y118" s="31">
        <v>0</v>
      </c>
      <c r="Z118" s="31">
        <v>0</v>
      </c>
      <c r="AA118" s="31">
        <v>0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1">
        <v>0</v>
      </c>
      <c r="AL118" s="31">
        <v>0</v>
      </c>
      <c r="AM118" s="31">
        <v>0</v>
      </c>
      <c r="AN118" s="31">
        <v>0</v>
      </c>
      <c r="AO118" s="31">
        <v>0</v>
      </c>
      <c r="AP118" s="31">
        <v>0</v>
      </c>
      <c r="AQ118" s="31">
        <v>0</v>
      </c>
      <c r="AR118" s="31">
        <v>0</v>
      </c>
      <c r="AS118" s="31">
        <v>0</v>
      </c>
      <c r="AT118" s="31">
        <v>0</v>
      </c>
      <c r="AU118" s="31">
        <v>0</v>
      </c>
      <c r="AV118" s="31">
        <v>0</v>
      </c>
      <c r="AW118" s="31">
        <v>0</v>
      </c>
      <c r="AX118" s="31">
        <v>100</v>
      </c>
      <c r="AY118" s="31">
        <v>100</v>
      </c>
      <c r="AZ118" s="31">
        <v>0</v>
      </c>
      <c r="BA118" s="31">
        <v>0</v>
      </c>
      <c r="BB118" s="31">
        <v>0</v>
      </c>
      <c r="BC118" s="31">
        <v>0</v>
      </c>
      <c r="BD118" s="31">
        <v>0</v>
      </c>
      <c r="BE118" s="31">
        <v>0</v>
      </c>
      <c r="BF118" s="31">
        <v>0</v>
      </c>
      <c r="BG118" s="31">
        <v>0</v>
      </c>
      <c r="BH118" s="31">
        <v>0</v>
      </c>
      <c r="BI118" s="31">
        <v>0</v>
      </c>
      <c r="BJ118" s="31">
        <v>0</v>
      </c>
      <c r="BK118" s="31">
        <v>0</v>
      </c>
      <c r="BL118" s="31">
        <v>0</v>
      </c>
      <c r="BM118" s="31">
        <v>0</v>
      </c>
      <c r="BN118" s="31">
        <v>0</v>
      </c>
      <c r="BO118" s="31">
        <v>0</v>
      </c>
      <c r="BP118" s="31">
        <v>0</v>
      </c>
      <c r="BQ118" s="31">
        <v>0</v>
      </c>
      <c r="BR118" s="31">
        <v>0</v>
      </c>
      <c r="BS118" s="31">
        <v>0</v>
      </c>
      <c r="BT118" s="31">
        <v>0</v>
      </c>
      <c r="BU118" s="31">
        <v>0</v>
      </c>
      <c r="BV118" s="31">
        <v>0</v>
      </c>
      <c r="BW118" s="31">
        <v>0</v>
      </c>
      <c r="BX118" s="31">
        <v>0</v>
      </c>
      <c r="BY118" s="31">
        <v>0</v>
      </c>
      <c r="BZ118" s="31">
        <v>0</v>
      </c>
      <c r="CA118" s="31">
        <v>0</v>
      </c>
      <c r="CB118" s="31">
        <v>0</v>
      </c>
      <c r="CC118" s="31">
        <v>0</v>
      </c>
      <c r="CD118" s="31">
        <v>0</v>
      </c>
      <c r="CE118" s="31">
        <v>0</v>
      </c>
      <c r="CF118" s="31">
        <v>0</v>
      </c>
      <c r="CG118" s="31">
        <v>0</v>
      </c>
      <c r="CH118" s="31">
        <v>0</v>
      </c>
      <c r="CI118" s="31">
        <v>0</v>
      </c>
      <c r="CJ118" s="31">
        <v>0</v>
      </c>
      <c r="CK118" s="31">
        <v>200</v>
      </c>
    </row>
    <row r="119" spans="1:89" ht="12.75" x14ac:dyDescent="0.2">
      <c r="A119" s="3" t="s">
        <v>865</v>
      </c>
      <c r="B119" s="3" t="s">
        <v>369</v>
      </c>
      <c r="C119" s="3">
        <v>0.4</v>
      </c>
      <c r="E119" s="3" t="str">
        <f t="shared" si="3"/>
        <v>BGPK000071</v>
      </c>
      <c r="F119" s="3" t="str">
        <f t="shared" si="4"/>
        <v>STRP000006</v>
      </c>
      <c r="G119" s="2" t="str">
        <f t="shared" si="5"/>
        <v>0.4</v>
      </c>
      <c r="I119" s="20" t="s">
        <v>690</v>
      </c>
      <c r="J119" s="31">
        <v>0</v>
      </c>
      <c r="K119" s="31">
        <v>0</v>
      </c>
      <c r="L119" s="31">
        <v>0</v>
      </c>
      <c r="M119" s="31">
        <v>0</v>
      </c>
      <c r="N119" s="31">
        <v>0</v>
      </c>
      <c r="O119" s="31">
        <v>0</v>
      </c>
      <c r="P119" s="31">
        <v>0</v>
      </c>
      <c r="Q119" s="31">
        <v>0</v>
      </c>
      <c r="R119" s="31">
        <v>0</v>
      </c>
      <c r="S119" s="31">
        <v>0</v>
      </c>
      <c r="T119" s="31">
        <v>0</v>
      </c>
      <c r="U119" s="31">
        <v>0</v>
      </c>
      <c r="V119" s="31">
        <v>0</v>
      </c>
      <c r="W119" s="31">
        <v>0</v>
      </c>
      <c r="X119" s="31">
        <v>0</v>
      </c>
      <c r="Y119" s="31">
        <v>0</v>
      </c>
      <c r="Z119" s="31">
        <v>0</v>
      </c>
      <c r="AA119" s="31">
        <v>0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80</v>
      </c>
      <c r="AM119" s="31">
        <v>0</v>
      </c>
      <c r="AN119" s="31">
        <v>0</v>
      </c>
      <c r="AO119" s="31">
        <v>0</v>
      </c>
      <c r="AP119" s="31">
        <v>0</v>
      </c>
      <c r="AQ119" s="31">
        <v>0</v>
      </c>
      <c r="AR119" s="31">
        <v>0</v>
      </c>
      <c r="AS119" s="31">
        <v>0</v>
      </c>
      <c r="AT119" s="31">
        <v>0</v>
      </c>
      <c r="AU119" s="31">
        <v>0</v>
      </c>
      <c r="AV119" s="31">
        <v>0</v>
      </c>
      <c r="AW119" s="31">
        <v>0</v>
      </c>
      <c r="AX119" s="31">
        <v>0</v>
      </c>
      <c r="AY119" s="31">
        <v>0</v>
      </c>
      <c r="AZ119" s="31">
        <v>100</v>
      </c>
      <c r="BA119" s="31">
        <v>0</v>
      </c>
      <c r="BB119" s="31">
        <v>0</v>
      </c>
      <c r="BC119" s="31">
        <v>0</v>
      </c>
      <c r="BD119" s="31">
        <v>20</v>
      </c>
      <c r="BE119" s="31">
        <v>0</v>
      </c>
      <c r="BF119" s="31">
        <v>20</v>
      </c>
      <c r="BG119" s="31">
        <v>0</v>
      </c>
      <c r="BH119" s="31">
        <v>0</v>
      </c>
      <c r="BI119" s="31">
        <v>0</v>
      </c>
      <c r="BJ119" s="31">
        <v>20</v>
      </c>
      <c r="BK119" s="31">
        <v>0</v>
      </c>
      <c r="BL119" s="31">
        <v>0</v>
      </c>
      <c r="BM119" s="31">
        <v>0</v>
      </c>
      <c r="BN119" s="31">
        <v>0</v>
      </c>
      <c r="BO119" s="31">
        <v>0</v>
      </c>
      <c r="BP119" s="31">
        <v>0</v>
      </c>
      <c r="BQ119" s="31">
        <v>0</v>
      </c>
      <c r="BR119" s="31">
        <v>0</v>
      </c>
      <c r="BS119" s="31">
        <v>0</v>
      </c>
      <c r="BT119" s="31">
        <v>0</v>
      </c>
      <c r="BU119" s="31">
        <v>0</v>
      </c>
      <c r="BV119" s="31">
        <v>0</v>
      </c>
      <c r="BW119" s="31">
        <v>0</v>
      </c>
      <c r="BX119" s="31">
        <v>0</v>
      </c>
      <c r="BY119" s="31">
        <v>0</v>
      </c>
      <c r="BZ119" s="31">
        <v>0</v>
      </c>
      <c r="CA119" s="31">
        <v>0</v>
      </c>
      <c r="CB119" s="31">
        <v>0</v>
      </c>
      <c r="CC119" s="31">
        <v>0</v>
      </c>
      <c r="CD119" s="31">
        <v>0</v>
      </c>
      <c r="CE119" s="31">
        <v>0</v>
      </c>
      <c r="CF119" s="31">
        <v>0</v>
      </c>
      <c r="CG119" s="31">
        <v>0</v>
      </c>
      <c r="CH119" s="31">
        <v>0</v>
      </c>
      <c r="CI119" s="31">
        <v>0</v>
      </c>
      <c r="CJ119" s="31">
        <v>0</v>
      </c>
      <c r="CK119" s="31">
        <v>240</v>
      </c>
    </row>
    <row r="120" spans="1:89" ht="12.75" x14ac:dyDescent="0.2">
      <c r="A120" s="3" t="s">
        <v>865</v>
      </c>
      <c r="B120" s="3" t="s">
        <v>645</v>
      </c>
      <c r="C120" s="3">
        <v>1</v>
      </c>
      <c r="E120" s="3" t="str">
        <f t="shared" si="3"/>
        <v>BGPK000071</v>
      </c>
      <c r="F120" s="3" t="str">
        <f t="shared" si="4"/>
        <v>BRND000001</v>
      </c>
      <c r="G120" s="2">
        <f t="shared" si="5"/>
        <v>1</v>
      </c>
      <c r="I120" s="20" t="s">
        <v>691</v>
      </c>
      <c r="J120" s="31">
        <v>0</v>
      </c>
      <c r="K120" s="31">
        <v>0</v>
      </c>
      <c r="L120" s="31">
        <v>0</v>
      </c>
      <c r="M120" s="31">
        <v>0</v>
      </c>
      <c r="N120" s="31">
        <v>0</v>
      </c>
      <c r="O120" s="31">
        <v>0</v>
      </c>
      <c r="P120" s="31">
        <v>0</v>
      </c>
      <c r="Q120" s="31">
        <v>0</v>
      </c>
      <c r="R120" s="31">
        <v>0</v>
      </c>
      <c r="S120" s="31">
        <v>0</v>
      </c>
      <c r="T120" s="31">
        <v>0</v>
      </c>
      <c r="U120" s="31">
        <v>0</v>
      </c>
      <c r="V120" s="31">
        <v>0</v>
      </c>
      <c r="W120" s="31">
        <v>0</v>
      </c>
      <c r="X120" s="31">
        <v>0</v>
      </c>
      <c r="Y120" s="31">
        <v>0</v>
      </c>
      <c r="Z120" s="31">
        <v>0</v>
      </c>
      <c r="AA120" s="31">
        <v>100</v>
      </c>
      <c r="AB120" s="31">
        <v>0</v>
      </c>
      <c r="AC120" s="31">
        <v>0</v>
      </c>
      <c r="AD120" s="31">
        <v>0</v>
      </c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1">
        <v>0</v>
      </c>
      <c r="AL120" s="31">
        <v>0</v>
      </c>
      <c r="AM120" s="31">
        <v>0</v>
      </c>
      <c r="AN120" s="31">
        <v>0</v>
      </c>
      <c r="AO120" s="31">
        <v>80</v>
      </c>
      <c r="AP120" s="31">
        <v>0</v>
      </c>
      <c r="AQ120" s="31">
        <v>80</v>
      </c>
      <c r="AR120" s="31">
        <v>0</v>
      </c>
      <c r="AS120" s="31">
        <v>0</v>
      </c>
      <c r="AT120" s="31">
        <v>0</v>
      </c>
      <c r="AU120" s="31">
        <v>0</v>
      </c>
      <c r="AV120" s="31">
        <v>0</v>
      </c>
      <c r="AW120" s="31">
        <v>0</v>
      </c>
      <c r="AX120" s="31">
        <v>0</v>
      </c>
      <c r="AY120" s="31">
        <v>0</v>
      </c>
      <c r="AZ120" s="31">
        <v>0</v>
      </c>
      <c r="BA120" s="31">
        <v>0</v>
      </c>
      <c r="BB120" s="31">
        <v>0</v>
      </c>
      <c r="BC120" s="31">
        <v>0</v>
      </c>
      <c r="BD120" s="31">
        <v>0</v>
      </c>
      <c r="BE120" s="31">
        <v>0</v>
      </c>
      <c r="BF120" s="31">
        <v>0</v>
      </c>
      <c r="BG120" s="31">
        <v>0</v>
      </c>
      <c r="BH120" s="31">
        <v>0</v>
      </c>
      <c r="BI120" s="31">
        <v>0</v>
      </c>
      <c r="BJ120" s="31">
        <v>0</v>
      </c>
      <c r="BK120" s="31">
        <v>0</v>
      </c>
      <c r="BL120" s="31">
        <v>0</v>
      </c>
      <c r="BM120" s="31">
        <v>0</v>
      </c>
      <c r="BN120" s="31">
        <v>0</v>
      </c>
      <c r="BO120" s="31">
        <v>0</v>
      </c>
      <c r="BP120" s="31">
        <v>100</v>
      </c>
      <c r="BQ120" s="31">
        <v>0</v>
      </c>
      <c r="BR120" s="31">
        <v>0</v>
      </c>
      <c r="BS120" s="31">
        <v>0</v>
      </c>
      <c r="BT120" s="31">
        <v>0</v>
      </c>
      <c r="BU120" s="31">
        <v>0</v>
      </c>
      <c r="BV120" s="31">
        <v>0</v>
      </c>
      <c r="BW120" s="31">
        <v>0</v>
      </c>
      <c r="BX120" s="31">
        <v>30</v>
      </c>
      <c r="BY120" s="31">
        <v>0</v>
      </c>
      <c r="BZ120" s="31">
        <v>0</v>
      </c>
      <c r="CA120" s="31">
        <v>0</v>
      </c>
      <c r="CB120" s="31">
        <v>0</v>
      </c>
      <c r="CC120" s="31">
        <v>0</v>
      </c>
      <c r="CD120" s="31">
        <v>0</v>
      </c>
      <c r="CE120" s="31">
        <v>0</v>
      </c>
      <c r="CF120" s="31">
        <v>0</v>
      </c>
      <c r="CG120" s="31">
        <v>0</v>
      </c>
      <c r="CH120" s="31">
        <v>0</v>
      </c>
      <c r="CI120" s="31">
        <v>0</v>
      </c>
      <c r="CJ120" s="31">
        <v>0</v>
      </c>
      <c r="CK120" s="31">
        <v>390</v>
      </c>
    </row>
    <row r="121" spans="1:89" ht="12.75" x14ac:dyDescent="0.2">
      <c r="A121" s="3" t="s">
        <v>865</v>
      </c>
      <c r="B121" s="3" t="s">
        <v>647</v>
      </c>
      <c r="C121" s="3">
        <v>2</v>
      </c>
      <c r="E121" s="3" t="str">
        <f t="shared" si="3"/>
        <v>BGPK000071</v>
      </c>
      <c r="F121" s="3" t="str">
        <f t="shared" si="4"/>
        <v>BRND000003</v>
      </c>
      <c r="G121" s="2">
        <f t="shared" si="5"/>
        <v>2</v>
      </c>
      <c r="I121" s="20" t="s">
        <v>692</v>
      </c>
      <c r="J121" s="31">
        <v>0</v>
      </c>
      <c r="K121" s="31">
        <v>0</v>
      </c>
      <c r="L121" s="31">
        <v>0</v>
      </c>
      <c r="M121" s="31">
        <v>0</v>
      </c>
      <c r="N121" s="31">
        <v>0</v>
      </c>
      <c r="O121" s="31">
        <v>0</v>
      </c>
      <c r="P121" s="31">
        <v>0</v>
      </c>
      <c r="Q121" s="31">
        <v>0</v>
      </c>
      <c r="R121" s="31">
        <v>0</v>
      </c>
      <c r="S121" s="31">
        <v>0</v>
      </c>
      <c r="T121" s="31">
        <v>0</v>
      </c>
      <c r="U121" s="31">
        <v>0</v>
      </c>
      <c r="V121" s="31">
        <v>0</v>
      </c>
      <c r="W121" s="31">
        <v>0</v>
      </c>
      <c r="X121" s="31">
        <v>0</v>
      </c>
      <c r="Y121" s="31">
        <v>0</v>
      </c>
      <c r="Z121" s="31">
        <v>0</v>
      </c>
      <c r="AA121" s="31">
        <v>0</v>
      </c>
      <c r="AB121" s="31">
        <v>0</v>
      </c>
      <c r="AC121" s="31">
        <v>0</v>
      </c>
      <c r="AD121" s="31">
        <v>100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1">
        <v>0</v>
      </c>
      <c r="AL121" s="31">
        <v>0</v>
      </c>
      <c r="AM121" s="31">
        <v>0</v>
      </c>
      <c r="AN121" s="31">
        <v>0</v>
      </c>
      <c r="AO121" s="31">
        <v>0</v>
      </c>
      <c r="AP121" s="31">
        <v>0</v>
      </c>
      <c r="AQ121" s="31">
        <v>0</v>
      </c>
      <c r="AR121" s="31">
        <v>0</v>
      </c>
      <c r="AS121" s="31">
        <v>0</v>
      </c>
      <c r="AT121" s="31">
        <v>0</v>
      </c>
      <c r="AU121" s="31">
        <v>0</v>
      </c>
      <c r="AV121" s="31">
        <v>0</v>
      </c>
      <c r="AW121" s="31">
        <v>0</v>
      </c>
      <c r="AX121" s="31">
        <v>0</v>
      </c>
      <c r="AY121" s="31">
        <v>0</v>
      </c>
      <c r="AZ121" s="31">
        <v>0</v>
      </c>
      <c r="BA121" s="31">
        <v>0</v>
      </c>
      <c r="BB121" s="31">
        <v>0</v>
      </c>
      <c r="BC121" s="31">
        <v>0</v>
      </c>
      <c r="BD121" s="31">
        <v>0</v>
      </c>
      <c r="BE121" s="31">
        <v>0</v>
      </c>
      <c r="BF121" s="31">
        <v>0</v>
      </c>
      <c r="BG121" s="31">
        <v>80</v>
      </c>
      <c r="BH121" s="31">
        <v>80</v>
      </c>
      <c r="BI121" s="31">
        <v>80</v>
      </c>
      <c r="BJ121" s="31">
        <v>80</v>
      </c>
      <c r="BK121" s="31">
        <v>0</v>
      </c>
      <c r="BL121" s="31">
        <v>0</v>
      </c>
      <c r="BM121" s="31">
        <v>0</v>
      </c>
      <c r="BN121" s="31">
        <v>0</v>
      </c>
      <c r="BO121" s="31">
        <v>0</v>
      </c>
      <c r="BP121" s="31">
        <v>0</v>
      </c>
      <c r="BQ121" s="31">
        <v>0</v>
      </c>
      <c r="BR121" s="31">
        <v>0</v>
      </c>
      <c r="BS121" s="31">
        <v>0</v>
      </c>
      <c r="BT121" s="31">
        <v>0</v>
      </c>
      <c r="BU121" s="31">
        <v>100</v>
      </c>
      <c r="BV121" s="31">
        <v>0</v>
      </c>
      <c r="BW121" s="31">
        <v>0</v>
      </c>
      <c r="BX121" s="31">
        <v>0</v>
      </c>
      <c r="BY121" s="31">
        <v>0</v>
      </c>
      <c r="BZ121" s="31">
        <v>0</v>
      </c>
      <c r="CA121" s="31">
        <v>0</v>
      </c>
      <c r="CB121" s="31">
        <v>0</v>
      </c>
      <c r="CC121" s="31">
        <v>30</v>
      </c>
      <c r="CD121" s="31">
        <v>0</v>
      </c>
      <c r="CE121" s="31">
        <v>0</v>
      </c>
      <c r="CF121" s="31">
        <v>0</v>
      </c>
      <c r="CG121" s="31">
        <v>0</v>
      </c>
      <c r="CH121" s="31">
        <v>0</v>
      </c>
      <c r="CI121" s="31">
        <v>0</v>
      </c>
      <c r="CJ121" s="31">
        <v>0</v>
      </c>
      <c r="CK121" s="31">
        <v>550</v>
      </c>
    </row>
    <row r="122" spans="1:89" ht="12.75" x14ac:dyDescent="0.2">
      <c r="A122" s="3" t="s">
        <v>865</v>
      </c>
      <c r="B122" s="3" t="s">
        <v>429</v>
      </c>
      <c r="C122" s="3">
        <v>1</v>
      </c>
      <c r="E122" s="3" t="str">
        <f t="shared" si="3"/>
        <v>BGPK000071</v>
      </c>
      <c r="F122" s="3" t="str">
        <f t="shared" si="4"/>
        <v>HRDW000005</v>
      </c>
      <c r="G122" s="2">
        <f t="shared" si="5"/>
        <v>1</v>
      </c>
      <c r="I122" s="20" t="s">
        <v>694</v>
      </c>
      <c r="J122" s="31">
        <v>0</v>
      </c>
      <c r="K122" s="31">
        <v>0</v>
      </c>
      <c r="L122" s="31">
        <v>0</v>
      </c>
      <c r="M122" s="31">
        <v>0</v>
      </c>
      <c r="N122" s="31">
        <v>0</v>
      </c>
      <c r="O122" s="31">
        <v>0</v>
      </c>
      <c r="P122" s="31">
        <v>0</v>
      </c>
      <c r="Q122" s="31">
        <v>0</v>
      </c>
      <c r="R122" s="31">
        <v>0</v>
      </c>
      <c r="S122" s="31">
        <v>0</v>
      </c>
      <c r="T122" s="31">
        <v>100</v>
      </c>
      <c r="U122" s="31">
        <v>0</v>
      </c>
      <c r="V122" s="31">
        <v>0</v>
      </c>
      <c r="W122" s="31">
        <v>0</v>
      </c>
      <c r="X122" s="31">
        <v>0</v>
      </c>
      <c r="Y122" s="31">
        <v>0</v>
      </c>
      <c r="Z122" s="31">
        <v>0</v>
      </c>
      <c r="AA122" s="31">
        <v>0</v>
      </c>
      <c r="AB122" s="31">
        <v>0</v>
      </c>
      <c r="AC122" s="31">
        <v>100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1">
        <v>0</v>
      </c>
      <c r="AL122" s="31">
        <v>0</v>
      </c>
      <c r="AM122" s="31">
        <v>0</v>
      </c>
      <c r="AN122" s="31">
        <v>0</v>
      </c>
      <c r="AO122" s="31">
        <v>0</v>
      </c>
      <c r="AP122" s="31">
        <v>0</v>
      </c>
      <c r="AQ122" s="31">
        <v>0</v>
      </c>
      <c r="AR122" s="31">
        <v>0</v>
      </c>
      <c r="AS122" s="31">
        <v>0</v>
      </c>
      <c r="AT122" s="31">
        <v>0</v>
      </c>
      <c r="AU122" s="31">
        <v>0</v>
      </c>
      <c r="AV122" s="31">
        <v>0</v>
      </c>
      <c r="AW122" s="31">
        <v>0</v>
      </c>
      <c r="AX122" s="31">
        <v>0</v>
      </c>
      <c r="AY122" s="31">
        <v>0</v>
      </c>
      <c r="AZ122" s="31">
        <v>0</v>
      </c>
      <c r="BA122" s="31">
        <v>0</v>
      </c>
      <c r="BB122" s="31">
        <v>80</v>
      </c>
      <c r="BC122" s="31">
        <v>0</v>
      </c>
      <c r="BD122" s="31">
        <v>0</v>
      </c>
      <c r="BE122" s="31">
        <v>20</v>
      </c>
      <c r="BF122" s="31">
        <v>0</v>
      </c>
      <c r="BG122" s="31">
        <v>0</v>
      </c>
      <c r="BH122" s="31">
        <v>0</v>
      </c>
      <c r="BI122" s="31">
        <v>0</v>
      </c>
      <c r="BJ122" s="31">
        <v>0</v>
      </c>
      <c r="BK122" s="31">
        <v>0</v>
      </c>
      <c r="BL122" s="31">
        <v>0</v>
      </c>
      <c r="BM122" s="31">
        <v>0</v>
      </c>
      <c r="BN122" s="31">
        <v>0</v>
      </c>
      <c r="BO122" s="31">
        <v>0</v>
      </c>
      <c r="BP122" s="31">
        <v>0</v>
      </c>
      <c r="BQ122" s="31">
        <v>0</v>
      </c>
      <c r="BR122" s="31">
        <v>0</v>
      </c>
      <c r="BS122" s="31">
        <v>0</v>
      </c>
      <c r="BT122" s="31">
        <v>100</v>
      </c>
      <c r="BU122" s="31">
        <v>0</v>
      </c>
      <c r="BV122" s="31">
        <v>0</v>
      </c>
      <c r="BW122" s="31">
        <v>0</v>
      </c>
      <c r="BX122" s="31">
        <v>0</v>
      </c>
      <c r="BY122" s="31">
        <v>0</v>
      </c>
      <c r="BZ122" s="31">
        <v>0</v>
      </c>
      <c r="CA122" s="31">
        <v>0</v>
      </c>
      <c r="CB122" s="31">
        <v>30</v>
      </c>
      <c r="CC122" s="31">
        <v>0</v>
      </c>
      <c r="CD122" s="31">
        <v>0</v>
      </c>
      <c r="CE122" s="31">
        <v>0</v>
      </c>
      <c r="CF122" s="31">
        <v>0</v>
      </c>
      <c r="CG122" s="31">
        <v>0</v>
      </c>
      <c r="CH122" s="31">
        <v>0</v>
      </c>
      <c r="CI122" s="31">
        <v>0</v>
      </c>
      <c r="CJ122" s="31">
        <v>0</v>
      </c>
      <c r="CK122" s="31">
        <v>430</v>
      </c>
    </row>
    <row r="123" spans="1:89" ht="12.75" x14ac:dyDescent="0.2">
      <c r="A123" s="3" t="s">
        <v>865</v>
      </c>
      <c r="B123" s="3" t="s">
        <v>430</v>
      </c>
      <c r="C123" s="3">
        <v>1</v>
      </c>
      <c r="E123" s="3" t="str">
        <f t="shared" si="3"/>
        <v>BGPK000071</v>
      </c>
      <c r="F123" s="3" t="str">
        <f t="shared" si="4"/>
        <v>HRDW000006</v>
      </c>
      <c r="G123" s="2">
        <f t="shared" si="5"/>
        <v>1</v>
      </c>
      <c r="I123" s="20" t="s">
        <v>695</v>
      </c>
      <c r="J123" s="31">
        <v>0</v>
      </c>
      <c r="K123" s="31">
        <v>0</v>
      </c>
      <c r="L123" s="31">
        <v>0</v>
      </c>
      <c r="M123" s="31">
        <v>0</v>
      </c>
      <c r="N123" s="31">
        <v>0</v>
      </c>
      <c r="O123" s="31">
        <v>0</v>
      </c>
      <c r="P123" s="31">
        <v>0</v>
      </c>
      <c r="Q123" s="31">
        <v>0</v>
      </c>
      <c r="R123" s="31">
        <v>0</v>
      </c>
      <c r="S123" s="31">
        <v>0</v>
      </c>
      <c r="T123" s="31">
        <v>0</v>
      </c>
      <c r="U123" s="31">
        <v>120</v>
      </c>
      <c r="V123" s="31">
        <v>0</v>
      </c>
      <c r="W123" s="31">
        <v>0</v>
      </c>
      <c r="X123" s="31">
        <v>0</v>
      </c>
      <c r="Y123" s="31">
        <v>0</v>
      </c>
      <c r="Z123" s="31">
        <v>0</v>
      </c>
      <c r="AA123" s="31">
        <v>0</v>
      </c>
      <c r="AB123" s="31">
        <v>100</v>
      </c>
      <c r="AC123" s="31">
        <v>0</v>
      </c>
      <c r="AD123" s="31">
        <v>0</v>
      </c>
      <c r="AE123" s="31">
        <v>0</v>
      </c>
      <c r="AF123" s="31">
        <v>30</v>
      </c>
      <c r="AG123" s="31">
        <v>0</v>
      </c>
      <c r="AH123" s="31">
        <v>50</v>
      </c>
      <c r="AI123" s="31">
        <v>200</v>
      </c>
      <c r="AJ123" s="31">
        <v>0</v>
      </c>
      <c r="AK123" s="31">
        <v>0</v>
      </c>
      <c r="AL123" s="31">
        <v>0</v>
      </c>
      <c r="AM123" s="31">
        <v>0</v>
      </c>
      <c r="AN123" s="31">
        <v>0</v>
      </c>
      <c r="AO123" s="31">
        <v>0</v>
      </c>
      <c r="AP123" s="31">
        <v>0</v>
      </c>
      <c r="AQ123" s="31">
        <v>0</v>
      </c>
      <c r="AR123" s="31">
        <v>0</v>
      </c>
      <c r="AS123" s="31">
        <v>0</v>
      </c>
      <c r="AT123" s="31">
        <v>0</v>
      </c>
      <c r="AU123" s="31">
        <v>0</v>
      </c>
      <c r="AV123" s="31">
        <v>100</v>
      </c>
      <c r="AW123" s="31">
        <v>100</v>
      </c>
      <c r="AX123" s="31">
        <v>0</v>
      </c>
      <c r="AY123" s="31">
        <v>0</v>
      </c>
      <c r="AZ123" s="31">
        <v>0</v>
      </c>
      <c r="BA123" s="31">
        <v>0</v>
      </c>
      <c r="BB123" s="31">
        <v>0</v>
      </c>
      <c r="BC123" s="31">
        <v>0</v>
      </c>
      <c r="BD123" s="31">
        <v>0</v>
      </c>
      <c r="BE123" s="31">
        <v>0</v>
      </c>
      <c r="BF123" s="31">
        <v>0</v>
      </c>
      <c r="BG123" s="31">
        <v>0</v>
      </c>
      <c r="BH123" s="31">
        <v>0</v>
      </c>
      <c r="BI123" s="31">
        <v>0</v>
      </c>
      <c r="BJ123" s="31">
        <v>0</v>
      </c>
      <c r="BK123" s="31">
        <v>0</v>
      </c>
      <c r="BL123" s="31">
        <v>0</v>
      </c>
      <c r="BM123" s="31">
        <v>0</v>
      </c>
      <c r="BN123" s="31">
        <v>0</v>
      </c>
      <c r="BO123" s="31">
        <v>0</v>
      </c>
      <c r="BP123" s="31">
        <v>0</v>
      </c>
      <c r="BQ123" s="31">
        <v>0</v>
      </c>
      <c r="BR123" s="31">
        <v>100</v>
      </c>
      <c r="BS123" s="31">
        <v>0</v>
      </c>
      <c r="BT123" s="31">
        <v>0</v>
      </c>
      <c r="BU123" s="31">
        <v>0</v>
      </c>
      <c r="BV123" s="31">
        <v>0</v>
      </c>
      <c r="BW123" s="31">
        <v>0</v>
      </c>
      <c r="BX123" s="31">
        <v>0</v>
      </c>
      <c r="BY123" s="31">
        <v>30</v>
      </c>
      <c r="BZ123" s="31">
        <v>0</v>
      </c>
      <c r="CA123" s="31">
        <v>0</v>
      </c>
      <c r="CB123" s="31">
        <v>0</v>
      </c>
      <c r="CC123" s="31">
        <v>0</v>
      </c>
      <c r="CD123" s="31">
        <v>0</v>
      </c>
      <c r="CE123" s="31">
        <v>0</v>
      </c>
      <c r="CF123" s="31">
        <v>0</v>
      </c>
      <c r="CG123" s="31">
        <v>0</v>
      </c>
      <c r="CH123" s="31">
        <v>100</v>
      </c>
      <c r="CI123" s="31">
        <v>0</v>
      </c>
      <c r="CJ123" s="31">
        <v>0</v>
      </c>
      <c r="CK123" s="31">
        <v>930</v>
      </c>
    </row>
    <row r="124" spans="1:89" ht="12.75" x14ac:dyDescent="0.2">
      <c r="A124" s="3" t="s">
        <v>865</v>
      </c>
      <c r="B124" s="3" t="s">
        <v>436</v>
      </c>
      <c r="C124" s="3">
        <v>2</v>
      </c>
      <c r="E124" s="3" t="str">
        <f t="shared" si="3"/>
        <v>BGPK000071</v>
      </c>
      <c r="F124" s="3" t="str">
        <f t="shared" si="4"/>
        <v>HRDW000012</v>
      </c>
      <c r="G124" s="2">
        <f t="shared" si="5"/>
        <v>2</v>
      </c>
      <c r="I124" s="20" t="s">
        <v>955</v>
      </c>
      <c r="J124" s="31">
        <v>0</v>
      </c>
      <c r="K124" s="31">
        <v>0</v>
      </c>
      <c r="L124" s="31">
        <v>0</v>
      </c>
      <c r="M124" s="31">
        <v>0</v>
      </c>
      <c r="N124" s="31">
        <v>0</v>
      </c>
      <c r="O124" s="31">
        <v>0</v>
      </c>
      <c r="P124" s="31">
        <v>0</v>
      </c>
      <c r="Q124" s="31">
        <v>0</v>
      </c>
      <c r="R124" s="31">
        <v>0</v>
      </c>
      <c r="S124" s="31">
        <v>0</v>
      </c>
      <c r="T124" s="31">
        <v>0</v>
      </c>
      <c r="U124" s="31">
        <v>0</v>
      </c>
      <c r="V124" s="31">
        <v>0</v>
      </c>
      <c r="W124" s="31">
        <v>0</v>
      </c>
      <c r="X124" s="31">
        <v>0</v>
      </c>
      <c r="Y124" s="31">
        <v>0</v>
      </c>
      <c r="Z124" s="31">
        <v>0</v>
      </c>
      <c r="AA124" s="31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1">
        <v>0</v>
      </c>
      <c r="AL124" s="31">
        <v>0</v>
      </c>
      <c r="AM124" s="31">
        <v>0</v>
      </c>
      <c r="AN124" s="31">
        <v>0</v>
      </c>
      <c r="AO124" s="31">
        <v>0</v>
      </c>
      <c r="AP124" s="31">
        <v>0</v>
      </c>
      <c r="AQ124" s="31">
        <v>0</v>
      </c>
      <c r="AR124" s="31">
        <v>0</v>
      </c>
      <c r="AS124" s="31">
        <v>0</v>
      </c>
      <c r="AT124" s="31">
        <v>0</v>
      </c>
      <c r="AU124" s="31">
        <v>0</v>
      </c>
      <c r="AV124" s="31">
        <v>0</v>
      </c>
      <c r="AW124" s="31">
        <v>0</v>
      </c>
      <c r="AX124" s="31">
        <v>0</v>
      </c>
      <c r="AY124" s="31">
        <v>0</v>
      </c>
      <c r="AZ124" s="31">
        <v>0</v>
      </c>
      <c r="BA124" s="31">
        <v>0</v>
      </c>
      <c r="BB124" s="31">
        <v>0</v>
      </c>
      <c r="BC124" s="31">
        <v>0</v>
      </c>
      <c r="BD124" s="31">
        <v>0</v>
      </c>
      <c r="BE124" s="31">
        <v>0</v>
      </c>
      <c r="BF124" s="31">
        <v>0</v>
      </c>
      <c r="BG124" s="31">
        <v>0</v>
      </c>
      <c r="BH124" s="31">
        <v>0</v>
      </c>
      <c r="BI124" s="31">
        <v>0</v>
      </c>
      <c r="BJ124" s="31">
        <v>0</v>
      </c>
      <c r="BK124" s="31">
        <v>0</v>
      </c>
      <c r="BL124" s="31">
        <v>0</v>
      </c>
      <c r="BM124" s="31">
        <v>0</v>
      </c>
      <c r="BN124" s="31">
        <v>0</v>
      </c>
      <c r="BO124" s="31">
        <v>0</v>
      </c>
      <c r="BP124" s="31">
        <v>0</v>
      </c>
      <c r="BQ124" s="31">
        <v>0</v>
      </c>
      <c r="BR124" s="31">
        <v>0</v>
      </c>
      <c r="BS124" s="31">
        <v>0</v>
      </c>
      <c r="BT124" s="31">
        <v>0</v>
      </c>
      <c r="BU124" s="31">
        <v>0</v>
      </c>
      <c r="BV124" s="31">
        <v>0</v>
      </c>
      <c r="BW124" s="31">
        <v>0</v>
      </c>
      <c r="BX124" s="31">
        <v>0</v>
      </c>
      <c r="BY124" s="31">
        <v>0</v>
      </c>
      <c r="BZ124" s="31">
        <v>0</v>
      </c>
      <c r="CA124" s="31">
        <v>0</v>
      </c>
      <c r="CB124" s="31">
        <v>0</v>
      </c>
      <c r="CC124" s="31">
        <v>0</v>
      </c>
      <c r="CD124" s="31">
        <v>0</v>
      </c>
      <c r="CE124" s="31">
        <v>0</v>
      </c>
      <c r="CF124" s="31">
        <v>0</v>
      </c>
      <c r="CG124" s="31">
        <v>0</v>
      </c>
      <c r="CH124" s="31">
        <v>0</v>
      </c>
      <c r="CI124" s="31">
        <v>0</v>
      </c>
      <c r="CJ124" s="31">
        <v>0</v>
      </c>
      <c r="CK124" s="31">
        <v>0</v>
      </c>
    </row>
    <row r="125" spans="1:89" ht="12.75" x14ac:dyDescent="0.2">
      <c r="A125" s="3" t="s">
        <v>865</v>
      </c>
      <c r="B125" s="3" t="s">
        <v>425</v>
      </c>
      <c r="C125" s="3">
        <v>2</v>
      </c>
      <c r="E125" s="3" t="str">
        <f t="shared" si="3"/>
        <v>BGPK000071</v>
      </c>
      <c r="F125" s="3" t="str">
        <f t="shared" si="4"/>
        <v>HRDW000001</v>
      </c>
      <c r="G125" s="2">
        <f t="shared" si="5"/>
        <v>2</v>
      </c>
      <c r="I125" s="20" t="s">
        <v>886</v>
      </c>
      <c r="J125" s="31">
        <v>274.60000000000002</v>
      </c>
      <c r="K125" s="31">
        <v>375.6</v>
      </c>
      <c r="L125" s="31">
        <v>366.6</v>
      </c>
      <c r="M125" s="31">
        <v>295.7</v>
      </c>
      <c r="N125" s="31">
        <v>374.2</v>
      </c>
      <c r="O125" s="31">
        <v>365.1</v>
      </c>
      <c r="P125" s="31">
        <v>385.9</v>
      </c>
      <c r="Q125" s="31">
        <v>375.8</v>
      </c>
      <c r="R125" s="31">
        <v>345.1</v>
      </c>
      <c r="S125" s="31">
        <v>345.8</v>
      </c>
      <c r="T125" s="31">
        <v>134.15</v>
      </c>
      <c r="U125" s="31">
        <v>136</v>
      </c>
      <c r="V125" s="31">
        <v>188.54</v>
      </c>
      <c r="W125" s="31">
        <v>189.54</v>
      </c>
      <c r="X125" s="31">
        <v>188.84</v>
      </c>
      <c r="Y125" s="31">
        <v>136.6</v>
      </c>
      <c r="Z125" s="31">
        <v>156.435</v>
      </c>
      <c r="AA125" s="31">
        <v>158.54000000000002</v>
      </c>
      <c r="AB125" s="31">
        <v>158.54000000000002</v>
      </c>
      <c r="AC125" s="31">
        <v>158.54000000000002</v>
      </c>
      <c r="AD125" s="31">
        <v>158.54000000000002</v>
      </c>
      <c r="AE125" s="31">
        <v>322.82</v>
      </c>
      <c r="AF125" s="31">
        <v>352.82</v>
      </c>
      <c r="AG125" s="31">
        <v>352.82</v>
      </c>
      <c r="AH125" s="31">
        <v>266.53999999999996</v>
      </c>
      <c r="AI125" s="31">
        <v>276.53999999999996</v>
      </c>
      <c r="AJ125" s="31">
        <v>134.15</v>
      </c>
      <c r="AK125" s="31">
        <v>133.25</v>
      </c>
      <c r="AL125" s="31">
        <v>214.15</v>
      </c>
      <c r="AM125" s="31">
        <v>214.15</v>
      </c>
      <c r="AN125" s="31">
        <v>137.83500000000001</v>
      </c>
      <c r="AO125" s="31">
        <v>217.82499999999999</v>
      </c>
      <c r="AP125" s="31">
        <v>140.535</v>
      </c>
      <c r="AQ125" s="31">
        <v>220.47499999999999</v>
      </c>
      <c r="AR125" s="31">
        <v>154.15</v>
      </c>
      <c r="AS125" s="31">
        <v>164.15</v>
      </c>
      <c r="AT125" s="31">
        <v>154.15</v>
      </c>
      <c r="AU125" s="31">
        <v>144.15</v>
      </c>
      <c r="AV125" s="31">
        <v>154.15</v>
      </c>
      <c r="AW125" s="31">
        <v>164.15</v>
      </c>
      <c r="AX125" s="31">
        <v>154.15</v>
      </c>
      <c r="AY125" s="31">
        <v>164.15</v>
      </c>
      <c r="AZ125" s="31">
        <v>154.15</v>
      </c>
      <c r="BA125" s="31">
        <v>164.15</v>
      </c>
      <c r="BB125" s="31">
        <v>134.185</v>
      </c>
      <c r="BC125" s="31">
        <v>134.185</v>
      </c>
      <c r="BD125" s="31">
        <v>134.185</v>
      </c>
      <c r="BE125" s="31">
        <v>134.185</v>
      </c>
      <c r="BF125" s="31">
        <v>134.185</v>
      </c>
      <c r="BG125" s="31">
        <v>134.185</v>
      </c>
      <c r="BH125" s="31">
        <v>134.185</v>
      </c>
      <c r="BI125" s="31">
        <v>134.185</v>
      </c>
      <c r="BJ125" s="31">
        <v>134.185</v>
      </c>
      <c r="BK125" s="31">
        <v>134.185</v>
      </c>
      <c r="BL125" s="31">
        <v>138.285</v>
      </c>
      <c r="BM125" s="31">
        <v>157.22499999999999</v>
      </c>
      <c r="BN125" s="31">
        <v>137.22499999999999</v>
      </c>
      <c r="BO125" s="31">
        <v>259.90499999999997</v>
      </c>
      <c r="BP125" s="31">
        <v>180.905</v>
      </c>
      <c r="BQ125" s="31">
        <v>260.90499999999997</v>
      </c>
      <c r="BR125" s="31">
        <v>180.905</v>
      </c>
      <c r="BS125" s="31">
        <v>180.905</v>
      </c>
      <c r="BT125" s="31">
        <v>180.905</v>
      </c>
      <c r="BU125" s="31">
        <v>180.905</v>
      </c>
      <c r="BV125" s="31">
        <v>337.65600000000001</v>
      </c>
      <c r="BW125" s="31">
        <v>340.00599999999997</v>
      </c>
      <c r="BX125" s="31">
        <v>367.60599999999999</v>
      </c>
      <c r="BY125" s="31">
        <v>367.60599999999999</v>
      </c>
      <c r="BZ125" s="31">
        <v>459.70600000000002</v>
      </c>
      <c r="CA125" s="31">
        <v>367.60599999999999</v>
      </c>
      <c r="CB125" s="31">
        <v>367.60599999999999</v>
      </c>
      <c r="CC125" s="31">
        <v>365.50599999999997</v>
      </c>
      <c r="CD125" s="31">
        <v>336.75599999999997</v>
      </c>
      <c r="CE125" s="31">
        <v>366.75599999999997</v>
      </c>
      <c r="CF125" s="31">
        <v>366.75599999999997</v>
      </c>
      <c r="CG125" s="31">
        <v>366.75599999999997</v>
      </c>
      <c r="CH125" s="31">
        <v>183.30500000000001</v>
      </c>
      <c r="CI125" s="31">
        <v>180.905</v>
      </c>
      <c r="CJ125" s="31">
        <v>0</v>
      </c>
      <c r="CK125" s="31">
        <v>17798.527000000002</v>
      </c>
    </row>
    <row r="126" spans="1:89" ht="12.75" x14ac:dyDescent="0.2">
      <c r="A126" s="3" t="s">
        <v>865</v>
      </c>
      <c r="B126" s="3" t="s">
        <v>426</v>
      </c>
      <c r="C126" s="3">
        <v>2</v>
      </c>
      <c r="E126" s="3" t="str">
        <f t="shared" si="3"/>
        <v>BGPK000071</v>
      </c>
      <c r="F126" s="3" t="str">
        <f t="shared" si="4"/>
        <v>HRDW000002</v>
      </c>
      <c r="G126" s="2">
        <f t="shared" si="5"/>
        <v>2</v>
      </c>
    </row>
    <row r="127" spans="1:89" ht="12.75" x14ac:dyDescent="0.2">
      <c r="A127" s="3" t="s">
        <v>865</v>
      </c>
      <c r="B127" s="3" t="s">
        <v>439</v>
      </c>
      <c r="C127" s="3">
        <v>12</v>
      </c>
      <c r="E127" s="3" t="str">
        <f t="shared" si="3"/>
        <v>BGPK000071</v>
      </c>
      <c r="F127" s="3" t="str">
        <f t="shared" si="4"/>
        <v>HRDW000015</v>
      </c>
      <c r="G127" s="2">
        <f t="shared" si="5"/>
        <v>12</v>
      </c>
    </row>
    <row r="128" spans="1:89" ht="12.75" x14ac:dyDescent="0.2">
      <c r="A128" s="3" t="s">
        <v>865</v>
      </c>
      <c r="B128" s="3" t="s">
        <v>438</v>
      </c>
      <c r="C128" s="3">
        <v>4</v>
      </c>
      <c r="E128" s="3" t="str">
        <f t="shared" si="3"/>
        <v>BGPK000071</v>
      </c>
      <c r="F128" s="3" t="str">
        <f t="shared" si="4"/>
        <v>HRDW000014</v>
      </c>
      <c r="G128" s="2">
        <f t="shared" si="5"/>
        <v>4</v>
      </c>
    </row>
    <row r="129" spans="1:7" ht="12.75" x14ac:dyDescent="0.2">
      <c r="A129" s="3" t="s">
        <v>865</v>
      </c>
      <c r="B129" s="3" t="s">
        <v>442</v>
      </c>
      <c r="C129" s="3">
        <v>0.75</v>
      </c>
      <c r="E129" s="3" t="str">
        <f t="shared" si="3"/>
        <v>BGPK000071</v>
      </c>
      <c r="F129" s="3" t="str">
        <f t="shared" si="4"/>
        <v>HRDW000018</v>
      </c>
      <c r="G129" s="2" t="str">
        <f t="shared" si="5"/>
        <v>0.75</v>
      </c>
    </row>
    <row r="130" spans="1:7" ht="12.75" x14ac:dyDescent="0.2">
      <c r="A130" s="3" t="s">
        <v>865</v>
      </c>
      <c r="B130" s="3" t="s">
        <v>443</v>
      </c>
      <c r="C130" s="3">
        <v>2</v>
      </c>
      <c r="E130" s="3" t="str">
        <f t="shared" si="3"/>
        <v>BGPK000071</v>
      </c>
      <c r="F130" s="3" t="str">
        <f t="shared" si="4"/>
        <v>HRDW000019</v>
      </c>
      <c r="G130" s="2">
        <f t="shared" si="5"/>
        <v>2</v>
      </c>
    </row>
    <row r="131" spans="1:7" ht="12.75" x14ac:dyDescent="0.2">
      <c r="A131" s="3" t="s">
        <v>865</v>
      </c>
      <c r="B131" s="3" t="s">
        <v>536</v>
      </c>
      <c r="C131" s="3">
        <v>0.2</v>
      </c>
      <c r="E131" s="3" t="str">
        <f t="shared" si="3"/>
        <v>BGPK000071</v>
      </c>
      <c r="F131" s="3" t="str">
        <f t="shared" si="4"/>
        <v>FBRK000010</v>
      </c>
      <c r="G131" s="2" t="str">
        <f t="shared" si="5"/>
        <v>0.2</v>
      </c>
    </row>
    <row r="132" spans="1:7" ht="12.75" x14ac:dyDescent="0.2">
      <c r="A132" s="3" t="s">
        <v>865</v>
      </c>
      <c r="B132" s="3" t="s">
        <v>532</v>
      </c>
      <c r="C132" s="3">
        <v>0.1</v>
      </c>
      <c r="E132" s="3" t="str">
        <f t="shared" ref="E132:E195" si="6">A132</f>
        <v>BGPK000071</v>
      </c>
      <c r="F132" s="3" t="str">
        <f t="shared" ref="F132:F195" si="7">B132</f>
        <v>FLNG000001</v>
      </c>
      <c r="G132" s="2" t="str">
        <f t="shared" ref="G132:G195" si="8">IFERROR(REPLACE(C132,FIND(",",C132),1,"."),C132)</f>
        <v>0.1</v>
      </c>
    </row>
    <row r="133" spans="1:7" ht="12.75" x14ac:dyDescent="0.2">
      <c r="A133" s="3" t="s">
        <v>865</v>
      </c>
      <c r="B133" s="3" t="s">
        <v>727</v>
      </c>
      <c r="C133" s="3">
        <v>0.19</v>
      </c>
      <c r="E133" s="3" t="str">
        <f t="shared" si="6"/>
        <v>BGPK000071</v>
      </c>
      <c r="F133" s="3" t="str">
        <f t="shared" si="7"/>
        <v>FBRK000114</v>
      </c>
      <c r="G133" s="2" t="str">
        <f t="shared" si="8"/>
        <v>0.19</v>
      </c>
    </row>
    <row r="134" spans="1:7" ht="12.75" x14ac:dyDescent="0.2">
      <c r="A134" s="3" t="s">
        <v>865</v>
      </c>
      <c r="B134" s="3" t="s">
        <v>533</v>
      </c>
      <c r="C134" s="3">
        <v>7.4999999999999997E-2</v>
      </c>
      <c r="E134" s="3" t="str">
        <f t="shared" si="6"/>
        <v>BGPK000071</v>
      </c>
      <c r="F134" s="3" t="str">
        <f t="shared" si="7"/>
        <v>FLNG000002</v>
      </c>
      <c r="G134" s="2" t="str">
        <f t="shared" si="8"/>
        <v>0.075</v>
      </c>
    </row>
    <row r="135" spans="1:7" ht="12.75" x14ac:dyDescent="0.2">
      <c r="A135" s="3" t="s">
        <v>865</v>
      </c>
      <c r="B135" s="3" t="s">
        <v>534</v>
      </c>
      <c r="C135" s="3">
        <v>6.0000000000000001E-3</v>
      </c>
      <c r="E135" s="3" t="str">
        <f t="shared" si="6"/>
        <v>BGPK000071</v>
      </c>
      <c r="F135" s="3" t="str">
        <f t="shared" si="7"/>
        <v>FLNG000003</v>
      </c>
      <c r="G135" s="2" t="str">
        <f t="shared" si="8"/>
        <v>0.006</v>
      </c>
    </row>
    <row r="136" spans="1:7" ht="12.75" x14ac:dyDescent="0.2">
      <c r="A136" s="3" t="s">
        <v>865</v>
      </c>
      <c r="B136" s="3" t="s">
        <v>582</v>
      </c>
      <c r="C136" s="3">
        <v>0.75</v>
      </c>
      <c r="E136" s="3" t="str">
        <f t="shared" si="6"/>
        <v>BGPK000071</v>
      </c>
      <c r="F136" s="3" t="str">
        <f t="shared" si="7"/>
        <v>FBRK000048</v>
      </c>
      <c r="G136" s="2" t="str">
        <f t="shared" si="8"/>
        <v>0.75</v>
      </c>
    </row>
    <row r="137" spans="1:7" ht="12.75" x14ac:dyDescent="0.2">
      <c r="A137" s="3" t="s">
        <v>865</v>
      </c>
      <c r="B137" s="3" t="s">
        <v>580</v>
      </c>
      <c r="C137" s="3">
        <v>0.2</v>
      </c>
      <c r="E137" s="3" t="str">
        <f t="shared" si="6"/>
        <v>BGPK000071</v>
      </c>
      <c r="F137" s="3" t="str">
        <f t="shared" si="7"/>
        <v>FBRK000046</v>
      </c>
      <c r="G137" s="2" t="str">
        <f t="shared" si="8"/>
        <v>0.2</v>
      </c>
    </row>
    <row r="138" spans="1:7" ht="12.75" x14ac:dyDescent="0.2">
      <c r="A138" s="3" t="s">
        <v>865</v>
      </c>
      <c r="B138" s="3" t="s">
        <v>603</v>
      </c>
      <c r="C138" s="3">
        <v>0.25</v>
      </c>
      <c r="E138" s="3" t="str">
        <f t="shared" si="6"/>
        <v>BGPK000071</v>
      </c>
      <c r="F138" s="3" t="str">
        <f t="shared" si="7"/>
        <v>FBRK000069</v>
      </c>
      <c r="G138" s="2" t="str">
        <f t="shared" si="8"/>
        <v>0.25</v>
      </c>
    </row>
    <row r="139" spans="1:7" ht="12.75" x14ac:dyDescent="0.2">
      <c r="A139" s="3" t="s">
        <v>865</v>
      </c>
      <c r="B139" s="3" t="s">
        <v>523</v>
      </c>
      <c r="C139" s="3">
        <v>0.25</v>
      </c>
      <c r="E139" s="3" t="str">
        <f t="shared" si="6"/>
        <v>BGPK000071</v>
      </c>
      <c r="F139" s="3" t="str">
        <f t="shared" si="7"/>
        <v>FBRK000001</v>
      </c>
      <c r="G139" s="2" t="str">
        <f t="shared" si="8"/>
        <v>0.25</v>
      </c>
    </row>
    <row r="140" spans="1:7" ht="12.75" x14ac:dyDescent="0.2">
      <c r="A140" s="3" t="s">
        <v>865</v>
      </c>
      <c r="B140" s="3" t="s">
        <v>540</v>
      </c>
      <c r="C140" s="3">
        <v>1.35</v>
      </c>
      <c r="E140" s="3" t="str">
        <f t="shared" si="6"/>
        <v>BGPK000071</v>
      </c>
      <c r="F140" s="3" t="str">
        <f t="shared" si="7"/>
        <v>FBRK000013</v>
      </c>
      <c r="G140" s="2" t="str">
        <f t="shared" si="8"/>
        <v>1.35</v>
      </c>
    </row>
    <row r="141" spans="1:7" ht="12.75" x14ac:dyDescent="0.2">
      <c r="A141" s="3" t="s">
        <v>865</v>
      </c>
      <c r="B141" s="3" t="s">
        <v>565</v>
      </c>
      <c r="C141" s="3">
        <v>0.02</v>
      </c>
      <c r="E141" s="3" t="str">
        <f t="shared" si="6"/>
        <v>BGPK000071</v>
      </c>
      <c r="F141" s="3" t="str">
        <f t="shared" si="7"/>
        <v>FBRK000033</v>
      </c>
      <c r="G141" s="2" t="str">
        <f t="shared" si="8"/>
        <v>0.02</v>
      </c>
    </row>
    <row r="142" spans="1:7" ht="12.75" x14ac:dyDescent="0.2">
      <c r="A142" s="3" t="s">
        <v>865</v>
      </c>
      <c r="B142" s="3" t="s">
        <v>672</v>
      </c>
      <c r="C142" s="3">
        <v>1.4999999999999999E-2</v>
      </c>
      <c r="E142" s="3" t="str">
        <f t="shared" si="6"/>
        <v>BGPK000071</v>
      </c>
      <c r="F142" s="3" t="str">
        <f t="shared" si="7"/>
        <v>LTHR000004</v>
      </c>
      <c r="G142" s="2" t="str">
        <f t="shared" si="8"/>
        <v>0.015</v>
      </c>
    </row>
    <row r="143" spans="1:7" ht="12.75" x14ac:dyDescent="0.2">
      <c r="A143" s="3" t="s">
        <v>865</v>
      </c>
      <c r="B143" s="3" t="s">
        <v>418</v>
      </c>
      <c r="C143" s="3">
        <v>0.45</v>
      </c>
      <c r="E143" s="3" t="str">
        <f t="shared" si="6"/>
        <v>BGPK000071</v>
      </c>
      <c r="F143" s="3" t="str">
        <f t="shared" si="7"/>
        <v>STRP000053</v>
      </c>
      <c r="G143" s="2" t="str">
        <f t="shared" si="8"/>
        <v>0.45</v>
      </c>
    </row>
    <row r="144" spans="1:7" ht="12.75" x14ac:dyDescent="0.2">
      <c r="A144" s="3" t="s">
        <v>865</v>
      </c>
      <c r="B144" s="3" t="s">
        <v>678</v>
      </c>
      <c r="C144" s="3">
        <v>250</v>
      </c>
      <c r="E144" s="3" t="str">
        <f t="shared" si="6"/>
        <v>BGPK000071</v>
      </c>
      <c r="F144" s="3" t="str">
        <f t="shared" si="7"/>
        <v>THRD000001</v>
      </c>
      <c r="G144" s="2">
        <f t="shared" si="8"/>
        <v>250</v>
      </c>
    </row>
    <row r="145" spans="1:7" ht="12.75" x14ac:dyDescent="0.2">
      <c r="A145" s="3" t="s">
        <v>865</v>
      </c>
      <c r="B145" s="3" t="s">
        <v>680</v>
      </c>
      <c r="C145" s="3">
        <v>40</v>
      </c>
      <c r="E145" s="3" t="str">
        <f t="shared" si="6"/>
        <v>BGPK000071</v>
      </c>
      <c r="F145" s="3" t="str">
        <f t="shared" si="7"/>
        <v>THRD000003</v>
      </c>
      <c r="G145" s="2">
        <f t="shared" si="8"/>
        <v>40</v>
      </c>
    </row>
    <row r="146" spans="1:7" ht="12.75" x14ac:dyDescent="0.2">
      <c r="A146" s="3" t="s">
        <v>865</v>
      </c>
      <c r="B146" s="3" t="s">
        <v>694</v>
      </c>
      <c r="C146" s="3">
        <v>30</v>
      </c>
      <c r="E146" s="3" t="str">
        <f t="shared" si="6"/>
        <v>BGPK000071</v>
      </c>
      <c r="F146" s="3" t="str">
        <f t="shared" si="7"/>
        <v>THRD000017</v>
      </c>
      <c r="G146" s="2">
        <f t="shared" si="8"/>
        <v>30</v>
      </c>
    </row>
    <row r="147" spans="1:7" ht="12.75" x14ac:dyDescent="0.2">
      <c r="A147" s="3" t="s">
        <v>865</v>
      </c>
      <c r="B147" s="3" t="s">
        <v>697</v>
      </c>
      <c r="C147" s="3">
        <v>1</v>
      </c>
      <c r="E147" s="3" t="str">
        <f t="shared" si="6"/>
        <v>BGPK000071</v>
      </c>
      <c r="F147" s="3" t="str">
        <f t="shared" si="7"/>
        <v>PCKG000001</v>
      </c>
      <c r="G147" s="2">
        <f t="shared" si="8"/>
        <v>1</v>
      </c>
    </row>
    <row r="148" spans="1:7" ht="12.75" x14ac:dyDescent="0.2">
      <c r="A148" s="3" t="s">
        <v>865</v>
      </c>
      <c r="B148" s="3" t="s">
        <v>698</v>
      </c>
      <c r="C148" s="3">
        <v>1</v>
      </c>
      <c r="E148" s="3" t="str">
        <f t="shared" si="6"/>
        <v>BGPK000071</v>
      </c>
      <c r="F148" s="3" t="str">
        <f t="shared" si="7"/>
        <v>PCKG000002</v>
      </c>
      <c r="G148" s="2">
        <f t="shared" si="8"/>
        <v>1</v>
      </c>
    </row>
    <row r="149" spans="1:7" ht="12.75" x14ac:dyDescent="0.2">
      <c r="A149" s="3" t="s">
        <v>872</v>
      </c>
      <c r="B149" s="3" t="s">
        <v>366</v>
      </c>
      <c r="C149" s="3">
        <v>2.1</v>
      </c>
      <c r="E149" s="3" t="str">
        <f t="shared" si="6"/>
        <v>BGPK000072</v>
      </c>
      <c r="F149" s="3" t="str">
        <f t="shared" si="7"/>
        <v>STRP000003</v>
      </c>
      <c r="G149" s="2" t="str">
        <f t="shared" si="8"/>
        <v>2.1</v>
      </c>
    </row>
    <row r="150" spans="1:7" ht="12.75" x14ac:dyDescent="0.2">
      <c r="A150" s="3" t="s">
        <v>872</v>
      </c>
      <c r="B150" s="3" t="s">
        <v>367</v>
      </c>
      <c r="C150" s="3">
        <v>8.6999999999999993</v>
      </c>
      <c r="E150" s="3" t="str">
        <f t="shared" si="6"/>
        <v>BGPK000072</v>
      </c>
      <c r="F150" s="3" t="str">
        <f t="shared" si="7"/>
        <v>STRP000004</v>
      </c>
      <c r="G150" s="2" t="str">
        <f t="shared" si="8"/>
        <v>8.7</v>
      </c>
    </row>
    <row r="151" spans="1:7" ht="12.75" x14ac:dyDescent="0.2">
      <c r="A151" s="3" t="s">
        <v>872</v>
      </c>
      <c r="B151" s="3" t="s">
        <v>368</v>
      </c>
      <c r="C151" s="3">
        <v>0.8</v>
      </c>
      <c r="E151" s="3" t="str">
        <f t="shared" si="6"/>
        <v>BGPK000072</v>
      </c>
      <c r="F151" s="3" t="str">
        <f t="shared" si="7"/>
        <v>STRP000005</v>
      </c>
      <c r="G151" s="2" t="str">
        <f t="shared" si="8"/>
        <v>0.8</v>
      </c>
    </row>
    <row r="152" spans="1:7" ht="12.75" x14ac:dyDescent="0.2">
      <c r="A152" s="3" t="s">
        <v>872</v>
      </c>
      <c r="B152" s="3" t="s">
        <v>369</v>
      </c>
      <c r="C152" s="3">
        <v>0.4</v>
      </c>
      <c r="E152" s="3" t="str">
        <f t="shared" si="6"/>
        <v>BGPK000072</v>
      </c>
      <c r="F152" s="3" t="str">
        <f t="shared" si="7"/>
        <v>STRP000006</v>
      </c>
      <c r="G152" s="2" t="str">
        <f t="shared" si="8"/>
        <v>0.4</v>
      </c>
    </row>
    <row r="153" spans="1:7" ht="12.75" x14ac:dyDescent="0.2">
      <c r="A153" s="3" t="s">
        <v>872</v>
      </c>
      <c r="B153" s="3" t="s">
        <v>645</v>
      </c>
      <c r="C153" s="3">
        <v>1</v>
      </c>
      <c r="E153" s="3" t="str">
        <f t="shared" si="6"/>
        <v>BGPK000072</v>
      </c>
      <c r="F153" s="3" t="str">
        <f t="shared" si="7"/>
        <v>BRND000001</v>
      </c>
      <c r="G153" s="2">
        <f t="shared" si="8"/>
        <v>1</v>
      </c>
    </row>
    <row r="154" spans="1:7" ht="12.75" x14ac:dyDescent="0.2">
      <c r="A154" s="3" t="s">
        <v>872</v>
      </c>
      <c r="B154" s="3" t="s">
        <v>647</v>
      </c>
      <c r="C154" s="3">
        <v>2</v>
      </c>
      <c r="E154" s="3" t="str">
        <f t="shared" si="6"/>
        <v>BGPK000072</v>
      </c>
      <c r="F154" s="3" t="str">
        <f t="shared" si="7"/>
        <v>BRND000003</v>
      </c>
      <c r="G154" s="2">
        <f t="shared" si="8"/>
        <v>2</v>
      </c>
    </row>
    <row r="155" spans="1:7" ht="12.75" x14ac:dyDescent="0.2">
      <c r="A155" s="3" t="s">
        <v>872</v>
      </c>
      <c r="B155" s="3" t="s">
        <v>429</v>
      </c>
      <c r="C155" s="3">
        <v>1</v>
      </c>
      <c r="E155" s="3" t="str">
        <f t="shared" si="6"/>
        <v>BGPK000072</v>
      </c>
      <c r="F155" s="3" t="str">
        <f t="shared" si="7"/>
        <v>HRDW000005</v>
      </c>
      <c r="G155" s="2">
        <f t="shared" si="8"/>
        <v>1</v>
      </c>
    </row>
    <row r="156" spans="1:7" ht="12.75" x14ac:dyDescent="0.2">
      <c r="A156" s="3" t="s">
        <v>872</v>
      </c>
      <c r="B156" s="3" t="s">
        <v>430</v>
      </c>
      <c r="C156" s="3">
        <v>1</v>
      </c>
      <c r="E156" s="3" t="str">
        <f t="shared" si="6"/>
        <v>BGPK000072</v>
      </c>
      <c r="F156" s="3" t="str">
        <f t="shared" si="7"/>
        <v>HRDW000006</v>
      </c>
      <c r="G156" s="2">
        <f t="shared" si="8"/>
        <v>1</v>
      </c>
    </row>
    <row r="157" spans="1:7" ht="12.75" x14ac:dyDescent="0.2">
      <c r="A157" s="3" t="s">
        <v>872</v>
      </c>
      <c r="B157" s="3" t="s">
        <v>436</v>
      </c>
      <c r="C157" s="3">
        <v>2</v>
      </c>
      <c r="E157" s="3" t="str">
        <f t="shared" si="6"/>
        <v>BGPK000072</v>
      </c>
      <c r="F157" s="3" t="str">
        <f t="shared" si="7"/>
        <v>HRDW000012</v>
      </c>
      <c r="G157" s="2">
        <f t="shared" si="8"/>
        <v>2</v>
      </c>
    </row>
    <row r="158" spans="1:7" ht="12.75" x14ac:dyDescent="0.2">
      <c r="A158" s="3" t="s">
        <v>872</v>
      </c>
      <c r="B158" s="3" t="s">
        <v>425</v>
      </c>
      <c r="C158" s="3">
        <v>2</v>
      </c>
      <c r="E158" s="3" t="str">
        <f t="shared" si="6"/>
        <v>BGPK000072</v>
      </c>
      <c r="F158" s="3" t="str">
        <f t="shared" si="7"/>
        <v>HRDW000001</v>
      </c>
      <c r="G158" s="2">
        <f t="shared" si="8"/>
        <v>2</v>
      </c>
    </row>
    <row r="159" spans="1:7" ht="12.75" x14ac:dyDescent="0.2">
      <c r="A159" s="3" t="s">
        <v>872</v>
      </c>
      <c r="B159" s="3" t="s">
        <v>426</v>
      </c>
      <c r="C159" s="3">
        <v>2</v>
      </c>
      <c r="E159" s="3" t="str">
        <f t="shared" si="6"/>
        <v>BGPK000072</v>
      </c>
      <c r="F159" s="3" t="str">
        <f t="shared" si="7"/>
        <v>HRDW000002</v>
      </c>
      <c r="G159" s="2">
        <f t="shared" si="8"/>
        <v>2</v>
      </c>
    </row>
    <row r="160" spans="1:7" ht="12.75" x14ac:dyDescent="0.2">
      <c r="A160" s="3" t="s">
        <v>872</v>
      </c>
      <c r="B160" s="3" t="s">
        <v>439</v>
      </c>
      <c r="C160" s="3">
        <v>12</v>
      </c>
      <c r="E160" s="3" t="str">
        <f t="shared" si="6"/>
        <v>BGPK000072</v>
      </c>
      <c r="F160" s="3" t="str">
        <f t="shared" si="7"/>
        <v>HRDW000015</v>
      </c>
      <c r="G160" s="2">
        <f t="shared" si="8"/>
        <v>12</v>
      </c>
    </row>
    <row r="161" spans="1:7" ht="12.75" x14ac:dyDescent="0.2">
      <c r="A161" s="3" t="s">
        <v>872</v>
      </c>
      <c r="B161" s="3" t="s">
        <v>438</v>
      </c>
      <c r="C161" s="3">
        <v>4</v>
      </c>
      <c r="E161" s="3" t="str">
        <f t="shared" si="6"/>
        <v>BGPK000072</v>
      </c>
      <c r="F161" s="3" t="str">
        <f t="shared" si="7"/>
        <v>HRDW000014</v>
      </c>
      <c r="G161" s="2">
        <f t="shared" si="8"/>
        <v>4</v>
      </c>
    </row>
    <row r="162" spans="1:7" ht="12.75" x14ac:dyDescent="0.2">
      <c r="A162" s="3" t="s">
        <v>872</v>
      </c>
      <c r="B162" s="3" t="s">
        <v>442</v>
      </c>
      <c r="C162" s="3">
        <v>0.75</v>
      </c>
      <c r="E162" s="3" t="str">
        <f t="shared" si="6"/>
        <v>BGPK000072</v>
      </c>
      <c r="F162" s="3" t="str">
        <f t="shared" si="7"/>
        <v>HRDW000018</v>
      </c>
      <c r="G162" s="2" t="str">
        <f t="shared" si="8"/>
        <v>0.75</v>
      </c>
    </row>
    <row r="163" spans="1:7" ht="12.75" x14ac:dyDescent="0.2">
      <c r="A163" s="3" t="s">
        <v>872</v>
      </c>
      <c r="B163" s="3" t="s">
        <v>536</v>
      </c>
      <c r="C163" s="3">
        <v>0.2</v>
      </c>
      <c r="E163" s="3" t="str">
        <f t="shared" si="6"/>
        <v>BGPK000072</v>
      </c>
      <c r="F163" s="3" t="str">
        <f t="shared" si="7"/>
        <v>FBRK000010</v>
      </c>
      <c r="G163" s="2" t="str">
        <f t="shared" si="8"/>
        <v>0.2</v>
      </c>
    </row>
    <row r="164" spans="1:7" ht="12.75" x14ac:dyDescent="0.2">
      <c r="A164" s="3" t="s">
        <v>872</v>
      </c>
      <c r="B164" s="3" t="s">
        <v>532</v>
      </c>
      <c r="C164" s="3">
        <v>0.1</v>
      </c>
      <c r="E164" s="3" t="str">
        <f t="shared" si="6"/>
        <v>BGPK000072</v>
      </c>
      <c r="F164" s="3" t="str">
        <f t="shared" si="7"/>
        <v>FLNG000001</v>
      </c>
      <c r="G164" s="2" t="str">
        <f t="shared" si="8"/>
        <v>0.1</v>
      </c>
    </row>
    <row r="165" spans="1:7" ht="12.75" x14ac:dyDescent="0.2">
      <c r="A165" s="3" t="s">
        <v>872</v>
      </c>
      <c r="B165" s="3" t="s">
        <v>727</v>
      </c>
      <c r="C165" s="3">
        <v>0.19</v>
      </c>
      <c r="E165" s="3" t="str">
        <f t="shared" si="6"/>
        <v>BGPK000072</v>
      </c>
      <c r="F165" s="3" t="str">
        <f t="shared" si="7"/>
        <v>FBRK000114</v>
      </c>
      <c r="G165" s="2" t="str">
        <f t="shared" si="8"/>
        <v>0.19</v>
      </c>
    </row>
    <row r="166" spans="1:7" ht="12.75" x14ac:dyDescent="0.2">
      <c r="A166" s="3" t="s">
        <v>872</v>
      </c>
      <c r="B166" s="3" t="s">
        <v>533</v>
      </c>
      <c r="C166" s="3">
        <v>7.4999999999999997E-2</v>
      </c>
      <c r="E166" s="3" t="str">
        <f t="shared" si="6"/>
        <v>BGPK000072</v>
      </c>
      <c r="F166" s="3" t="str">
        <f t="shared" si="7"/>
        <v>FLNG000002</v>
      </c>
      <c r="G166" s="2" t="str">
        <f t="shared" si="8"/>
        <v>0.075</v>
      </c>
    </row>
    <row r="167" spans="1:7" ht="12.75" x14ac:dyDescent="0.2">
      <c r="A167" s="3" t="s">
        <v>872</v>
      </c>
      <c r="B167" s="3" t="s">
        <v>534</v>
      </c>
      <c r="C167" s="3">
        <v>6.0000000000000001E-3</v>
      </c>
      <c r="E167" s="3" t="str">
        <f t="shared" si="6"/>
        <v>BGPK000072</v>
      </c>
      <c r="F167" s="3" t="str">
        <f t="shared" si="7"/>
        <v>FLNG000003</v>
      </c>
      <c r="G167" s="2" t="str">
        <f t="shared" si="8"/>
        <v>0.006</v>
      </c>
    </row>
    <row r="168" spans="1:7" ht="12.75" x14ac:dyDescent="0.2">
      <c r="A168" s="3" t="s">
        <v>872</v>
      </c>
      <c r="B168" s="3" t="s">
        <v>593</v>
      </c>
      <c r="C168" s="3">
        <v>0.75</v>
      </c>
      <c r="E168" s="3" t="str">
        <f t="shared" si="6"/>
        <v>BGPK000072</v>
      </c>
      <c r="F168" s="3" t="str">
        <f t="shared" si="7"/>
        <v>FBRK000059</v>
      </c>
      <c r="G168" s="2" t="str">
        <f t="shared" si="8"/>
        <v>0.75</v>
      </c>
    </row>
    <row r="169" spans="1:7" ht="12.75" x14ac:dyDescent="0.2">
      <c r="A169" s="3" t="s">
        <v>872</v>
      </c>
      <c r="B169" s="3" t="s">
        <v>580</v>
      </c>
      <c r="C169" s="3">
        <v>0.2</v>
      </c>
      <c r="E169" s="3" t="str">
        <f t="shared" si="6"/>
        <v>BGPK000072</v>
      </c>
      <c r="F169" s="3" t="str">
        <f t="shared" si="7"/>
        <v>FBRK000046</v>
      </c>
      <c r="G169" s="2" t="str">
        <f t="shared" si="8"/>
        <v>0.2</v>
      </c>
    </row>
    <row r="170" spans="1:7" ht="12.75" x14ac:dyDescent="0.2">
      <c r="A170" s="3" t="s">
        <v>872</v>
      </c>
      <c r="B170" s="3" t="s">
        <v>603</v>
      </c>
      <c r="C170" s="3">
        <v>0.25</v>
      </c>
      <c r="E170" s="3" t="str">
        <f t="shared" si="6"/>
        <v>BGPK000072</v>
      </c>
      <c r="F170" s="3" t="str">
        <f t="shared" si="7"/>
        <v>FBRK000069</v>
      </c>
      <c r="G170" s="2" t="str">
        <f t="shared" si="8"/>
        <v>0.25</v>
      </c>
    </row>
    <row r="171" spans="1:7" ht="12.75" x14ac:dyDescent="0.2">
      <c r="A171" s="3" t="s">
        <v>872</v>
      </c>
      <c r="B171" s="3" t="s">
        <v>540</v>
      </c>
      <c r="C171" s="3">
        <v>1.25</v>
      </c>
      <c r="E171" s="3" t="str">
        <f t="shared" si="6"/>
        <v>BGPK000072</v>
      </c>
      <c r="F171" s="3" t="str">
        <f t="shared" si="7"/>
        <v>FBRK000013</v>
      </c>
      <c r="G171" s="2" t="str">
        <f t="shared" si="8"/>
        <v>1.25</v>
      </c>
    </row>
    <row r="172" spans="1:7" ht="12.75" x14ac:dyDescent="0.2">
      <c r="A172" s="3" t="s">
        <v>872</v>
      </c>
      <c r="B172" s="3" t="s">
        <v>565</v>
      </c>
      <c r="C172" s="3">
        <v>0.02</v>
      </c>
      <c r="E172" s="3" t="str">
        <f t="shared" si="6"/>
        <v>BGPK000072</v>
      </c>
      <c r="F172" s="3" t="str">
        <f t="shared" si="7"/>
        <v>FBRK000033</v>
      </c>
      <c r="G172" s="2" t="str">
        <f t="shared" si="8"/>
        <v>0.02</v>
      </c>
    </row>
    <row r="173" spans="1:7" ht="12.75" x14ac:dyDescent="0.2">
      <c r="A173" s="3" t="s">
        <v>872</v>
      </c>
      <c r="B173" s="3" t="s">
        <v>672</v>
      </c>
      <c r="C173" s="3">
        <v>1.4999999999999999E-2</v>
      </c>
      <c r="E173" s="3" t="str">
        <f t="shared" si="6"/>
        <v>BGPK000072</v>
      </c>
      <c r="F173" s="3" t="str">
        <f t="shared" si="7"/>
        <v>LTHR000004</v>
      </c>
      <c r="G173" s="2" t="str">
        <f t="shared" si="8"/>
        <v>0.015</v>
      </c>
    </row>
    <row r="174" spans="1:7" ht="12.75" x14ac:dyDescent="0.2">
      <c r="A174" s="3" t="s">
        <v>872</v>
      </c>
      <c r="B174" s="3" t="s">
        <v>523</v>
      </c>
      <c r="C174" s="3">
        <v>0.25</v>
      </c>
      <c r="E174" s="3" t="str">
        <f t="shared" si="6"/>
        <v>BGPK000072</v>
      </c>
      <c r="F174" s="3" t="str">
        <f t="shared" si="7"/>
        <v>FBRK000001</v>
      </c>
      <c r="G174" s="2" t="str">
        <f t="shared" si="8"/>
        <v>0.25</v>
      </c>
    </row>
    <row r="175" spans="1:7" ht="12.75" x14ac:dyDescent="0.2">
      <c r="A175" s="3" t="s">
        <v>872</v>
      </c>
      <c r="B175" s="3" t="s">
        <v>418</v>
      </c>
      <c r="C175" s="3">
        <v>0.45</v>
      </c>
      <c r="E175" s="3" t="str">
        <f t="shared" si="6"/>
        <v>BGPK000072</v>
      </c>
      <c r="F175" s="3" t="str">
        <f t="shared" si="7"/>
        <v>STRP000053</v>
      </c>
      <c r="G175" s="2" t="str">
        <f t="shared" si="8"/>
        <v>0.45</v>
      </c>
    </row>
    <row r="176" spans="1:7" ht="12.75" x14ac:dyDescent="0.2">
      <c r="A176" s="3" t="s">
        <v>872</v>
      </c>
      <c r="B176" s="3" t="s">
        <v>692</v>
      </c>
      <c r="C176" s="3">
        <v>30</v>
      </c>
      <c r="E176" s="3" t="str">
        <f t="shared" si="6"/>
        <v>BGPK000072</v>
      </c>
      <c r="F176" s="3" t="str">
        <f t="shared" si="7"/>
        <v>THRD000015</v>
      </c>
      <c r="G176" s="2">
        <f t="shared" si="8"/>
        <v>30</v>
      </c>
    </row>
    <row r="177" spans="1:7" ht="12.75" x14ac:dyDescent="0.2">
      <c r="A177" s="3" t="s">
        <v>872</v>
      </c>
      <c r="B177" s="3" t="s">
        <v>680</v>
      </c>
      <c r="C177" s="3">
        <v>40</v>
      </c>
      <c r="E177" s="3" t="str">
        <f t="shared" si="6"/>
        <v>BGPK000072</v>
      </c>
      <c r="F177" s="3" t="str">
        <f t="shared" si="7"/>
        <v>THRD000003</v>
      </c>
      <c r="G177" s="2">
        <f t="shared" si="8"/>
        <v>40</v>
      </c>
    </row>
    <row r="178" spans="1:7" ht="12.75" x14ac:dyDescent="0.2">
      <c r="A178" s="3" t="s">
        <v>872</v>
      </c>
      <c r="B178" s="3" t="s">
        <v>678</v>
      </c>
      <c r="C178" s="3">
        <v>250</v>
      </c>
      <c r="E178" s="3" t="str">
        <f t="shared" si="6"/>
        <v>BGPK000072</v>
      </c>
      <c r="F178" s="3" t="str">
        <f t="shared" si="7"/>
        <v>THRD000001</v>
      </c>
      <c r="G178" s="2">
        <f t="shared" si="8"/>
        <v>250</v>
      </c>
    </row>
    <row r="179" spans="1:7" ht="12.75" x14ac:dyDescent="0.2">
      <c r="A179" s="3" t="s">
        <v>872</v>
      </c>
      <c r="B179" s="3" t="s">
        <v>697</v>
      </c>
      <c r="C179" s="3">
        <v>1</v>
      </c>
      <c r="E179" s="3" t="str">
        <f t="shared" si="6"/>
        <v>BGPK000072</v>
      </c>
      <c r="F179" s="3" t="str">
        <f t="shared" si="7"/>
        <v>PCKG000001</v>
      </c>
      <c r="G179" s="2">
        <f t="shared" si="8"/>
        <v>1</v>
      </c>
    </row>
    <row r="180" spans="1:7" ht="12.75" x14ac:dyDescent="0.2">
      <c r="A180" s="3" t="s">
        <v>872</v>
      </c>
      <c r="B180" s="3" t="s">
        <v>698</v>
      </c>
      <c r="C180" s="3">
        <v>1</v>
      </c>
      <c r="E180" s="3" t="str">
        <f t="shared" si="6"/>
        <v>BGPK000072</v>
      </c>
      <c r="F180" s="3" t="str">
        <f t="shared" si="7"/>
        <v>PCKG000002</v>
      </c>
      <c r="G180" s="2">
        <f t="shared" si="8"/>
        <v>1</v>
      </c>
    </row>
    <row r="181" spans="1:7" ht="12.75" x14ac:dyDescent="0.2">
      <c r="A181" s="3" t="s">
        <v>869</v>
      </c>
      <c r="B181" s="3" t="s">
        <v>366</v>
      </c>
      <c r="C181" s="3">
        <v>2.1</v>
      </c>
      <c r="E181" s="3" t="str">
        <f t="shared" si="6"/>
        <v>BGPK000068</v>
      </c>
      <c r="F181" s="3" t="str">
        <f t="shared" si="7"/>
        <v>STRP000003</v>
      </c>
      <c r="G181" s="2" t="str">
        <f t="shared" si="8"/>
        <v>2.1</v>
      </c>
    </row>
    <row r="182" spans="1:7" ht="12.75" x14ac:dyDescent="0.2">
      <c r="A182" s="3" t="s">
        <v>869</v>
      </c>
      <c r="B182" s="3" t="s">
        <v>367</v>
      </c>
      <c r="C182" s="3">
        <v>8.6999999999999993</v>
      </c>
      <c r="E182" s="3" t="str">
        <f t="shared" si="6"/>
        <v>BGPK000068</v>
      </c>
      <c r="F182" s="3" t="str">
        <f t="shared" si="7"/>
        <v>STRP000004</v>
      </c>
      <c r="G182" s="2" t="str">
        <f t="shared" si="8"/>
        <v>8.7</v>
      </c>
    </row>
    <row r="183" spans="1:7" ht="12.75" x14ac:dyDescent="0.2">
      <c r="A183" s="3" t="s">
        <v>869</v>
      </c>
      <c r="B183" s="3" t="s">
        <v>368</v>
      </c>
      <c r="C183" s="3">
        <v>0.8</v>
      </c>
      <c r="E183" s="3" t="str">
        <f t="shared" si="6"/>
        <v>BGPK000068</v>
      </c>
      <c r="F183" s="3" t="str">
        <f t="shared" si="7"/>
        <v>STRP000005</v>
      </c>
      <c r="G183" s="2" t="str">
        <f t="shared" si="8"/>
        <v>0.8</v>
      </c>
    </row>
    <row r="184" spans="1:7" ht="12.75" x14ac:dyDescent="0.2">
      <c r="A184" s="3" t="s">
        <v>869</v>
      </c>
      <c r="B184" s="3" t="s">
        <v>369</v>
      </c>
      <c r="C184" s="3">
        <v>0.4</v>
      </c>
      <c r="E184" s="3" t="str">
        <f t="shared" si="6"/>
        <v>BGPK000068</v>
      </c>
      <c r="F184" s="3" t="str">
        <f t="shared" si="7"/>
        <v>STRP000006</v>
      </c>
      <c r="G184" s="2" t="str">
        <f t="shared" si="8"/>
        <v>0.4</v>
      </c>
    </row>
    <row r="185" spans="1:7" ht="12.75" x14ac:dyDescent="0.2">
      <c r="A185" s="3" t="s">
        <v>869</v>
      </c>
      <c r="B185" s="3" t="s">
        <v>645</v>
      </c>
      <c r="C185" s="3">
        <v>1</v>
      </c>
      <c r="E185" s="3" t="str">
        <f t="shared" si="6"/>
        <v>BGPK000068</v>
      </c>
      <c r="F185" s="3" t="str">
        <f t="shared" si="7"/>
        <v>BRND000001</v>
      </c>
      <c r="G185" s="2">
        <f t="shared" si="8"/>
        <v>1</v>
      </c>
    </row>
    <row r="186" spans="1:7" ht="12.75" x14ac:dyDescent="0.2">
      <c r="A186" s="3" t="s">
        <v>869</v>
      </c>
      <c r="B186" s="3" t="s">
        <v>647</v>
      </c>
      <c r="C186" s="3">
        <v>2</v>
      </c>
      <c r="E186" s="3" t="str">
        <f t="shared" si="6"/>
        <v>BGPK000068</v>
      </c>
      <c r="F186" s="3" t="str">
        <f t="shared" si="7"/>
        <v>BRND000003</v>
      </c>
      <c r="G186" s="2">
        <f t="shared" si="8"/>
        <v>2</v>
      </c>
    </row>
    <row r="187" spans="1:7" ht="12.75" x14ac:dyDescent="0.2">
      <c r="A187" s="3" t="s">
        <v>869</v>
      </c>
      <c r="B187" s="3" t="s">
        <v>429</v>
      </c>
      <c r="C187" s="3">
        <v>1</v>
      </c>
      <c r="E187" s="3" t="str">
        <f t="shared" si="6"/>
        <v>BGPK000068</v>
      </c>
      <c r="F187" s="3" t="str">
        <f t="shared" si="7"/>
        <v>HRDW000005</v>
      </c>
      <c r="G187" s="2">
        <f t="shared" si="8"/>
        <v>1</v>
      </c>
    </row>
    <row r="188" spans="1:7" ht="12.75" x14ac:dyDescent="0.2">
      <c r="A188" s="3" t="s">
        <v>869</v>
      </c>
      <c r="B188" s="3" t="s">
        <v>430</v>
      </c>
      <c r="C188" s="3">
        <v>1</v>
      </c>
      <c r="E188" s="3" t="str">
        <f t="shared" si="6"/>
        <v>BGPK000068</v>
      </c>
      <c r="F188" s="3" t="str">
        <f t="shared" si="7"/>
        <v>HRDW000006</v>
      </c>
      <c r="G188" s="2">
        <f t="shared" si="8"/>
        <v>1</v>
      </c>
    </row>
    <row r="189" spans="1:7" ht="12.75" x14ac:dyDescent="0.2">
      <c r="A189" s="3" t="s">
        <v>869</v>
      </c>
      <c r="B189" s="3" t="s">
        <v>436</v>
      </c>
      <c r="C189" s="3">
        <v>2</v>
      </c>
      <c r="E189" s="3" t="str">
        <f t="shared" si="6"/>
        <v>BGPK000068</v>
      </c>
      <c r="F189" s="3" t="str">
        <f t="shared" si="7"/>
        <v>HRDW000012</v>
      </c>
      <c r="G189" s="2">
        <f t="shared" si="8"/>
        <v>2</v>
      </c>
    </row>
    <row r="190" spans="1:7" ht="12.75" x14ac:dyDescent="0.2">
      <c r="A190" s="3" t="s">
        <v>869</v>
      </c>
      <c r="B190" s="3" t="s">
        <v>425</v>
      </c>
      <c r="C190" s="3">
        <v>2</v>
      </c>
      <c r="E190" s="3" t="str">
        <f t="shared" si="6"/>
        <v>BGPK000068</v>
      </c>
      <c r="F190" s="3" t="str">
        <f t="shared" si="7"/>
        <v>HRDW000001</v>
      </c>
      <c r="G190" s="2">
        <f t="shared" si="8"/>
        <v>2</v>
      </c>
    </row>
    <row r="191" spans="1:7" ht="12.75" x14ac:dyDescent="0.2">
      <c r="A191" s="3" t="s">
        <v>869</v>
      </c>
      <c r="B191" s="3" t="s">
        <v>426</v>
      </c>
      <c r="C191" s="3">
        <v>2</v>
      </c>
      <c r="E191" s="3" t="str">
        <f t="shared" si="6"/>
        <v>BGPK000068</v>
      </c>
      <c r="F191" s="3" t="str">
        <f t="shared" si="7"/>
        <v>HRDW000002</v>
      </c>
      <c r="G191" s="2">
        <f t="shared" si="8"/>
        <v>2</v>
      </c>
    </row>
    <row r="192" spans="1:7" ht="12.75" x14ac:dyDescent="0.2">
      <c r="A192" s="3" t="s">
        <v>869</v>
      </c>
      <c r="B192" s="3" t="s">
        <v>439</v>
      </c>
      <c r="C192" s="3">
        <v>12</v>
      </c>
      <c r="E192" s="3" t="str">
        <f t="shared" si="6"/>
        <v>BGPK000068</v>
      </c>
      <c r="F192" s="3" t="str">
        <f t="shared" si="7"/>
        <v>HRDW000015</v>
      </c>
      <c r="G192" s="2">
        <f t="shared" si="8"/>
        <v>12</v>
      </c>
    </row>
    <row r="193" spans="1:7" ht="12.75" x14ac:dyDescent="0.2">
      <c r="A193" s="3" t="s">
        <v>869</v>
      </c>
      <c r="B193" s="3" t="s">
        <v>438</v>
      </c>
      <c r="C193" s="3">
        <v>4</v>
      </c>
      <c r="E193" s="3" t="str">
        <f t="shared" si="6"/>
        <v>BGPK000068</v>
      </c>
      <c r="F193" s="3" t="str">
        <f t="shared" si="7"/>
        <v>HRDW000014</v>
      </c>
      <c r="G193" s="2">
        <f t="shared" si="8"/>
        <v>4</v>
      </c>
    </row>
    <row r="194" spans="1:7" ht="12.75" x14ac:dyDescent="0.2">
      <c r="A194" s="3" t="s">
        <v>869</v>
      </c>
      <c r="B194" s="3" t="s">
        <v>442</v>
      </c>
      <c r="C194" s="3">
        <v>0.75</v>
      </c>
      <c r="E194" s="3" t="str">
        <f t="shared" si="6"/>
        <v>BGPK000068</v>
      </c>
      <c r="F194" s="3" t="str">
        <f t="shared" si="7"/>
        <v>HRDW000018</v>
      </c>
      <c r="G194" s="2" t="str">
        <f t="shared" si="8"/>
        <v>0.75</v>
      </c>
    </row>
    <row r="195" spans="1:7" ht="12.75" x14ac:dyDescent="0.2">
      <c r="A195" s="3" t="s">
        <v>869</v>
      </c>
      <c r="B195" s="3" t="s">
        <v>443</v>
      </c>
      <c r="C195" s="3">
        <v>2</v>
      </c>
      <c r="E195" s="3" t="str">
        <f t="shared" si="6"/>
        <v>BGPK000068</v>
      </c>
      <c r="F195" s="3" t="str">
        <f t="shared" si="7"/>
        <v>HRDW000019</v>
      </c>
      <c r="G195" s="2">
        <f t="shared" si="8"/>
        <v>2</v>
      </c>
    </row>
    <row r="196" spans="1:7" ht="12.75" x14ac:dyDescent="0.2">
      <c r="A196" s="3" t="s">
        <v>869</v>
      </c>
      <c r="B196" s="3" t="s">
        <v>536</v>
      </c>
      <c r="C196" s="3">
        <v>0.2</v>
      </c>
      <c r="E196" s="3" t="str">
        <f t="shared" ref="E196:E259" si="9">A196</f>
        <v>BGPK000068</v>
      </c>
      <c r="F196" s="3" t="str">
        <f t="shared" ref="F196:F259" si="10">B196</f>
        <v>FBRK000010</v>
      </c>
      <c r="G196" s="2" t="str">
        <f t="shared" ref="G196:G259" si="11">IFERROR(REPLACE(C196,FIND(",",C196),1,"."),C196)</f>
        <v>0.2</v>
      </c>
    </row>
    <row r="197" spans="1:7" ht="12.75" x14ac:dyDescent="0.2">
      <c r="A197" s="3" t="s">
        <v>869</v>
      </c>
      <c r="B197" s="3" t="s">
        <v>532</v>
      </c>
      <c r="C197" s="3">
        <v>0.1</v>
      </c>
      <c r="E197" s="3" t="str">
        <f t="shared" si="9"/>
        <v>BGPK000068</v>
      </c>
      <c r="F197" s="3" t="str">
        <f t="shared" si="10"/>
        <v>FLNG000001</v>
      </c>
      <c r="G197" s="2" t="str">
        <f t="shared" si="11"/>
        <v>0.1</v>
      </c>
    </row>
    <row r="198" spans="1:7" ht="12.75" x14ac:dyDescent="0.2">
      <c r="A198" s="3" t="s">
        <v>869</v>
      </c>
      <c r="B198" s="3" t="s">
        <v>727</v>
      </c>
      <c r="C198" s="3">
        <v>0.19</v>
      </c>
      <c r="E198" s="3" t="str">
        <f t="shared" si="9"/>
        <v>BGPK000068</v>
      </c>
      <c r="F198" s="3" t="str">
        <f t="shared" si="10"/>
        <v>FBRK000114</v>
      </c>
      <c r="G198" s="2" t="str">
        <f t="shared" si="11"/>
        <v>0.19</v>
      </c>
    </row>
    <row r="199" spans="1:7" ht="12.75" x14ac:dyDescent="0.2">
      <c r="A199" s="3" t="s">
        <v>869</v>
      </c>
      <c r="B199" s="3" t="s">
        <v>533</v>
      </c>
      <c r="C199" s="3">
        <v>7.4999999999999997E-2</v>
      </c>
      <c r="E199" s="3" t="str">
        <f t="shared" si="9"/>
        <v>BGPK000068</v>
      </c>
      <c r="F199" s="3" t="str">
        <f t="shared" si="10"/>
        <v>FLNG000002</v>
      </c>
      <c r="G199" s="2" t="str">
        <f t="shared" si="11"/>
        <v>0.075</v>
      </c>
    </row>
    <row r="200" spans="1:7" ht="12.75" x14ac:dyDescent="0.2">
      <c r="A200" s="3" t="s">
        <v>869</v>
      </c>
      <c r="B200" s="3" t="s">
        <v>534</v>
      </c>
      <c r="C200" s="3">
        <v>6.0000000000000001E-3</v>
      </c>
      <c r="E200" s="3" t="str">
        <f t="shared" si="9"/>
        <v>BGPK000068</v>
      </c>
      <c r="F200" s="3" t="str">
        <f t="shared" si="10"/>
        <v>FLNG000003</v>
      </c>
      <c r="G200" s="2" t="str">
        <f t="shared" si="11"/>
        <v>0.006</v>
      </c>
    </row>
    <row r="201" spans="1:7" ht="12.75" x14ac:dyDescent="0.2">
      <c r="A201" s="3" t="s">
        <v>869</v>
      </c>
      <c r="B201" s="3" t="s">
        <v>588</v>
      </c>
      <c r="C201" s="3">
        <v>0.75</v>
      </c>
      <c r="E201" s="3" t="str">
        <f t="shared" si="9"/>
        <v>BGPK000068</v>
      </c>
      <c r="F201" s="3" t="str">
        <f t="shared" si="10"/>
        <v>FBRK000054</v>
      </c>
      <c r="G201" s="2" t="str">
        <f t="shared" si="11"/>
        <v>0.75</v>
      </c>
    </row>
    <row r="202" spans="1:7" ht="12.75" x14ac:dyDescent="0.2">
      <c r="A202" s="3" t="s">
        <v>869</v>
      </c>
      <c r="B202" s="3" t="s">
        <v>580</v>
      </c>
      <c r="C202" s="3">
        <v>0.2</v>
      </c>
      <c r="E202" s="3" t="str">
        <f t="shared" si="9"/>
        <v>BGPK000068</v>
      </c>
      <c r="F202" s="3" t="str">
        <f t="shared" si="10"/>
        <v>FBRK000046</v>
      </c>
      <c r="G202" s="2" t="str">
        <f t="shared" si="11"/>
        <v>0.2</v>
      </c>
    </row>
    <row r="203" spans="1:7" ht="12.75" x14ac:dyDescent="0.2">
      <c r="A203" s="3" t="s">
        <v>869</v>
      </c>
      <c r="B203" s="3" t="s">
        <v>603</v>
      </c>
      <c r="C203" s="3">
        <v>0.25</v>
      </c>
      <c r="E203" s="3" t="str">
        <f t="shared" si="9"/>
        <v>BGPK000068</v>
      </c>
      <c r="F203" s="3" t="str">
        <f t="shared" si="10"/>
        <v>FBRK000069</v>
      </c>
      <c r="G203" s="2" t="str">
        <f t="shared" si="11"/>
        <v>0.25</v>
      </c>
    </row>
    <row r="204" spans="1:7" ht="12.75" x14ac:dyDescent="0.2">
      <c r="A204" s="3" t="s">
        <v>869</v>
      </c>
      <c r="B204" s="3" t="s">
        <v>540</v>
      </c>
      <c r="C204" s="3">
        <v>1.35</v>
      </c>
      <c r="E204" s="3" t="str">
        <f t="shared" si="9"/>
        <v>BGPK000068</v>
      </c>
      <c r="F204" s="3" t="str">
        <f t="shared" si="10"/>
        <v>FBRK000013</v>
      </c>
      <c r="G204" s="2" t="str">
        <f t="shared" si="11"/>
        <v>1.35</v>
      </c>
    </row>
    <row r="205" spans="1:7" ht="12.75" x14ac:dyDescent="0.2">
      <c r="A205" s="3" t="s">
        <v>869</v>
      </c>
      <c r="B205" s="3" t="s">
        <v>565</v>
      </c>
      <c r="C205" s="3">
        <v>0.02</v>
      </c>
      <c r="E205" s="3" t="str">
        <f t="shared" si="9"/>
        <v>BGPK000068</v>
      </c>
      <c r="F205" s="3" t="str">
        <f t="shared" si="10"/>
        <v>FBRK000033</v>
      </c>
      <c r="G205" s="2" t="str">
        <f t="shared" si="11"/>
        <v>0.02</v>
      </c>
    </row>
    <row r="206" spans="1:7" ht="12.75" x14ac:dyDescent="0.2">
      <c r="A206" s="3" t="s">
        <v>869</v>
      </c>
      <c r="B206" s="3" t="s">
        <v>672</v>
      </c>
      <c r="C206" s="3">
        <v>1.4999999999999999E-2</v>
      </c>
      <c r="E206" s="3" t="str">
        <f t="shared" si="9"/>
        <v>BGPK000068</v>
      </c>
      <c r="F206" s="3" t="str">
        <f t="shared" si="10"/>
        <v>LTHR000004</v>
      </c>
      <c r="G206" s="2" t="str">
        <f t="shared" si="11"/>
        <v>0.015</v>
      </c>
    </row>
    <row r="207" spans="1:7" ht="12.75" x14ac:dyDescent="0.2">
      <c r="A207" s="3" t="s">
        <v>869</v>
      </c>
      <c r="B207" s="3" t="s">
        <v>523</v>
      </c>
      <c r="C207" s="3">
        <v>0.25</v>
      </c>
      <c r="E207" s="3" t="str">
        <f t="shared" si="9"/>
        <v>BGPK000068</v>
      </c>
      <c r="F207" s="3" t="str">
        <f t="shared" si="10"/>
        <v>FBRK000001</v>
      </c>
      <c r="G207" s="2" t="str">
        <f t="shared" si="11"/>
        <v>0.25</v>
      </c>
    </row>
    <row r="208" spans="1:7" ht="12.75" x14ac:dyDescent="0.2">
      <c r="A208" s="3" t="s">
        <v>869</v>
      </c>
      <c r="B208" s="3" t="s">
        <v>418</v>
      </c>
      <c r="C208" s="3">
        <v>0.45</v>
      </c>
      <c r="E208" s="3" t="str">
        <f t="shared" si="9"/>
        <v>BGPK000068</v>
      </c>
      <c r="F208" s="3" t="str">
        <f t="shared" si="10"/>
        <v>STRP000053</v>
      </c>
      <c r="G208" s="2" t="str">
        <f t="shared" si="11"/>
        <v>0.45</v>
      </c>
    </row>
    <row r="209" spans="1:7" ht="12.75" x14ac:dyDescent="0.2">
      <c r="A209" s="3" t="s">
        <v>869</v>
      </c>
      <c r="B209" s="3" t="s">
        <v>678</v>
      </c>
      <c r="C209" s="3">
        <v>250</v>
      </c>
      <c r="E209" s="3" t="str">
        <f t="shared" si="9"/>
        <v>BGPK000068</v>
      </c>
      <c r="F209" s="3" t="str">
        <f t="shared" si="10"/>
        <v>THRD000001</v>
      </c>
      <c r="G209" s="2">
        <f t="shared" si="11"/>
        <v>250</v>
      </c>
    </row>
    <row r="210" spans="1:7" ht="12.75" x14ac:dyDescent="0.2">
      <c r="A210" s="3" t="s">
        <v>869</v>
      </c>
      <c r="B210" s="3" t="s">
        <v>680</v>
      </c>
      <c r="C210" s="3">
        <v>40</v>
      </c>
      <c r="E210" s="3" t="str">
        <f t="shared" si="9"/>
        <v>BGPK000068</v>
      </c>
      <c r="F210" s="3" t="str">
        <f t="shared" si="10"/>
        <v>THRD000003</v>
      </c>
      <c r="G210" s="2">
        <f t="shared" si="11"/>
        <v>40</v>
      </c>
    </row>
    <row r="211" spans="1:7" ht="12.75" x14ac:dyDescent="0.2">
      <c r="A211" s="3" t="s">
        <v>869</v>
      </c>
      <c r="B211" s="3" t="s">
        <v>695</v>
      </c>
      <c r="C211" s="3">
        <v>30</v>
      </c>
      <c r="E211" s="3" t="str">
        <f t="shared" si="9"/>
        <v>BGPK000068</v>
      </c>
      <c r="F211" s="3" t="str">
        <f t="shared" si="10"/>
        <v>THRD000018</v>
      </c>
      <c r="G211" s="2">
        <f t="shared" si="11"/>
        <v>30</v>
      </c>
    </row>
    <row r="212" spans="1:7" ht="12.75" x14ac:dyDescent="0.2">
      <c r="A212" s="3" t="s">
        <v>869</v>
      </c>
      <c r="B212" s="3" t="s">
        <v>697</v>
      </c>
      <c r="C212" s="3">
        <v>1</v>
      </c>
      <c r="E212" s="3" t="str">
        <f t="shared" si="9"/>
        <v>BGPK000068</v>
      </c>
      <c r="F212" s="3" t="str">
        <f t="shared" si="10"/>
        <v>PCKG000001</v>
      </c>
      <c r="G212" s="2">
        <f t="shared" si="11"/>
        <v>1</v>
      </c>
    </row>
    <row r="213" spans="1:7" ht="12.75" x14ac:dyDescent="0.2">
      <c r="A213" s="3" t="s">
        <v>869</v>
      </c>
      <c r="B213" s="3" t="s">
        <v>698</v>
      </c>
      <c r="C213" s="3">
        <v>1</v>
      </c>
      <c r="E213" s="3" t="str">
        <f t="shared" si="9"/>
        <v>BGPK000068</v>
      </c>
      <c r="F213" s="3" t="str">
        <f t="shared" si="10"/>
        <v>PCKG000002</v>
      </c>
      <c r="G213" s="2">
        <f t="shared" si="11"/>
        <v>1</v>
      </c>
    </row>
    <row r="214" spans="1:7" ht="12.75" x14ac:dyDescent="0.2">
      <c r="A214" s="3" t="s">
        <v>868</v>
      </c>
      <c r="B214" s="3" t="s">
        <v>366</v>
      </c>
      <c r="C214" s="3">
        <v>2.1</v>
      </c>
      <c r="E214" s="3" t="str">
        <f t="shared" si="9"/>
        <v>BGPK000067</v>
      </c>
      <c r="F214" s="3" t="str">
        <f t="shared" si="10"/>
        <v>STRP000003</v>
      </c>
      <c r="G214" s="2" t="str">
        <f t="shared" si="11"/>
        <v>2.1</v>
      </c>
    </row>
    <row r="215" spans="1:7" ht="12.75" x14ac:dyDescent="0.2">
      <c r="A215" s="3" t="s">
        <v>868</v>
      </c>
      <c r="B215" s="3" t="s">
        <v>367</v>
      </c>
      <c r="C215" s="3">
        <v>8.6999999999999993</v>
      </c>
      <c r="E215" s="3" t="str">
        <f t="shared" si="9"/>
        <v>BGPK000067</v>
      </c>
      <c r="F215" s="3" t="str">
        <f t="shared" si="10"/>
        <v>STRP000004</v>
      </c>
      <c r="G215" s="2" t="str">
        <f t="shared" si="11"/>
        <v>8.7</v>
      </c>
    </row>
    <row r="216" spans="1:7" ht="12.75" x14ac:dyDescent="0.2">
      <c r="A216" s="3" t="s">
        <v>868</v>
      </c>
      <c r="B216" s="3" t="s">
        <v>368</v>
      </c>
      <c r="C216" s="3">
        <v>0.8</v>
      </c>
      <c r="E216" s="3" t="str">
        <f t="shared" si="9"/>
        <v>BGPK000067</v>
      </c>
      <c r="F216" s="3" t="str">
        <f t="shared" si="10"/>
        <v>STRP000005</v>
      </c>
      <c r="G216" s="2" t="str">
        <f t="shared" si="11"/>
        <v>0.8</v>
      </c>
    </row>
    <row r="217" spans="1:7" ht="12.75" x14ac:dyDescent="0.2">
      <c r="A217" s="3" t="s">
        <v>868</v>
      </c>
      <c r="B217" s="3" t="s">
        <v>369</v>
      </c>
      <c r="C217" s="3">
        <v>0.4</v>
      </c>
      <c r="E217" s="3" t="str">
        <f t="shared" si="9"/>
        <v>BGPK000067</v>
      </c>
      <c r="F217" s="3" t="str">
        <f t="shared" si="10"/>
        <v>STRP000006</v>
      </c>
      <c r="G217" s="2" t="str">
        <f t="shared" si="11"/>
        <v>0.4</v>
      </c>
    </row>
    <row r="218" spans="1:7" ht="12.75" x14ac:dyDescent="0.2">
      <c r="A218" s="3" t="s">
        <v>868</v>
      </c>
      <c r="B218" s="3" t="s">
        <v>645</v>
      </c>
      <c r="C218" s="3">
        <v>1</v>
      </c>
      <c r="E218" s="3" t="str">
        <f t="shared" si="9"/>
        <v>BGPK000067</v>
      </c>
      <c r="F218" s="3" t="str">
        <f t="shared" si="10"/>
        <v>BRND000001</v>
      </c>
      <c r="G218" s="2">
        <f t="shared" si="11"/>
        <v>1</v>
      </c>
    </row>
    <row r="219" spans="1:7" ht="12.75" x14ac:dyDescent="0.2">
      <c r="A219" s="3" t="s">
        <v>868</v>
      </c>
      <c r="B219" s="3" t="s">
        <v>647</v>
      </c>
      <c r="C219" s="3">
        <v>2</v>
      </c>
      <c r="E219" s="3" t="str">
        <f t="shared" si="9"/>
        <v>BGPK000067</v>
      </c>
      <c r="F219" s="3" t="str">
        <f t="shared" si="10"/>
        <v>BRND000003</v>
      </c>
      <c r="G219" s="2">
        <f t="shared" si="11"/>
        <v>2</v>
      </c>
    </row>
    <row r="220" spans="1:7" ht="12.75" x14ac:dyDescent="0.2">
      <c r="A220" s="3" t="s">
        <v>868</v>
      </c>
      <c r="B220" s="3" t="s">
        <v>429</v>
      </c>
      <c r="C220" s="3">
        <v>1</v>
      </c>
      <c r="E220" s="3" t="str">
        <f t="shared" si="9"/>
        <v>BGPK000067</v>
      </c>
      <c r="F220" s="3" t="str">
        <f t="shared" si="10"/>
        <v>HRDW000005</v>
      </c>
      <c r="G220" s="2">
        <f t="shared" si="11"/>
        <v>1</v>
      </c>
    </row>
    <row r="221" spans="1:7" ht="12.75" x14ac:dyDescent="0.2">
      <c r="A221" s="3" t="s">
        <v>868</v>
      </c>
      <c r="B221" s="3" t="s">
        <v>430</v>
      </c>
      <c r="C221" s="3">
        <v>1</v>
      </c>
      <c r="E221" s="3" t="str">
        <f t="shared" si="9"/>
        <v>BGPK000067</v>
      </c>
      <c r="F221" s="3" t="str">
        <f t="shared" si="10"/>
        <v>HRDW000006</v>
      </c>
      <c r="G221" s="2">
        <f t="shared" si="11"/>
        <v>1</v>
      </c>
    </row>
    <row r="222" spans="1:7" ht="12.75" x14ac:dyDescent="0.2">
      <c r="A222" s="3" t="s">
        <v>868</v>
      </c>
      <c r="B222" s="3" t="s">
        <v>436</v>
      </c>
      <c r="C222" s="3">
        <v>2</v>
      </c>
      <c r="E222" s="3" t="str">
        <f t="shared" si="9"/>
        <v>BGPK000067</v>
      </c>
      <c r="F222" s="3" t="str">
        <f t="shared" si="10"/>
        <v>HRDW000012</v>
      </c>
      <c r="G222" s="2">
        <f t="shared" si="11"/>
        <v>2</v>
      </c>
    </row>
    <row r="223" spans="1:7" ht="12.75" x14ac:dyDescent="0.2">
      <c r="A223" s="3" t="s">
        <v>868</v>
      </c>
      <c r="B223" s="3" t="s">
        <v>425</v>
      </c>
      <c r="C223" s="3">
        <v>2</v>
      </c>
      <c r="E223" s="3" t="str">
        <f t="shared" si="9"/>
        <v>BGPK000067</v>
      </c>
      <c r="F223" s="3" t="str">
        <f t="shared" si="10"/>
        <v>HRDW000001</v>
      </c>
      <c r="G223" s="2">
        <f t="shared" si="11"/>
        <v>2</v>
      </c>
    </row>
    <row r="224" spans="1:7" ht="12.75" x14ac:dyDescent="0.2">
      <c r="A224" s="3" t="s">
        <v>868</v>
      </c>
      <c r="B224" s="3" t="s">
        <v>426</v>
      </c>
      <c r="C224" s="3">
        <v>2</v>
      </c>
      <c r="E224" s="3" t="str">
        <f t="shared" si="9"/>
        <v>BGPK000067</v>
      </c>
      <c r="F224" s="3" t="str">
        <f t="shared" si="10"/>
        <v>HRDW000002</v>
      </c>
      <c r="G224" s="2">
        <f t="shared" si="11"/>
        <v>2</v>
      </c>
    </row>
    <row r="225" spans="1:7" ht="12.75" x14ac:dyDescent="0.2">
      <c r="A225" s="3" t="s">
        <v>868</v>
      </c>
      <c r="B225" s="3" t="s">
        <v>439</v>
      </c>
      <c r="C225" s="3">
        <v>12</v>
      </c>
      <c r="E225" s="3" t="str">
        <f t="shared" si="9"/>
        <v>BGPK000067</v>
      </c>
      <c r="F225" s="3" t="str">
        <f t="shared" si="10"/>
        <v>HRDW000015</v>
      </c>
      <c r="G225" s="2">
        <f t="shared" si="11"/>
        <v>12</v>
      </c>
    </row>
    <row r="226" spans="1:7" ht="12.75" x14ac:dyDescent="0.2">
      <c r="A226" s="3" t="s">
        <v>868</v>
      </c>
      <c r="B226" s="3" t="s">
        <v>438</v>
      </c>
      <c r="C226" s="3">
        <v>4</v>
      </c>
      <c r="E226" s="3" t="str">
        <f t="shared" si="9"/>
        <v>BGPK000067</v>
      </c>
      <c r="F226" s="3" t="str">
        <f t="shared" si="10"/>
        <v>HRDW000014</v>
      </c>
      <c r="G226" s="2">
        <f t="shared" si="11"/>
        <v>4</v>
      </c>
    </row>
    <row r="227" spans="1:7" ht="12.75" x14ac:dyDescent="0.2">
      <c r="A227" s="3" t="s">
        <v>868</v>
      </c>
      <c r="B227" s="3" t="s">
        <v>442</v>
      </c>
      <c r="C227" s="3">
        <v>0.75</v>
      </c>
      <c r="E227" s="3" t="str">
        <f t="shared" si="9"/>
        <v>BGPK000067</v>
      </c>
      <c r="F227" s="3" t="str">
        <f t="shared" si="10"/>
        <v>HRDW000018</v>
      </c>
      <c r="G227" s="2" t="str">
        <f t="shared" si="11"/>
        <v>0.75</v>
      </c>
    </row>
    <row r="228" spans="1:7" ht="12.75" x14ac:dyDescent="0.2">
      <c r="A228" s="3" t="s">
        <v>868</v>
      </c>
      <c r="B228" s="3" t="s">
        <v>443</v>
      </c>
      <c r="C228" s="3">
        <v>2</v>
      </c>
      <c r="E228" s="3" t="str">
        <f t="shared" si="9"/>
        <v>BGPK000067</v>
      </c>
      <c r="F228" s="3" t="str">
        <f t="shared" si="10"/>
        <v>HRDW000019</v>
      </c>
      <c r="G228" s="2">
        <f t="shared" si="11"/>
        <v>2</v>
      </c>
    </row>
    <row r="229" spans="1:7" ht="12.75" x14ac:dyDescent="0.2">
      <c r="A229" s="3" t="s">
        <v>868</v>
      </c>
      <c r="B229" s="3" t="s">
        <v>536</v>
      </c>
      <c r="C229" s="3">
        <v>0.2</v>
      </c>
      <c r="E229" s="3" t="str">
        <f t="shared" si="9"/>
        <v>BGPK000067</v>
      </c>
      <c r="F229" s="3" t="str">
        <f t="shared" si="10"/>
        <v>FBRK000010</v>
      </c>
      <c r="G229" s="2" t="str">
        <f t="shared" si="11"/>
        <v>0.2</v>
      </c>
    </row>
    <row r="230" spans="1:7" ht="12.75" x14ac:dyDescent="0.2">
      <c r="A230" s="3" t="s">
        <v>868</v>
      </c>
      <c r="B230" s="3" t="s">
        <v>532</v>
      </c>
      <c r="C230" s="3">
        <v>0.1</v>
      </c>
      <c r="E230" s="3" t="str">
        <f t="shared" si="9"/>
        <v>BGPK000067</v>
      </c>
      <c r="F230" s="3" t="str">
        <f t="shared" si="10"/>
        <v>FLNG000001</v>
      </c>
      <c r="G230" s="2" t="str">
        <f t="shared" si="11"/>
        <v>0.1</v>
      </c>
    </row>
    <row r="231" spans="1:7" ht="12.75" x14ac:dyDescent="0.2">
      <c r="A231" s="3" t="s">
        <v>868</v>
      </c>
      <c r="B231" s="3" t="s">
        <v>727</v>
      </c>
      <c r="C231" s="3">
        <v>0.19</v>
      </c>
      <c r="E231" s="3" t="str">
        <f t="shared" si="9"/>
        <v>BGPK000067</v>
      </c>
      <c r="F231" s="3" t="str">
        <f t="shared" si="10"/>
        <v>FBRK000114</v>
      </c>
      <c r="G231" s="2" t="str">
        <f t="shared" si="11"/>
        <v>0.19</v>
      </c>
    </row>
    <row r="232" spans="1:7" ht="12.75" x14ac:dyDescent="0.2">
      <c r="A232" s="3" t="s">
        <v>868</v>
      </c>
      <c r="B232" s="3" t="s">
        <v>533</v>
      </c>
      <c r="C232" s="3">
        <v>7.4999999999999997E-2</v>
      </c>
      <c r="E232" s="3" t="str">
        <f t="shared" si="9"/>
        <v>BGPK000067</v>
      </c>
      <c r="F232" s="3" t="str">
        <f t="shared" si="10"/>
        <v>FLNG000002</v>
      </c>
      <c r="G232" s="2" t="str">
        <f t="shared" si="11"/>
        <v>0.075</v>
      </c>
    </row>
    <row r="233" spans="1:7" ht="12.75" x14ac:dyDescent="0.2">
      <c r="A233" s="3" t="s">
        <v>868</v>
      </c>
      <c r="B233" s="3" t="s">
        <v>534</v>
      </c>
      <c r="C233" s="3">
        <v>6.0000000000000001E-3</v>
      </c>
      <c r="E233" s="3" t="str">
        <f t="shared" si="9"/>
        <v>BGPK000067</v>
      </c>
      <c r="F233" s="3" t="str">
        <f t="shared" si="10"/>
        <v>FLNG000003</v>
      </c>
      <c r="G233" s="2" t="str">
        <f t="shared" si="11"/>
        <v>0.006</v>
      </c>
    </row>
    <row r="234" spans="1:7" ht="12.75" x14ac:dyDescent="0.2">
      <c r="A234" s="3" t="s">
        <v>868</v>
      </c>
      <c r="B234" s="3" t="s">
        <v>587</v>
      </c>
      <c r="C234" s="3">
        <v>0.75</v>
      </c>
      <c r="E234" s="3" t="str">
        <f t="shared" si="9"/>
        <v>BGPK000067</v>
      </c>
      <c r="F234" s="3" t="str">
        <f t="shared" si="10"/>
        <v>FBRK000053</v>
      </c>
      <c r="G234" s="2" t="str">
        <f t="shared" si="11"/>
        <v>0.75</v>
      </c>
    </row>
    <row r="235" spans="1:7" ht="12.75" x14ac:dyDescent="0.2">
      <c r="A235" s="3" t="s">
        <v>868</v>
      </c>
      <c r="B235" s="3" t="s">
        <v>580</v>
      </c>
      <c r="C235" s="3">
        <v>0.2</v>
      </c>
      <c r="E235" s="3" t="str">
        <f t="shared" si="9"/>
        <v>BGPK000067</v>
      </c>
      <c r="F235" s="3" t="str">
        <f t="shared" si="10"/>
        <v>FBRK000046</v>
      </c>
      <c r="G235" s="2" t="str">
        <f t="shared" si="11"/>
        <v>0.2</v>
      </c>
    </row>
    <row r="236" spans="1:7" ht="12.75" x14ac:dyDescent="0.2">
      <c r="A236" s="3" t="s">
        <v>868</v>
      </c>
      <c r="B236" s="3" t="s">
        <v>603</v>
      </c>
      <c r="C236" s="3">
        <v>0.25</v>
      </c>
      <c r="E236" s="3" t="str">
        <f t="shared" si="9"/>
        <v>BGPK000067</v>
      </c>
      <c r="F236" s="3" t="str">
        <f t="shared" si="10"/>
        <v>FBRK000069</v>
      </c>
      <c r="G236" s="2" t="str">
        <f t="shared" si="11"/>
        <v>0.25</v>
      </c>
    </row>
    <row r="237" spans="1:7" ht="12.75" x14ac:dyDescent="0.2">
      <c r="A237" s="3" t="s">
        <v>868</v>
      </c>
      <c r="B237" s="3" t="s">
        <v>540</v>
      </c>
      <c r="C237" s="3">
        <v>1.35</v>
      </c>
      <c r="E237" s="3" t="str">
        <f t="shared" si="9"/>
        <v>BGPK000067</v>
      </c>
      <c r="F237" s="3" t="str">
        <f t="shared" si="10"/>
        <v>FBRK000013</v>
      </c>
      <c r="G237" s="2" t="str">
        <f t="shared" si="11"/>
        <v>1.35</v>
      </c>
    </row>
    <row r="238" spans="1:7" ht="12.75" x14ac:dyDescent="0.2">
      <c r="A238" s="3" t="s">
        <v>868</v>
      </c>
      <c r="B238" s="3" t="s">
        <v>565</v>
      </c>
      <c r="C238" s="3">
        <v>0.02</v>
      </c>
      <c r="E238" s="3" t="str">
        <f t="shared" si="9"/>
        <v>BGPK000067</v>
      </c>
      <c r="F238" s="3" t="str">
        <f t="shared" si="10"/>
        <v>FBRK000033</v>
      </c>
      <c r="G238" s="2" t="str">
        <f t="shared" si="11"/>
        <v>0.02</v>
      </c>
    </row>
    <row r="239" spans="1:7" ht="12.75" x14ac:dyDescent="0.2">
      <c r="A239" s="3" t="s">
        <v>868</v>
      </c>
      <c r="B239" s="3" t="s">
        <v>672</v>
      </c>
      <c r="C239" s="3">
        <v>1.4999999999999999E-2</v>
      </c>
      <c r="E239" s="3" t="str">
        <f t="shared" si="9"/>
        <v>BGPK000067</v>
      </c>
      <c r="F239" s="3" t="str">
        <f t="shared" si="10"/>
        <v>LTHR000004</v>
      </c>
      <c r="G239" s="2" t="str">
        <f t="shared" si="11"/>
        <v>0.015</v>
      </c>
    </row>
    <row r="240" spans="1:7" ht="12.75" x14ac:dyDescent="0.2">
      <c r="A240" s="3" t="s">
        <v>868</v>
      </c>
      <c r="B240" s="3" t="s">
        <v>523</v>
      </c>
      <c r="C240" s="3">
        <v>0.25</v>
      </c>
      <c r="E240" s="3" t="str">
        <f t="shared" si="9"/>
        <v>BGPK000067</v>
      </c>
      <c r="F240" s="3" t="str">
        <f t="shared" si="10"/>
        <v>FBRK000001</v>
      </c>
      <c r="G240" s="2" t="str">
        <f t="shared" si="11"/>
        <v>0.25</v>
      </c>
    </row>
    <row r="241" spans="1:7" ht="12.75" x14ac:dyDescent="0.2">
      <c r="A241" s="3" t="s">
        <v>868</v>
      </c>
      <c r="B241" s="3" t="s">
        <v>418</v>
      </c>
      <c r="C241" s="3">
        <v>0.45</v>
      </c>
      <c r="E241" s="3" t="str">
        <f t="shared" si="9"/>
        <v>BGPK000067</v>
      </c>
      <c r="F241" s="3" t="str">
        <f t="shared" si="10"/>
        <v>STRP000053</v>
      </c>
      <c r="G241" s="2" t="str">
        <f t="shared" si="11"/>
        <v>0.45</v>
      </c>
    </row>
    <row r="242" spans="1:7" ht="12.75" x14ac:dyDescent="0.2">
      <c r="A242" s="3" t="s">
        <v>868</v>
      </c>
      <c r="B242" s="3" t="s">
        <v>678</v>
      </c>
      <c r="C242" s="3">
        <v>250</v>
      </c>
      <c r="E242" s="3" t="str">
        <f t="shared" si="9"/>
        <v>BGPK000067</v>
      </c>
      <c r="F242" s="3" t="str">
        <f t="shared" si="10"/>
        <v>THRD000001</v>
      </c>
      <c r="G242" s="2">
        <f t="shared" si="11"/>
        <v>250</v>
      </c>
    </row>
    <row r="243" spans="1:7" ht="12.75" x14ac:dyDescent="0.2">
      <c r="A243" s="3" t="s">
        <v>868</v>
      </c>
      <c r="B243" s="3" t="s">
        <v>691</v>
      </c>
      <c r="C243" s="3">
        <v>30</v>
      </c>
      <c r="E243" s="3" t="str">
        <f t="shared" si="9"/>
        <v>BGPK000067</v>
      </c>
      <c r="F243" s="3" t="str">
        <f t="shared" si="10"/>
        <v>THRD000014</v>
      </c>
      <c r="G243" s="2">
        <f t="shared" si="11"/>
        <v>30</v>
      </c>
    </row>
    <row r="244" spans="1:7" ht="12.75" x14ac:dyDescent="0.2">
      <c r="A244" s="3" t="s">
        <v>868</v>
      </c>
      <c r="B244" s="3" t="s">
        <v>680</v>
      </c>
      <c r="C244" s="3">
        <v>40</v>
      </c>
      <c r="E244" s="3" t="str">
        <f t="shared" si="9"/>
        <v>BGPK000067</v>
      </c>
      <c r="F244" s="3" t="str">
        <f t="shared" si="10"/>
        <v>THRD000003</v>
      </c>
      <c r="G244" s="2">
        <f t="shared" si="11"/>
        <v>40</v>
      </c>
    </row>
    <row r="245" spans="1:7" ht="12.75" x14ac:dyDescent="0.2">
      <c r="A245" s="3" t="s">
        <v>868</v>
      </c>
      <c r="B245" s="3" t="s">
        <v>697</v>
      </c>
      <c r="C245" s="3">
        <v>1</v>
      </c>
      <c r="E245" s="3" t="str">
        <f t="shared" si="9"/>
        <v>BGPK000067</v>
      </c>
      <c r="F245" s="3" t="str">
        <f t="shared" si="10"/>
        <v>PCKG000001</v>
      </c>
      <c r="G245" s="2">
        <f t="shared" si="11"/>
        <v>1</v>
      </c>
    </row>
    <row r="246" spans="1:7" ht="12.75" x14ac:dyDescent="0.2">
      <c r="A246" s="3" t="s">
        <v>868</v>
      </c>
      <c r="B246" s="3" t="s">
        <v>698</v>
      </c>
      <c r="C246" s="3">
        <v>1</v>
      </c>
      <c r="E246" s="3" t="str">
        <f t="shared" si="9"/>
        <v>BGPK000067</v>
      </c>
      <c r="F246" s="3" t="str">
        <f t="shared" si="10"/>
        <v>PCKG000002</v>
      </c>
      <c r="G246" s="2">
        <f t="shared" si="11"/>
        <v>1</v>
      </c>
    </row>
    <row r="247" spans="1:7" ht="12.75" x14ac:dyDescent="0.2">
      <c r="A247" s="3" t="s">
        <v>870</v>
      </c>
      <c r="B247" s="3" t="s">
        <v>366</v>
      </c>
      <c r="C247" s="3">
        <v>2.1</v>
      </c>
      <c r="E247" s="3" t="str">
        <f t="shared" si="9"/>
        <v>BGPK000070</v>
      </c>
      <c r="F247" s="3" t="str">
        <f t="shared" si="10"/>
        <v>STRP000003</v>
      </c>
      <c r="G247" s="2" t="str">
        <f t="shared" si="11"/>
        <v>2.1</v>
      </c>
    </row>
    <row r="248" spans="1:7" ht="12.75" x14ac:dyDescent="0.2">
      <c r="A248" s="3" t="s">
        <v>870</v>
      </c>
      <c r="B248" s="3" t="s">
        <v>367</v>
      </c>
      <c r="C248" s="3">
        <v>8.6999999999999993</v>
      </c>
      <c r="E248" s="3" t="str">
        <f t="shared" si="9"/>
        <v>BGPK000070</v>
      </c>
      <c r="F248" s="3" t="str">
        <f t="shared" si="10"/>
        <v>STRP000004</v>
      </c>
      <c r="G248" s="2" t="str">
        <f t="shared" si="11"/>
        <v>8.7</v>
      </c>
    </row>
    <row r="249" spans="1:7" ht="12.75" x14ac:dyDescent="0.2">
      <c r="A249" s="3" t="s">
        <v>870</v>
      </c>
      <c r="B249" s="3" t="s">
        <v>368</v>
      </c>
      <c r="C249" s="3">
        <v>0.8</v>
      </c>
      <c r="E249" s="3" t="str">
        <f t="shared" si="9"/>
        <v>BGPK000070</v>
      </c>
      <c r="F249" s="3" t="str">
        <f t="shared" si="10"/>
        <v>STRP000005</v>
      </c>
      <c r="G249" s="2" t="str">
        <f t="shared" si="11"/>
        <v>0.8</v>
      </c>
    </row>
    <row r="250" spans="1:7" ht="12.75" x14ac:dyDescent="0.2">
      <c r="A250" s="3" t="s">
        <v>870</v>
      </c>
      <c r="B250" s="3" t="s">
        <v>369</v>
      </c>
      <c r="C250" s="3">
        <v>0.4</v>
      </c>
      <c r="E250" s="3" t="str">
        <f t="shared" si="9"/>
        <v>BGPK000070</v>
      </c>
      <c r="F250" s="3" t="str">
        <f t="shared" si="10"/>
        <v>STRP000006</v>
      </c>
      <c r="G250" s="2" t="str">
        <f t="shared" si="11"/>
        <v>0.4</v>
      </c>
    </row>
    <row r="251" spans="1:7" ht="12.75" x14ac:dyDescent="0.2">
      <c r="A251" s="3" t="s">
        <v>870</v>
      </c>
      <c r="B251" s="3" t="s">
        <v>645</v>
      </c>
      <c r="C251" s="3">
        <v>1</v>
      </c>
      <c r="E251" s="3" t="str">
        <f t="shared" si="9"/>
        <v>BGPK000070</v>
      </c>
      <c r="F251" s="3" t="str">
        <f t="shared" si="10"/>
        <v>BRND000001</v>
      </c>
      <c r="G251" s="2">
        <f t="shared" si="11"/>
        <v>1</v>
      </c>
    </row>
    <row r="252" spans="1:7" ht="12.75" x14ac:dyDescent="0.2">
      <c r="A252" s="3" t="s">
        <v>870</v>
      </c>
      <c r="B252" s="3" t="s">
        <v>647</v>
      </c>
      <c r="C252" s="3">
        <v>2</v>
      </c>
      <c r="E252" s="3" t="str">
        <f t="shared" si="9"/>
        <v>BGPK000070</v>
      </c>
      <c r="F252" s="3" t="str">
        <f t="shared" si="10"/>
        <v>BRND000003</v>
      </c>
      <c r="G252" s="2">
        <f t="shared" si="11"/>
        <v>2</v>
      </c>
    </row>
    <row r="253" spans="1:7" ht="12.75" x14ac:dyDescent="0.2">
      <c r="A253" s="3" t="s">
        <v>870</v>
      </c>
      <c r="B253" s="3" t="s">
        <v>429</v>
      </c>
      <c r="C253" s="3">
        <v>1</v>
      </c>
      <c r="E253" s="3" t="str">
        <f t="shared" si="9"/>
        <v>BGPK000070</v>
      </c>
      <c r="F253" s="3" t="str">
        <f t="shared" si="10"/>
        <v>HRDW000005</v>
      </c>
      <c r="G253" s="2">
        <f t="shared" si="11"/>
        <v>1</v>
      </c>
    </row>
    <row r="254" spans="1:7" ht="12.75" x14ac:dyDescent="0.2">
      <c r="A254" s="3" t="s">
        <v>870</v>
      </c>
      <c r="B254" s="3" t="s">
        <v>430</v>
      </c>
      <c r="C254" s="3">
        <v>1</v>
      </c>
      <c r="E254" s="3" t="str">
        <f t="shared" si="9"/>
        <v>BGPK000070</v>
      </c>
      <c r="F254" s="3" t="str">
        <f t="shared" si="10"/>
        <v>HRDW000006</v>
      </c>
      <c r="G254" s="2">
        <f t="shared" si="11"/>
        <v>1</v>
      </c>
    </row>
    <row r="255" spans="1:7" ht="12.75" x14ac:dyDescent="0.2">
      <c r="A255" s="3" t="s">
        <v>870</v>
      </c>
      <c r="B255" s="3" t="s">
        <v>436</v>
      </c>
      <c r="C255" s="3">
        <v>2</v>
      </c>
      <c r="E255" s="3" t="str">
        <f t="shared" si="9"/>
        <v>BGPK000070</v>
      </c>
      <c r="F255" s="3" t="str">
        <f t="shared" si="10"/>
        <v>HRDW000012</v>
      </c>
      <c r="G255" s="2">
        <f t="shared" si="11"/>
        <v>2</v>
      </c>
    </row>
    <row r="256" spans="1:7" ht="12.75" x14ac:dyDescent="0.2">
      <c r="A256" s="3" t="s">
        <v>870</v>
      </c>
      <c r="B256" s="3" t="s">
        <v>425</v>
      </c>
      <c r="C256" s="3">
        <v>2</v>
      </c>
      <c r="E256" s="3" t="str">
        <f t="shared" si="9"/>
        <v>BGPK000070</v>
      </c>
      <c r="F256" s="3" t="str">
        <f t="shared" si="10"/>
        <v>HRDW000001</v>
      </c>
      <c r="G256" s="2">
        <f t="shared" si="11"/>
        <v>2</v>
      </c>
    </row>
    <row r="257" spans="1:7" ht="12.75" x14ac:dyDescent="0.2">
      <c r="A257" s="3" t="s">
        <v>870</v>
      </c>
      <c r="B257" s="3" t="s">
        <v>426</v>
      </c>
      <c r="C257" s="3">
        <v>2</v>
      </c>
      <c r="E257" s="3" t="str">
        <f t="shared" si="9"/>
        <v>BGPK000070</v>
      </c>
      <c r="F257" s="3" t="str">
        <f t="shared" si="10"/>
        <v>HRDW000002</v>
      </c>
      <c r="G257" s="2">
        <f t="shared" si="11"/>
        <v>2</v>
      </c>
    </row>
    <row r="258" spans="1:7" ht="12.75" x14ac:dyDescent="0.2">
      <c r="A258" s="3" t="s">
        <v>870</v>
      </c>
      <c r="B258" s="3" t="s">
        <v>439</v>
      </c>
      <c r="C258" s="3">
        <v>12</v>
      </c>
      <c r="E258" s="3" t="str">
        <f t="shared" si="9"/>
        <v>BGPK000070</v>
      </c>
      <c r="F258" s="3" t="str">
        <f t="shared" si="10"/>
        <v>HRDW000015</v>
      </c>
      <c r="G258" s="2">
        <f t="shared" si="11"/>
        <v>12</v>
      </c>
    </row>
    <row r="259" spans="1:7" ht="12.75" x14ac:dyDescent="0.2">
      <c r="A259" s="3" t="s">
        <v>870</v>
      </c>
      <c r="B259" s="3" t="s">
        <v>438</v>
      </c>
      <c r="C259" s="3">
        <v>4</v>
      </c>
      <c r="E259" s="3" t="str">
        <f t="shared" si="9"/>
        <v>BGPK000070</v>
      </c>
      <c r="F259" s="3" t="str">
        <f t="shared" si="10"/>
        <v>HRDW000014</v>
      </c>
      <c r="G259" s="2">
        <f t="shared" si="11"/>
        <v>4</v>
      </c>
    </row>
    <row r="260" spans="1:7" ht="12.75" x14ac:dyDescent="0.2">
      <c r="A260" s="3" t="s">
        <v>870</v>
      </c>
      <c r="B260" s="3" t="s">
        <v>442</v>
      </c>
      <c r="C260" s="3">
        <v>0.75</v>
      </c>
      <c r="E260" s="3" t="str">
        <f t="shared" ref="E260:E323" si="12">A260</f>
        <v>BGPK000070</v>
      </c>
      <c r="F260" s="3" t="str">
        <f t="shared" ref="F260:F323" si="13">B260</f>
        <v>HRDW000018</v>
      </c>
      <c r="G260" s="2" t="str">
        <f t="shared" ref="G260:G323" si="14">IFERROR(REPLACE(C260,FIND(",",C260),1,"."),C260)</f>
        <v>0.75</v>
      </c>
    </row>
    <row r="261" spans="1:7" ht="12.75" x14ac:dyDescent="0.2">
      <c r="A261" s="3" t="s">
        <v>870</v>
      </c>
      <c r="B261" s="3" t="s">
        <v>443</v>
      </c>
      <c r="C261" s="3">
        <v>2</v>
      </c>
      <c r="E261" s="3" t="str">
        <f t="shared" si="12"/>
        <v>BGPK000070</v>
      </c>
      <c r="F261" s="3" t="str">
        <f t="shared" si="13"/>
        <v>HRDW000019</v>
      </c>
      <c r="G261" s="2">
        <f t="shared" si="14"/>
        <v>2</v>
      </c>
    </row>
    <row r="262" spans="1:7" ht="12.75" x14ac:dyDescent="0.2">
      <c r="A262" s="3" t="s">
        <v>870</v>
      </c>
      <c r="B262" s="3" t="s">
        <v>536</v>
      </c>
      <c r="C262" s="3">
        <v>0.2</v>
      </c>
      <c r="E262" s="3" t="str">
        <f t="shared" si="12"/>
        <v>BGPK000070</v>
      </c>
      <c r="F262" s="3" t="str">
        <f t="shared" si="13"/>
        <v>FBRK000010</v>
      </c>
      <c r="G262" s="2" t="str">
        <f t="shared" si="14"/>
        <v>0.2</v>
      </c>
    </row>
    <row r="263" spans="1:7" ht="12.75" x14ac:dyDescent="0.2">
      <c r="A263" s="3" t="s">
        <v>870</v>
      </c>
      <c r="B263" s="3" t="s">
        <v>532</v>
      </c>
      <c r="C263" s="3">
        <v>0.1</v>
      </c>
      <c r="E263" s="3" t="str">
        <f t="shared" si="12"/>
        <v>BGPK000070</v>
      </c>
      <c r="F263" s="3" t="str">
        <f t="shared" si="13"/>
        <v>FLNG000001</v>
      </c>
      <c r="G263" s="2" t="str">
        <f t="shared" si="14"/>
        <v>0.1</v>
      </c>
    </row>
    <row r="264" spans="1:7" ht="12.75" x14ac:dyDescent="0.2">
      <c r="A264" s="3" t="s">
        <v>870</v>
      </c>
      <c r="B264" s="3" t="s">
        <v>727</v>
      </c>
      <c r="C264" s="3">
        <v>0.19</v>
      </c>
      <c r="E264" s="3" t="str">
        <f t="shared" si="12"/>
        <v>BGPK000070</v>
      </c>
      <c r="F264" s="3" t="str">
        <f t="shared" si="13"/>
        <v>FBRK000114</v>
      </c>
      <c r="G264" s="2" t="str">
        <f t="shared" si="14"/>
        <v>0.19</v>
      </c>
    </row>
    <row r="265" spans="1:7" ht="12.75" x14ac:dyDescent="0.2">
      <c r="A265" s="3" t="s">
        <v>870</v>
      </c>
      <c r="B265" s="3" t="s">
        <v>533</v>
      </c>
      <c r="C265" s="3">
        <v>7.4999999999999997E-2</v>
      </c>
      <c r="E265" s="3" t="str">
        <f t="shared" si="12"/>
        <v>BGPK000070</v>
      </c>
      <c r="F265" s="3" t="str">
        <f t="shared" si="13"/>
        <v>FLNG000002</v>
      </c>
      <c r="G265" s="2" t="str">
        <f t="shared" si="14"/>
        <v>0.075</v>
      </c>
    </row>
    <row r="266" spans="1:7" ht="12.75" x14ac:dyDescent="0.2">
      <c r="A266" s="3" t="s">
        <v>870</v>
      </c>
      <c r="B266" s="3" t="s">
        <v>534</v>
      </c>
      <c r="C266" s="3">
        <v>6.0000000000000001E-3</v>
      </c>
      <c r="E266" s="3" t="str">
        <f t="shared" si="12"/>
        <v>BGPK000070</v>
      </c>
      <c r="F266" s="3" t="str">
        <f t="shared" si="13"/>
        <v>FLNG000003</v>
      </c>
      <c r="G266" s="2" t="str">
        <f t="shared" si="14"/>
        <v>0.006</v>
      </c>
    </row>
    <row r="267" spans="1:7" ht="12.75" x14ac:dyDescent="0.2">
      <c r="A267" s="3" t="s">
        <v>870</v>
      </c>
      <c r="B267" s="3" t="s">
        <v>580</v>
      </c>
      <c r="C267" s="3">
        <v>0.2</v>
      </c>
      <c r="E267" s="3" t="str">
        <f t="shared" si="12"/>
        <v>BGPK000070</v>
      </c>
      <c r="F267" s="3" t="str">
        <f t="shared" si="13"/>
        <v>FBRK000046</v>
      </c>
      <c r="G267" s="2" t="str">
        <f t="shared" si="14"/>
        <v>0.2</v>
      </c>
    </row>
    <row r="268" spans="1:7" ht="12.75" x14ac:dyDescent="0.2">
      <c r="A268" s="3" t="s">
        <v>870</v>
      </c>
      <c r="B268" s="3" t="s">
        <v>581</v>
      </c>
      <c r="C268" s="3">
        <v>0.75</v>
      </c>
      <c r="E268" s="3" t="str">
        <f t="shared" si="12"/>
        <v>BGPK000070</v>
      </c>
      <c r="F268" s="3" t="str">
        <f t="shared" si="13"/>
        <v>FBRK000047</v>
      </c>
      <c r="G268" s="2" t="str">
        <f t="shared" si="14"/>
        <v>0.75</v>
      </c>
    </row>
    <row r="269" spans="1:7" ht="12.75" x14ac:dyDescent="0.2">
      <c r="A269" s="3" t="s">
        <v>870</v>
      </c>
      <c r="B269" s="3" t="s">
        <v>603</v>
      </c>
      <c r="C269" s="3">
        <v>0.25</v>
      </c>
      <c r="E269" s="3" t="str">
        <f t="shared" si="12"/>
        <v>BGPK000070</v>
      </c>
      <c r="F269" s="3" t="str">
        <f t="shared" si="13"/>
        <v>FBRK000069</v>
      </c>
      <c r="G269" s="2" t="str">
        <f t="shared" si="14"/>
        <v>0.25</v>
      </c>
    </row>
    <row r="270" spans="1:7" ht="12.75" x14ac:dyDescent="0.2">
      <c r="A270" s="3" t="s">
        <v>870</v>
      </c>
      <c r="B270" s="3" t="s">
        <v>540</v>
      </c>
      <c r="C270" s="3">
        <v>1.35</v>
      </c>
      <c r="E270" s="3" t="str">
        <f t="shared" si="12"/>
        <v>BGPK000070</v>
      </c>
      <c r="F270" s="3" t="str">
        <f t="shared" si="13"/>
        <v>FBRK000013</v>
      </c>
      <c r="G270" s="2" t="str">
        <f t="shared" si="14"/>
        <v>1.35</v>
      </c>
    </row>
    <row r="271" spans="1:7" ht="12.75" x14ac:dyDescent="0.2">
      <c r="A271" s="3" t="s">
        <v>870</v>
      </c>
      <c r="B271" s="3" t="s">
        <v>565</v>
      </c>
      <c r="C271" s="3">
        <v>0.02</v>
      </c>
      <c r="E271" s="3" t="str">
        <f t="shared" si="12"/>
        <v>BGPK000070</v>
      </c>
      <c r="F271" s="3" t="str">
        <f t="shared" si="13"/>
        <v>FBRK000033</v>
      </c>
      <c r="G271" s="2" t="str">
        <f t="shared" si="14"/>
        <v>0.02</v>
      </c>
    </row>
    <row r="272" spans="1:7" ht="12.75" x14ac:dyDescent="0.2">
      <c r="A272" s="3" t="s">
        <v>870</v>
      </c>
      <c r="B272" s="3" t="s">
        <v>672</v>
      </c>
      <c r="C272" s="3">
        <v>1.4999999999999999E-2</v>
      </c>
      <c r="E272" s="3" t="str">
        <f t="shared" si="12"/>
        <v>BGPK000070</v>
      </c>
      <c r="F272" s="3" t="str">
        <f t="shared" si="13"/>
        <v>LTHR000004</v>
      </c>
      <c r="G272" s="2" t="str">
        <f t="shared" si="14"/>
        <v>0.015</v>
      </c>
    </row>
    <row r="273" spans="1:7" ht="12.75" x14ac:dyDescent="0.2">
      <c r="A273" s="3" t="s">
        <v>870</v>
      </c>
      <c r="B273" s="3" t="s">
        <v>523</v>
      </c>
      <c r="C273" s="3">
        <v>0.25</v>
      </c>
      <c r="E273" s="3" t="str">
        <f t="shared" si="12"/>
        <v>BGPK000070</v>
      </c>
      <c r="F273" s="3" t="str">
        <f t="shared" si="13"/>
        <v>FBRK000001</v>
      </c>
      <c r="G273" s="2" t="str">
        <f t="shared" si="14"/>
        <v>0.25</v>
      </c>
    </row>
    <row r="274" spans="1:7" ht="12.75" x14ac:dyDescent="0.2">
      <c r="A274" s="3" t="s">
        <v>870</v>
      </c>
      <c r="B274" s="3" t="s">
        <v>418</v>
      </c>
      <c r="C274" s="3">
        <v>0.45</v>
      </c>
      <c r="E274" s="3" t="str">
        <f t="shared" si="12"/>
        <v>BGPK000070</v>
      </c>
      <c r="F274" s="3" t="str">
        <f t="shared" si="13"/>
        <v>STRP000053</v>
      </c>
      <c r="G274" s="2" t="str">
        <f t="shared" si="14"/>
        <v>0.45</v>
      </c>
    </row>
    <row r="275" spans="1:7" ht="12.75" x14ac:dyDescent="0.2">
      <c r="A275" s="3" t="s">
        <v>870</v>
      </c>
      <c r="B275" s="3" t="s">
        <v>679</v>
      </c>
      <c r="C275" s="3">
        <v>30</v>
      </c>
      <c r="E275" s="3" t="str">
        <f t="shared" si="12"/>
        <v>BGPK000070</v>
      </c>
      <c r="F275" s="3" t="str">
        <f t="shared" si="13"/>
        <v>THRD000002</v>
      </c>
      <c r="G275" s="2">
        <f t="shared" si="14"/>
        <v>30</v>
      </c>
    </row>
    <row r="276" spans="1:7" ht="12.75" x14ac:dyDescent="0.2">
      <c r="A276" s="3" t="s">
        <v>870</v>
      </c>
      <c r="B276" s="3" t="s">
        <v>678</v>
      </c>
      <c r="C276" s="3">
        <v>250</v>
      </c>
      <c r="E276" s="3" t="str">
        <f t="shared" si="12"/>
        <v>BGPK000070</v>
      </c>
      <c r="F276" s="3" t="str">
        <f t="shared" si="13"/>
        <v>THRD000001</v>
      </c>
      <c r="G276" s="2">
        <f t="shared" si="14"/>
        <v>250</v>
      </c>
    </row>
    <row r="277" spans="1:7" ht="12.75" x14ac:dyDescent="0.2">
      <c r="A277" s="3" t="s">
        <v>870</v>
      </c>
      <c r="B277" s="3" t="s">
        <v>680</v>
      </c>
      <c r="C277" s="3">
        <v>40</v>
      </c>
      <c r="E277" s="3" t="str">
        <f t="shared" si="12"/>
        <v>BGPK000070</v>
      </c>
      <c r="F277" s="3" t="str">
        <f t="shared" si="13"/>
        <v>THRD000003</v>
      </c>
      <c r="G277" s="2">
        <f t="shared" si="14"/>
        <v>40</v>
      </c>
    </row>
    <row r="278" spans="1:7" ht="12.75" x14ac:dyDescent="0.2">
      <c r="A278" s="3" t="s">
        <v>870</v>
      </c>
      <c r="B278" s="3" t="s">
        <v>697</v>
      </c>
      <c r="C278" s="3">
        <v>1</v>
      </c>
      <c r="E278" s="3" t="str">
        <f t="shared" si="12"/>
        <v>BGPK000070</v>
      </c>
      <c r="F278" s="3" t="str">
        <f t="shared" si="13"/>
        <v>PCKG000001</v>
      </c>
      <c r="G278" s="2">
        <f t="shared" si="14"/>
        <v>1</v>
      </c>
    </row>
    <row r="279" spans="1:7" ht="12.75" x14ac:dyDescent="0.2">
      <c r="A279" s="3" t="s">
        <v>870</v>
      </c>
      <c r="B279" s="3" t="s">
        <v>698</v>
      </c>
      <c r="C279" s="3">
        <v>1</v>
      </c>
      <c r="E279" s="3" t="str">
        <f t="shared" si="12"/>
        <v>BGPK000070</v>
      </c>
      <c r="F279" s="3" t="str">
        <f t="shared" si="13"/>
        <v>PCKG000002</v>
      </c>
      <c r="G279" s="2">
        <f t="shared" si="14"/>
        <v>1</v>
      </c>
    </row>
    <row r="280" spans="1:7" ht="12.75" x14ac:dyDescent="0.2">
      <c r="A280" s="3" t="s">
        <v>855</v>
      </c>
      <c r="B280" s="3" t="s">
        <v>366</v>
      </c>
      <c r="C280" s="3">
        <v>2.2000000000000002</v>
      </c>
      <c r="E280" s="3" t="str">
        <f t="shared" si="12"/>
        <v>BGPK000014</v>
      </c>
      <c r="F280" s="3" t="str">
        <f t="shared" si="13"/>
        <v>STRP000003</v>
      </c>
      <c r="G280" s="2" t="str">
        <f t="shared" si="14"/>
        <v>2.2</v>
      </c>
    </row>
    <row r="281" spans="1:7" ht="12.75" x14ac:dyDescent="0.2">
      <c r="A281" s="3" t="s">
        <v>855</v>
      </c>
      <c r="B281" s="3" t="s">
        <v>367</v>
      </c>
      <c r="C281" s="3">
        <v>2.6</v>
      </c>
      <c r="E281" s="3" t="str">
        <f t="shared" si="12"/>
        <v>BGPK000014</v>
      </c>
      <c r="F281" s="3" t="str">
        <f t="shared" si="13"/>
        <v>STRP000004</v>
      </c>
      <c r="G281" s="2" t="str">
        <f t="shared" si="14"/>
        <v>2.6</v>
      </c>
    </row>
    <row r="282" spans="1:7" ht="12.75" x14ac:dyDescent="0.2">
      <c r="A282" s="3" t="s">
        <v>855</v>
      </c>
      <c r="B282" s="3" t="s">
        <v>645</v>
      </c>
      <c r="C282" s="3">
        <v>1</v>
      </c>
      <c r="E282" s="3" t="str">
        <f t="shared" si="12"/>
        <v>BGPK000014</v>
      </c>
      <c r="F282" s="3" t="str">
        <f t="shared" si="13"/>
        <v>BRND000001</v>
      </c>
      <c r="G282" s="2">
        <f t="shared" si="14"/>
        <v>1</v>
      </c>
    </row>
    <row r="283" spans="1:7" ht="12.75" x14ac:dyDescent="0.2">
      <c r="A283" s="3" t="s">
        <v>855</v>
      </c>
      <c r="B283" s="3" t="s">
        <v>647</v>
      </c>
      <c r="C283" s="3">
        <v>1</v>
      </c>
      <c r="E283" s="3" t="str">
        <f t="shared" si="12"/>
        <v>BGPK000014</v>
      </c>
      <c r="F283" s="3" t="str">
        <f t="shared" si="13"/>
        <v>BRND000003</v>
      </c>
      <c r="G283" s="2">
        <f t="shared" si="14"/>
        <v>1</v>
      </c>
    </row>
    <row r="284" spans="1:7" ht="12.75" x14ac:dyDescent="0.2">
      <c r="A284" s="3" t="s">
        <v>855</v>
      </c>
      <c r="B284" s="3" t="s">
        <v>429</v>
      </c>
      <c r="C284" s="3">
        <v>1</v>
      </c>
      <c r="E284" s="3" t="str">
        <f t="shared" si="12"/>
        <v>BGPK000014</v>
      </c>
      <c r="F284" s="3" t="str">
        <f t="shared" si="13"/>
        <v>HRDW000005</v>
      </c>
      <c r="G284" s="2">
        <f t="shared" si="14"/>
        <v>1</v>
      </c>
    </row>
    <row r="285" spans="1:7" ht="12.75" x14ac:dyDescent="0.2">
      <c r="A285" s="3" t="s">
        <v>855</v>
      </c>
      <c r="B285" s="3" t="s">
        <v>430</v>
      </c>
      <c r="C285" s="3">
        <v>1</v>
      </c>
      <c r="E285" s="3" t="str">
        <f t="shared" si="12"/>
        <v>BGPK000014</v>
      </c>
      <c r="F285" s="3" t="str">
        <f t="shared" si="13"/>
        <v>HRDW000006</v>
      </c>
      <c r="G285" s="2">
        <f t="shared" si="14"/>
        <v>1</v>
      </c>
    </row>
    <row r="286" spans="1:7" ht="12.75" x14ac:dyDescent="0.2">
      <c r="A286" s="3" t="s">
        <v>855</v>
      </c>
      <c r="B286" s="3" t="s">
        <v>434</v>
      </c>
      <c r="C286" s="3">
        <v>2</v>
      </c>
      <c r="E286" s="3" t="str">
        <f t="shared" si="12"/>
        <v>BGPK000014</v>
      </c>
      <c r="F286" s="3" t="str">
        <f t="shared" si="13"/>
        <v>HRDW000010</v>
      </c>
      <c r="G286" s="2">
        <f t="shared" si="14"/>
        <v>2</v>
      </c>
    </row>
    <row r="287" spans="1:7" ht="12.75" x14ac:dyDescent="0.2">
      <c r="A287" s="3" t="s">
        <v>855</v>
      </c>
      <c r="B287" s="3" t="s">
        <v>442</v>
      </c>
      <c r="C287" s="3">
        <v>0.8</v>
      </c>
      <c r="E287" s="3" t="str">
        <f t="shared" si="12"/>
        <v>BGPK000014</v>
      </c>
      <c r="F287" s="3" t="str">
        <f t="shared" si="13"/>
        <v>HRDW000018</v>
      </c>
      <c r="G287" s="2" t="str">
        <f t="shared" si="14"/>
        <v>0.8</v>
      </c>
    </row>
    <row r="288" spans="1:7" ht="12.75" x14ac:dyDescent="0.2">
      <c r="A288" s="3" t="s">
        <v>855</v>
      </c>
      <c r="B288" s="3" t="s">
        <v>443</v>
      </c>
      <c r="C288" s="3">
        <v>2</v>
      </c>
      <c r="E288" s="3" t="str">
        <f t="shared" si="12"/>
        <v>BGPK000014</v>
      </c>
      <c r="F288" s="3" t="str">
        <f t="shared" si="13"/>
        <v>HRDW000019</v>
      </c>
      <c r="G288" s="2">
        <f t="shared" si="14"/>
        <v>2</v>
      </c>
    </row>
    <row r="289" spans="1:7" ht="12.75" x14ac:dyDescent="0.2">
      <c r="A289" s="3" t="s">
        <v>855</v>
      </c>
      <c r="B289" s="3" t="s">
        <v>532</v>
      </c>
      <c r="C289" s="3">
        <v>0.1</v>
      </c>
      <c r="E289" s="3" t="str">
        <f t="shared" si="12"/>
        <v>BGPK000014</v>
      </c>
      <c r="F289" s="3" t="str">
        <f t="shared" si="13"/>
        <v>FLNG000001</v>
      </c>
      <c r="G289" s="2" t="str">
        <f t="shared" si="14"/>
        <v>0.1</v>
      </c>
    </row>
    <row r="290" spans="1:7" ht="12.75" x14ac:dyDescent="0.2">
      <c r="A290" s="3" t="s">
        <v>855</v>
      </c>
      <c r="B290" s="3" t="s">
        <v>534</v>
      </c>
      <c r="C290" s="3">
        <v>7.4999999999999997E-2</v>
      </c>
      <c r="E290" s="3" t="str">
        <f t="shared" si="12"/>
        <v>BGPK000014</v>
      </c>
      <c r="F290" s="3" t="str">
        <f t="shared" si="13"/>
        <v>FLNG000003</v>
      </c>
      <c r="G290" s="2" t="str">
        <f t="shared" si="14"/>
        <v>0.075</v>
      </c>
    </row>
    <row r="291" spans="1:7" ht="12.75" x14ac:dyDescent="0.2">
      <c r="A291" s="3" t="s">
        <v>855</v>
      </c>
      <c r="B291" s="3" t="s">
        <v>580</v>
      </c>
      <c r="C291" s="3">
        <v>0.2</v>
      </c>
      <c r="E291" s="3" t="str">
        <f t="shared" si="12"/>
        <v>BGPK000014</v>
      </c>
      <c r="F291" s="3" t="str">
        <f t="shared" si="13"/>
        <v>FBRK000046</v>
      </c>
      <c r="G291" s="2" t="str">
        <f t="shared" si="14"/>
        <v>0.2</v>
      </c>
    </row>
    <row r="292" spans="1:7" ht="12.75" x14ac:dyDescent="0.2">
      <c r="A292" s="3" t="s">
        <v>855</v>
      </c>
      <c r="B292" s="3" t="s">
        <v>604</v>
      </c>
      <c r="C292" s="3">
        <v>0.75</v>
      </c>
      <c r="E292" s="3" t="str">
        <f t="shared" si="12"/>
        <v>BGPK000014</v>
      </c>
      <c r="F292" s="3" t="str">
        <f t="shared" si="13"/>
        <v>FBRK000070</v>
      </c>
      <c r="G292" s="2" t="str">
        <f t="shared" si="14"/>
        <v>0.75</v>
      </c>
    </row>
    <row r="293" spans="1:7" ht="12.75" x14ac:dyDescent="0.2">
      <c r="A293" s="3" t="s">
        <v>855</v>
      </c>
      <c r="B293" s="3" t="s">
        <v>727</v>
      </c>
      <c r="C293" s="3">
        <v>0.15</v>
      </c>
      <c r="E293" s="3" t="str">
        <f t="shared" si="12"/>
        <v>BGPK000014</v>
      </c>
      <c r="F293" s="3" t="str">
        <f t="shared" si="13"/>
        <v>FBRK000114</v>
      </c>
      <c r="G293" s="2" t="str">
        <f t="shared" si="14"/>
        <v>0.15</v>
      </c>
    </row>
    <row r="294" spans="1:7" ht="12.75" x14ac:dyDescent="0.2">
      <c r="A294" s="3" t="s">
        <v>855</v>
      </c>
      <c r="B294" s="3" t="s">
        <v>523</v>
      </c>
      <c r="C294" s="3">
        <v>0.25</v>
      </c>
      <c r="E294" s="3" t="str">
        <f t="shared" si="12"/>
        <v>BGPK000014</v>
      </c>
      <c r="F294" s="3" t="str">
        <f t="shared" si="13"/>
        <v>FBRK000001</v>
      </c>
      <c r="G294" s="2" t="str">
        <f t="shared" si="14"/>
        <v>0.25</v>
      </c>
    </row>
    <row r="295" spans="1:7" ht="12.75" x14ac:dyDescent="0.2">
      <c r="A295" s="3" t="s">
        <v>855</v>
      </c>
      <c r="B295" s="3" t="s">
        <v>540</v>
      </c>
      <c r="C295" s="3">
        <v>1.2</v>
      </c>
      <c r="E295" s="3" t="str">
        <f t="shared" si="12"/>
        <v>BGPK000014</v>
      </c>
      <c r="F295" s="3" t="str">
        <f t="shared" si="13"/>
        <v>FBRK000013</v>
      </c>
      <c r="G295" s="2" t="str">
        <f t="shared" si="14"/>
        <v>1.2</v>
      </c>
    </row>
    <row r="296" spans="1:7" ht="12.75" x14ac:dyDescent="0.2">
      <c r="A296" s="3" t="s">
        <v>855</v>
      </c>
      <c r="B296" s="3" t="s">
        <v>565</v>
      </c>
      <c r="C296" s="3">
        <v>0.2</v>
      </c>
      <c r="E296" s="3" t="str">
        <f t="shared" si="12"/>
        <v>BGPK000014</v>
      </c>
      <c r="F296" s="3" t="str">
        <f t="shared" si="13"/>
        <v>FBRK000033</v>
      </c>
      <c r="G296" s="2" t="str">
        <f t="shared" si="14"/>
        <v>0.2</v>
      </c>
    </row>
    <row r="297" spans="1:7" ht="12.75" x14ac:dyDescent="0.2">
      <c r="A297" s="3" t="s">
        <v>855</v>
      </c>
      <c r="B297" s="3" t="s">
        <v>672</v>
      </c>
      <c r="C297" s="3">
        <v>1.4999999999999999E-2</v>
      </c>
      <c r="E297" s="3" t="str">
        <f t="shared" si="12"/>
        <v>BGPK000014</v>
      </c>
      <c r="F297" s="3" t="str">
        <f t="shared" si="13"/>
        <v>LTHR000004</v>
      </c>
      <c r="G297" s="2" t="str">
        <f t="shared" si="14"/>
        <v>0.015</v>
      </c>
    </row>
    <row r="298" spans="1:7" ht="12.75" x14ac:dyDescent="0.2">
      <c r="A298" s="3" t="s">
        <v>855</v>
      </c>
      <c r="B298" s="3" t="s">
        <v>680</v>
      </c>
      <c r="C298" s="3">
        <v>20</v>
      </c>
      <c r="E298" s="3" t="str">
        <f t="shared" si="12"/>
        <v>BGPK000014</v>
      </c>
      <c r="F298" s="3" t="str">
        <f t="shared" si="13"/>
        <v>THRD000003</v>
      </c>
      <c r="G298" s="2">
        <f t="shared" si="14"/>
        <v>20</v>
      </c>
    </row>
    <row r="299" spans="1:7" ht="12.75" x14ac:dyDescent="0.2">
      <c r="A299" s="3" t="s">
        <v>855</v>
      </c>
      <c r="B299" s="3" t="s">
        <v>678</v>
      </c>
      <c r="C299" s="3">
        <v>150</v>
      </c>
      <c r="E299" s="3" t="str">
        <f t="shared" si="12"/>
        <v>BGPK000014</v>
      </c>
      <c r="F299" s="3" t="str">
        <f t="shared" si="13"/>
        <v>THRD000001</v>
      </c>
      <c r="G299" s="2">
        <f t="shared" si="14"/>
        <v>150</v>
      </c>
    </row>
    <row r="300" spans="1:7" ht="12.75" x14ac:dyDescent="0.2">
      <c r="A300" s="3" t="s">
        <v>855</v>
      </c>
      <c r="B300" s="3" t="s">
        <v>495</v>
      </c>
      <c r="C300" s="3">
        <v>1</v>
      </c>
      <c r="E300" s="3" t="str">
        <f t="shared" si="12"/>
        <v>BGPK000014</v>
      </c>
      <c r="F300" s="3" t="str">
        <f t="shared" si="13"/>
        <v>HRDW000067</v>
      </c>
      <c r="G300" s="2">
        <f t="shared" si="14"/>
        <v>1</v>
      </c>
    </row>
    <row r="301" spans="1:7" ht="12.75" x14ac:dyDescent="0.2">
      <c r="A301" s="3" t="s">
        <v>855</v>
      </c>
      <c r="B301" s="3" t="s">
        <v>697</v>
      </c>
      <c r="C301" s="3">
        <v>1</v>
      </c>
      <c r="E301" s="3" t="str">
        <f t="shared" si="12"/>
        <v>BGPK000014</v>
      </c>
      <c r="F301" s="3" t="str">
        <f t="shared" si="13"/>
        <v>PCKG000001</v>
      </c>
      <c r="G301" s="2">
        <f t="shared" si="14"/>
        <v>1</v>
      </c>
    </row>
    <row r="302" spans="1:7" ht="12.75" x14ac:dyDescent="0.2">
      <c r="A302" s="3" t="s">
        <v>855</v>
      </c>
      <c r="B302" s="3" t="s">
        <v>698</v>
      </c>
      <c r="C302" s="3">
        <v>1</v>
      </c>
      <c r="E302" s="3" t="str">
        <f t="shared" si="12"/>
        <v>BGPK000014</v>
      </c>
      <c r="F302" s="3" t="str">
        <f t="shared" si="13"/>
        <v>PCKG000002</v>
      </c>
      <c r="G302" s="2">
        <f t="shared" si="14"/>
        <v>1</v>
      </c>
    </row>
    <row r="303" spans="1:7" ht="12.75" x14ac:dyDescent="0.2">
      <c r="A303" s="3" t="s">
        <v>877</v>
      </c>
      <c r="B303" s="3" t="s">
        <v>366</v>
      </c>
      <c r="C303" s="3">
        <v>5.7</v>
      </c>
      <c r="E303" s="3" t="str">
        <f t="shared" si="12"/>
        <v>BGPK000022</v>
      </c>
      <c r="F303" s="3" t="str">
        <f t="shared" si="13"/>
        <v>STRP000003</v>
      </c>
      <c r="G303" s="2" t="str">
        <f t="shared" si="14"/>
        <v>5.7</v>
      </c>
    </row>
    <row r="304" spans="1:7" ht="12.75" x14ac:dyDescent="0.2">
      <c r="A304" s="3" t="s">
        <v>877</v>
      </c>
      <c r="B304" s="3" t="s">
        <v>367</v>
      </c>
      <c r="C304" s="3">
        <v>2.5</v>
      </c>
      <c r="E304" s="3" t="str">
        <f t="shared" si="12"/>
        <v>BGPK000022</v>
      </c>
      <c r="F304" s="3" t="str">
        <f t="shared" si="13"/>
        <v>STRP000004</v>
      </c>
      <c r="G304" s="2" t="str">
        <f t="shared" si="14"/>
        <v>2.5</v>
      </c>
    </row>
    <row r="305" spans="1:7" ht="12.75" x14ac:dyDescent="0.2">
      <c r="A305" s="3" t="s">
        <v>877</v>
      </c>
      <c r="B305" s="3" t="s">
        <v>368</v>
      </c>
      <c r="C305" s="3">
        <v>0.8</v>
      </c>
      <c r="E305" s="3" t="str">
        <f t="shared" si="12"/>
        <v>BGPK000022</v>
      </c>
      <c r="F305" s="3" t="str">
        <f t="shared" si="13"/>
        <v>STRP000005</v>
      </c>
      <c r="G305" s="2" t="str">
        <f t="shared" si="14"/>
        <v>0.8</v>
      </c>
    </row>
    <row r="306" spans="1:7" ht="12.75" x14ac:dyDescent="0.2">
      <c r="A306" s="3" t="s">
        <v>877</v>
      </c>
      <c r="B306" s="3" t="s">
        <v>645</v>
      </c>
      <c r="C306" s="3">
        <v>1</v>
      </c>
      <c r="E306" s="3" t="str">
        <f t="shared" si="12"/>
        <v>BGPK000022</v>
      </c>
      <c r="F306" s="3" t="str">
        <f t="shared" si="13"/>
        <v>BRND000001</v>
      </c>
      <c r="G306" s="2">
        <f t="shared" si="14"/>
        <v>1</v>
      </c>
    </row>
    <row r="307" spans="1:7" ht="12.75" x14ac:dyDescent="0.2">
      <c r="A307" s="3" t="s">
        <v>877</v>
      </c>
      <c r="B307" s="3" t="s">
        <v>647</v>
      </c>
      <c r="C307" s="3">
        <v>2</v>
      </c>
      <c r="E307" s="3" t="str">
        <f t="shared" si="12"/>
        <v>BGPK000022</v>
      </c>
      <c r="F307" s="3" t="str">
        <f t="shared" si="13"/>
        <v>BRND000003</v>
      </c>
      <c r="G307" s="2">
        <f t="shared" si="14"/>
        <v>2</v>
      </c>
    </row>
    <row r="308" spans="1:7" ht="12.75" x14ac:dyDescent="0.2">
      <c r="A308" s="3" t="s">
        <v>877</v>
      </c>
      <c r="B308" s="3" t="s">
        <v>429</v>
      </c>
      <c r="C308" s="3">
        <v>3</v>
      </c>
      <c r="E308" s="3" t="str">
        <f t="shared" si="12"/>
        <v>BGPK000022</v>
      </c>
      <c r="F308" s="3" t="str">
        <f t="shared" si="13"/>
        <v>HRDW000005</v>
      </c>
      <c r="G308" s="2">
        <f t="shared" si="14"/>
        <v>3</v>
      </c>
    </row>
    <row r="309" spans="1:7" ht="12.75" x14ac:dyDescent="0.2">
      <c r="A309" s="3" t="s">
        <v>877</v>
      </c>
      <c r="B309" s="3" t="s">
        <v>430</v>
      </c>
      <c r="C309" s="3">
        <v>3</v>
      </c>
      <c r="E309" s="3" t="str">
        <f t="shared" si="12"/>
        <v>BGPK000022</v>
      </c>
      <c r="F309" s="3" t="str">
        <f t="shared" si="13"/>
        <v>HRDW000006</v>
      </c>
      <c r="G309" s="2">
        <f t="shared" si="14"/>
        <v>3</v>
      </c>
    </row>
    <row r="310" spans="1:7" ht="12.75" x14ac:dyDescent="0.2">
      <c r="A310" s="3" t="s">
        <v>877</v>
      </c>
      <c r="B310" s="3" t="s">
        <v>436</v>
      </c>
      <c r="C310" s="3">
        <v>2</v>
      </c>
      <c r="E310" s="3" t="str">
        <f t="shared" si="12"/>
        <v>BGPK000022</v>
      </c>
      <c r="F310" s="3" t="str">
        <f t="shared" si="13"/>
        <v>HRDW000012</v>
      </c>
      <c r="G310" s="2">
        <f t="shared" si="14"/>
        <v>2</v>
      </c>
    </row>
    <row r="311" spans="1:7" ht="12.75" x14ac:dyDescent="0.2">
      <c r="A311" s="3" t="s">
        <v>877</v>
      </c>
      <c r="B311" s="3" t="s">
        <v>438</v>
      </c>
      <c r="C311" s="3">
        <v>4</v>
      </c>
      <c r="E311" s="3" t="str">
        <f t="shared" si="12"/>
        <v>BGPK000022</v>
      </c>
      <c r="F311" s="3" t="str">
        <f t="shared" si="13"/>
        <v>HRDW000014</v>
      </c>
      <c r="G311" s="2">
        <f t="shared" si="14"/>
        <v>4</v>
      </c>
    </row>
    <row r="312" spans="1:7" ht="12.75" x14ac:dyDescent="0.2">
      <c r="A312" s="3" t="s">
        <v>877</v>
      </c>
      <c r="B312" s="3" t="s">
        <v>442</v>
      </c>
      <c r="C312" s="3">
        <v>0.8</v>
      </c>
      <c r="E312" s="3" t="str">
        <f t="shared" si="12"/>
        <v>BGPK000022</v>
      </c>
      <c r="F312" s="3" t="str">
        <f t="shared" si="13"/>
        <v>HRDW000018</v>
      </c>
      <c r="G312" s="2" t="str">
        <f t="shared" si="14"/>
        <v>0.8</v>
      </c>
    </row>
    <row r="313" spans="1:7" ht="12.75" x14ac:dyDescent="0.2">
      <c r="A313" s="3" t="s">
        <v>877</v>
      </c>
      <c r="B313" s="3" t="s">
        <v>443</v>
      </c>
      <c r="C313" s="3">
        <v>2</v>
      </c>
      <c r="E313" s="3" t="str">
        <f t="shared" si="12"/>
        <v>BGPK000022</v>
      </c>
      <c r="F313" s="3" t="str">
        <f t="shared" si="13"/>
        <v>HRDW000019</v>
      </c>
      <c r="G313" s="2">
        <f t="shared" si="14"/>
        <v>2</v>
      </c>
    </row>
    <row r="314" spans="1:7" ht="12.75" x14ac:dyDescent="0.2">
      <c r="A314" s="3" t="s">
        <v>877</v>
      </c>
      <c r="B314" s="3" t="s">
        <v>532</v>
      </c>
      <c r="C314" s="3">
        <v>0.15</v>
      </c>
      <c r="E314" s="3" t="str">
        <f t="shared" si="12"/>
        <v>BGPK000022</v>
      </c>
      <c r="F314" s="3" t="str">
        <f t="shared" si="13"/>
        <v>FLNG000001</v>
      </c>
      <c r="G314" s="2" t="str">
        <f t="shared" si="14"/>
        <v>0.15</v>
      </c>
    </row>
    <row r="315" spans="1:7" ht="12.75" x14ac:dyDescent="0.2">
      <c r="A315" s="3" t="s">
        <v>877</v>
      </c>
      <c r="B315" s="3" t="s">
        <v>727</v>
      </c>
      <c r="C315" s="3">
        <v>0.21</v>
      </c>
      <c r="E315" s="3" t="str">
        <f t="shared" si="12"/>
        <v>BGPK000022</v>
      </c>
      <c r="F315" s="3" t="str">
        <f t="shared" si="13"/>
        <v>FBRK000114</v>
      </c>
      <c r="G315" s="2" t="str">
        <f t="shared" si="14"/>
        <v>0.21</v>
      </c>
    </row>
    <row r="316" spans="1:7" ht="12.75" x14ac:dyDescent="0.2">
      <c r="A316" s="3" t="s">
        <v>877</v>
      </c>
      <c r="B316" s="3" t="s">
        <v>533</v>
      </c>
      <c r="C316" s="3">
        <v>7.4999999999999997E-2</v>
      </c>
      <c r="E316" s="3" t="str">
        <f t="shared" si="12"/>
        <v>BGPK000022</v>
      </c>
      <c r="F316" s="3" t="str">
        <f t="shared" si="13"/>
        <v>FLNG000002</v>
      </c>
      <c r="G316" s="2" t="str">
        <f t="shared" si="14"/>
        <v>0.075</v>
      </c>
    </row>
    <row r="317" spans="1:7" ht="12.75" x14ac:dyDescent="0.2">
      <c r="A317" s="3" t="s">
        <v>877</v>
      </c>
      <c r="B317" s="3" t="s">
        <v>536</v>
      </c>
      <c r="C317" s="3">
        <v>0.25</v>
      </c>
      <c r="E317" s="3" t="str">
        <f t="shared" si="12"/>
        <v>BGPK000022</v>
      </c>
      <c r="F317" s="3" t="str">
        <f t="shared" si="13"/>
        <v>FBRK000010</v>
      </c>
      <c r="G317" s="2" t="str">
        <f t="shared" si="14"/>
        <v>0.25</v>
      </c>
    </row>
    <row r="318" spans="1:7" ht="12.75" x14ac:dyDescent="0.2">
      <c r="A318" s="3" t="s">
        <v>877</v>
      </c>
      <c r="B318" s="3" t="s">
        <v>580</v>
      </c>
      <c r="C318" s="3">
        <v>1</v>
      </c>
      <c r="E318" s="3" t="str">
        <f t="shared" si="12"/>
        <v>BGPK000022</v>
      </c>
      <c r="F318" s="3" t="str">
        <f t="shared" si="13"/>
        <v>FBRK000046</v>
      </c>
      <c r="G318" s="2">
        <f t="shared" si="14"/>
        <v>1</v>
      </c>
    </row>
    <row r="319" spans="1:7" ht="12.75" x14ac:dyDescent="0.2">
      <c r="A319" s="3" t="s">
        <v>877</v>
      </c>
      <c r="B319" s="3" t="s">
        <v>603</v>
      </c>
      <c r="C319" s="3">
        <v>0.25</v>
      </c>
      <c r="E319" s="3" t="str">
        <f t="shared" si="12"/>
        <v>BGPK000022</v>
      </c>
      <c r="F319" s="3" t="str">
        <f t="shared" si="13"/>
        <v>FBRK000069</v>
      </c>
      <c r="G319" s="2" t="str">
        <f t="shared" si="14"/>
        <v>0.25</v>
      </c>
    </row>
    <row r="320" spans="1:7" ht="12.75" x14ac:dyDescent="0.2">
      <c r="A320" s="3" t="s">
        <v>877</v>
      </c>
      <c r="B320" s="3" t="s">
        <v>541</v>
      </c>
      <c r="C320" s="3">
        <v>1.35</v>
      </c>
      <c r="E320" s="3" t="str">
        <f t="shared" si="12"/>
        <v>BGPK000022</v>
      </c>
      <c r="F320" s="3" t="str">
        <f t="shared" si="13"/>
        <v>FBRK000014</v>
      </c>
      <c r="G320" s="2" t="str">
        <f t="shared" si="14"/>
        <v>1.35</v>
      </c>
    </row>
    <row r="321" spans="1:7" ht="12.75" x14ac:dyDescent="0.2">
      <c r="A321" s="3" t="s">
        <v>877</v>
      </c>
      <c r="B321" s="3" t="s">
        <v>565</v>
      </c>
      <c r="C321" s="3">
        <v>0.02</v>
      </c>
      <c r="E321" s="3" t="str">
        <f t="shared" si="12"/>
        <v>BGPK000022</v>
      </c>
      <c r="F321" s="3" t="str">
        <f t="shared" si="13"/>
        <v>FBRK000033</v>
      </c>
      <c r="G321" s="2" t="str">
        <f t="shared" si="14"/>
        <v>0.02</v>
      </c>
    </row>
    <row r="322" spans="1:7" ht="12.75" x14ac:dyDescent="0.2">
      <c r="A322" s="3" t="s">
        <v>877</v>
      </c>
      <c r="B322" s="3" t="s">
        <v>672</v>
      </c>
      <c r="C322" s="3">
        <v>1.4999999999999999E-2</v>
      </c>
      <c r="E322" s="3" t="str">
        <f t="shared" si="12"/>
        <v>BGPK000022</v>
      </c>
      <c r="F322" s="3" t="str">
        <f t="shared" si="13"/>
        <v>LTHR000004</v>
      </c>
      <c r="G322" s="2" t="str">
        <f t="shared" si="14"/>
        <v>0.015</v>
      </c>
    </row>
    <row r="323" spans="1:7" ht="12.75" x14ac:dyDescent="0.2">
      <c r="A323" s="3" t="s">
        <v>877</v>
      </c>
      <c r="B323" s="3" t="s">
        <v>523</v>
      </c>
      <c r="C323" s="3">
        <v>0.25</v>
      </c>
      <c r="E323" s="3" t="str">
        <f t="shared" si="12"/>
        <v>BGPK000022</v>
      </c>
      <c r="F323" s="3" t="str">
        <f t="shared" si="13"/>
        <v>FBRK000001</v>
      </c>
      <c r="G323" s="2" t="str">
        <f t="shared" si="14"/>
        <v>0.25</v>
      </c>
    </row>
    <row r="324" spans="1:7" ht="12.75" x14ac:dyDescent="0.2">
      <c r="A324" s="3" t="s">
        <v>877</v>
      </c>
      <c r="B324" s="3" t="s">
        <v>418</v>
      </c>
      <c r="C324" s="3">
        <v>0.45</v>
      </c>
      <c r="E324" s="3" t="str">
        <f t="shared" ref="E324:E387" si="15">A324</f>
        <v>BGPK000022</v>
      </c>
      <c r="F324" s="3" t="str">
        <f t="shared" ref="F324:F387" si="16">B324</f>
        <v>STRP000053</v>
      </c>
      <c r="G324" s="2" t="str">
        <f t="shared" ref="G324:G387" si="17">IFERROR(REPLACE(C324,FIND(",",C324),1,"."),C324)</f>
        <v>0.45</v>
      </c>
    </row>
    <row r="325" spans="1:7" ht="12.75" x14ac:dyDescent="0.2">
      <c r="A325" s="3" t="s">
        <v>877</v>
      </c>
      <c r="B325" s="3" t="s">
        <v>678</v>
      </c>
      <c r="C325" s="3">
        <v>250</v>
      </c>
      <c r="E325" s="3" t="str">
        <f t="shared" si="15"/>
        <v>BGPK000022</v>
      </c>
      <c r="F325" s="3" t="str">
        <f t="shared" si="16"/>
        <v>THRD000001</v>
      </c>
      <c r="G325" s="2">
        <f t="shared" si="17"/>
        <v>250</v>
      </c>
    </row>
    <row r="326" spans="1:7" ht="12.75" x14ac:dyDescent="0.2">
      <c r="A326" s="3" t="s">
        <v>877</v>
      </c>
      <c r="B326" s="3" t="s">
        <v>686</v>
      </c>
      <c r="C326" s="3">
        <v>40</v>
      </c>
      <c r="E326" s="3" t="str">
        <f t="shared" si="15"/>
        <v>BGPK000022</v>
      </c>
      <c r="F326" s="3" t="str">
        <f t="shared" si="16"/>
        <v>THRD000009</v>
      </c>
      <c r="G326" s="2">
        <f t="shared" si="17"/>
        <v>40</v>
      </c>
    </row>
    <row r="327" spans="1:7" ht="12.75" x14ac:dyDescent="0.2">
      <c r="A327" s="3" t="s">
        <v>877</v>
      </c>
      <c r="B327" s="3" t="s">
        <v>697</v>
      </c>
      <c r="C327" s="3">
        <v>1</v>
      </c>
      <c r="E327" s="3" t="str">
        <f t="shared" si="15"/>
        <v>BGPK000022</v>
      </c>
      <c r="F327" s="3" t="str">
        <f t="shared" si="16"/>
        <v>PCKG000001</v>
      </c>
      <c r="G327" s="2">
        <f t="shared" si="17"/>
        <v>1</v>
      </c>
    </row>
    <row r="328" spans="1:7" ht="12.75" x14ac:dyDescent="0.2">
      <c r="A328" s="3" t="s">
        <v>877</v>
      </c>
      <c r="B328" s="3" t="s">
        <v>698</v>
      </c>
      <c r="C328" s="3">
        <v>1</v>
      </c>
      <c r="E328" s="3" t="str">
        <f t="shared" si="15"/>
        <v>BGPK000022</v>
      </c>
      <c r="F328" s="3" t="str">
        <f t="shared" si="16"/>
        <v>PCKG000002</v>
      </c>
      <c r="G328" s="2">
        <f t="shared" si="17"/>
        <v>1</v>
      </c>
    </row>
    <row r="329" spans="1:7" ht="12.75" x14ac:dyDescent="0.2">
      <c r="A329" s="3" t="s">
        <v>824</v>
      </c>
      <c r="B329" s="3" t="s">
        <v>366</v>
      </c>
      <c r="C329" s="3">
        <v>5.7</v>
      </c>
      <c r="E329" s="3" t="str">
        <f t="shared" si="15"/>
        <v>BGPK000023</v>
      </c>
      <c r="F329" s="3" t="str">
        <f t="shared" si="16"/>
        <v>STRP000003</v>
      </c>
      <c r="G329" s="2" t="str">
        <f t="shared" si="17"/>
        <v>5.7</v>
      </c>
    </row>
    <row r="330" spans="1:7" ht="12.75" x14ac:dyDescent="0.2">
      <c r="A330" s="3" t="s">
        <v>824</v>
      </c>
      <c r="B330" s="3" t="s">
        <v>367</v>
      </c>
      <c r="C330" s="3">
        <v>2.5</v>
      </c>
      <c r="E330" s="3" t="str">
        <f t="shared" si="15"/>
        <v>BGPK000023</v>
      </c>
      <c r="F330" s="3" t="str">
        <f t="shared" si="16"/>
        <v>STRP000004</v>
      </c>
      <c r="G330" s="2" t="str">
        <f t="shared" si="17"/>
        <v>2.5</v>
      </c>
    </row>
    <row r="331" spans="1:7" ht="12.75" x14ac:dyDescent="0.2">
      <c r="A331" s="3" t="s">
        <v>824</v>
      </c>
      <c r="B331" s="3" t="s">
        <v>368</v>
      </c>
      <c r="C331" s="3">
        <v>0.8</v>
      </c>
      <c r="E331" s="3" t="str">
        <f t="shared" si="15"/>
        <v>BGPK000023</v>
      </c>
      <c r="F331" s="3" t="str">
        <f t="shared" si="16"/>
        <v>STRP000005</v>
      </c>
      <c r="G331" s="2" t="str">
        <f t="shared" si="17"/>
        <v>0.8</v>
      </c>
    </row>
    <row r="332" spans="1:7" ht="12.75" x14ac:dyDescent="0.2">
      <c r="A332" s="3" t="s">
        <v>824</v>
      </c>
      <c r="B332" s="3" t="s">
        <v>645</v>
      </c>
      <c r="C332" s="3">
        <v>1</v>
      </c>
      <c r="E332" s="3" t="str">
        <f t="shared" si="15"/>
        <v>BGPK000023</v>
      </c>
      <c r="F332" s="3" t="str">
        <f t="shared" si="16"/>
        <v>BRND000001</v>
      </c>
      <c r="G332" s="2">
        <f t="shared" si="17"/>
        <v>1</v>
      </c>
    </row>
    <row r="333" spans="1:7" ht="12.75" x14ac:dyDescent="0.2">
      <c r="A333" s="3" t="s">
        <v>824</v>
      </c>
      <c r="B333" s="3" t="s">
        <v>647</v>
      </c>
      <c r="C333" s="3">
        <v>2</v>
      </c>
      <c r="E333" s="3" t="str">
        <f t="shared" si="15"/>
        <v>BGPK000023</v>
      </c>
      <c r="F333" s="3" t="str">
        <f t="shared" si="16"/>
        <v>BRND000003</v>
      </c>
      <c r="G333" s="2">
        <f t="shared" si="17"/>
        <v>2</v>
      </c>
    </row>
    <row r="334" spans="1:7" ht="12.75" x14ac:dyDescent="0.2">
      <c r="A334" s="3" t="s">
        <v>824</v>
      </c>
      <c r="B334" s="3" t="s">
        <v>429</v>
      </c>
      <c r="C334" s="3">
        <v>3</v>
      </c>
      <c r="E334" s="3" t="str">
        <f t="shared" si="15"/>
        <v>BGPK000023</v>
      </c>
      <c r="F334" s="3" t="str">
        <f t="shared" si="16"/>
        <v>HRDW000005</v>
      </c>
      <c r="G334" s="2">
        <f t="shared" si="17"/>
        <v>3</v>
      </c>
    </row>
    <row r="335" spans="1:7" ht="12.75" x14ac:dyDescent="0.2">
      <c r="A335" s="3" t="s">
        <v>824</v>
      </c>
      <c r="B335" s="3" t="s">
        <v>430</v>
      </c>
      <c r="C335" s="3">
        <v>3</v>
      </c>
      <c r="E335" s="3" t="str">
        <f t="shared" si="15"/>
        <v>BGPK000023</v>
      </c>
      <c r="F335" s="3" t="str">
        <f t="shared" si="16"/>
        <v>HRDW000006</v>
      </c>
      <c r="G335" s="2">
        <f t="shared" si="17"/>
        <v>3</v>
      </c>
    </row>
    <row r="336" spans="1:7" ht="12.75" x14ac:dyDescent="0.2">
      <c r="A336" s="3" t="s">
        <v>824</v>
      </c>
      <c r="B336" s="3" t="s">
        <v>436</v>
      </c>
      <c r="C336" s="3">
        <v>2</v>
      </c>
      <c r="E336" s="3" t="str">
        <f t="shared" si="15"/>
        <v>BGPK000023</v>
      </c>
      <c r="F336" s="3" t="str">
        <f t="shared" si="16"/>
        <v>HRDW000012</v>
      </c>
      <c r="G336" s="2">
        <f t="shared" si="17"/>
        <v>2</v>
      </c>
    </row>
    <row r="337" spans="1:7" ht="12.75" x14ac:dyDescent="0.2">
      <c r="A337" s="3" t="s">
        <v>824</v>
      </c>
      <c r="B337" s="3" t="s">
        <v>438</v>
      </c>
      <c r="C337" s="3">
        <v>4</v>
      </c>
      <c r="E337" s="3" t="str">
        <f t="shared" si="15"/>
        <v>BGPK000023</v>
      </c>
      <c r="F337" s="3" t="str">
        <f t="shared" si="16"/>
        <v>HRDW000014</v>
      </c>
      <c r="G337" s="2">
        <f t="shared" si="17"/>
        <v>4</v>
      </c>
    </row>
    <row r="338" spans="1:7" ht="12.75" x14ac:dyDescent="0.2">
      <c r="A338" s="3" t="s">
        <v>824</v>
      </c>
      <c r="B338" s="3" t="s">
        <v>442</v>
      </c>
      <c r="C338" s="3">
        <v>0.8</v>
      </c>
      <c r="E338" s="3" t="str">
        <f t="shared" si="15"/>
        <v>BGPK000023</v>
      </c>
      <c r="F338" s="3" t="str">
        <f t="shared" si="16"/>
        <v>HRDW000018</v>
      </c>
      <c r="G338" s="2" t="str">
        <f t="shared" si="17"/>
        <v>0.8</v>
      </c>
    </row>
    <row r="339" spans="1:7" ht="12.75" x14ac:dyDescent="0.2">
      <c r="A339" s="3" t="s">
        <v>824</v>
      </c>
      <c r="B339" s="3" t="s">
        <v>443</v>
      </c>
      <c r="C339" s="3">
        <v>2</v>
      </c>
      <c r="E339" s="3" t="str">
        <f t="shared" si="15"/>
        <v>BGPK000023</v>
      </c>
      <c r="F339" s="3" t="str">
        <f t="shared" si="16"/>
        <v>HRDW000019</v>
      </c>
      <c r="G339" s="2">
        <f t="shared" si="17"/>
        <v>2</v>
      </c>
    </row>
    <row r="340" spans="1:7" ht="12.75" x14ac:dyDescent="0.2">
      <c r="A340" s="3" t="s">
        <v>824</v>
      </c>
      <c r="B340" s="3" t="s">
        <v>532</v>
      </c>
      <c r="C340" s="3">
        <v>0.15</v>
      </c>
      <c r="E340" s="3" t="str">
        <f t="shared" si="15"/>
        <v>BGPK000023</v>
      </c>
      <c r="F340" s="3" t="str">
        <f t="shared" si="16"/>
        <v>FLNG000001</v>
      </c>
      <c r="G340" s="2" t="str">
        <f t="shared" si="17"/>
        <v>0.15</v>
      </c>
    </row>
    <row r="341" spans="1:7" ht="12.75" x14ac:dyDescent="0.2">
      <c r="A341" s="3" t="s">
        <v>824</v>
      </c>
      <c r="B341" s="3" t="s">
        <v>727</v>
      </c>
      <c r="C341" s="3">
        <v>0.21</v>
      </c>
      <c r="E341" s="3" t="str">
        <f t="shared" si="15"/>
        <v>BGPK000023</v>
      </c>
      <c r="F341" s="3" t="str">
        <f t="shared" si="16"/>
        <v>FBRK000114</v>
      </c>
      <c r="G341" s="2" t="str">
        <f t="shared" si="17"/>
        <v>0.21</v>
      </c>
    </row>
    <row r="342" spans="1:7" ht="12.75" x14ac:dyDescent="0.2">
      <c r="A342" s="3" t="s">
        <v>824</v>
      </c>
      <c r="B342" s="3" t="s">
        <v>533</v>
      </c>
      <c r="C342" s="3">
        <v>7.4999999999999997E-2</v>
      </c>
      <c r="E342" s="3" t="str">
        <f t="shared" si="15"/>
        <v>BGPK000023</v>
      </c>
      <c r="F342" s="3" t="str">
        <f t="shared" si="16"/>
        <v>FLNG000002</v>
      </c>
      <c r="G342" s="2" t="str">
        <f t="shared" si="17"/>
        <v>0.075</v>
      </c>
    </row>
    <row r="343" spans="1:7" ht="12.75" x14ac:dyDescent="0.2">
      <c r="A343" s="3" t="s">
        <v>824</v>
      </c>
      <c r="B343" s="3" t="s">
        <v>536</v>
      </c>
      <c r="C343" s="3">
        <v>0.25</v>
      </c>
      <c r="E343" s="3" t="str">
        <f t="shared" si="15"/>
        <v>BGPK000023</v>
      </c>
      <c r="F343" s="3" t="str">
        <f t="shared" si="16"/>
        <v>FBRK000010</v>
      </c>
      <c r="G343" s="2" t="str">
        <f t="shared" si="17"/>
        <v>0.25</v>
      </c>
    </row>
    <row r="344" spans="1:7" ht="12.75" x14ac:dyDescent="0.2">
      <c r="A344" s="3" t="s">
        <v>824</v>
      </c>
      <c r="B344" s="3" t="s">
        <v>588</v>
      </c>
      <c r="C344" s="3">
        <v>0.8</v>
      </c>
      <c r="E344" s="3" t="str">
        <f t="shared" si="15"/>
        <v>BGPK000023</v>
      </c>
      <c r="F344" s="3" t="str">
        <f t="shared" si="16"/>
        <v>FBRK000054</v>
      </c>
      <c r="G344" s="2" t="str">
        <f t="shared" si="17"/>
        <v>0.8</v>
      </c>
    </row>
    <row r="345" spans="1:7" ht="12.75" x14ac:dyDescent="0.2">
      <c r="A345" s="3" t="s">
        <v>824</v>
      </c>
      <c r="B345" s="3" t="s">
        <v>580</v>
      </c>
      <c r="C345" s="3">
        <v>0.2</v>
      </c>
      <c r="E345" s="3" t="str">
        <f t="shared" si="15"/>
        <v>BGPK000023</v>
      </c>
      <c r="F345" s="3" t="str">
        <f t="shared" si="16"/>
        <v>FBRK000046</v>
      </c>
      <c r="G345" s="2" t="str">
        <f t="shared" si="17"/>
        <v>0.2</v>
      </c>
    </row>
    <row r="346" spans="1:7" ht="12.75" x14ac:dyDescent="0.2">
      <c r="A346" s="3" t="s">
        <v>824</v>
      </c>
      <c r="B346" s="3" t="s">
        <v>603</v>
      </c>
      <c r="C346" s="3">
        <v>0.25</v>
      </c>
      <c r="E346" s="3" t="str">
        <f t="shared" si="15"/>
        <v>BGPK000023</v>
      </c>
      <c r="F346" s="3" t="str">
        <f t="shared" si="16"/>
        <v>FBRK000069</v>
      </c>
      <c r="G346" s="2" t="str">
        <f t="shared" si="17"/>
        <v>0.25</v>
      </c>
    </row>
    <row r="347" spans="1:7" ht="12.75" x14ac:dyDescent="0.2">
      <c r="A347" s="3" t="s">
        <v>824</v>
      </c>
      <c r="B347" s="3" t="s">
        <v>541</v>
      </c>
      <c r="C347" s="3">
        <v>1.35</v>
      </c>
      <c r="E347" s="3" t="str">
        <f t="shared" si="15"/>
        <v>BGPK000023</v>
      </c>
      <c r="F347" s="3" t="str">
        <f t="shared" si="16"/>
        <v>FBRK000014</v>
      </c>
      <c r="G347" s="2" t="str">
        <f t="shared" si="17"/>
        <v>1.35</v>
      </c>
    </row>
    <row r="348" spans="1:7" ht="12.75" x14ac:dyDescent="0.2">
      <c r="A348" s="3" t="s">
        <v>824</v>
      </c>
      <c r="B348" s="3" t="s">
        <v>565</v>
      </c>
      <c r="C348" s="3">
        <v>0.02</v>
      </c>
      <c r="E348" s="3" t="str">
        <f t="shared" si="15"/>
        <v>BGPK000023</v>
      </c>
      <c r="F348" s="3" t="str">
        <f t="shared" si="16"/>
        <v>FBRK000033</v>
      </c>
      <c r="G348" s="2" t="str">
        <f t="shared" si="17"/>
        <v>0.02</v>
      </c>
    </row>
    <row r="349" spans="1:7" ht="12.75" x14ac:dyDescent="0.2">
      <c r="A349" s="3" t="s">
        <v>824</v>
      </c>
      <c r="B349" s="3" t="s">
        <v>672</v>
      </c>
      <c r="C349" s="3">
        <v>1.4999999999999999E-2</v>
      </c>
      <c r="E349" s="3" t="str">
        <f t="shared" si="15"/>
        <v>BGPK000023</v>
      </c>
      <c r="F349" s="3" t="str">
        <f t="shared" si="16"/>
        <v>LTHR000004</v>
      </c>
      <c r="G349" s="2" t="str">
        <f t="shared" si="17"/>
        <v>0.015</v>
      </c>
    </row>
    <row r="350" spans="1:7" ht="12.75" x14ac:dyDescent="0.2">
      <c r="A350" s="3" t="s">
        <v>824</v>
      </c>
      <c r="B350" s="3" t="s">
        <v>523</v>
      </c>
      <c r="C350" s="3">
        <v>0.25</v>
      </c>
      <c r="E350" s="3" t="str">
        <f t="shared" si="15"/>
        <v>BGPK000023</v>
      </c>
      <c r="F350" s="3" t="str">
        <f t="shared" si="16"/>
        <v>FBRK000001</v>
      </c>
      <c r="G350" s="2" t="str">
        <f t="shared" si="17"/>
        <v>0.25</v>
      </c>
    </row>
    <row r="351" spans="1:7" ht="12.75" x14ac:dyDescent="0.2">
      <c r="A351" s="3" t="s">
        <v>824</v>
      </c>
      <c r="B351" s="3" t="s">
        <v>418</v>
      </c>
      <c r="C351" s="3">
        <v>0.45</v>
      </c>
      <c r="E351" s="3" t="str">
        <f t="shared" si="15"/>
        <v>BGPK000023</v>
      </c>
      <c r="F351" s="3" t="str">
        <f t="shared" si="16"/>
        <v>STRP000053</v>
      </c>
      <c r="G351" s="2" t="str">
        <f t="shared" si="17"/>
        <v>0.45</v>
      </c>
    </row>
    <row r="352" spans="1:7" ht="12.75" x14ac:dyDescent="0.2">
      <c r="A352" s="3" t="s">
        <v>824</v>
      </c>
      <c r="B352" s="3" t="s">
        <v>678</v>
      </c>
      <c r="C352" s="3">
        <v>250</v>
      </c>
      <c r="E352" s="3" t="str">
        <f t="shared" si="15"/>
        <v>BGPK000023</v>
      </c>
      <c r="F352" s="3" t="str">
        <f t="shared" si="16"/>
        <v>THRD000001</v>
      </c>
      <c r="G352" s="2">
        <f t="shared" si="17"/>
        <v>250</v>
      </c>
    </row>
    <row r="353" spans="1:7" ht="12.75" x14ac:dyDescent="0.2">
      <c r="A353" s="3" t="s">
        <v>824</v>
      </c>
      <c r="B353" s="3" t="s">
        <v>695</v>
      </c>
      <c r="C353" s="3">
        <v>30</v>
      </c>
      <c r="E353" s="3" t="str">
        <f t="shared" si="15"/>
        <v>BGPK000023</v>
      </c>
      <c r="F353" s="3" t="str">
        <f t="shared" si="16"/>
        <v>THRD000018</v>
      </c>
      <c r="G353" s="2">
        <f t="shared" si="17"/>
        <v>30</v>
      </c>
    </row>
    <row r="354" spans="1:7" ht="12.75" x14ac:dyDescent="0.2">
      <c r="A354" s="3" t="s">
        <v>824</v>
      </c>
      <c r="B354" s="3" t="s">
        <v>686</v>
      </c>
      <c r="C354" s="3">
        <v>40</v>
      </c>
      <c r="E354" s="3" t="str">
        <f t="shared" si="15"/>
        <v>BGPK000023</v>
      </c>
      <c r="F354" s="3" t="str">
        <f t="shared" si="16"/>
        <v>THRD000009</v>
      </c>
      <c r="G354" s="2">
        <f t="shared" si="17"/>
        <v>40</v>
      </c>
    </row>
    <row r="355" spans="1:7" ht="12.75" x14ac:dyDescent="0.2">
      <c r="A355" s="3" t="s">
        <v>824</v>
      </c>
      <c r="B355" s="3" t="s">
        <v>697</v>
      </c>
      <c r="C355" s="3">
        <v>1</v>
      </c>
      <c r="E355" s="3" t="str">
        <f t="shared" si="15"/>
        <v>BGPK000023</v>
      </c>
      <c r="F355" s="3" t="str">
        <f t="shared" si="16"/>
        <v>PCKG000001</v>
      </c>
      <c r="G355" s="2">
        <f t="shared" si="17"/>
        <v>1</v>
      </c>
    </row>
    <row r="356" spans="1:7" ht="12.75" x14ac:dyDescent="0.2">
      <c r="A356" s="3" t="s">
        <v>824</v>
      </c>
      <c r="B356" s="3" t="s">
        <v>698</v>
      </c>
      <c r="C356" s="3">
        <v>1</v>
      </c>
      <c r="E356" s="3" t="str">
        <f t="shared" si="15"/>
        <v>BGPK000023</v>
      </c>
      <c r="F356" s="3" t="str">
        <f t="shared" si="16"/>
        <v>PCKG000002</v>
      </c>
      <c r="G356" s="2">
        <f t="shared" si="17"/>
        <v>1</v>
      </c>
    </row>
    <row r="357" spans="1:7" ht="12.75" x14ac:dyDescent="0.2">
      <c r="A357" s="3" t="s">
        <v>876</v>
      </c>
      <c r="B357" s="3" t="s">
        <v>366</v>
      </c>
      <c r="C357" s="3">
        <v>5.7</v>
      </c>
      <c r="E357" s="3" t="str">
        <f t="shared" si="15"/>
        <v>BGPK000024</v>
      </c>
      <c r="F357" s="3" t="str">
        <f t="shared" si="16"/>
        <v>STRP000003</v>
      </c>
      <c r="G357" s="2" t="str">
        <f t="shared" si="17"/>
        <v>5.7</v>
      </c>
    </row>
    <row r="358" spans="1:7" ht="12.75" x14ac:dyDescent="0.2">
      <c r="A358" s="3" t="s">
        <v>876</v>
      </c>
      <c r="B358" s="3" t="s">
        <v>367</v>
      </c>
      <c r="C358" s="3">
        <v>2.5</v>
      </c>
      <c r="E358" s="3" t="str">
        <f t="shared" si="15"/>
        <v>BGPK000024</v>
      </c>
      <c r="F358" s="3" t="str">
        <f t="shared" si="16"/>
        <v>STRP000004</v>
      </c>
      <c r="G358" s="2" t="str">
        <f t="shared" si="17"/>
        <v>2.5</v>
      </c>
    </row>
    <row r="359" spans="1:7" ht="12.75" x14ac:dyDescent="0.2">
      <c r="A359" s="3" t="s">
        <v>876</v>
      </c>
      <c r="B359" s="3" t="s">
        <v>368</v>
      </c>
      <c r="C359" s="3">
        <v>0.8</v>
      </c>
      <c r="E359" s="3" t="str">
        <f t="shared" si="15"/>
        <v>BGPK000024</v>
      </c>
      <c r="F359" s="3" t="str">
        <f t="shared" si="16"/>
        <v>STRP000005</v>
      </c>
      <c r="G359" s="2" t="str">
        <f t="shared" si="17"/>
        <v>0.8</v>
      </c>
    </row>
    <row r="360" spans="1:7" ht="12.75" x14ac:dyDescent="0.2">
      <c r="A360" s="3" t="s">
        <v>876</v>
      </c>
      <c r="B360" s="3" t="s">
        <v>645</v>
      </c>
      <c r="C360" s="3">
        <v>1</v>
      </c>
      <c r="E360" s="3" t="str">
        <f t="shared" si="15"/>
        <v>BGPK000024</v>
      </c>
      <c r="F360" s="3" t="str">
        <f t="shared" si="16"/>
        <v>BRND000001</v>
      </c>
      <c r="G360" s="2">
        <f t="shared" si="17"/>
        <v>1</v>
      </c>
    </row>
    <row r="361" spans="1:7" ht="12.75" x14ac:dyDescent="0.2">
      <c r="A361" s="3" t="s">
        <v>876</v>
      </c>
      <c r="B361" s="3" t="s">
        <v>647</v>
      </c>
      <c r="C361" s="3">
        <v>2</v>
      </c>
      <c r="E361" s="3" t="str">
        <f t="shared" si="15"/>
        <v>BGPK000024</v>
      </c>
      <c r="F361" s="3" t="str">
        <f t="shared" si="16"/>
        <v>BRND000003</v>
      </c>
      <c r="G361" s="2">
        <f t="shared" si="17"/>
        <v>2</v>
      </c>
    </row>
    <row r="362" spans="1:7" ht="12.75" x14ac:dyDescent="0.2">
      <c r="A362" s="3" t="s">
        <v>876</v>
      </c>
      <c r="B362" s="3" t="s">
        <v>429</v>
      </c>
      <c r="C362" s="3">
        <v>3</v>
      </c>
      <c r="E362" s="3" t="str">
        <f t="shared" si="15"/>
        <v>BGPK000024</v>
      </c>
      <c r="F362" s="3" t="str">
        <f t="shared" si="16"/>
        <v>HRDW000005</v>
      </c>
      <c r="G362" s="2">
        <f t="shared" si="17"/>
        <v>3</v>
      </c>
    </row>
    <row r="363" spans="1:7" ht="12.75" x14ac:dyDescent="0.2">
      <c r="A363" s="3" t="s">
        <v>876</v>
      </c>
      <c r="B363" s="3" t="s">
        <v>430</v>
      </c>
      <c r="C363" s="3">
        <v>3</v>
      </c>
      <c r="E363" s="3" t="str">
        <f t="shared" si="15"/>
        <v>BGPK000024</v>
      </c>
      <c r="F363" s="3" t="str">
        <f t="shared" si="16"/>
        <v>HRDW000006</v>
      </c>
      <c r="G363" s="2">
        <f t="shared" si="17"/>
        <v>3</v>
      </c>
    </row>
    <row r="364" spans="1:7" ht="12.75" x14ac:dyDescent="0.2">
      <c r="A364" s="3" t="s">
        <v>876</v>
      </c>
      <c r="B364" s="3" t="s">
        <v>436</v>
      </c>
      <c r="C364" s="3">
        <v>2</v>
      </c>
      <c r="E364" s="3" t="str">
        <f t="shared" si="15"/>
        <v>BGPK000024</v>
      </c>
      <c r="F364" s="3" t="str">
        <f t="shared" si="16"/>
        <v>HRDW000012</v>
      </c>
      <c r="G364" s="2">
        <f t="shared" si="17"/>
        <v>2</v>
      </c>
    </row>
    <row r="365" spans="1:7" ht="12.75" x14ac:dyDescent="0.2">
      <c r="A365" s="3" t="s">
        <v>876</v>
      </c>
      <c r="B365" s="3" t="s">
        <v>438</v>
      </c>
      <c r="C365" s="3">
        <v>4</v>
      </c>
      <c r="E365" s="3" t="str">
        <f t="shared" si="15"/>
        <v>BGPK000024</v>
      </c>
      <c r="F365" s="3" t="str">
        <f t="shared" si="16"/>
        <v>HRDW000014</v>
      </c>
      <c r="G365" s="2">
        <f t="shared" si="17"/>
        <v>4</v>
      </c>
    </row>
    <row r="366" spans="1:7" ht="12.75" x14ac:dyDescent="0.2">
      <c r="A366" s="3" t="s">
        <v>876</v>
      </c>
      <c r="B366" s="3" t="s">
        <v>442</v>
      </c>
      <c r="C366" s="3">
        <v>0.8</v>
      </c>
      <c r="E366" s="3" t="str">
        <f t="shared" si="15"/>
        <v>BGPK000024</v>
      </c>
      <c r="F366" s="3" t="str">
        <f t="shared" si="16"/>
        <v>HRDW000018</v>
      </c>
      <c r="G366" s="2" t="str">
        <f t="shared" si="17"/>
        <v>0.8</v>
      </c>
    </row>
    <row r="367" spans="1:7" ht="12.75" x14ac:dyDescent="0.2">
      <c r="A367" s="3" t="s">
        <v>876</v>
      </c>
      <c r="B367" s="3" t="s">
        <v>443</v>
      </c>
      <c r="C367" s="3">
        <v>2</v>
      </c>
      <c r="E367" s="3" t="str">
        <f t="shared" si="15"/>
        <v>BGPK000024</v>
      </c>
      <c r="F367" s="3" t="str">
        <f t="shared" si="16"/>
        <v>HRDW000019</v>
      </c>
      <c r="G367" s="2">
        <f t="shared" si="17"/>
        <v>2</v>
      </c>
    </row>
    <row r="368" spans="1:7" ht="12.75" x14ac:dyDescent="0.2">
      <c r="A368" s="3" t="s">
        <v>876</v>
      </c>
      <c r="B368" s="3" t="s">
        <v>532</v>
      </c>
      <c r="C368" s="3">
        <v>0.15</v>
      </c>
      <c r="E368" s="3" t="str">
        <f t="shared" si="15"/>
        <v>BGPK000024</v>
      </c>
      <c r="F368" s="3" t="str">
        <f t="shared" si="16"/>
        <v>FLNG000001</v>
      </c>
      <c r="G368" s="2" t="str">
        <f t="shared" si="17"/>
        <v>0.15</v>
      </c>
    </row>
    <row r="369" spans="1:7" ht="12.75" x14ac:dyDescent="0.2">
      <c r="A369" s="3" t="s">
        <v>876</v>
      </c>
      <c r="B369" s="3" t="s">
        <v>727</v>
      </c>
      <c r="C369" s="3">
        <v>0.21</v>
      </c>
      <c r="E369" s="3" t="str">
        <f t="shared" si="15"/>
        <v>BGPK000024</v>
      </c>
      <c r="F369" s="3" t="str">
        <f t="shared" si="16"/>
        <v>FBRK000114</v>
      </c>
      <c r="G369" s="2" t="str">
        <f t="shared" si="17"/>
        <v>0.21</v>
      </c>
    </row>
    <row r="370" spans="1:7" ht="12.75" x14ac:dyDescent="0.2">
      <c r="A370" s="3" t="s">
        <v>876</v>
      </c>
      <c r="B370" s="3" t="s">
        <v>533</v>
      </c>
      <c r="C370" s="3">
        <v>7.4999999999999997E-2</v>
      </c>
      <c r="E370" s="3" t="str">
        <f t="shared" si="15"/>
        <v>BGPK000024</v>
      </c>
      <c r="F370" s="3" t="str">
        <f t="shared" si="16"/>
        <v>FLNG000002</v>
      </c>
      <c r="G370" s="2" t="str">
        <f t="shared" si="17"/>
        <v>0.075</v>
      </c>
    </row>
    <row r="371" spans="1:7" ht="12.75" x14ac:dyDescent="0.2">
      <c r="A371" s="3" t="s">
        <v>876</v>
      </c>
      <c r="B371" s="3" t="s">
        <v>536</v>
      </c>
      <c r="C371" s="3">
        <v>0.25</v>
      </c>
      <c r="E371" s="3" t="str">
        <f t="shared" si="15"/>
        <v>BGPK000024</v>
      </c>
      <c r="F371" s="3" t="str">
        <f t="shared" si="16"/>
        <v>FBRK000010</v>
      </c>
      <c r="G371" s="2" t="str">
        <f t="shared" si="17"/>
        <v>0.25</v>
      </c>
    </row>
    <row r="372" spans="1:7" ht="12.75" x14ac:dyDescent="0.2">
      <c r="A372" s="3" t="s">
        <v>876</v>
      </c>
      <c r="B372" s="3" t="s">
        <v>581</v>
      </c>
      <c r="C372" s="3">
        <v>0.8</v>
      </c>
      <c r="E372" s="3" t="str">
        <f t="shared" si="15"/>
        <v>BGPK000024</v>
      </c>
      <c r="F372" s="3" t="str">
        <f t="shared" si="16"/>
        <v>FBRK000047</v>
      </c>
      <c r="G372" s="2" t="str">
        <f t="shared" si="17"/>
        <v>0.8</v>
      </c>
    </row>
    <row r="373" spans="1:7" ht="12.75" x14ac:dyDescent="0.2">
      <c r="A373" s="3" t="s">
        <v>876</v>
      </c>
      <c r="B373" s="3" t="s">
        <v>580</v>
      </c>
      <c r="C373" s="3">
        <v>0.2</v>
      </c>
      <c r="E373" s="3" t="str">
        <f t="shared" si="15"/>
        <v>BGPK000024</v>
      </c>
      <c r="F373" s="3" t="str">
        <f t="shared" si="16"/>
        <v>FBRK000046</v>
      </c>
      <c r="G373" s="2" t="str">
        <f t="shared" si="17"/>
        <v>0.2</v>
      </c>
    </row>
    <row r="374" spans="1:7" ht="12.75" x14ac:dyDescent="0.2">
      <c r="A374" s="3" t="s">
        <v>876</v>
      </c>
      <c r="B374" s="3" t="s">
        <v>603</v>
      </c>
      <c r="C374" s="3">
        <v>0.25</v>
      </c>
      <c r="E374" s="3" t="str">
        <f t="shared" si="15"/>
        <v>BGPK000024</v>
      </c>
      <c r="F374" s="3" t="str">
        <f t="shared" si="16"/>
        <v>FBRK000069</v>
      </c>
      <c r="G374" s="2" t="str">
        <f t="shared" si="17"/>
        <v>0.25</v>
      </c>
    </row>
    <row r="375" spans="1:7" ht="12.75" x14ac:dyDescent="0.2">
      <c r="A375" s="3" t="s">
        <v>876</v>
      </c>
      <c r="B375" s="3" t="s">
        <v>541</v>
      </c>
      <c r="C375" s="3">
        <v>1.35</v>
      </c>
      <c r="E375" s="3" t="str">
        <f t="shared" si="15"/>
        <v>BGPK000024</v>
      </c>
      <c r="F375" s="3" t="str">
        <f t="shared" si="16"/>
        <v>FBRK000014</v>
      </c>
      <c r="G375" s="2" t="str">
        <f t="shared" si="17"/>
        <v>1.35</v>
      </c>
    </row>
    <row r="376" spans="1:7" ht="12.75" x14ac:dyDescent="0.2">
      <c r="A376" s="3" t="s">
        <v>876</v>
      </c>
      <c r="B376" s="3" t="s">
        <v>565</v>
      </c>
      <c r="C376" s="3">
        <v>0.02</v>
      </c>
      <c r="E376" s="3" t="str">
        <f t="shared" si="15"/>
        <v>BGPK000024</v>
      </c>
      <c r="F376" s="3" t="str">
        <f t="shared" si="16"/>
        <v>FBRK000033</v>
      </c>
      <c r="G376" s="2" t="str">
        <f t="shared" si="17"/>
        <v>0.02</v>
      </c>
    </row>
    <row r="377" spans="1:7" ht="12.75" x14ac:dyDescent="0.2">
      <c r="A377" s="3" t="s">
        <v>876</v>
      </c>
      <c r="B377" s="3" t="s">
        <v>672</v>
      </c>
      <c r="C377" s="3">
        <v>1.4999999999999999E-2</v>
      </c>
      <c r="E377" s="3" t="str">
        <f t="shared" si="15"/>
        <v>BGPK000024</v>
      </c>
      <c r="F377" s="3" t="str">
        <f t="shared" si="16"/>
        <v>LTHR000004</v>
      </c>
      <c r="G377" s="2" t="str">
        <f t="shared" si="17"/>
        <v>0.015</v>
      </c>
    </row>
    <row r="378" spans="1:7" ht="12.75" x14ac:dyDescent="0.2">
      <c r="A378" s="3" t="s">
        <v>876</v>
      </c>
      <c r="B378" s="3" t="s">
        <v>523</v>
      </c>
      <c r="C378" s="3">
        <v>0.25</v>
      </c>
      <c r="E378" s="3" t="str">
        <f t="shared" si="15"/>
        <v>BGPK000024</v>
      </c>
      <c r="F378" s="3" t="str">
        <f t="shared" si="16"/>
        <v>FBRK000001</v>
      </c>
      <c r="G378" s="2" t="str">
        <f t="shared" si="17"/>
        <v>0.25</v>
      </c>
    </row>
    <row r="379" spans="1:7" ht="12.75" x14ac:dyDescent="0.2">
      <c r="A379" s="3" t="s">
        <v>876</v>
      </c>
      <c r="B379" s="3" t="s">
        <v>417</v>
      </c>
      <c r="C379" s="3">
        <v>0.45</v>
      </c>
      <c r="E379" s="3" t="str">
        <f t="shared" si="15"/>
        <v>BGPK000024</v>
      </c>
      <c r="F379" s="3" t="str">
        <f t="shared" si="16"/>
        <v>STRP000052</v>
      </c>
      <c r="G379" s="2" t="str">
        <f t="shared" si="17"/>
        <v>0.45</v>
      </c>
    </row>
    <row r="380" spans="1:7" ht="12.75" x14ac:dyDescent="0.2">
      <c r="A380" s="3" t="s">
        <v>876</v>
      </c>
      <c r="B380" s="3" t="s">
        <v>678</v>
      </c>
      <c r="C380" s="3">
        <v>250</v>
      </c>
      <c r="E380" s="3" t="str">
        <f t="shared" si="15"/>
        <v>BGPK000024</v>
      </c>
      <c r="F380" s="3" t="str">
        <f t="shared" si="16"/>
        <v>THRD000001</v>
      </c>
      <c r="G380" s="2">
        <f t="shared" si="17"/>
        <v>250</v>
      </c>
    </row>
    <row r="381" spans="1:7" ht="12.75" x14ac:dyDescent="0.2">
      <c r="A381" s="3" t="s">
        <v>876</v>
      </c>
      <c r="B381" s="3" t="s">
        <v>679</v>
      </c>
      <c r="C381" s="3">
        <v>30</v>
      </c>
      <c r="E381" s="3" t="str">
        <f t="shared" si="15"/>
        <v>BGPK000024</v>
      </c>
      <c r="F381" s="3" t="str">
        <f t="shared" si="16"/>
        <v>THRD000002</v>
      </c>
      <c r="G381" s="2">
        <f t="shared" si="17"/>
        <v>30</v>
      </c>
    </row>
    <row r="382" spans="1:7" ht="12.75" x14ac:dyDescent="0.2">
      <c r="A382" s="3" t="s">
        <v>876</v>
      </c>
      <c r="B382" s="3" t="s">
        <v>686</v>
      </c>
      <c r="C382" s="3">
        <v>40</v>
      </c>
      <c r="E382" s="3" t="str">
        <f t="shared" si="15"/>
        <v>BGPK000024</v>
      </c>
      <c r="F382" s="3" t="str">
        <f t="shared" si="16"/>
        <v>THRD000009</v>
      </c>
      <c r="G382" s="2">
        <f t="shared" si="17"/>
        <v>40</v>
      </c>
    </row>
    <row r="383" spans="1:7" ht="12.75" x14ac:dyDescent="0.2">
      <c r="A383" s="3" t="s">
        <v>876</v>
      </c>
      <c r="B383" s="3" t="s">
        <v>697</v>
      </c>
      <c r="C383" s="3">
        <v>1</v>
      </c>
      <c r="E383" s="3" t="str">
        <f t="shared" si="15"/>
        <v>BGPK000024</v>
      </c>
      <c r="F383" s="3" t="str">
        <f t="shared" si="16"/>
        <v>PCKG000001</v>
      </c>
      <c r="G383" s="2">
        <f t="shared" si="17"/>
        <v>1</v>
      </c>
    </row>
    <row r="384" spans="1:7" ht="12.75" x14ac:dyDescent="0.2">
      <c r="A384" s="3" t="s">
        <v>876</v>
      </c>
      <c r="B384" s="3" t="s">
        <v>698</v>
      </c>
      <c r="C384" s="3">
        <v>1</v>
      </c>
      <c r="E384" s="3" t="str">
        <f t="shared" si="15"/>
        <v>BGPK000024</v>
      </c>
      <c r="F384" s="3" t="str">
        <f t="shared" si="16"/>
        <v>PCKG000002</v>
      </c>
      <c r="G384" s="2">
        <f t="shared" si="17"/>
        <v>1</v>
      </c>
    </row>
    <row r="385" spans="1:7" ht="12.75" x14ac:dyDescent="0.2">
      <c r="A385" s="3" t="s">
        <v>881</v>
      </c>
      <c r="B385" s="3" t="s">
        <v>366</v>
      </c>
      <c r="C385" s="3">
        <v>1.65</v>
      </c>
      <c r="E385" s="3" t="str">
        <f t="shared" si="15"/>
        <v>BGPK000031</v>
      </c>
      <c r="F385" s="3" t="str">
        <f t="shared" si="16"/>
        <v>STRP000003</v>
      </c>
      <c r="G385" s="2" t="str">
        <f t="shared" si="17"/>
        <v>1.65</v>
      </c>
    </row>
    <row r="386" spans="1:7" ht="12.75" x14ac:dyDescent="0.2">
      <c r="A386" s="3" t="s">
        <v>881</v>
      </c>
      <c r="B386" s="3" t="s">
        <v>367</v>
      </c>
      <c r="C386" s="3">
        <v>2.6</v>
      </c>
      <c r="E386" s="3" t="str">
        <f t="shared" si="15"/>
        <v>BGPK000031</v>
      </c>
      <c r="F386" s="3" t="str">
        <f t="shared" si="16"/>
        <v>STRP000004</v>
      </c>
      <c r="G386" s="2" t="str">
        <f t="shared" si="17"/>
        <v>2.6</v>
      </c>
    </row>
    <row r="387" spans="1:7" ht="12.75" x14ac:dyDescent="0.2">
      <c r="A387" s="3" t="s">
        <v>881</v>
      </c>
      <c r="B387" s="3" t="s">
        <v>645</v>
      </c>
      <c r="C387" s="3">
        <v>1</v>
      </c>
      <c r="E387" s="3" t="str">
        <f t="shared" si="15"/>
        <v>BGPK000031</v>
      </c>
      <c r="F387" s="3" t="str">
        <f t="shared" si="16"/>
        <v>BRND000001</v>
      </c>
      <c r="G387" s="2">
        <f t="shared" si="17"/>
        <v>1</v>
      </c>
    </row>
    <row r="388" spans="1:7" ht="12.75" x14ac:dyDescent="0.2">
      <c r="A388" s="3" t="s">
        <v>881</v>
      </c>
      <c r="B388" s="3" t="s">
        <v>647</v>
      </c>
      <c r="C388" s="3">
        <v>1</v>
      </c>
      <c r="E388" s="3" t="str">
        <f t="shared" ref="E388:E451" si="18">A388</f>
        <v>BGPK000031</v>
      </c>
      <c r="F388" s="3" t="str">
        <f t="shared" ref="F388:F451" si="19">B388</f>
        <v>BRND000003</v>
      </c>
      <c r="G388" s="2">
        <f t="shared" ref="G388:G451" si="20">IFERROR(REPLACE(C388,FIND(",",C388),1,"."),C388)</f>
        <v>1</v>
      </c>
    </row>
    <row r="389" spans="1:7" ht="12.75" x14ac:dyDescent="0.2">
      <c r="A389" s="3" t="s">
        <v>881</v>
      </c>
      <c r="B389" s="3" t="s">
        <v>429</v>
      </c>
      <c r="C389" s="3">
        <v>1</v>
      </c>
      <c r="E389" s="3" t="str">
        <f t="shared" si="18"/>
        <v>BGPK000031</v>
      </c>
      <c r="F389" s="3" t="str">
        <f t="shared" si="19"/>
        <v>HRDW000005</v>
      </c>
      <c r="G389" s="2">
        <f t="shared" si="20"/>
        <v>1</v>
      </c>
    </row>
    <row r="390" spans="1:7" ht="12.75" x14ac:dyDescent="0.2">
      <c r="A390" s="3" t="s">
        <v>881</v>
      </c>
      <c r="B390" s="3" t="s">
        <v>430</v>
      </c>
      <c r="C390" s="3">
        <v>1</v>
      </c>
      <c r="E390" s="3" t="str">
        <f t="shared" si="18"/>
        <v>BGPK000031</v>
      </c>
      <c r="F390" s="3" t="str">
        <f t="shared" si="19"/>
        <v>HRDW000006</v>
      </c>
      <c r="G390" s="2">
        <f t="shared" si="20"/>
        <v>1</v>
      </c>
    </row>
    <row r="391" spans="1:7" ht="12.75" x14ac:dyDescent="0.2">
      <c r="A391" s="3" t="s">
        <v>881</v>
      </c>
      <c r="B391" s="3" t="s">
        <v>435</v>
      </c>
      <c r="C391" s="3">
        <v>2</v>
      </c>
      <c r="E391" s="3" t="str">
        <f t="shared" si="18"/>
        <v>BGPK000031</v>
      </c>
      <c r="F391" s="3" t="str">
        <f t="shared" si="19"/>
        <v>HRDW000011</v>
      </c>
      <c r="G391" s="2">
        <f t="shared" si="20"/>
        <v>2</v>
      </c>
    </row>
    <row r="392" spans="1:7" ht="12.75" x14ac:dyDescent="0.2">
      <c r="A392" s="3" t="s">
        <v>881</v>
      </c>
      <c r="B392" s="3" t="s">
        <v>442</v>
      </c>
      <c r="C392" s="3">
        <v>0.35</v>
      </c>
      <c r="E392" s="3" t="str">
        <f t="shared" si="18"/>
        <v>BGPK000031</v>
      </c>
      <c r="F392" s="3" t="str">
        <f t="shared" si="19"/>
        <v>HRDW000018</v>
      </c>
      <c r="G392" s="2" t="str">
        <f t="shared" si="20"/>
        <v>0.35</v>
      </c>
    </row>
    <row r="393" spans="1:7" ht="12.75" x14ac:dyDescent="0.2">
      <c r="A393" s="3" t="s">
        <v>881</v>
      </c>
      <c r="B393" s="3" t="s">
        <v>443</v>
      </c>
      <c r="C393" s="3">
        <v>1</v>
      </c>
      <c r="E393" s="3" t="str">
        <f t="shared" si="18"/>
        <v>BGPK000031</v>
      </c>
      <c r="F393" s="3" t="str">
        <f t="shared" si="19"/>
        <v>HRDW000019</v>
      </c>
      <c r="G393" s="2">
        <f t="shared" si="20"/>
        <v>1</v>
      </c>
    </row>
    <row r="394" spans="1:7" ht="12.75" x14ac:dyDescent="0.2">
      <c r="A394" s="3" t="s">
        <v>881</v>
      </c>
      <c r="B394" s="3" t="s">
        <v>370</v>
      </c>
      <c r="C394" s="3">
        <v>1.6</v>
      </c>
      <c r="E394" s="3" t="str">
        <f t="shared" si="18"/>
        <v>BGPK000031</v>
      </c>
      <c r="F394" s="3" t="str">
        <f t="shared" si="19"/>
        <v>STRP000007</v>
      </c>
      <c r="G394" s="2" t="str">
        <f t="shared" si="20"/>
        <v>1.6</v>
      </c>
    </row>
    <row r="395" spans="1:7" ht="12.75" x14ac:dyDescent="0.2">
      <c r="A395" s="3" t="s">
        <v>881</v>
      </c>
      <c r="B395" s="3" t="s">
        <v>532</v>
      </c>
      <c r="C395" s="3">
        <v>0.08</v>
      </c>
      <c r="E395" s="3" t="str">
        <f t="shared" si="18"/>
        <v>BGPK000031</v>
      </c>
      <c r="F395" s="3" t="str">
        <f t="shared" si="19"/>
        <v>FLNG000001</v>
      </c>
      <c r="G395" s="2" t="str">
        <f t="shared" si="20"/>
        <v>0.08</v>
      </c>
    </row>
    <row r="396" spans="1:7" ht="12.75" x14ac:dyDescent="0.2">
      <c r="A396" s="3" t="s">
        <v>881</v>
      </c>
      <c r="B396" s="3" t="s">
        <v>534</v>
      </c>
      <c r="C396" s="3">
        <v>7.4999999999999997E-2</v>
      </c>
      <c r="E396" s="3" t="str">
        <f t="shared" si="18"/>
        <v>BGPK000031</v>
      </c>
      <c r="F396" s="3" t="str">
        <f t="shared" si="19"/>
        <v>FLNG000003</v>
      </c>
      <c r="G396" s="2" t="str">
        <f t="shared" si="20"/>
        <v>0.075</v>
      </c>
    </row>
    <row r="397" spans="1:7" ht="12.75" x14ac:dyDescent="0.2">
      <c r="A397" s="3" t="s">
        <v>881</v>
      </c>
      <c r="B397" s="3" t="s">
        <v>580</v>
      </c>
      <c r="C397" s="3">
        <v>0.9</v>
      </c>
      <c r="E397" s="3" t="str">
        <f t="shared" si="18"/>
        <v>BGPK000031</v>
      </c>
      <c r="F397" s="3" t="str">
        <f t="shared" si="19"/>
        <v>FBRK000046</v>
      </c>
      <c r="G397" s="2" t="str">
        <f t="shared" si="20"/>
        <v>0.9</v>
      </c>
    </row>
    <row r="398" spans="1:7" ht="12.75" x14ac:dyDescent="0.2">
      <c r="A398" s="3" t="s">
        <v>881</v>
      </c>
      <c r="B398" s="3" t="s">
        <v>603</v>
      </c>
      <c r="C398" s="3">
        <v>0.19</v>
      </c>
      <c r="E398" s="3" t="str">
        <f t="shared" si="18"/>
        <v>BGPK000031</v>
      </c>
      <c r="F398" s="3" t="str">
        <f t="shared" si="19"/>
        <v>FBRK000069</v>
      </c>
      <c r="G398" s="2" t="str">
        <f t="shared" si="20"/>
        <v>0.19</v>
      </c>
    </row>
    <row r="399" spans="1:7" ht="12.75" x14ac:dyDescent="0.2">
      <c r="A399" s="3" t="s">
        <v>881</v>
      </c>
      <c r="B399" s="3" t="s">
        <v>727</v>
      </c>
      <c r="C399" s="3">
        <v>0.125</v>
      </c>
      <c r="E399" s="3" t="str">
        <f t="shared" si="18"/>
        <v>BGPK000031</v>
      </c>
      <c r="F399" s="3" t="str">
        <f t="shared" si="19"/>
        <v>FBRK000114</v>
      </c>
      <c r="G399" s="2" t="str">
        <f t="shared" si="20"/>
        <v>0.125</v>
      </c>
    </row>
    <row r="400" spans="1:7" ht="12.75" x14ac:dyDescent="0.2">
      <c r="A400" s="3" t="s">
        <v>881</v>
      </c>
      <c r="B400" s="3" t="s">
        <v>524</v>
      </c>
      <c r="C400" s="3">
        <v>1.25</v>
      </c>
      <c r="E400" s="3" t="str">
        <f t="shared" si="18"/>
        <v>BGPK000031</v>
      </c>
      <c r="F400" s="3" t="str">
        <f t="shared" si="19"/>
        <v>FBRK000002</v>
      </c>
      <c r="G400" s="2" t="str">
        <f t="shared" si="20"/>
        <v>1.25</v>
      </c>
    </row>
    <row r="401" spans="1:7" ht="12.75" x14ac:dyDescent="0.2">
      <c r="A401" s="3" t="s">
        <v>881</v>
      </c>
      <c r="B401" s="3" t="s">
        <v>672</v>
      </c>
      <c r="C401" s="3">
        <v>1.4999999999999999E-2</v>
      </c>
      <c r="E401" s="3" t="str">
        <f t="shared" si="18"/>
        <v>BGPK000031</v>
      </c>
      <c r="F401" s="3" t="str">
        <f t="shared" si="19"/>
        <v>LTHR000004</v>
      </c>
      <c r="G401" s="2" t="str">
        <f t="shared" si="20"/>
        <v>0.015</v>
      </c>
    </row>
    <row r="402" spans="1:7" ht="12.75" x14ac:dyDescent="0.2">
      <c r="A402" s="3" t="s">
        <v>881</v>
      </c>
      <c r="B402" s="3" t="s">
        <v>678</v>
      </c>
      <c r="C402" s="3">
        <v>100</v>
      </c>
      <c r="E402" s="3" t="str">
        <f t="shared" si="18"/>
        <v>BGPK000031</v>
      </c>
      <c r="F402" s="3" t="str">
        <f t="shared" si="19"/>
        <v>THRD000001</v>
      </c>
      <c r="G402" s="2">
        <f t="shared" si="20"/>
        <v>100</v>
      </c>
    </row>
    <row r="403" spans="1:7" ht="12.75" x14ac:dyDescent="0.2">
      <c r="A403" s="3" t="s">
        <v>881</v>
      </c>
      <c r="B403" s="3" t="s">
        <v>681</v>
      </c>
      <c r="C403" s="3">
        <v>20</v>
      </c>
      <c r="E403" s="3" t="str">
        <f t="shared" si="18"/>
        <v>BGPK000031</v>
      </c>
      <c r="F403" s="3" t="str">
        <f t="shared" si="19"/>
        <v>THRD000004</v>
      </c>
      <c r="G403" s="2">
        <f t="shared" si="20"/>
        <v>20</v>
      </c>
    </row>
    <row r="404" spans="1:7" ht="12.75" x14ac:dyDescent="0.2">
      <c r="A404" s="3" t="s">
        <v>881</v>
      </c>
      <c r="B404" s="3" t="s">
        <v>697</v>
      </c>
      <c r="C404" s="3">
        <v>1</v>
      </c>
      <c r="E404" s="3" t="str">
        <f t="shared" si="18"/>
        <v>BGPK000031</v>
      </c>
      <c r="F404" s="3" t="str">
        <f t="shared" si="19"/>
        <v>PCKG000001</v>
      </c>
      <c r="G404" s="2">
        <f t="shared" si="20"/>
        <v>1</v>
      </c>
    </row>
    <row r="405" spans="1:7" ht="12.75" x14ac:dyDescent="0.2">
      <c r="A405" s="3" t="s">
        <v>881</v>
      </c>
      <c r="B405" s="3" t="s">
        <v>698</v>
      </c>
      <c r="C405" s="3">
        <v>1</v>
      </c>
      <c r="E405" s="3" t="str">
        <f t="shared" si="18"/>
        <v>BGPK000031</v>
      </c>
      <c r="F405" s="3" t="str">
        <f t="shared" si="19"/>
        <v>PCKG000002</v>
      </c>
      <c r="G405" s="2">
        <f t="shared" si="20"/>
        <v>1</v>
      </c>
    </row>
    <row r="406" spans="1:7" ht="12.75" x14ac:dyDescent="0.2">
      <c r="A406" s="3" t="s">
        <v>882</v>
      </c>
      <c r="B406" s="3" t="s">
        <v>366</v>
      </c>
      <c r="C406" s="3">
        <v>1.65</v>
      </c>
      <c r="E406" s="3" t="str">
        <f t="shared" si="18"/>
        <v>BGPK000032</v>
      </c>
      <c r="F406" s="3" t="str">
        <f t="shared" si="19"/>
        <v>STRP000003</v>
      </c>
      <c r="G406" s="2" t="str">
        <f t="shared" si="20"/>
        <v>1.65</v>
      </c>
    </row>
    <row r="407" spans="1:7" ht="12.75" x14ac:dyDescent="0.2">
      <c r="A407" s="3" t="s">
        <v>882</v>
      </c>
      <c r="B407" s="3" t="s">
        <v>367</v>
      </c>
      <c r="C407" s="3">
        <v>2.6</v>
      </c>
      <c r="E407" s="3" t="str">
        <f t="shared" si="18"/>
        <v>BGPK000032</v>
      </c>
      <c r="F407" s="3" t="str">
        <f t="shared" si="19"/>
        <v>STRP000004</v>
      </c>
      <c r="G407" s="2" t="str">
        <f t="shared" si="20"/>
        <v>2.6</v>
      </c>
    </row>
    <row r="408" spans="1:7" ht="12.75" x14ac:dyDescent="0.2">
      <c r="A408" s="3" t="s">
        <v>882</v>
      </c>
      <c r="B408" s="3" t="s">
        <v>645</v>
      </c>
      <c r="C408" s="3">
        <v>1</v>
      </c>
      <c r="E408" s="3" t="str">
        <f t="shared" si="18"/>
        <v>BGPK000032</v>
      </c>
      <c r="F408" s="3" t="str">
        <f t="shared" si="19"/>
        <v>BRND000001</v>
      </c>
      <c r="G408" s="2">
        <f t="shared" si="20"/>
        <v>1</v>
      </c>
    </row>
    <row r="409" spans="1:7" ht="12.75" x14ac:dyDescent="0.2">
      <c r="A409" s="3" t="s">
        <v>882</v>
      </c>
      <c r="B409" s="3" t="s">
        <v>647</v>
      </c>
      <c r="C409" s="3">
        <v>1</v>
      </c>
      <c r="E409" s="3" t="str">
        <f t="shared" si="18"/>
        <v>BGPK000032</v>
      </c>
      <c r="F409" s="3" t="str">
        <f t="shared" si="19"/>
        <v>BRND000003</v>
      </c>
      <c r="G409" s="2">
        <f t="shared" si="20"/>
        <v>1</v>
      </c>
    </row>
    <row r="410" spans="1:7" ht="12.75" x14ac:dyDescent="0.2">
      <c r="A410" s="3" t="s">
        <v>882</v>
      </c>
      <c r="B410" s="3" t="s">
        <v>429</v>
      </c>
      <c r="C410" s="3">
        <v>1</v>
      </c>
      <c r="E410" s="3" t="str">
        <f t="shared" si="18"/>
        <v>BGPK000032</v>
      </c>
      <c r="F410" s="3" t="str">
        <f t="shared" si="19"/>
        <v>HRDW000005</v>
      </c>
      <c r="G410" s="2">
        <f t="shared" si="20"/>
        <v>1</v>
      </c>
    </row>
    <row r="411" spans="1:7" ht="12.75" x14ac:dyDescent="0.2">
      <c r="A411" s="3" t="s">
        <v>882</v>
      </c>
      <c r="B411" s="3" t="s">
        <v>430</v>
      </c>
      <c r="C411" s="3">
        <v>1</v>
      </c>
      <c r="E411" s="3" t="str">
        <f t="shared" si="18"/>
        <v>BGPK000032</v>
      </c>
      <c r="F411" s="3" t="str">
        <f t="shared" si="19"/>
        <v>HRDW000006</v>
      </c>
      <c r="G411" s="2">
        <f t="shared" si="20"/>
        <v>1</v>
      </c>
    </row>
    <row r="412" spans="1:7" ht="12.75" x14ac:dyDescent="0.2">
      <c r="A412" s="3" t="s">
        <v>882</v>
      </c>
      <c r="B412" s="3" t="s">
        <v>435</v>
      </c>
      <c r="C412" s="3">
        <v>2</v>
      </c>
      <c r="E412" s="3" t="str">
        <f t="shared" si="18"/>
        <v>BGPK000032</v>
      </c>
      <c r="F412" s="3" t="str">
        <f t="shared" si="19"/>
        <v>HRDW000011</v>
      </c>
      <c r="G412" s="2">
        <f t="shared" si="20"/>
        <v>2</v>
      </c>
    </row>
    <row r="413" spans="1:7" ht="12.75" x14ac:dyDescent="0.2">
      <c r="A413" s="3" t="s">
        <v>882</v>
      </c>
      <c r="B413" s="3" t="s">
        <v>442</v>
      </c>
      <c r="C413" s="3">
        <v>0.35</v>
      </c>
      <c r="E413" s="3" t="str">
        <f t="shared" si="18"/>
        <v>BGPK000032</v>
      </c>
      <c r="F413" s="3" t="str">
        <f t="shared" si="19"/>
        <v>HRDW000018</v>
      </c>
      <c r="G413" s="2" t="str">
        <f t="shared" si="20"/>
        <v>0.35</v>
      </c>
    </row>
    <row r="414" spans="1:7" ht="12.75" x14ac:dyDescent="0.2">
      <c r="A414" s="3" t="s">
        <v>882</v>
      </c>
      <c r="B414" s="3" t="s">
        <v>443</v>
      </c>
      <c r="C414" s="3">
        <v>1</v>
      </c>
      <c r="E414" s="3" t="str">
        <f t="shared" si="18"/>
        <v>BGPK000032</v>
      </c>
      <c r="F414" s="3" t="str">
        <f t="shared" si="19"/>
        <v>HRDW000019</v>
      </c>
      <c r="G414" s="2">
        <f t="shared" si="20"/>
        <v>1</v>
      </c>
    </row>
    <row r="415" spans="1:7" ht="12.75" x14ac:dyDescent="0.2">
      <c r="A415" s="3" t="s">
        <v>882</v>
      </c>
      <c r="B415" s="3" t="s">
        <v>370</v>
      </c>
      <c r="C415" s="3">
        <v>1.6</v>
      </c>
      <c r="E415" s="3" t="str">
        <f t="shared" si="18"/>
        <v>BGPK000032</v>
      </c>
      <c r="F415" s="3" t="str">
        <f t="shared" si="19"/>
        <v>STRP000007</v>
      </c>
      <c r="G415" s="2" t="str">
        <f t="shared" si="20"/>
        <v>1.6</v>
      </c>
    </row>
    <row r="416" spans="1:7" ht="12.75" x14ac:dyDescent="0.2">
      <c r="A416" s="3" t="s">
        <v>882</v>
      </c>
      <c r="B416" s="3" t="s">
        <v>532</v>
      </c>
      <c r="C416" s="3">
        <v>0.08</v>
      </c>
      <c r="E416" s="3" t="str">
        <f t="shared" si="18"/>
        <v>BGPK000032</v>
      </c>
      <c r="F416" s="3" t="str">
        <f t="shared" si="19"/>
        <v>FLNG000001</v>
      </c>
      <c r="G416" s="2" t="str">
        <f t="shared" si="20"/>
        <v>0.08</v>
      </c>
    </row>
    <row r="417" spans="1:7" ht="12.75" x14ac:dyDescent="0.2">
      <c r="A417" s="3" t="s">
        <v>882</v>
      </c>
      <c r="B417" s="3" t="s">
        <v>534</v>
      </c>
      <c r="C417" s="3">
        <v>7.4999999999999997E-2</v>
      </c>
      <c r="E417" s="3" t="str">
        <f t="shared" si="18"/>
        <v>BGPK000032</v>
      </c>
      <c r="F417" s="3" t="str">
        <f t="shared" si="19"/>
        <v>FLNG000003</v>
      </c>
      <c r="G417" s="2" t="str">
        <f t="shared" si="20"/>
        <v>0.075</v>
      </c>
    </row>
    <row r="418" spans="1:7" ht="12.75" x14ac:dyDescent="0.2">
      <c r="A418" s="3" t="s">
        <v>882</v>
      </c>
      <c r="B418" s="3" t="s">
        <v>580</v>
      </c>
      <c r="C418" s="3">
        <v>0.14000000000000001</v>
      </c>
      <c r="E418" s="3" t="str">
        <f t="shared" si="18"/>
        <v>BGPK000032</v>
      </c>
      <c r="F418" s="3" t="str">
        <f t="shared" si="19"/>
        <v>FBRK000046</v>
      </c>
      <c r="G418" s="2" t="str">
        <f t="shared" si="20"/>
        <v>0.14</v>
      </c>
    </row>
    <row r="419" spans="1:7" ht="12.75" x14ac:dyDescent="0.2">
      <c r="A419" s="3" t="s">
        <v>882</v>
      </c>
      <c r="B419" s="3" t="s">
        <v>611</v>
      </c>
      <c r="C419" s="3">
        <v>0.75</v>
      </c>
      <c r="E419" s="3" t="str">
        <f t="shared" si="18"/>
        <v>BGPK000032</v>
      </c>
      <c r="F419" s="3" t="str">
        <f t="shared" si="19"/>
        <v>FBRK000076</v>
      </c>
      <c r="G419" s="2" t="str">
        <f t="shared" si="20"/>
        <v>0.75</v>
      </c>
    </row>
    <row r="420" spans="1:7" ht="12.75" x14ac:dyDescent="0.2">
      <c r="A420" s="3" t="s">
        <v>882</v>
      </c>
      <c r="B420" s="3" t="s">
        <v>603</v>
      </c>
      <c r="C420" s="3">
        <v>0.19</v>
      </c>
      <c r="E420" s="3" t="str">
        <f t="shared" si="18"/>
        <v>BGPK000032</v>
      </c>
      <c r="F420" s="3" t="str">
        <f t="shared" si="19"/>
        <v>FBRK000069</v>
      </c>
      <c r="G420" s="2" t="str">
        <f t="shared" si="20"/>
        <v>0.19</v>
      </c>
    </row>
    <row r="421" spans="1:7" ht="12.75" x14ac:dyDescent="0.2">
      <c r="A421" s="3" t="s">
        <v>882</v>
      </c>
      <c r="B421" s="3" t="s">
        <v>727</v>
      </c>
      <c r="C421" s="3">
        <v>0.125</v>
      </c>
      <c r="E421" s="3" t="str">
        <f t="shared" si="18"/>
        <v>BGPK000032</v>
      </c>
      <c r="F421" s="3" t="str">
        <f t="shared" si="19"/>
        <v>FBRK000114</v>
      </c>
      <c r="G421" s="2" t="str">
        <f t="shared" si="20"/>
        <v>0.125</v>
      </c>
    </row>
    <row r="422" spans="1:7" ht="12.75" x14ac:dyDescent="0.2">
      <c r="A422" s="3" t="s">
        <v>882</v>
      </c>
      <c r="B422" s="3" t="s">
        <v>524</v>
      </c>
      <c r="C422" s="3">
        <v>1.25</v>
      </c>
      <c r="E422" s="3" t="str">
        <f t="shared" si="18"/>
        <v>BGPK000032</v>
      </c>
      <c r="F422" s="3" t="str">
        <f t="shared" si="19"/>
        <v>FBRK000002</v>
      </c>
      <c r="G422" s="2" t="str">
        <f t="shared" si="20"/>
        <v>1.25</v>
      </c>
    </row>
    <row r="423" spans="1:7" ht="12.75" x14ac:dyDescent="0.2">
      <c r="A423" s="3" t="s">
        <v>882</v>
      </c>
      <c r="B423" s="3" t="s">
        <v>672</v>
      </c>
      <c r="C423" s="3">
        <v>1.4999999999999999E-2</v>
      </c>
      <c r="E423" s="3" t="str">
        <f t="shared" si="18"/>
        <v>BGPK000032</v>
      </c>
      <c r="F423" s="3" t="str">
        <f t="shared" si="19"/>
        <v>LTHR000004</v>
      </c>
      <c r="G423" s="2" t="str">
        <f t="shared" si="20"/>
        <v>0.015</v>
      </c>
    </row>
    <row r="424" spans="1:7" ht="12.75" x14ac:dyDescent="0.2">
      <c r="A424" s="3" t="s">
        <v>882</v>
      </c>
      <c r="B424" s="3" t="s">
        <v>691</v>
      </c>
      <c r="C424" s="3">
        <v>80</v>
      </c>
      <c r="E424" s="3" t="str">
        <f t="shared" si="18"/>
        <v>BGPK000032</v>
      </c>
      <c r="F424" s="3" t="str">
        <f t="shared" si="19"/>
        <v>THRD000014</v>
      </c>
      <c r="G424" s="2">
        <f t="shared" si="20"/>
        <v>80</v>
      </c>
    </row>
    <row r="425" spans="1:7" ht="12.75" x14ac:dyDescent="0.2">
      <c r="A425" s="3" t="s">
        <v>882</v>
      </c>
      <c r="B425" s="3" t="s">
        <v>678</v>
      </c>
      <c r="C425" s="3">
        <v>100</v>
      </c>
      <c r="E425" s="3" t="str">
        <f t="shared" si="18"/>
        <v>BGPK000032</v>
      </c>
      <c r="F425" s="3" t="str">
        <f t="shared" si="19"/>
        <v>THRD000001</v>
      </c>
      <c r="G425" s="2">
        <f t="shared" si="20"/>
        <v>100</v>
      </c>
    </row>
    <row r="426" spans="1:7" ht="12.75" x14ac:dyDescent="0.2">
      <c r="A426" s="3" t="s">
        <v>882</v>
      </c>
      <c r="B426" s="3" t="s">
        <v>681</v>
      </c>
      <c r="C426" s="3">
        <v>20</v>
      </c>
      <c r="E426" s="3" t="str">
        <f t="shared" si="18"/>
        <v>BGPK000032</v>
      </c>
      <c r="F426" s="3" t="str">
        <f t="shared" si="19"/>
        <v>THRD000004</v>
      </c>
      <c r="G426" s="2">
        <f t="shared" si="20"/>
        <v>20</v>
      </c>
    </row>
    <row r="427" spans="1:7" ht="12.75" x14ac:dyDescent="0.2">
      <c r="A427" s="3" t="s">
        <v>882</v>
      </c>
      <c r="B427" s="3" t="s">
        <v>697</v>
      </c>
      <c r="C427" s="3">
        <v>1</v>
      </c>
      <c r="E427" s="3" t="str">
        <f t="shared" si="18"/>
        <v>BGPK000032</v>
      </c>
      <c r="F427" s="3" t="str">
        <f t="shared" si="19"/>
        <v>PCKG000001</v>
      </c>
      <c r="G427" s="2">
        <f t="shared" si="20"/>
        <v>1</v>
      </c>
    </row>
    <row r="428" spans="1:7" ht="12.75" x14ac:dyDescent="0.2">
      <c r="A428" s="3" t="s">
        <v>882</v>
      </c>
      <c r="B428" s="3" t="s">
        <v>698</v>
      </c>
      <c r="C428" s="3">
        <v>1</v>
      </c>
      <c r="E428" s="3" t="str">
        <f t="shared" si="18"/>
        <v>BGPK000032</v>
      </c>
      <c r="F428" s="3" t="str">
        <f t="shared" si="19"/>
        <v>PCKG000002</v>
      </c>
      <c r="G428" s="2">
        <f t="shared" si="20"/>
        <v>1</v>
      </c>
    </row>
    <row r="429" spans="1:7" ht="12.75" x14ac:dyDescent="0.2">
      <c r="A429" s="3" t="s">
        <v>819</v>
      </c>
      <c r="B429" s="3" t="s">
        <v>366</v>
      </c>
      <c r="C429" s="3">
        <v>2.2999999999999998</v>
      </c>
      <c r="E429" s="3" t="str">
        <f t="shared" si="18"/>
        <v>BGPK000034</v>
      </c>
      <c r="F429" s="3" t="str">
        <f t="shared" si="19"/>
        <v>STRP000003</v>
      </c>
      <c r="G429" s="2" t="str">
        <f t="shared" si="20"/>
        <v>2.3</v>
      </c>
    </row>
    <row r="430" spans="1:7" ht="12.75" x14ac:dyDescent="0.2">
      <c r="A430" s="3" t="s">
        <v>819</v>
      </c>
      <c r="B430" s="3" t="s">
        <v>367</v>
      </c>
      <c r="C430" s="3">
        <v>2.6</v>
      </c>
      <c r="E430" s="3" t="str">
        <f t="shared" si="18"/>
        <v>BGPK000034</v>
      </c>
      <c r="F430" s="3" t="str">
        <f t="shared" si="19"/>
        <v>STRP000004</v>
      </c>
      <c r="G430" s="2" t="str">
        <f t="shared" si="20"/>
        <v>2.6</v>
      </c>
    </row>
    <row r="431" spans="1:7" ht="12.75" x14ac:dyDescent="0.2">
      <c r="A431" s="3" t="s">
        <v>819</v>
      </c>
      <c r="B431" s="3" t="s">
        <v>645</v>
      </c>
      <c r="C431" s="3">
        <v>1</v>
      </c>
      <c r="E431" s="3" t="str">
        <f t="shared" si="18"/>
        <v>BGPK000034</v>
      </c>
      <c r="F431" s="3" t="str">
        <f t="shared" si="19"/>
        <v>BRND000001</v>
      </c>
      <c r="G431" s="2">
        <f t="shared" si="20"/>
        <v>1</v>
      </c>
    </row>
    <row r="432" spans="1:7" ht="12.75" x14ac:dyDescent="0.2">
      <c r="A432" s="3" t="s">
        <v>819</v>
      </c>
      <c r="B432" s="3" t="s">
        <v>647</v>
      </c>
      <c r="C432" s="3">
        <v>1</v>
      </c>
      <c r="E432" s="3" t="str">
        <f t="shared" si="18"/>
        <v>BGPK000034</v>
      </c>
      <c r="F432" s="3" t="str">
        <f t="shared" si="19"/>
        <v>BRND000003</v>
      </c>
      <c r="G432" s="2">
        <f t="shared" si="20"/>
        <v>1</v>
      </c>
    </row>
    <row r="433" spans="1:7" ht="12.75" x14ac:dyDescent="0.2">
      <c r="A433" s="3" t="s">
        <v>819</v>
      </c>
      <c r="B433" s="3" t="s">
        <v>429</v>
      </c>
      <c r="C433" s="3">
        <v>2</v>
      </c>
      <c r="E433" s="3" t="str">
        <f t="shared" si="18"/>
        <v>BGPK000034</v>
      </c>
      <c r="F433" s="3" t="str">
        <f t="shared" si="19"/>
        <v>HRDW000005</v>
      </c>
      <c r="G433" s="2">
        <f t="shared" si="20"/>
        <v>2</v>
      </c>
    </row>
    <row r="434" spans="1:7" ht="12.75" x14ac:dyDescent="0.2">
      <c r="A434" s="3" t="s">
        <v>819</v>
      </c>
      <c r="B434" s="3" t="s">
        <v>430</v>
      </c>
      <c r="C434" s="3">
        <v>2</v>
      </c>
      <c r="E434" s="3" t="str">
        <f t="shared" si="18"/>
        <v>BGPK000034</v>
      </c>
      <c r="F434" s="3" t="str">
        <f t="shared" si="19"/>
        <v>HRDW000006</v>
      </c>
      <c r="G434" s="2">
        <f t="shared" si="20"/>
        <v>2</v>
      </c>
    </row>
    <row r="435" spans="1:7" ht="12.75" x14ac:dyDescent="0.2">
      <c r="A435" s="3" t="s">
        <v>819</v>
      </c>
      <c r="B435" s="3" t="s">
        <v>435</v>
      </c>
      <c r="C435" s="3">
        <v>2</v>
      </c>
      <c r="E435" s="3" t="str">
        <f t="shared" si="18"/>
        <v>BGPK000034</v>
      </c>
      <c r="F435" s="3" t="str">
        <f t="shared" si="19"/>
        <v>HRDW000011</v>
      </c>
      <c r="G435" s="2">
        <f t="shared" si="20"/>
        <v>2</v>
      </c>
    </row>
    <row r="436" spans="1:7" ht="12.75" x14ac:dyDescent="0.2">
      <c r="A436" s="3" t="s">
        <v>819</v>
      </c>
      <c r="B436" s="3" t="s">
        <v>442</v>
      </c>
      <c r="C436" s="3">
        <v>0.35</v>
      </c>
      <c r="E436" s="3" t="str">
        <f t="shared" si="18"/>
        <v>BGPK000034</v>
      </c>
      <c r="F436" s="3" t="str">
        <f t="shared" si="19"/>
        <v>HRDW000018</v>
      </c>
      <c r="G436" s="2" t="str">
        <f t="shared" si="20"/>
        <v>0.35</v>
      </c>
    </row>
    <row r="437" spans="1:7" ht="12.75" x14ac:dyDescent="0.2">
      <c r="A437" s="3" t="s">
        <v>819</v>
      </c>
      <c r="B437" s="3" t="s">
        <v>443</v>
      </c>
      <c r="C437" s="3">
        <v>1</v>
      </c>
      <c r="E437" s="3" t="str">
        <f t="shared" si="18"/>
        <v>BGPK000034</v>
      </c>
      <c r="F437" s="3" t="str">
        <f t="shared" si="19"/>
        <v>HRDW000019</v>
      </c>
      <c r="G437" s="2">
        <f t="shared" si="20"/>
        <v>1</v>
      </c>
    </row>
    <row r="438" spans="1:7" ht="12.75" x14ac:dyDescent="0.2">
      <c r="A438" s="3" t="s">
        <v>819</v>
      </c>
      <c r="B438" s="3" t="s">
        <v>370</v>
      </c>
      <c r="C438" s="3">
        <v>1.6</v>
      </c>
      <c r="E438" s="3" t="str">
        <f t="shared" si="18"/>
        <v>BGPK000034</v>
      </c>
      <c r="F438" s="3" t="str">
        <f t="shared" si="19"/>
        <v>STRP000007</v>
      </c>
      <c r="G438" s="2" t="str">
        <f t="shared" si="20"/>
        <v>1.6</v>
      </c>
    </row>
    <row r="439" spans="1:7" ht="12.75" x14ac:dyDescent="0.2">
      <c r="A439" s="3" t="s">
        <v>819</v>
      </c>
      <c r="B439" s="3" t="s">
        <v>532</v>
      </c>
      <c r="C439" s="3">
        <v>0.08</v>
      </c>
      <c r="E439" s="3" t="str">
        <f t="shared" si="18"/>
        <v>BGPK000034</v>
      </c>
      <c r="F439" s="3" t="str">
        <f t="shared" si="19"/>
        <v>FLNG000001</v>
      </c>
      <c r="G439" s="2" t="str">
        <f t="shared" si="20"/>
        <v>0.08</v>
      </c>
    </row>
    <row r="440" spans="1:7" ht="12.75" x14ac:dyDescent="0.2">
      <c r="A440" s="3" t="s">
        <v>819</v>
      </c>
      <c r="B440" s="3" t="s">
        <v>534</v>
      </c>
      <c r="C440" s="3">
        <v>7.4999999999999997E-2</v>
      </c>
      <c r="E440" s="3" t="str">
        <f t="shared" si="18"/>
        <v>BGPK000034</v>
      </c>
      <c r="F440" s="3" t="str">
        <f t="shared" si="19"/>
        <v>FLNG000003</v>
      </c>
      <c r="G440" s="2" t="str">
        <f t="shared" si="20"/>
        <v>0.075</v>
      </c>
    </row>
    <row r="441" spans="1:7" ht="12.75" x14ac:dyDescent="0.2">
      <c r="A441" s="3" t="s">
        <v>819</v>
      </c>
      <c r="B441" s="3" t="s">
        <v>580</v>
      </c>
      <c r="C441" s="3">
        <v>0.14000000000000001</v>
      </c>
      <c r="E441" s="3" t="str">
        <f t="shared" si="18"/>
        <v>BGPK000034</v>
      </c>
      <c r="F441" s="3" t="str">
        <f t="shared" si="19"/>
        <v>FBRK000046</v>
      </c>
      <c r="G441" s="2" t="str">
        <f t="shared" si="20"/>
        <v>0.14</v>
      </c>
    </row>
    <row r="442" spans="1:7" ht="12.75" x14ac:dyDescent="0.2">
      <c r="A442" s="3" t="s">
        <v>819</v>
      </c>
      <c r="B442" s="3" t="s">
        <v>611</v>
      </c>
      <c r="C442" s="3">
        <v>0.75</v>
      </c>
      <c r="E442" s="3" t="str">
        <f t="shared" si="18"/>
        <v>BGPK000034</v>
      </c>
      <c r="F442" s="3" t="str">
        <f t="shared" si="19"/>
        <v>FBRK000076</v>
      </c>
      <c r="G442" s="2" t="str">
        <f t="shared" si="20"/>
        <v>0.75</v>
      </c>
    </row>
    <row r="443" spans="1:7" ht="12.75" x14ac:dyDescent="0.2">
      <c r="A443" s="3" t="s">
        <v>819</v>
      </c>
      <c r="B443" s="3" t="s">
        <v>603</v>
      </c>
      <c r="C443" s="3">
        <v>0.19</v>
      </c>
      <c r="E443" s="3" t="str">
        <f t="shared" si="18"/>
        <v>BGPK000034</v>
      </c>
      <c r="F443" s="3" t="str">
        <f t="shared" si="19"/>
        <v>FBRK000069</v>
      </c>
      <c r="G443" s="2" t="str">
        <f t="shared" si="20"/>
        <v>0.19</v>
      </c>
    </row>
    <row r="444" spans="1:7" ht="12.75" x14ac:dyDescent="0.2">
      <c r="A444" s="3" t="s">
        <v>819</v>
      </c>
      <c r="B444" s="3" t="s">
        <v>727</v>
      </c>
      <c r="C444" s="3">
        <v>0.125</v>
      </c>
      <c r="E444" s="3" t="str">
        <f t="shared" si="18"/>
        <v>BGPK000034</v>
      </c>
      <c r="F444" s="3" t="str">
        <f t="shared" si="19"/>
        <v>FBRK000114</v>
      </c>
      <c r="G444" s="2" t="str">
        <f t="shared" si="20"/>
        <v>0.125</v>
      </c>
    </row>
    <row r="445" spans="1:7" ht="12.75" x14ac:dyDescent="0.2">
      <c r="A445" s="3" t="s">
        <v>819</v>
      </c>
      <c r="B445" s="3" t="s">
        <v>524</v>
      </c>
      <c r="C445" s="3">
        <v>1.25</v>
      </c>
      <c r="E445" s="3" t="str">
        <f t="shared" si="18"/>
        <v>BGPK000034</v>
      </c>
      <c r="F445" s="3" t="str">
        <f t="shared" si="19"/>
        <v>FBRK000002</v>
      </c>
      <c r="G445" s="2" t="str">
        <f t="shared" si="20"/>
        <v>1.25</v>
      </c>
    </row>
    <row r="446" spans="1:7" ht="12.75" x14ac:dyDescent="0.2">
      <c r="A446" s="3" t="s">
        <v>819</v>
      </c>
      <c r="B446" s="3" t="s">
        <v>672</v>
      </c>
      <c r="C446" s="3">
        <v>1.4999999999999999E-2</v>
      </c>
      <c r="E446" s="3" t="str">
        <f t="shared" si="18"/>
        <v>BGPK000034</v>
      </c>
      <c r="F446" s="3" t="str">
        <f t="shared" si="19"/>
        <v>LTHR000004</v>
      </c>
      <c r="G446" s="2" t="str">
        <f t="shared" si="20"/>
        <v>0.015</v>
      </c>
    </row>
    <row r="447" spans="1:7" ht="12.75" x14ac:dyDescent="0.2">
      <c r="A447" s="3" t="s">
        <v>819</v>
      </c>
      <c r="B447" s="3" t="s">
        <v>691</v>
      </c>
      <c r="C447" s="3">
        <v>80</v>
      </c>
      <c r="E447" s="3" t="str">
        <f t="shared" si="18"/>
        <v>BGPK000034</v>
      </c>
      <c r="F447" s="3" t="str">
        <f t="shared" si="19"/>
        <v>THRD000014</v>
      </c>
      <c r="G447" s="2">
        <f t="shared" si="20"/>
        <v>80</v>
      </c>
    </row>
    <row r="448" spans="1:7" ht="12.75" x14ac:dyDescent="0.2">
      <c r="A448" s="3" t="s">
        <v>819</v>
      </c>
      <c r="B448" s="3" t="s">
        <v>678</v>
      </c>
      <c r="C448" s="3">
        <v>100</v>
      </c>
      <c r="E448" s="3" t="str">
        <f t="shared" si="18"/>
        <v>BGPK000034</v>
      </c>
      <c r="F448" s="3" t="str">
        <f t="shared" si="19"/>
        <v>THRD000001</v>
      </c>
      <c r="G448" s="2">
        <f t="shared" si="20"/>
        <v>100</v>
      </c>
    </row>
    <row r="449" spans="1:7" ht="12.75" x14ac:dyDescent="0.2">
      <c r="A449" s="3" t="s">
        <v>819</v>
      </c>
      <c r="B449" s="3" t="s">
        <v>681</v>
      </c>
      <c r="C449" s="3">
        <v>20</v>
      </c>
      <c r="E449" s="3" t="str">
        <f t="shared" si="18"/>
        <v>BGPK000034</v>
      </c>
      <c r="F449" s="3" t="str">
        <f t="shared" si="19"/>
        <v>THRD000004</v>
      </c>
      <c r="G449" s="2">
        <f t="shared" si="20"/>
        <v>20</v>
      </c>
    </row>
    <row r="450" spans="1:7" ht="12.75" x14ac:dyDescent="0.2">
      <c r="A450" s="3" t="s">
        <v>819</v>
      </c>
      <c r="B450" s="3" t="s">
        <v>697</v>
      </c>
      <c r="C450" s="3">
        <v>1</v>
      </c>
      <c r="E450" s="3" t="str">
        <f t="shared" si="18"/>
        <v>BGPK000034</v>
      </c>
      <c r="F450" s="3" t="str">
        <f t="shared" si="19"/>
        <v>PCKG000001</v>
      </c>
      <c r="G450" s="2">
        <f t="shared" si="20"/>
        <v>1</v>
      </c>
    </row>
    <row r="451" spans="1:7" ht="12.75" x14ac:dyDescent="0.2">
      <c r="A451" s="3" t="s">
        <v>819</v>
      </c>
      <c r="B451" s="3" t="s">
        <v>698</v>
      </c>
      <c r="C451" s="3">
        <v>1</v>
      </c>
      <c r="E451" s="3" t="str">
        <f t="shared" si="18"/>
        <v>BGPK000034</v>
      </c>
      <c r="F451" s="3" t="str">
        <f t="shared" si="19"/>
        <v>PCKG000002</v>
      </c>
      <c r="G451" s="2">
        <f t="shared" si="20"/>
        <v>1</v>
      </c>
    </row>
    <row r="452" spans="1:7" ht="12.75" x14ac:dyDescent="0.2">
      <c r="A452" s="3" t="s">
        <v>821</v>
      </c>
      <c r="B452" s="3" t="s">
        <v>366</v>
      </c>
      <c r="C452" s="3">
        <v>2.2999999999999998</v>
      </c>
      <c r="E452" s="3" t="str">
        <f t="shared" ref="E452:E515" si="21">A452</f>
        <v>BGPK000033</v>
      </c>
      <c r="F452" s="3" t="str">
        <f t="shared" ref="F452:F515" si="22">B452</f>
        <v>STRP000003</v>
      </c>
      <c r="G452" s="2" t="str">
        <f t="shared" ref="G452:G515" si="23">IFERROR(REPLACE(C452,FIND(",",C452),1,"."),C452)</f>
        <v>2.3</v>
      </c>
    </row>
    <row r="453" spans="1:7" ht="12.75" x14ac:dyDescent="0.2">
      <c r="A453" s="3" t="s">
        <v>821</v>
      </c>
      <c r="B453" s="3" t="s">
        <v>367</v>
      </c>
      <c r="C453" s="3">
        <v>2.6</v>
      </c>
      <c r="E453" s="3" t="str">
        <f t="shared" si="21"/>
        <v>BGPK000033</v>
      </c>
      <c r="F453" s="3" t="str">
        <f t="shared" si="22"/>
        <v>STRP000004</v>
      </c>
      <c r="G453" s="2" t="str">
        <f t="shared" si="23"/>
        <v>2.6</v>
      </c>
    </row>
    <row r="454" spans="1:7" ht="12.75" x14ac:dyDescent="0.2">
      <c r="A454" s="3" t="s">
        <v>821</v>
      </c>
      <c r="B454" s="3" t="s">
        <v>645</v>
      </c>
      <c r="C454" s="3">
        <v>1</v>
      </c>
      <c r="E454" s="3" t="str">
        <f t="shared" si="21"/>
        <v>BGPK000033</v>
      </c>
      <c r="F454" s="3" t="str">
        <f t="shared" si="22"/>
        <v>BRND000001</v>
      </c>
      <c r="G454" s="2">
        <f t="shared" si="23"/>
        <v>1</v>
      </c>
    </row>
    <row r="455" spans="1:7" ht="12.75" x14ac:dyDescent="0.2">
      <c r="A455" s="3" t="s">
        <v>821</v>
      </c>
      <c r="B455" s="3" t="s">
        <v>647</v>
      </c>
      <c r="C455" s="3">
        <v>1</v>
      </c>
      <c r="E455" s="3" t="str">
        <f t="shared" si="21"/>
        <v>BGPK000033</v>
      </c>
      <c r="F455" s="3" t="str">
        <f t="shared" si="22"/>
        <v>BRND000003</v>
      </c>
      <c r="G455" s="2">
        <f t="shared" si="23"/>
        <v>1</v>
      </c>
    </row>
    <row r="456" spans="1:7" ht="12.75" x14ac:dyDescent="0.2">
      <c r="A456" s="3" t="s">
        <v>821</v>
      </c>
      <c r="B456" s="3" t="s">
        <v>429</v>
      </c>
      <c r="C456" s="3">
        <v>2</v>
      </c>
      <c r="E456" s="3" t="str">
        <f t="shared" si="21"/>
        <v>BGPK000033</v>
      </c>
      <c r="F456" s="3" t="str">
        <f t="shared" si="22"/>
        <v>HRDW000005</v>
      </c>
      <c r="G456" s="2">
        <f t="shared" si="23"/>
        <v>2</v>
      </c>
    </row>
    <row r="457" spans="1:7" ht="12.75" x14ac:dyDescent="0.2">
      <c r="A457" s="3" t="s">
        <v>821</v>
      </c>
      <c r="B457" s="3" t="s">
        <v>430</v>
      </c>
      <c r="C457" s="3">
        <v>2</v>
      </c>
      <c r="E457" s="3" t="str">
        <f t="shared" si="21"/>
        <v>BGPK000033</v>
      </c>
      <c r="F457" s="3" t="str">
        <f t="shared" si="22"/>
        <v>HRDW000006</v>
      </c>
      <c r="G457" s="2">
        <f t="shared" si="23"/>
        <v>2</v>
      </c>
    </row>
    <row r="458" spans="1:7" ht="12.75" x14ac:dyDescent="0.2">
      <c r="A458" s="3" t="s">
        <v>821</v>
      </c>
      <c r="B458" s="3" t="s">
        <v>435</v>
      </c>
      <c r="C458" s="3">
        <v>2</v>
      </c>
      <c r="E458" s="3" t="str">
        <f t="shared" si="21"/>
        <v>BGPK000033</v>
      </c>
      <c r="F458" s="3" t="str">
        <f t="shared" si="22"/>
        <v>HRDW000011</v>
      </c>
      <c r="G458" s="2">
        <f t="shared" si="23"/>
        <v>2</v>
      </c>
    </row>
    <row r="459" spans="1:7" ht="12.75" x14ac:dyDescent="0.2">
      <c r="A459" s="3" t="s">
        <v>821</v>
      </c>
      <c r="B459" s="3" t="s">
        <v>442</v>
      </c>
      <c r="C459" s="3">
        <v>0.35</v>
      </c>
      <c r="E459" s="3" t="str">
        <f t="shared" si="21"/>
        <v>BGPK000033</v>
      </c>
      <c r="F459" s="3" t="str">
        <f t="shared" si="22"/>
        <v>HRDW000018</v>
      </c>
      <c r="G459" s="2" t="str">
        <f t="shared" si="23"/>
        <v>0.35</v>
      </c>
    </row>
    <row r="460" spans="1:7" ht="12.75" x14ac:dyDescent="0.2">
      <c r="A460" s="3" t="s">
        <v>821</v>
      </c>
      <c r="B460" s="3" t="s">
        <v>443</v>
      </c>
      <c r="C460" s="3">
        <v>1</v>
      </c>
      <c r="E460" s="3" t="str">
        <f t="shared" si="21"/>
        <v>BGPK000033</v>
      </c>
      <c r="F460" s="3" t="str">
        <f t="shared" si="22"/>
        <v>HRDW000019</v>
      </c>
      <c r="G460" s="2">
        <f t="shared" si="23"/>
        <v>1</v>
      </c>
    </row>
    <row r="461" spans="1:7" ht="12.75" x14ac:dyDescent="0.2">
      <c r="A461" s="3" t="s">
        <v>821</v>
      </c>
      <c r="B461" s="3" t="s">
        <v>370</v>
      </c>
      <c r="C461" s="3">
        <v>1.6</v>
      </c>
      <c r="E461" s="3" t="str">
        <f t="shared" si="21"/>
        <v>BGPK000033</v>
      </c>
      <c r="F461" s="3" t="str">
        <f t="shared" si="22"/>
        <v>STRP000007</v>
      </c>
      <c r="G461" s="2" t="str">
        <f t="shared" si="23"/>
        <v>1.6</v>
      </c>
    </row>
    <row r="462" spans="1:7" ht="12.75" x14ac:dyDescent="0.2">
      <c r="A462" s="3" t="s">
        <v>821</v>
      </c>
      <c r="B462" s="3" t="s">
        <v>532</v>
      </c>
      <c r="C462" s="3">
        <v>0.08</v>
      </c>
      <c r="E462" s="3" t="str">
        <f t="shared" si="21"/>
        <v>BGPK000033</v>
      </c>
      <c r="F462" s="3" t="str">
        <f t="shared" si="22"/>
        <v>FLNG000001</v>
      </c>
      <c r="G462" s="2" t="str">
        <f t="shared" si="23"/>
        <v>0.08</v>
      </c>
    </row>
    <row r="463" spans="1:7" ht="12.75" x14ac:dyDescent="0.2">
      <c r="A463" s="3" t="s">
        <v>821</v>
      </c>
      <c r="B463" s="3" t="s">
        <v>534</v>
      </c>
      <c r="C463" s="3">
        <v>7.4999999999999997E-2</v>
      </c>
      <c r="E463" s="3" t="str">
        <f t="shared" si="21"/>
        <v>BGPK000033</v>
      </c>
      <c r="F463" s="3" t="str">
        <f t="shared" si="22"/>
        <v>FLNG000003</v>
      </c>
      <c r="G463" s="2" t="str">
        <f t="shared" si="23"/>
        <v>0.075</v>
      </c>
    </row>
    <row r="464" spans="1:7" ht="12.75" x14ac:dyDescent="0.2">
      <c r="A464" s="3" t="s">
        <v>821</v>
      </c>
      <c r="B464" s="3" t="s">
        <v>580</v>
      </c>
      <c r="C464" s="3">
        <v>0.95</v>
      </c>
      <c r="E464" s="3" t="str">
        <f t="shared" si="21"/>
        <v>BGPK000033</v>
      </c>
      <c r="F464" s="3" t="str">
        <f t="shared" si="22"/>
        <v>FBRK000046</v>
      </c>
      <c r="G464" s="2" t="str">
        <f t="shared" si="23"/>
        <v>0.95</v>
      </c>
    </row>
    <row r="465" spans="1:7" ht="12.75" x14ac:dyDescent="0.2">
      <c r="A465" s="3" t="s">
        <v>821</v>
      </c>
      <c r="B465" s="3" t="s">
        <v>603</v>
      </c>
      <c r="C465" s="3">
        <v>0.19</v>
      </c>
      <c r="E465" s="3" t="str">
        <f t="shared" si="21"/>
        <v>BGPK000033</v>
      </c>
      <c r="F465" s="3" t="str">
        <f t="shared" si="22"/>
        <v>FBRK000069</v>
      </c>
      <c r="G465" s="2" t="str">
        <f t="shared" si="23"/>
        <v>0.19</v>
      </c>
    </row>
    <row r="466" spans="1:7" ht="12.75" x14ac:dyDescent="0.2">
      <c r="A466" s="3" t="s">
        <v>821</v>
      </c>
      <c r="B466" s="3" t="s">
        <v>727</v>
      </c>
      <c r="C466" s="3">
        <v>0.125</v>
      </c>
      <c r="E466" s="3" t="str">
        <f t="shared" si="21"/>
        <v>BGPK000033</v>
      </c>
      <c r="F466" s="3" t="str">
        <f t="shared" si="22"/>
        <v>FBRK000114</v>
      </c>
      <c r="G466" s="2" t="str">
        <f t="shared" si="23"/>
        <v>0.125</v>
      </c>
    </row>
    <row r="467" spans="1:7" ht="12.75" x14ac:dyDescent="0.2">
      <c r="A467" s="3" t="s">
        <v>821</v>
      </c>
      <c r="B467" s="3" t="s">
        <v>523</v>
      </c>
      <c r="C467" s="3">
        <v>0.3</v>
      </c>
      <c r="E467" s="3" t="str">
        <f t="shared" si="21"/>
        <v>BGPK000033</v>
      </c>
      <c r="F467" s="3" t="str">
        <f t="shared" si="22"/>
        <v>FBRK000001</v>
      </c>
      <c r="G467" s="2" t="str">
        <f t="shared" si="23"/>
        <v>0.3</v>
      </c>
    </row>
    <row r="468" spans="1:7" ht="12.75" x14ac:dyDescent="0.2">
      <c r="A468" s="3" t="s">
        <v>821</v>
      </c>
      <c r="B468" s="3" t="s">
        <v>541</v>
      </c>
      <c r="C468" s="3">
        <v>0.95</v>
      </c>
      <c r="E468" s="3" t="str">
        <f t="shared" si="21"/>
        <v>BGPK000033</v>
      </c>
      <c r="F468" s="3" t="str">
        <f t="shared" si="22"/>
        <v>FBRK000014</v>
      </c>
      <c r="G468" s="2" t="str">
        <f t="shared" si="23"/>
        <v>0.95</v>
      </c>
    </row>
    <row r="469" spans="1:7" ht="12.75" x14ac:dyDescent="0.2">
      <c r="A469" s="3" t="s">
        <v>821</v>
      </c>
      <c r="B469" s="3" t="s">
        <v>672</v>
      </c>
      <c r="C469" s="3">
        <v>1.4999999999999999E-2</v>
      </c>
      <c r="E469" s="3" t="str">
        <f t="shared" si="21"/>
        <v>BGPK000033</v>
      </c>
      <c r="F469" s="3" t="str">
        <f t="shared" si="22"/>
        <v>LTHR000004</v>
      </c>
      <c r="G469" s="2" t="str">
        <f t="shared" si="23"/>
        <v>0.015</v>
      </c>
    </row>
    <row r="470" spans="1:7" ht="12.75" x14ac:dyDescent="0.2">
      <c r="A470" s="3" t="s">
        <v>821</v>
      </c>
      <c r="B470" s="3" t="s">
        <v>678</v>
      </c>
      <c r="C470" s="3">
        <v>100</v>
      </c>
      <c r="E470" s="3" t="str">
        <f t="shared" si="21"/>
        <v>BGPK000033</v>
      </c>
      <c r="F470" s="3" t="str">
        <f t="shared" si="22"/>
        <v>THRD000001</v>
      </c>
      <c r="G470" s="2">
        <f t="shared" si="23"/>
        <v>100</v>
      </c>
    </row>
    <row r="471" spans="1:7" ht="12.75" x14ac:dyDescent="0.2">
      <c r="A471" s="3" t="s">
        <v>821</v>
      </c>
      <c r="B471" s="3" t="s">
        <v>686</v>
      </c>
      <c r="C471" s="3">
        <v>20</v>
      </c>
      <c r="E471" s="3" t="str">
        <f t="shared" si="21"/>
        <v>BGPK000033</v>
      </c>
      <c r="F471" s="3" t="str">
        <f t="shared" si="22"/>
        <v>THRD000009</v>
      </c>
      <c r="G471" s="2">
        <f t="shared" si="23"/>
        <v>20</v>
      </c>
    </row>
    <row r="472" spans="1:7" ht="12.75" x14ac:dyDescent="0.2">
      <c r="A472" s="3" t="s">
        <v>821</v>
      </c>
      <c r="B472" s="3" t="s">
        <v>697</v>
      </c>
      <c r="C472" s="3">
        <v>1</v>
      </c>
      <c r="E472" s="3" t="str">
        <f t="shared" si="21"/>
        <v>BGPK000033</v>
      </c>
      <c r="F472" s="3" t="str">
        <f t="shared" si="22"/>
        <v>PCKG000001</v>
      </c>
      <c r="G472" s="2">
        <f t="shared" si="23"/>
        <v>1</v>
      </c>
    </row>
    <row r="473" spans="1:7" ht="12.75" x14ac:dyDescent="0.2">
      <c r="A473" s="3" t="s">
        <v>821</v>
      </c>
      <c r="B473" s="3" t="s">
        <v>698</v>
      </c>
      <c r="C473" s="3">
        <v>1</v>
      </c>
      <c r="E473" s="3" t="str">
        <f t="shared" si="21"/>
        <v>BGPK000033</v>
      </c>
      <c r="F473" s="3" t="str">
        <f t="shared" si="22"/>
        <v>PCKG000002</v>
      </c>
      <c r="G473" s="2">
        <f t="shared" si="23"/>
        <v>1</v>
      </c>
    </row>
    <row r="474" spans="1:7" ht="12.75" x14ac:dyDescent="0.2">
      <c r="A474" s="3" t="s">
        <v>864</v>
      </c>
      <c r="B474" s="3" t="s">
        <v>366</v>
      </c>
      <c r="C474" s="3">
        <v>9.5</v>
      </c>
      <c r="E474" s="3" t="str">
        <f t="shared" si="21"/>
        <v>BGPK000073</v>
      </c>
      <c r="F474" s="3" t="str">
        <f t="shared" si="22"/>
        <v>STRP000003</v>
      </c>
      <c r="G474" s="2" t="str">
        <f t="shared" si="23"/>
        <v>9.5</v>
      </c>
    </row>
    <row r="475" spans="1:7" ht="12.75" x14ac:dyDescent="0.2">
      <c r="A475" s="3" t="s">
        <v>864</v>
      </c>
      <c r="B475" s="3" t="s">
        <v>367</v>
      </c>
      <c r="C475" s="3">
        <v>2.4</v>
      </c>
      <c r="E475" s="3" t="str">
        <f t="shared" si="21"/>
        <v>BGPK000073</v>
      </c>
      <c r="F475" s="3" t="str">
        <f t="shared" si="22"/>
        <v>STRP000004</v>
      </c>
      <c r="G475" s="2" t="str">
        <f t="shared" si="23"/>
        <v>2.4</v>
      </c>
    </row>
    <row r="476" spans="1:7" ht="12.75" x14ac:dyDescent="0.2">
      <c r="A476" s="3" t="s">
        <v>864</v>
      </c>
      <c r="B476" s="3" t="s">
        <v>368</v>
      </c>
      <c r="C476" s="3">
        <v>0.8</v>
      </c>
      <c r="E476" s="3" t="str">
        <f t="shared" si="21"/>
        <v>BGPK000073</v>
      </c>
      <c r="F476" s="3" t="str">
        <f t="shared" si="22"/>
        <v>STRP000005</v>
      </c>
      <c r="G476" s="2" t="str">
        <f t="shared" si="23"/>
        <v>0.8</v>
      </c>
    </row>
    <row r="477" spans="1:7" ht="12.75" x14ac:dyDescent="0.2">
      <c r="A477" s="3" t="s">
        <v>864</v>
      </c>
      <c r="B477" s="3" t="s">
        <v>369</v>
      </c>
      <c r="C477" s="3">
        <v>0.35</v>
      </c>
      <c r="E477" s="3" t="str">
        <f t="shared" si="21"/>
        <v>BGPK000073</v>
      </c>
      <c r="F477" s="3" t="str">
        <f t="shared" si="22"/>
        <v>STRP000006</v>
      </c>
      <c r="G477" s="2" t="str">
        <f t="shared" si="23"/>
        <v>0.35</v>
      </c>
    </row>
    <row r="478" spans="1:7" ht="12.75" x14ac:dyDescent="0.2">
      <c r="A478" s="3" t="s">
        <v>864</v>
      </c>
      <c r="B478" s="3" t="s">
        <v>645</v>
      </c>
      <c r="C478" s="3">
        <v>1</v>
      </c>
      <c r="E478" s="3" t="str">
        <f t="shared" si="21"/>
        <v>BGPK000073</v>
      </c>
      <c r="F478" s="3" t="str">
        <f t="shared" si="22"/>
        <v>BRND000001</v>
      </c>
      <c r="G478" s="2">
        <f t="shared" si="23"/>
        <v>1</v>
      </c>
    </row>
    <row r="479" spans="1:7" ht="12.75" x14ac:dyDescent="0.2">
      <c r="A479" s="3" t="s">
        <v>864</v>
      </c>
      <c r="B479" s="3" t="s">
        <v>647</v>
      </c>
      <c r="C479" s="3">
        <v>2</v>
      </c>
      <c r="E479" s="3" t="str">
        <f t="shared" si="21"/>
        <v>BGPK000073</v>
      </c>
      <c r="F479" s="3" t="str">
        <f t="shared" si="22"/>
        <v>BRND000003</v>
      </c>
      <c r="G479" s="2">
        <f t="shared" si="23"/>
        <v>2</v>
      </c>
    </row>
    <row r="480" spans="1:7" ht="12.75" x14ac:dyDescent="0.2">
      <c r="A480" s="3" t="s">
        <v>864</v>
      </c>
      <c r="B480" s="3" t="s">
        <v>429</v>
      </c>
      <c r="C480" s="3">
        <v>1</v>
      </c>
      <c r="E480" s="3" t="str">
        <f t="shared" si="21"/>
        <v>BGPK000073</v>
      </c>
      <c r="F480" s="3" t="str">
        <f t="shared" si="22"/>
        <v>HRDW000005</v>
      </c>
      <c r="G480" s="2">
        <f t="shared" si="23"/>
        <v>1</v>
      </c>
    </row>
    <row r="481" spans="1:7" ht="12.75" x14ac:dyDescent="0.2">
      <c r="A481" s="3" t="s">
        <v>864</v>
      </c>
      <c r="B481" s="3" t="s">
        <v>430</v>
      </c>
      <c r="C481" s="3">
        <v>1</v>
      </c>
      <c r="E481" s="3" t="str">
        <f t="shared" si="21"/>
        <v>BGPK000073</v>
      </c>
      <c r="F481" s="3" t="str">
        <f t="shared" si="22"/>
        <v>HRDW000006</v>
      </c>
      <c r="G481" s="2">
        <f t="shared" si="23"/>
        <v>1</v>
      </c>
    </row>
    <row r="482" spans="1:7" ht="12.75" x14ac:dyDescent="0.2">
      <c r="A482" s="3" t="s">
        <v>864</v>
      </c>
      <c r="B482" s="3" t="s">
        <v>436</v>
      </c>
      <c r="C482" s="3">
        <v>2</v>
      </c>
      <c r="E482" s="3" t="str">
        <f t="shared" si="21"/>
        <v>BGPK000073</v>
      </c>
      <c r="F482" s="3" t="str">
        <f t="shared" si="22"/>
        <v>HRDW000012</v>
      </c>
      <c r="G482" s="2">
        <f t="shared" si="23"/>
        <v>2</v>
      </c>
    </row>
    <row r="483" spans="1:7" ht="12.75" x14ac:dyDescent="0.2">
      <c r="A483" s="3" t="s">
        <v>864</v>
      </c>
      <c r="B483" s="3" t="s">
        <v>463</v>
      </c>
      <c r="C483" s="3">
        <v>2</v>
      </c>
      <c r="E483" s="3" t="str">
        <f t="shared" si="21"/>
        <v>BGPK000073</v>
      </c>
      <c r="F483" s="3" t="str">
        <f t="shared" si="22"/>
        <v>HRDW000039</v>
      </c>
      <c r="G483" s="2">
        <f t="shared" si="23"/>
        <v>2</v>
      </c>
    </row>
    <row r="484" spans="1:7" ht="12.75" x14ac:dyDescent="0.2">
      <c r="A484" s="3" t="s">
        <v>864</v>
      </c>
      <c r="B484" s="3" t="s">
        <v>438</v>
      </c>
      <c r="C484" s="3">
        <v>16</v>
      </c>
      <c r="E484" s="3" t="str">
        <f t="shared" si="21"/>
        <v>BGPK000073</v>
      </c>
      <c r="F484" s="3" t="str">
        <f t="shared" si="22"/>
        <v>HRDW000014</v>
      </c>
      <c r="G484" s="2">
        <f t="shared" si="23"/>
        <v>16</v>
      </c>
    </row>
    <row r="485" spans="1:7" ht="12.75" x14ac:dyDescent="0.2">
      <c r="A485" s="3" t="s">
        <v>864</v>
      </c>
      <c r="B485" s="3" t="s">
        <v>442</v>
      </c>
      <c r="C485" s="3">
        <v>0.8</v>
      </c>
      <c r="E485" s="3" t="str">
        <f t="shared" si="21"/>
        <v>BGPK000073</v>
      </c>
      <c r="F485" s="3" t="str">
        <f t="shared" si="22"/>
        <v>HRDW000018</v>
      </c>
      <c r="G485" s="2" t="str">
        <f t="shared" si="23"/>
        <v>0.8</v>
      </c>
    </row>
    <row r="486" spans="1:7" ht="12.75" x14ac:dyDescent="0.2">
      <c r="A486" s="3" t="s">
        <v>864</v>
      </c>
      <c r="B486" s="3" t="s">
        <v>443</v>
      </c>
      <c r="C486" s="3">
        <v>2</v>
      </c>
      <c r="E486" s="3" t="str">
        <f t="shared" si="21"/>
        <v>BGPK000073</v>
      </c>
      <c r="F486" s="3" t="str">
        <f t="shared" si="22"/>
        <v>HRDW000019</v>
      </c>
      <c r="G486" s="2">
        <f t="shared" si="23"/>
        <v>2</v>
      </c>
    </row>
    <row r="487" spans="1:7" ht="12.75" x14ac:dyDescent="0.2">
      <c r="A487" s="3" t="s">
        <v>864</v>
      </c>
      <c r="B487" s="3" t="s">
        <v>532</v>
      </c>
      <c r="C487" s="3">
        <v>0.1</v>
      </c>
      <c r="E487" s="3" t="str">
        <f t="shared" si="21"/>
        <v>BGPK000073</v>
      </c>
      <c r="F487" s="3" t="str">
        <f t="shared" si="22"/>
        <v>FLNG000001</v>
      </c>
      <c r="G487" s="2" t="str">
        <f t="shared" si="23"/>
        <v>0.1</v>
      </c>
    </row>
    <row r="488" spans="1:7" ht="12.75" x14ac:dyDescent="0.2">
      <c r="A488" s="3" t="s">
        <v>864</v>
      </c>
      <c r="B488" s="3" t="s">
        <v>533</v>
      </c>
      <c r="C488" s="3">
        <v>7.4999999999999997E-2</v>
      </c>
      <c r="E488" s="3" t="str">
        <f t="shared" si="21"/>
        <v>BGPK000073</v>
      </c>
      <c r="F488" s="3" t="str">
        <f t="shared" si="22"/>
        <v>FLNG000002</v>
      </c>
      <c r="G488" s="2" t="str">
        <f t="shared" si="23"/>
        <v>0.075</v>
      </c>
    </row>
    <row r="489" spans="1:7" ht="12.75" x14ac:dyDescent="0.2">
      <c r="A489" s="3" t="s">
        <v>864</v>
      </c>
      <c r="B489" s="3" t="s">
        <v>534</v>
      </c>
      <c r="C489" s="3">
        <v>6.0000000000000001E-3</v>
      </c>
      <c r="E489" s="3" t="str">
        <f t="shared" si="21"/>
        <v>BGPK000073</v>
      </c>
      <c r="F489" s="3" t="str">
        <f t="shared" si="22"/>
        <v>FLNG000003</v>
      </c>
      <c r="G489" s="2" t="str">
        <f t="shared" si="23"/>
        <v>0.006</v>
      </c>
    </row>
    <row r="490" spans="1:7" ht="12.75" x14ac:dyDescent="0.2">
      <c r="A490" s="3" t="s">
        <v>864</v>
      </c>
      <c r="B490" s="3" t="s">
        <v>727</v>
      </c>
      <c r="C490" s="3">
        <v>0.19</v>
      </c>
      <c r="E490" s="3" t="str">
        <f t="shared" si="21"/>
        <v>BGPK000073</v>
      </c>
      <c r="F490" s="3" t="str">
        <f t="shared" si="22"/>
        <v>FBRK000114</v>
      </c>
      <c r="G490" s="2" t="str">
        <f t="shared" si="23"/>
        <v>0.19</v>
      </c>
    </row>
    <row r="491" spans="1:7" ht="12.75" x14ac:dyDescent="0.2">
      <c r="A491" s="3" t="s">
        <v>864</v>
      </c>
      <c r="B491" s="3" t="s">
        <v>417</v>
      </c>
      <c r="C491" s="3">
        <v>0.45</v>
      </c>
      <c r="E491" s="3" t="str">
        <f t="shared" si="21"/>
        <v>BGPK000073</v>
      </c>
      <c r="F491" s="3" t="str">
        <f t="shared" si="22"/>
        <v>STRP000052</v>
      </c>
      <c r="G491" s="2" t="str">
        <f t="shared" si="23"/>
        <v>0.45</v>
      </c>
    </row>
    <row r="492" spans="1:7" ht="12.75" x14ac:dyDescent="0.2">
      <c r="A492" s="3" t="s">
        <v>864</v>
      </c>
      <c r="B492" s="3" t="s">
        <v>536</v>
      </c>
      <c r="C492" s="3">
        <v>0.2</v>
      </c>
      <c r="E492" s="3" t="str">
        <f t="shared" si="21"/>
        <v>BGPK000073</v>
      </c>
      <c r="F492" s="3" t="str">
        <f t="shared" si="22"/>
        <v>FBRK000010</v>
      </c>
      <c r="G492" s="2" t="str">
        <f t="shared" si="23"/>
        <v>0.2</v>
      </c>
    </row>
    <row r="493" spans="1:7" ht="12.75" x14ac:dyDescent="0.2">
      <c r="A493" s="3" t="s">
        <v>864</v>
      </c>
      <c r="B493" s="3" t="s">
        <v>524</v>
      </c>
      <c r="C493" s="3">
        <v>0.25</v>
      </c>
      <c r="E493" s="3" t="str">
        <f t="shared" si="21"/>
        <v>BGPK000073</v>
      </c>
      <c r="F493" s="3" t="str">
        <f t="shared" si="22"/>
        <v>FBRK000002</v>
      </c>
      <c r="G493" s="2" t="str">
        <f t="shared" si="23"/>
        <v>0.25</v>
      </c>
    </row>
    <row r="494" spans="1:7" ht="12.75" x14ac:dyDescent="0.2">
      <c r="A494" s="3" t="s">
        <v>864</v>
      </c>
      <c r="B494" s="3" t="s">
        <v>621</v>
      </c>
      <c r="C494" s="3">
        <v>1</v>
      </c>
      <c r="E494" s="3" t="str">
        <f t="shared" si="21"/>
        <v>BGPK000073</v>
      </c>
      <c r="F494" s="3" t="str">
        <f t="shared" si="22"/>
        <v>FBRK000086</v>
      </c>
      <c r="G494" s="2">
        <f t="shared" si="23"/>
        <v>1</v>
      </c>
    </row>
    <row r="495" spans="1:7" ht="12.75" x14ac:dyDescent="0.2">
      <c r="A495" s="3" t="s">
        <v>864</v>
      </c>
      <c r="B495" s="3" t="s">
        <v>603</v>
      </c>
      <c r="C495" s="3">
        <v>0.25</v>
      </c>
      <c r="E495" s="3" t="str">
        <f t="shared" si="21"/>
        <v>BGPK000073</v>
      </c>
      <c r="F495" s="3" t="str">
        <f t="shared" si="22"/>
        <v>FBRK000069</v>
      </c>
      <c r="G495" s="2" t="str">
        <f t="shared" si="23"/>
        <v>0.25</v>
      </c>
    </row>
    <row r="496" spans="1:7" ht="12.75" x14ac:dyDescent="0.2">
      <c r="A496" s="3" t="s">
        <v>864</v>
      </c>
      <c r="B496" s="3" t="s">
        <v>540</v>
      </c>
      <c r="C496" s="3">
        <v>1.35</v>
      </c>
      <c r="E496" s="3" t="str">
        <f t="shared" si="21"/>
        <v>BGPK000073</v>
      </c>
      <c r="F496" s="3" t="str">
        <f t="shared" si="22"/>
        <v>FBRK000013</v>
      </c>
      <c r="G496" s="2" t="str">
        <f t="shared" si="23"/>
        <v>1.35</v>
      </c>
    </row>
    <row r="497" spans="1:7" ht="12.75" x14ac:dyDescent="0.2">
      <c r="A497" s="3" t="s">
        <v>864</v>
      </c>
      <c r="B497" s="3" t="s">
        <v>565</v>
      </c>
      <c r="C497" s="3">
        <v>0.02</v>
      </c>
      <c r="E497" s="3" t="str">
        <f t="shared" si="21"/>
        <v>BGPK000073</v>
      </c>
      <c r="F497" s="3" t="str">
        <f t="shared" si="22"/>
        <v>FBRK000033</v>
      </c>
      <c r="G497" s="2" t="str">
        <f t="shared" si="23"/>
        <v>0.02</v>
      </c>
    </row>
    <row r="498" spans="1:7" ht="12.75" x14ac:dyDescent="0.2">
      <c r="A498" s="3" t="s">
        <v>864</v>
      </c>
      <c r="B498" s="3" t="s">
        <v>672</v>
      </c>
      <c r="C498" s="3">
        <v>1.4999999999999999E-2</v>
      </c>
      <c r="E498" s="3" t="str">
        <f t="shared" si="21"/>
        <v>BGPK000073</v>
      </c>
      <c r="F498" s="3" t="str">
        <f t="shared" si="22"/>
        <v>LTHR000004</v>
      </c>
      <c r="G498" s="2" t="str">
        <f t="shared" si="23"/>
        <v>0.015</v>
      </c>
    </row>
    <row r="499" spans="1:7" ht="12.75" x14ac:dyDescent="0.2">
      <c r="A499" s="3" t="s">
        <v>864</v>
      </c>
      <c r="B499" s="3" t="s">
        <v>678</v>
      </c>
      <c r="C499" s="3">
        <v>250</v>
      </c>
      <c r="E499" s="3" t="str">
        <f t="shared" si="21"/>
        <v>BGPK000073</v>
      </c>
      <c r="F499" s="3" t="str">
        <f t="shared" si="22"/>
        <v>THRD000001</v>
      </c>
      <c r="G499" s="2">
        <f t="shared" si="23"/>
        <v>250</v>
      </c>
    </row>
    <row r="500" spans="1:7" ht="12.75" x14ac:dyDescent="0.2">
      <c r="A500" s="3" t="s">
        <v>864</v>
      </c>
      <c r="B500" s="3" t="s">
        <v>680</v>
      </c>
      <c r="C500" s="3">
        <v>40</v>
      </c>
      <c r="E500" s="3" t="str">
        <f t="shared" si="21"/>
        <v>BGPK000073</v>
      </c>
      <c r="F500" s="3" t="str">
        <f t="shared" si="22"/>
        <v>THRD000003</v>
      </c>
      <c r="G500" s="2">
        <f t="shared" si="23"/>
        <v>40</v>
      </c>
    </row>
    <row r="501" spans="1:7" ht="12.75" x14ac:dyDescent="0.2">
      <c r="A501" s="3" t="s">
        <v>864</v>
      </c>
      <c r="B501" s="3" t="s">
        <v>697</v>
      </c>
      <c r="C501" s="3">
        <v>1</v>
      </c>
      <c r="E501" s="3" t="str">
        <f t="shared" si="21"/>
        <v>BGPK000073</v>
      </c>
      <c r="F501" s="3" t="str">
        <f t="shared" si="22"/>
        <v>PCKG000001</v>
      </c>
      <c r="G501" s="2">
        <f t="shared" si="23"/>
        <v>1</v>
      </c>
    </row>
    <row r="502" spans="1:7" ht="12.75" x14ac:dyDescent="0.2">
      <c r="A502" s="3" t="s">
        <v>864</v>
      </c>
      <c r="B502" s="3" t="s">
        <v>698</v>
      </c>
      <c r="C502" s="3">
        <v>1</v>
      </c>
      <c r="E502" s="3" t="str">
        <f t="shared" si="21"/>
        <v>BGPK000073</v>
      </c>
      <c r="F502" s="3" t="str">
        <f t="shared" si="22"/>
        <v>PCKG000002</v>
      </c>
      <c r="G502" s="2">
        <f t="shared" si="23"/>
        <v>1</v>
      </c>
    </row>
    <row r="503" spans="1:7" ht="12.75" x14ac:dyDescent="0.2">
      <c r="A503" s="3" t="s">
        <v>863</v>
      </c>
      <c r="B503" s="3" t="s">
        <v>366</v>
      </c>
      <c r="C503" s="3">
        <v>9.5</v>
      </c>
      <c r="E503" s="3" t="str">
        <f t="shared" si="21"/>
        <v>BGPK000074</v>
      </c>
      <c r="F503" s="3" t="str">
        <f t="shared" si="22"/>
        <v>STRP000003</v>
      </c>
      <c r="G503" s="2" t="str">
        <f t="shared" si="23"/>
        <v>9.5</v>
      </c>
    </row>
    <row r="504" spans="1:7" ht="12.75" x14ac:dyDescent="0.2">
      <c r="A504" s="3" t="s">
        <v>863</v>
      </c>
      <c r="B504" s="3" t="s">
        <v>367</v>
      </c>
      <c r="C504" s="3">
        <v>2.4</v>
      </c>
      <c r="E504" s="3" t="str">
        <f t="shared" si="21"/>
        <v>BGPK000074</v>
      </c>
      <c r="F504" s="3" t="str">
        <f t="shared" si="22"/>
        <v>STRP000004</v>
      </c>
      <c r="G504" s="2" t="str">
        <f t="shared" si="23"/>
        <v>2.4</v>
      </c>
    </row>
    <row r="505" spans="1:7" ht="12.75" x14ac:dyDescent="0.2">
      <c r="A505" s="3" t="s">
        <v>863</v>
      </c>
      <c r="B505" s="3" t="s">
        <v>368</v>
      </c>
      <c r="C505" s="3">
        <v>0.8</v>
      </c>
      <c r="E505" s="3" t="str">
        <f t="shared" si="21"/>
        <v>BGPK000074</v>
      </c>
      <c r="F505" s="3" t="str">
        <f t="shared" si="22"/>
        <v>STRP000005</v>
      </c>
      <c r="G505" s="2" t="str">
        <f t="shared" si="23"/>
        <v>0.8</v>
      </c>
    </row>
    <row r="506" spans="1:7" ht="12.75" x14ac:dyDescent="0.2">
      <c r="A506" s="3" t="s">
        <v>863</v>
      </c>
      <c r="B506" s="3" t="s">
        <v>369</v>
      </c>
      <c r="C506" s="3">
        <v>0.35</v>
      </c>
      <c r="E506" s="3" t="str">
        <f t="shared" si="21"/>
        <v>BGPK000074</v>
      </c>
      <c r="F506" s="3" t="str">
        <f t="shared" si="22"/>
        <v>STRP000006</v>
      </c>
      <c r="G506" s="2" t="str">
        <f t="shared" si="23"/>
        <v>0.35</v>
      </c>
    </row>
    <row r="507" spans="1:7" ht="12.75" x14ac:dyDescent="0.2">
      <c r="A507" s="3" t="s">
        <v>863</v>
      </c>
      <c r="B507" s="3" t="s">
        <v>645</v>
      </c>
      <c r="C507" s="3">
        <v>1</v>
      </c>
      <c r="E507" s="3" t="str">
        <f t="shared" si="21"/>
        <v>BGPK000074</v>
      </c>
      <c r="F507" s="3" t="str">
        <f t="shared" si="22"/>
        <v>BRND000001</v>
      </c>
      <c r="G507" s="2">
        <f t="shared" si="23"/>
        <v>1</v>
      </c>
    </row>
    <row r="508" spans="1:7" ht="12.75" x14ac:dyDescent="0.2">
      <c r="A508" s="3" t="s">
        <v>863</v>
      </c>
      <c r="B508" s="3" t="s">
        <v>647</v>
      </c>
      <c r="C508" s="3">
        <v>2</v>
      </c>
      <c r="E508" s="3" t="str">
        <f t="shared" si="21"/>
        <v>BGPK000074</v>
      </c>
      <c r="F508" s="3" t="str">
        <f t="shared" si="22"/>
        <v>BRND000003</v>
      </c>
      <c r="G508" s="2">
        <f t="shared" si="23"/>
        <v>2</v>
      </c>
    </row>
    <row r="509" spans="1:7" ht="12.75" x14ac:dyDescent="0.2">
      <c r="A509" s="3" t="s">
        <v>863</v>
      </c>
      <c r="B509" s="3" t="s">
        <v>429</v>
      </c>
      <c r="C509" s="3">
        <v>1</v>
      </c>
      <c r="E509" s="3" t="str">
        <f t="shared" si="21"/>
        <v>BGPK000074</v>
      </c>
      <c r="F509" s="3" t="str">
        <f t="shared" si="22"/>
        <v>HRDW000005</v>
      </c>
      <c r="G509" s="2">
        <f t="shared" si="23"/>
        <v>1</v>
      </c>
    </row>
    <row r="510" spans="1:7" ht="12.75" x14ac:dyDescent="0.2">
      <c r="A510" s="3" t="s">
        <v>863</v>
      </c>
      <c r="B510" s="3" t="s">
        <v>430</v>
      </c>
      <c r="C510" s="3">
        <v>1</v>
      </c>
      <c r="E510" s="3" t="str">
        <f t="shared" si="21"/>
        <v>BGPK000074</v>
      </c>
      <c r="F510" s="3" t="str">
        <f t="shared" si="22"/>
        <v>HRDW000006</v>
      </c>
      <c r="G510" s="2">
        <f t="shared" si="23"/>
        <v>1</v>
      </c>
    </row>
    <row r="511" spans="1:7" ht="12.75" x14ac:dyDescent="0.2">
      <c r="A511" s="3" t="s">
        <v>863</v>
      </c>
      <c r="B511" s="3" t="s">
        <v>436</v>
      </c>
      <c r="C511" s="3">
        <v>2</v>
      </c>
      <c r="E511" s="3" t="str">
        <f t="shared" si="21"/>
        <v>BGPK000074</v>
      </c>
      <c r="F511" s="3" t="str">
        <f t="shared" si="22"/>
        <v>HRDW000012</v>
      </c>
      <c r="G511" s="2">
        <f t="shared" si="23"/>
        <v>2</v>
      </c>
    </row>
    <row r="512" spans="1:7" ht="12.75" x14ac:dyDescent="0.2">
      <c r="A512" s="3" t="s">
        <v>863</v>
      </c>
      <c r="B512" s="3" t="s">
        <v>463</v>
      </c>
      <c r="C512" s="3">
        <v>2</v>
      </c>
      <c r="E512" s="3" t="str">
        <f t="shared" si="21"/>
        <v>BGPK000074</v>
      </c>
      <c r="F512" s="3" t="str">
        <f t="shared" si="22"/>
        <v>HRDW000039</v>
      </c>
      <c r="G512" s="2">
        <f t="shared" si="23"/>
        <v>2</v>
      </c>
    </row>
    <row r="513" spans="1:7" ht="12.75" x14ac:dyDescent="0.2">
      <c r="A513" s="3" t="s">
        <v>863</v>
      </c>
      <c r="B513" s="3" t="s">
        <v>438</v>
      </c>
      <c r="C513" s="3">
        <v>16</v>
      </c>
      <c r="E513" s="3" t="str">
        <f t="shared" si="21"/>
        <v>BGPK000074</v>
      </c>
      <c r="F513" s="3" t="str">
        <f t="shared" si="22"/>
        <v>HRDW000014</v>
      </c>
      <c r="G513" s="2">
        <f t="shared" si="23"/>
        <v>16</v>
      </c>
    </row>
    <row r="514" spans="1:7" ht="12.75" x14ac:dyDescent="0.2">
      <c r="A514" s="3" t="s">
        <v>863</v>
      </c>
      <c r="B514" s="3" t="s">
        <v>442</v>
      </c>
      <c r="C514" s="3">
        <v>0.8</v>
      </c>
      <c r="E514" s="3" t="str">
        <f t="shared" si="21"/>
        <v>BGPK000074</v>
      </c>
      <c r="F514" s="3" t="str">
        <f t="shared" si="22"/>
        <v>HRDW000018</v>
      </c>
      <c r="G514" s="2" t="str">
        <f t="shared" si="23"/>
        <v>0.8</v>
      </c>
    </row>
    <row r="515" spans="1:7" ht="12.75" x14ac:dyDescent="0.2">
      <c r="A515" s="3" t="s">
        <v>863</v>
      </c>
      <c r="B515" s="3" t="s">
        <v>443</v>
      </c>
      <c r="C515" s="3">
        <v>2</v>
      </c>
      <c r="E515" s="3" t="str">
        <f t="shared" si="21"/>
        <v>BGPK000074</v>
      </c>
      <c r="F515" s="3" t="str">
        <f t="shared" si="22"/>
        <v>HRDW000019</v>
      </c>
      <c r="G515" s="2">
        <f t="shared" si="23"/>
        <v>2</v>
      </c>
    </row>
    <row r="516" spans="1:7" ht="12.75" x14ac:dyDescent="0.2">
      <c r="A516" s="3" t="s">
        <v>863</v>
      </c>
      <c r="B516" s="3" t="s">
        <v>532</v>
      </c>
      <c r="C516" s="3">
        <v>0.1</v>
      </c>
      <c r="E516" s="3" t="str">
        <f t="shared" ref="E516:E579" si="24">A516</f>
        <v>BGPK000074</v>
      </c>
      <c r="F516" s="3" t="str">
        <f t="shared" ref="F516:F579" si="25">B516</f>
        <v>FLNG000001</v>
      </c>
      <c r="G516" s="2" t="str">
        <f t="shared" ref="G516:G579" si="26">IFERROR(REPLACE(C516,FIND(",",C516),1,"."),C516)</f>
        <v>0.1</v>
      </c>
    </row>
    <row r="517" spans="1:7" ht="12.75" x14ac:dyDescent="0.2">
      <c r="A517" s="3" t="s">
        <v>863</v>
      </c>
      <c r="B517" s="3" t="s">
        <v>533</v>
      </c>
      <c r="C517" s="3">
        <v>7.4999999999999997E-2</v>
      </c>
      <c r="E517" s="3" t="str">
        <f t="shared" si="24"/>
        <v>BGPK000074</v>
      </c>
      <c r="F517" s="3" t="str">
        <f t="shared" si="25"/>
        <v>FLNG000002</v>
      </c>
      <c r="G517" s="2" t="str">
        <f t="shared" si="26"/>
        <v>0.075</v>
      </c>
    </row>
    <row r="518" spans="1:7" ht="12.75" x14ac:dyDescent="0.2">
      <c r="A518" s="3" t="s">
        <v>863</v>
      </c>
      <c r="B518" s="3" t="s">
        <v>534</v>
      </c>
      <c r="C518" s="3">
        <v>6.0000000000000001E-3</v>
      </c>
      <c r="E518" s="3" t="str">
        <f t="shared" si="24"/>
        <v>BGPK000074</v>
      </c>
      <c r="F518" s="3" t="str">
        <f t="shared" si="25"/>
        <v>FLNG000003</v>
      </c>
      <c r="G518" s="2" t="str">
        <f t="shared" si="26"/>
        <v>0.006</v>
      </c>
    </row>
    <row r="519" spans="1:7" ht="12.75" x14ac:dyDescent="0.2">
      <c r="A519" s="3" t="s">
        <v>863</v>
      </c>
      <c r="B519" s="3" t="s">
        <v>727</v>
      </c>
      <c r="C519" s="3">
        <v>0.19</v>
      </c>
      <c r="E519" s="3" t="str">
        <f t="shared" si="24"/>
        <v>BGPK000074</v>
      </c>
      <c r="F519" s="3" t="str">
        <f t="shared" si="25"/>
        <v>FBRK000114</v>
      </c>
      <c r="G519" s="2" t="str">
        <f t="shared" si="26"/>
        <v>0.19</v>
      </c>
    </row>
    <row r="520" spans="1:7" ht="12.75" x14ac:dyDescent="0.2">
      <c r="A520" s="3" t="s">
        <v>863</v>
      </c>
      <c r="B520" s="3" t="s">
        <v>417</v>
      </c>
      <c r="C520" s="3">
        <v>0.45</v>
      </c>
      <c r="E520" s="3" t="str">
        <f t="shared" si="24"/>
        <v>BGPK000074</v>
      </c>
      <c r="F520" s="3" t="str">
        <f t="shared" si="25"/>
        <v>STRP000052</v>
      </c>
      <c r="G520" s="2" t="str">
        <f t="shared" si="26"/>
        <v>0.45</v>
      </c>
    </row>
    <row r="521" spans="1:7" ht="12.75" x14ac:dyDescent="0.2">
      <c r="A521" s="3" t="s">
        <v>863</v>
      </c>
      <c r="B521" s="3" t="s">
        <v>536</v>
      </c>
      <c r="C521" s="3">
        <v>0.2</v>
      </c>
      <c r="E521" s="3" t="str">
        <f t="shared" si="24"/>
        <v>BGPK000074</v>
      </c>
      <c r="F521" s="3" t="str">
        <f t="shared" si="25"/>
        <v>FBRK000010</v>
      </c>
      <c r="G521" s="2" t="str">
        <f t="shared" si="26"/>
        <v>0.2</v>
      </c>
    </row>
    <row r="522" spans="1:7" ht="12.75" x14ac:dyDescent="0.2">
      <c r="A522" s="3" t="s">
        <v>863</v>
      </c>
      <c r="B522" s="3" t="s">
        <v>525</v>
      </c>
      <c r="C522" s="3">
        <v>0.25</v>
      </c>
      <c r="E522" s="3" t="str">
        <f t="shared" si="24"/>
        <v>BGPK000074</v>
      </c>
      <c r="F522" s="3" t="str">
        <f t="shared" si="25"/>
        <v>FBRK000003</v>
      </c>
      <c r="G522" s="2" t="str">
        <f t="shared" si="26"/>
        <v>0.25</v>
      </c>
    </row>
    <row r="523" spans="1:7" ht="12.75" x14ac:dyDescent="0.2">
      <c r="A523" s="3" t="s">
        <v>863</v>
      </c>
      <c r="B523" s="3" t="s">
        <v>624</v>
      </c>
      <c r="C523" s="3">
        <v>0.75</v>
      </c>
      <c r="E523" s="3" t="str">
        <f t="shared" si="24"/>
        <v>BGPK000074</v>
      </c>
      <c r="F523" s="3" t="str">
        <f t="shared" si="25"/>
        <v>FBRK000089</v>
      </c>
      <c r="G523" s="2" t="str">
        <f t="shared" si="26"/>
        <v>0.75</v>
      </c>
    </row>
    <row r="524" spans="1:7" ht="12.75" x14ac:dyDescent="0.2">
      <c r="A524" s="3" t="s">
        <v>863</v>
      </c>
      <c r="B524" s="3" t="s">
        <v>621</v>
      </c>
      <c r="C524" s="3">
        <v>0.25</v>
      </c>
      <c r="E524" s="3" t="str">
        <f t="shared" si="24"/>
        <v>BGPK000074</v>
      </c>
      <c r="F524" s="3" t="str">
        <f t="shared" si="25"/>
        <v>FBRK000086</v>
      </c>
      <c r="G524" s="2" t="str">
        <f t="shared" si="26"/>
        <v>0.25</v>
      </c>
    </row>
    <row r="525" spans="1:7" ht="12.75" x14ac:dyDescent="0.2">
      <c r="A525" s="3" t="s">
        <v>863</v>
      </c>
      <c r="B525" s="3" t="s">
        <v>603</v>
      </c>
      <c r="C525" s="3">
        <v>0.25</v>
      </c>
      <c r="E525" s="3" t="str">
        <f t="shared" si="24"/>
        <v>BGPK000074</v>
      </c>
      <c r="F525" s="3" t="str">
        <f t="shared" si="25"/>
        <v>FBRK000069</v>
      </c>
      <c r="G525" s="2" t="str">
        <f t="shared" si="26"/>
        <v>0.25</v>
      </c>
    </row>
    <row r="526" spans="1:7" ht="12.75" x14ac:dyDescent="0.2">
      <c r="A526" s="3" t="s">
        <v>863</v>
      </c>
      <c r="B526" s="3" t="s">
        <v>542</v>
      </c>
      <c r="C526" s="3">
        <v>1.35</v>
      </c>
      <c r="E526" s="3" t="str">
        <f t="shared" si="24"/>
        <v>BGPK000074</v>
      </c>
      <c r="F526" s="3" t="str">
        <f t="shared" si="25"/>
        <v>FBRK000015</v>
      </c>
      <c r="G526" s="2" t="str">
        <f t="shared" si="26"/>
        <v>1.35</v>
      </c>
    </row>
    <row r="527" spans="1:7" ht="12.75" x14ac:dyDescent="0.2">
      <c r="A527" s="3" t="s">
        <v>863</v>
      </c>
      <c r="B527" s="3" t="s">
        <v>565</v>
      </c>
      <c r="C527" s="3">
        <v>0.02</v>
      </c>
      <c r="E527" s="3" t="str">
        <f t="shared" si="24"/>
        <v>BGPK000074</v>
      </c>
      <c r="F527" s="3" t="str">
        <f t="shared" si="25"/>
        <v>FBRK000033</v>
      </c>
      <c r="G527" s="2" t="str">
        <f t="shared" si="26"/>
        <v>0.02</v>
      </c>
    </row>
    <row r="528" spans="1:7" ht="12.75" x14ac:dyDescent="0.2">
      <c r="A528" s="3" t="s">
        <v>863</v>
      </c>
      <c r="B528" s="3" t="s">
        <v>672</v>
      </c>
      <c r="C528" s="3">
        <v>1.4999999999999999E-2</v>
      </c>
      <c r="E528" s="3" t="str">
        <f t="shared" si="24"/>
        <v>BGPK000074</v>
      </c>
      <c r="F528" s="3" t="str">
        <f t="shared" si="25"/>
        <v>LTHR000004</v>
      </c>
      <c r="G528" s="2" t="str">
        <f t="shared" si="26"/>
        <v>0.015</v>
      </c>
    </row>
    <row r="529" spans="1:7" ht="12.75" x14ac:dyDescent="0.2">
      <c r="A529" s="3" t="s">
        <v>863</v>
      </c>
      <c r="B529" s="3" t="s">
        <v>685</v>
      </c>
      <c r="C529" s="3">
        <v>290</v>
      </c>
      <c r="E529" s="3" t="str">
        <f t="shared" si="24"/>
        <v>BGPK000074</v>
      </c>
      <c r="F529" s="3" t="str">
        <f t="shared" si="25"/>
        <v>THRD000008</v>
      </c>
      <c r="G529" s="2">
        <f t="shared" si="26"/>
        <v>290</v>
      </c>
    </row>
    <row r="530" spans="1:7" ht="12.75" x14ac:dyDescent="0.2">
      <c r="A530" s="3" t="s">
        <v>863</v>
      </c>
      <c r="B530" s="3" t="s">
        <v>678</v>
      </c>
      <c r="C530" s="3">
        <v>30</v>
      </c>
      <c r="E530" s="3" t="str">
        <f t="shared" si="24"/>
        <v>BGPK000074</v>
      </c>
      <c r="F530" s="3" t="str">
        <f t="shared" si="25"/>
        <v>THRD000001</v>
      </c>
      <c r="G530" s="2">
        <f t="shared" si="26"/>
        <v>30</v>
      </c>
    </row>
    <row r="531" spans="1:7" ht="12.75" x14ac:dyDescent="0.2">
      <c r="A531" s="3" t="s">
        <v>863</v>
      </c>
      <c r="B531" s="3" t="s">
        <v>697</v>
      </c>
      <c r="C531" s="3">
        <v>1</v>
      </c>
      <c r="E531" s="3" t="str">
        <f t="shared" si="24"/>
        <v>BGPK000074</v>
      </c>
      <c r="F531" s="3" t="str">
        <f t="shared" si="25"/>
        <v>PCKG000001</v>
      </c>
      <c r="G531" s="2">
        <f t="shared" si="26"/>
        <v>1</v>
      </c>
    </row>
    <row r="532" spans="1:7" ht="12.75" x14ac:dyDescent="0.2">
      <c r="A532" s="3" t="s">
        <v>863</v>
      </c>
      <c r="B532" s="3" t="s">
        <v>698</v>
      </c>
      <c r="C532" s="3">
        <v>1</v>
      </c>
      <c r="E532" s="3" t="str">
        <f t="shared" si="24"/>
        <v>BGPK000074</v>
      </c>
      <c r="F532" s="3" t="str">
        <f t="shared" si="25"/>
        <v>PCKG000002</v>
      </c>
      <c r="G532" s="2">
        <f t="shared" si="26"/>
        <v>1</v>
      </c>
    </row>
    <row r="533" spans="1:7" ht="12.75" x14ac:dyDescent="0.2">
      <c r="A533" s="3" t="s">
        <v>859</v>
      </c>
      <c r="B533" s="3" t="s">
        <v>366</v>
      </c>
      <c r="C533" s="3">
        <v>9.5</v>
      </c>
      <c r="E533" s="3" t="str">
        <f t="shared" si="24"/>
        <v>BGPK000076</v>
      </c>
      <c r="F533" s="3" t="str">
        <f t="shared" si="25"/>
        <v>STRP000003</v>
      </c>
      <c r="G533" s="2" t="str">
        <f t="shared" si="26"/>
        <v>9.5</v>
      </c>
    </row>
    <row r="534" spans="1:7" ht="12.75" x14ac:dyDescent="0.2">
      <c r="A534" s="3" t="s">
        <v>859</v>
      </c>
      <c r="B534" s="3" t="s">
        <v>367</v>
      </c>
      <c r="C534" s="3">
        <v>2.4</v>
      </c>
      <c r="E534" s="3" t="str">
        <f t="shared" si="24"/>
        <v>BGPK000076</v>
      </c>
      <c r="F534" s="3" t="str">
        <f t="shared" si="25"/>
        <v>STRP000004</v>
      </c>
      <c r="G534" s="2" t="str">
        <f t="shared" si="26"/>
        <v>2.4</v>
      </c>
    </row>
    <row r="535" spans="1:7" ht="12.75" x14ac:dyDescent="0.2">
      <c r="A535" s="3" t="s">
        <v>859</v>
      </c>
      <c r="B535" s="3" t="s">
        <v>368</v>
      </c>
      <c r="C535" s="3">
        <v>0.8</v>
      </c>
      <c r="E535" s="3" t="str">
        <f t="shared" si="24"/>
        <v>BGPK000076</v>
      </c>
      <c r="F535" s="3" t="str">
        <f t="shared" si="25"/>
        <v>STRP000005</v>
      </c>
      <c r="G535" s="2" t="str">
        <f t="shared" si="26"/>
        <v>0.8</v>
      </c>
    </row>
    <row r="536" spans="1:7" ht="12.75" x14ac:dyDescent="0.2">
      <c r="A536" s="3" t="s">
        <v>859</v>
      </c>
      <c r="B536" s="3" t="s">
        <v>369</v>
      </c>
      <c r="C536" s="3">
        <v>0.35</v>
      </c>
      <c r="E536" s="3" t="str">
        <f t="shared" si="24"/>
        <v>BGPK000076</v>
      </c>
      <c r="F536" s="3" t="str">
        <f t="shared" si="25"/>
        <v>STRP000006</v>
      </c>
      <c r="G536" s="2" t="str">
        <f t="shared" si="26"/>
        <v>0.35</v>
      </c>
    </row>
    <row r="537" spans="1:7" ht="12.75" x14ac:dyDescent="0.2">
      <c r="A537" s="3" t="s">
        <v>859</v>
      </c>
      <c r="B537" s="3" t="s">
        <v>645</v>
      </c>
      <c r="C537" s="3">
        <v>1</v>
      </c>
      <c r="E537" s="3" t="str">
        <f t="shared" si="24"/>
        <v>BGPK000076</v>
      </c>
      <c r="F537" s="3" t="str">
        <f t="shared" si="25"/>
        <v>BRND000001</v>
      </c>
      <c r="G537" s="2">
        <f t="shared" si="26"/>
        <v>1</v>
      </c>
    </row>
    <row r="538" spans="1:7" ht="12.75" x14ac:dyDescent="0.2">
      <c r="A538" s="3" t="s">
        <v>859</v>
      </c>
      <c r="B538" s="3" t="s">
        <v>647</v>
      </c>
      <c r="C538" s="3">
        <v>2</v>
      </c>
      <c r="E538" s="3" t="str">
        <f t="shared" si="24"/>
        <v>BGPK000076</v>
      </c>
      <c r="F538" s="3" t="str">
        <f t="shared" si="25"/>
        <v>BRND000003</v>
      </c>
      <c r="G538" s="2">
        <f t="shared" si="26"/>
        <v>2</v>
      </c>
    </row>
    <row r="539" spans="1:7" ht="12.75" x14ac:dyDescent="0.2">
      <c r="A539" s="3" t="s">
        <v>859</v>
      </c>
      <c r="B539" s="3" t="s">
        <v>429</v>
      </c>
      <c r="C539" s="3">
        <v>1</v>
      </c>
      <c r="E539" s="3" t="str">
        <f t="shared" si="24"/>
        <v>BGPK000076</v>
      </c>
      <c r="F539" s="3" t="str">
        <f t="shared" si="25"/>
        <v>HRDW000005</v>
      </c>
      <c r="G539" s="2">
        <f t="shared" si="26"/>
        <v>1</v>
      </c>
    </row>
    <row r="540" spans="1:7" ht="12.75" x14ac:dyDescent="0.2">
      <c r="A540" s="3" t="s">
        <v>859</v>
      </c>
      <c r="B540" s="3" t="s">
        <v>430</v>
      </c>
      <c r="C540" s="3">
        <v>1</v>
      </c>
      <c r="E540" s="3" t="str">
        <f t="shared" si="24"/>
        <v>BGPK000076</v>
      </c>
      <c r="F540" s="3" t="str">
        <f t="shared" si="25"/>
        <v>HRDW000006</v>
      </c>
      <c r="G540" s="2">
        <f t="shared" si="26"/>
        <v>1</v>
      </c>
    </row>
    <row r="541" spans="1:7" ht="12.75" x14ac:dyDescent="0.2">
      <c r="A541" s="3" t="s">
        <v>859</v>
      </c>
      <c r="B541" s="3" t="s">
        <v>436</v>
      </c>
      <c r="C541" s="3">
        <v>2</v>
      </c>
      <c r="E541" s="3" t="str">
        <f t="shared" si="24"/>
        <v>BGPK000076</v>
      </c>
      <c r="F541" s="3" t="str">
        <f t="shared" si="25"/>
        <v>HRDW000012</v>
      </c>
      <c r="G541" s="2">
        <f t="shared" si="26"/>
        <v>2</v>
      </c>
    </row>
    <row r="542" spans="1:7" ht="12.75" x14ac:dyDescent="0.2">
      <c r="A542" s="3" t="s">
        <v>859</v>
      </c>
      <c r="B542" s="3" t="s">
        <v>463</v>
      </c>
      <c r="C542" s="3">
        <v>2</v>
      </c>
      <c r="E542" s="3" t="str">
        <f t="shared" si="24"/>
        <v>BGPK000076</v>
      </c>
      <c r="F542" s="3" t="str">
        <f t="shared" si="25"/>
        <v>HRDW000039</v>
      </c>
      <c r="G542" s="2">
        <f t="shared" si="26"/>
        <v>2</v>
      </c>
    </row>
    <row r="543" spans="1:7" ht="12.75" x14ac:dyDescent="0.2">
      <c r="A543" s="3" t="s">
        <v>859</v>
      </c>
      <c r="B543" s="3" t="s">
        <v>438</v>
      </c>
      <c r="C543" s="3">
        <v>16</v>
      </c>
      <c r="E543" s="3" t="str">
        <f t="shared" si="24"/>
        <v>BGPK000076</v>
      </c>
      <c r="F543" s="3" t="str">
        <f t="shared" si="25"/>
        <v>HRDW000014</v>
      </c>
      <c r="G543" s="2">
        <f t="shared" si="26"/>
        <v>16</v>
      </c>
    </row>
    <row r="544" spans="1:7" ht="12.75" x14ac:dyDescent="0.2">
      <c r="A544" s="3" t="s">
        <v>859</v>
      </c>
      <c r="B544" s="3" t="s">
        <v>442</v>
      </c>
      <c r="C544" s="3">
        <v>0.8</v>
      </c>
      <c r="E544" s="3" t="str">
        <f t="shared" si="24"/>
        <v>BGPK000076</v>
      </c>
      <c r="F544" s="3" t="str">
        <f t="shared" si="25"/>
        <v>HRDW000018</v>
      </c>
      <c r="G544" s="2" t="str">
        <f t="shared" si="26"/>
        <v>0.8</v>
      </c>
    </row>
    <row r="545" spans="1:7" ht="12.75" x14ac:dyDescent="0.2">
      <c r="A545" s="3" t="s">
        <v>859</v>
      </c>
      <c r="B545" s="3" t="s">
        <v>443</v>
      </c>
      <c r="C545" s="3">
        <v>2</v>
      </c>
      <c r="E545" s="3" t="str">
        <f t="shared" si="24"/>
        <v>BGPK000076</v>
      </c>
      <c r="F545" s="3" t="str">
        <f t="shared" si="25"/>
        <v>HRDW000019</v>
      </c>
      <c r="G545" s="2">
        <f t="shared" si="26"/>
        <v>2</v>
      </c>
    </row>
    <row r="546" spans="1:7" ht="12.75" x14ac:dyDescent="0.2">
      <c r="A546" s="3" t="s">
        <v>859</v>
      </c>
      <c r="B546" s="3" t="s">
        <v>532</v>
      </c>
      <c r="C546" s="3">
        <v>0.1</v>
      </c>
      <c r="E546" s="3" t="str">
        <f t="shared" si="24"/>
        <v>BGPK000076</v>
      </c>
      <c r="F546" s="3" t="str">
        <f t="shared" si="25"/>
        <v>FLNG000001</v>
      </c>
      <c r="G546" s="2" t="str">
        <f t="shared" si="26"/>
        <v>0.1</v>
      </c>
    </row>
    <row r="547" spans="1:7" ht="12.75" x14ac:dyDescent="0.2">
      <c r="A547" s="3" t="s">
        <v>859</v>
      </c>
      <c r="B547" s="3" t="s">
        <v>533</v>
      </c>
      <c r="C547" s="3">
        <v>7.4999999999999997E-2</v>
      </c>
      <c r="E547" s="3" t="str">
        <f t="shared" si="24"/>
        <v>BGPK000076</v>
      </c>
      <c r="F547" s="3" t="str">
        <f t="shared" si="25"/>
        <v>FLNG000002</v>
      </c>
      <c r="G547" s="2" t="str">
        <f t="shared" si="26"/>
        <v>0.075</v>
      </c>
    </row>
    <row r="548" spans="1:7" ht="12.75" x14ac:dyDescent="0.2">
      <c r="A548" s="3" t="s">
        <v>859</v>
      </c>
      <c r="B548" s="3" t="s">
        <v>534</v>
      </c>
      <c r="C548" s="3">
        <v>6.0000000000000001E-3</v>
      </c>
      <c r="E548" s="3" t="str">
        <f t="shared" si="24"/>
        <v>BGPK000076</v>
      </c>
      <c r="F548" s="3" t="str">
        <f t="shared" si="25"/>
        <v>FLNG000003</v>
      </c>
      <c r="G548" s="2" t="str">
        <f t="shared" si="26"/>
        <v>0.006</v>
      </c>
    </row>
    <row r="549" spans="1:7" ht="12.75" x14ac:dyDescent="0.2">
      <c r="A549" s="3" t="s">
        <v>859</v>
      </c>
      <c r="B549" s="3" t="s">
        <v>727</v>
      </c>
      <c r="C549" s="3">
        <v>0.19</v>
      </c>
      <c r="E549" s="3" t="str">
        <f t="shared" si="24"/>
        <v>BGPK000076</v>
      </c>
      <c r="F549" s="3" t="str">
        <f t="shared" si="25"/>
        <v>FBRK000114</v>
      </c>
      <c r="G549" s="2" t="str">
        <f t="shared" si="26"/>
        <v>0.19</v>
      </c>
    </row>
    <row r="550" spans="1:7" ht="12.75" x14ac:dyDescent="0.2">
      <c r="A550" s="3" t="s">
        <v>859</v>
      </c>
      <c r="B550" s="3" t="s">
        <v>417</v>
      </c>
      <c r="C550" s="3">
        <v>0.45</v>
      </c>
      <c r="E550" s="3" t="str">
        <f t="shared" si="24"/>
        <v>BGPK000076</v>
      </c>
      <c r="F550" s="3" t="str">
        <f t="shared" si="25"/>
        <v>STRP000052</v>
      </c>
      <c r="G550" s="2" t="str">
        <f t="shared" si="26"/>
        <v>0.45</v>
      </c>
    </row>
    <row r="551" spans="1:7" ht="12.75" x14ac:dyDescent="0.2">
      <c r="A551" s="3" t="s">
        <v>859</v>
      </c>
      <c r="B551" s="3" t="s">
        <v>536</v>
      </c>
      <c r="C551" s="3">
        <v>0.2</v>
      </c>
      <c r="E551" s="3" t="str">
        <f t="shared" si="24"/>
        <v>BGPK000076</v>
      </c>
      <c r="F551" s="3" t="str">
        <f t="shared" si="25"/>
        <v>FBRK000010</v>
      </c>
      <c r="G551" s="2" t="str">
        <f t="shared" si="26"/>
        <v>0.2</v>
      </c>
    </row>
    <row r="552" spans="1:7" ht="12.75" x14ac:dyDescent="0.2">
      <c r="A552" s="3" t="s">
        <v>859</v>
      </c>
      <c r="B552" s="3" t="s">
        <v>523</v>
      </c>
      <c r="C552" s="3">
        <v>0.25</v>
      </c>
      <c r="E552" s="3" t="str">
        <f t="shared" si="24"/>
        <v>BGPK000076</v>
      </c>
      <c r="F552" s="3" t="str">
        <f t="shared" si="25"/>
        <v>FBRK000001</v>
      </c>
      <c r="G552" s="2" t="str">
        <f t="shared" si="26"/>
        <v>0.25</v>
      </c>
    </row>
    <row r="553" spans="1:7" ht="12.75" x14ac:dyDescent="0.2">
      <c r="A553" s="3" t="s">
        <v>859</v>
      </c>
      <c r="B553" s="3" t="s">
        <v>622</v>
      </c>
      <c r="C553" s="3">
        <v>0.75</v>
      </c>
      <c r="E553" s="3" t="str">
        <f t="shared" si="24"/>
        <v>BGPK000076</v>
      </c>
      <c r="F553" s="3" t="str">
        <f t="shared" si="25"/>
        <v>FBRK000087</v>
      </c>
      <c r="G553" s="2" t="str">
        <f t="shared" si="26"/>
        <v>0.75</v>
      </c>
    </row>
    <row r="554" spans="1:7" ht="12.75" x14ac:dyDescent="0.2">
      <c r="A554" s="3" t="s">
        <v>859</v>
      </c>
      <c r="B554" s="3" t="s">
        <v>621</v>
      </c>
      <c r="C554" s="3">
        <v>0.25</v>
      </c>
      <c r="E554" s="3" t="str">
        <f t="shared" si="24"/>
        <v>BGPK000076</v>
      </c>
      <c r="F554" s="3" t="str">
        <f t="shared" si="25"/>
        <v>FBRK000086</v>
      </c>
      <c r="G554" s="2" t="str">
        <f t="shared" si="26"/>
        <v>0.25</v>
      </c>
    </row>
    <row r="555" spans="1:7" ht="12.75" x14ac:dyDescent="0.2">
      <c r="A555" s="3" t="s">
        <v>859</v>
      </c>
      <c r="B555" s="3" t="s">
        <v>603</v>
      </c>
      <c r="C555" s="3">
        <v>0.25</v>
      </c>
      <c r="E555" s="3" t="str">
        <f t="shared" si="24"/>
        <v>BGPK000076</v>
      </c>
      <c r="F555" s="3" t="str">
        <f t="shared" si="25"/>
        <v>FBRK000069</v>
      </c>
      <c r="G555" s="2" t="str">
        <f t="shared" si="26"/>
        <v>0.25</v>
      </c>
    </row>
    <row r="556" spans="1:7" ht="12.75" x14ac:dyDescent="0.2">
      <c r="A556" s="3" t="s">
        <v>859</v>
      </c>
      <c r="B556" s="3" t="s">
        <v>545</v>
      </c>
      <c r="C556" s="3">
        <v>1.35</v>
      </c>
      <c r="E556" s="3" t="str">
        <f t="shared" si="24"/>
        <v>BGPK000076</v>
      </c>
      <c r="F556" s="3" t="str">
        <f t="shared" si="25"/>
        <v>FBRK000017</v>
      </c>
      <c r="G556" s="2" t="str">
        <f t="shared" si="26"/>
        <v>1.35</v>
      </c>
    </row>
    <row r="557" spans="1:7" ht="12.75" x14ac:dyDescent="0.2">
      <c r="A557" s="3" t="s">
        <v>859</v>
      </c>
      <c r="B557" s="3" t="s">
        <v>565</v>
      </c>
      <c r="C557" s="3">
        <v>0.02</v>
      </c>
      <c r="E557" s="3" t="str">
        <f t="shared" si="24"/>
        <v>BGPK000076</v>
      </c>
      <c r="F557" s="3" t="str">
        <f t="shared" si="25"/>
        <v>FBRK000033</v>
      </c>
      <c r="G557" s="2" t="str">
        <f t="shared" si="26"/>
        <v>0.02</v>
      </c>
    </row>
    <row r="558" spans="1:7" ht="12.75" x14ac:dyDescent="0.2">
      <c r="A558" s="3" t="s">
        <v>859</v>
      </c>
      <c r="B558" s="3" t="s">
        <v>672</v>
      </c>
      <c r="C558" s="3">
        <v>1.4999999999999999E-2</v>
      </c>
      <c r="E558" s="3" t="str">
        <f t="shared" si="24"/>
        <v>BGPK000076</v>
      </c>
      <c r="F558" s="3" t="str">
        <f t="shared" si="25"/>
        <v>LTHR000004</v>
      </c>
      <c r="G558" s="2" t="str">
        <f t="shared" si="26"/>
        <v>0.015</v>
      </c>
    </row>
    <row r="559" spans="1:7" ht="12.75" x14ac:dyDescent="0.2">
      <c r="A559" s="3" t="s">
        <v>859</v>
      </c>
      <c r="B559" s="3" t="s">
        <v>678</v>
      </c>
      <c r="C559" s="3">
        <v>30</v>
      </c>
      <c r="E559" s="3" t="str">
        <f t="shared" si="24"/>
        <v>BGPK000076</v>
      </c>
      <c r="F559" s="3" t="str">
        <f t="shared" si="25"/>
        <v>THRD000001</v>
      </c>
      <c r="G559" s="2">
        <f t="shared" si="26"/>
        <v>30</v>
      </c>
    </row>
    <row r="560" spans="1:7" ht="12.75" x14ac:dyDescent="0.2">
      <c r="A560" s="3" t="s">
        <v>859</v>
      </c>
      <c r="B560" s="3" t="s">
        <v>687</v>
      </c>
      <c r="C560" s="3">
        <v>250</v>
      </c>
      <c r="E560" s="3" t="str">
        <f t="shared" si="24"/>
        <v>BGPK000076</v>
      </c>
      <c r="F560" s="3" t="str">
        <f t="shared" si="25"/>
        <v>THRD000010</v>
      </c>
      <c r="G560" s="2">
        <f t="shared" si="26"/>
        <v>250</v>
      </c>
    </row>
    <row r="561" spans="1:7" ht="12.75" x14ac:dyDescent="0.2">
      <c r="A561" s="3" t="s">
        <v>859</v>
      </c>
      <c r="B561" s="3" t="s">
        <v>684</v>
      </c>
      <c r="C561" s="3">
        <v>40</v>
      </c>
      <c r="E561" s="3" t="str">
        <f t="shared" si="24"/>
        <v>BGPK000076</v>
      </c>
      <c r="F561" s="3" t="str">
        <f t="shared" si="25"/>
        <v>THRD000007</v>
      </c>
      <c r="G561" s="2">
        <f t="shared" si="26"/>
        <v>40</v>
      </c>
    </row>
    <row r="562" spans="1:7" ht="12.75" x14ac:dyDescent="0.2">
      <c r="A562" s="3" t="s">
        <v>859</v>
      </c>
      <c r="B562" s="3" t="s">
        <v>697</v>
      </c>
      <c r="C562" s="3">
        <v>1</v>
      </c>
      <c r="E562" s="3" t="str">
        <f t="shared" si="24"/>
        <v>BGPK000076</v>
      </c>
      <c r="F562" s="3" t="str">
        <f t="shared" si="25"/>
        <v>PCKG000001</v>
      </c>
      <c r="G562" s="2">
        <f t="shared" si="26"/>
        <v>1</v>
      </c>
    </row>
    <row r="563" spans="1:7" ht="12.75" x14ac:dyDescent="0.2">
      <c r="A563" s="3" t="s">
        <v>859</v>
      </c>
      <c r="B563" s="3" t="s">
        <v>698</v>
      </c>
      <c r="C563" s="3">
        <v>1</v>
      </c>
      <c r="E563" s="3" t="str">
        <f t="shared" si="24"/>
        <v>BGPK000076</v>
      </c>
      <c r="F563" s="3" t="str">
        <f t="shared" si="25"/>
        <v>PCKG000002</v>
      </c>
      <c r="G563" s="2">
        <f t="shared" si="26"/>
        <v>1</v>
      </c>
    </row>
    <row r="564" spans="1:7" ht="12.75" x14ac:dyDescent="0.2">
      <c r="A564" s="3" t="s">
        <v>860</v>
      </c>
      <c r="B564" s="3" t="s">
        <v>366</v>
      </c>
      <c r="C564" s="3">
        <v>9.5</v>
      </c>
      <c r="E564" s="3" t="str">
        <f t="shared" si="24"/>
        <v>BGPK000075</v>
      </c>
      <c r="F564" s="3" t="str">
        <f t="shared" si="25"/>
        <v>STRP000003</v>
      </c>
      <c r="G564" s="2" t="str">
        <f t="shared" si="26"/>
        <v>9.5</v>
      </c>
    </row>
    <row r="565" spans="1:7" ht="12.75" x14ac:dyDescent="0.2">
      <c r="A565" s="3" t="s">
        <v>860</v>
      </c>
      <c r="B565" s="3" t="s">
        <v>367</v>
      </c>
      <c r="C565" s="3">
        <v>2.4</v>
      </c>
      <c r="E565" s="3" t="str">
        <f t="shared" si="24"/>
        <v>BGPK000075</v>
      </c>
      <c r="F565" s="3" t="str">
        <f t="shared" si="25"/>
        <v>STRP000004</v>
      </c>
      <c r="G565" s="2" t="str">
        <f t="shared" si="26"/>
        <v>2.4</v>
      </c>
    </row>
    <row r="566" spans="1:7" ht="12.75" x14ac:dyDescent="0.2">
      <c r="A566" s="3" t="s">
        <v>860</v>
      </c>
      <c r="B566" s="3" t="s">
        <v>368</v>
      </c>
      <c r="C566" s="3">
        <v>0.8</v>
      </c>
      <c r="E566" s="3" t="str">
        <f t="shared" si="24"/>
        <v>BGPK000075</v>
      </c>
      <c r="F566" s="3" t="str">
        <f t="shared" si="25"/>
        <v>STRP000005</v>
      </c>
      <c r="G566" s="2" t="str">
        <f t="shared" si="26"/>
        <v>0.8</v>
      </c>
    </row>
    <row r="567" spans="1:7" ht="12.75" x14ac:dyDescent="0.2">
      <c r="A567" s="3" t="s">
        <v>860</v>
      </c>
      <c r="B567" s="3" t="s">
        <v>369</v>
      </c>
      <c r="C567" s="3">
        <v>0.35</v>
      </c>
      <c r="E567" s="3" t="str">
        <f t="shared" si="24"/>
        <v>BGPK000075</v>
      </c>
      <c r="F567" s="3" t="str">
        <f t="shared" si="25"/>
        <v>STRP000006</v>
      </c>
      <c r="G567" s="2" t="str">
        <f t="shared" si="26"/>
        <v>0.35</v>
      </c>
    </row>
    <row r="568" spans="1:7" ht="12.75" x14ac:dyDescent="0.2">
      <c r="A568" s="3" t="s">
        <v>860</v>
      </c>
      <c r="B568" s="3" t="s">
        <v>645</v>
      </c>
      <c r="C568" s="3">
        <v>1</v>
      </c>
      <c r="E568" s="3" t="str">
        <f t="shared" si="24"/>
        <v>BGPK000075</v>
      </c>
      <c r="F568" s="3" t="str">
        <f t="shared" si="25"/>
        <v>BRND000001</v>
      </c>
      <c r="G568" s="2">
        <f t="shared" si="26"/>
        <v>1</v>
      </c>
    </row>
    <row r="569" spans="1:7" ht="12.75" x14ac:dyDescent="0.2">
      <c r="A569" s="3" t="s">
        <v>860</v>
      </c>
      <c r="B569" s="3" t="s">
        <v>647</v>
      </c>
      <c r="C569" s="3">
        <v>2</v>
      </c>
      <c r="E569" s="3" t="str">
        <f t="shared" si="24"/>
        <v>BGPK000075</v>
      </c>
      <c r="F569" s="3" t="str">
        <f t="shared" si="25"/>
        <v>BRND000003</v>
      </c>
      <c r="G569" s="2">
        <f t="shared" si="26"/>
        <v>2</v>
      </c>
    </row>
    <row r="570" spans="1:7" ht="12.75" x14ac:dyDescent="0.2">
      <c r="A570" s="3" t="s">
        <v>860</v>
      </c>
      <c r="B570" s="3" t="s">
        <v>429</v>
      </c>
      <c r="C570" s="3">
        <v>1</v>
      </c>
      <c r="E570" s="3" t="str">
        <f t="shared" si="24"/>
        <v>BGPK000075</v>
      </c>
      <c r="F570" s="3" t="str">
        <f t="shared" si="25"/>
        <v>HRDW000005</v>
      </c>
      <c r="G570" s="2">
        <f t="shared" si="26"/>
        <v>1</v>
      </c>
    </row>
    <row r="571" spans="1:7" ht="12.75" x14ac:dyDescent="0.2">
      <c r="A571" s="3" t="s">
        <v>860</v>
      </c>
      <c r="B571" s="3" t="s">
        <v>430</v>
      </c>
      <c r="C571" s="3">
        <v>1</v>
      </c>
      <c r="E571" s="3" t="str">
        <f t="shared" si="24"/>
        <v>BGPK000075</v>
      </c>
      <c r="F571" s="3" t="str">
        <f t="shared" si="25"/>
        <v>HRDW000006</v>
      </c>
      <c r="G571" s="2">
        <f t="shared" si="26"/>
        <v>1</v>
      </c>
    </row>
    <row r="572" spans="1:7" ht="12.75" x14ac:dyDescent="0.2">
      <c r="A572" s="3" t="s">
        <v>860</v>
      </c>
      <c r="B572" s="3" t="s">
        <v>436</v>
      </c>
      <c r="C572" s="3">
        <v>2</v>
      </c>
      <c r="E572" s="3" t="str">
        <f t="shared" si="24"/>
        <v>BGPK000075</v>
      </c>
      <c r="F572" s="3" t="str">
        <f t="shared" si="25"/>
        <v>HRDW000012</v>
      </c>
      <c r="G572" s="2">
        <f t="shared" si="26"/>
        <v>2</v>
      </c>
    </row>
    <row r="573" spans="1:7" ht="12.75" x14ac:dyDescent="0.2">
      <c r="A573" s="3" t="s">
        <v>860</v>
      </c>
      <c r="B573" s="3" t="s">
        <v>463</v>
      </c>
      <c r="C573" s="3">
        <v>2</v>
      </c>
      <c r="E573" s="3" t="str">
        <f t="shared" si="24"/>
        <v>BGPK000075</v>
      </c>
      <c r="F573" s="3" t="str">
        <f t="shared" si="25"/>
        <v>HRDW000039</v>
      </c>
      <c r="G573" s="2">
        <f t="shared" si="26"/>
        <v>2</v>
      </c>
    </row>
    <row r="574" spans="1:7" ht="12.75" x14ac:dyDescent="0.2">
      <c r="A574" s="3" t="s">
        <v>860</v>
      </c>
      <c r="B574" s="3" t="s">
        <v>438</v>
      </c>
      <c r="C574" s="3">
        <v>16</v>
      </c>
      <c r="E574" s="3" t="str">
        <f t="shared" si="24"/>
        <v>BGPK000075</v>
      </c>
      <c r="F574" s="3" t="str">
        <f t="shared" si="25"/>
        <v>HRDW000014</v>
      </c>
      <c r="G574" s="2">
        <f t="shared" si="26"/>
        <v>16</v>
      </c>
    </row>
    <row r="575" spans="1:7" ht="12.75" x14ac:dyDescent="0.2">
      <c r="A575" s="3" t="s">
        <v>860</v>
      </c>
      <c r="B575" s="3" t="s">
        <v>442</v>
      </c>
      <c r="C575" s="3">
        <v>0.8</v>
      </c>
      <c r="E575" s="3" t="str">
        <f t="shared" si="24"/>
        <v>BGPK000075</v>
      </c>
      <c r="F575" s="3" t="str">
        <f t="shared" si="25"/>
        <v>HRDW000018</v>
      </c>
      <c r="G575" s="2" t="str">
        <f t="shared" si="26"/>
        <v>0.8</v>
      </c>
    </row>
    <row r="576" spans="1:7" ht="12.75" x14ac:dyDescent="0.2">
      <c r="A576" s="3" t="s">
        <v>860</v>
      </c>
      <c r="B576" s="3" t="s">
        <v>443</v>
      </c>
      <c r="C576" s="3">
        <v>2</v>
      </c>
      <c r="E576" s="3" t="str">
        <f t="shared" si="24"/>
        <v>BGPK000075</v>
      </c>
      <c r="F576" s="3" t="str">
        <f t="shared" si="25"/>
        <v>HRDW000019</v>
      </c>
      <c r="G576" s="2">
        <f t="shared" si="26"/>
        <v>2</v>
      </c>
    </row>
    <row r="577" spans="1:7" ht="12.75" x14ac:dyDescent="0.2">
      <c r="A577" s="3" t="s">
        <v>860</v>
      </c>
      <c r="B577" s="3" t="s">
        <v>532</v>
      </c>
      <c r="C577" s="3">
        <v>0.1</v>
      </c>
      <c r="E577" s="3" t="str">
        <f t="shared" si="24"/>
        <v>BGPK000075</v>
      </c>
      <c r="F577" s="3" t="str">
        <f t="shared" si="25"/>
        <v>FLNG000001</v>
      </c>
      <c r="G577" s="2" t="str">
        <f t="shared" si="26"/>
        <v>0.1</v>
      </c>
    </row>
    <row r="578" spans="1:7" ht="12.75" x14ac:dyDescent="0.2">
      <c r="A578" s="3" t="s">
        <v>860</v>
      </c>
      <c r="B578" s="3" t="s">
        <v>533</v>
      </c>
      <c r="C578" s="3">
        <v>7.4999999999999997E-2</v>
      </c>
      <c r="E578" s="3" t="str">
        <f t="shared" si="24"/>
        <v>BGPK000075</v>
      </c>
      <c r="F578" s="3" t="str">
        <f t="shared" si="25"/>
        <v>FLNG000002</v>
      </c>
      <c r="G578" s="2" t="str">
        <f t="shared" si="26"/>
        <v>0.075</v>
      </c>
    </row>
    <row r="579" spans="1:7" ht="12.75" x14ac:dyDescent="0.2">
      <c r="A579" s="3" t="s">
        <v>860</v>
      </c>
      <c r="B579" s="3" t="s">
        <v>534</v>
      </c>
      <c r="C579" s="3">
        <v>6.0000000000000001E-3</v>
      </c>
      <c r="E579" s="3" t="str">
        <f t="shared" si="24"/>
        <v>BGPK000075</v>
      </c>
      <c r="F579" s="3" t="str">
        <f t="shared" si="25"/>
        <v>FLNG000003</v>
      </c>
      <c r="G579" s="2" t="str">
        <f t="shared" si="26"/>
        <v>0.006</v>
      </c>
    </row>
    <row r="580" spans="1:7" ht="12.75" x14ac:dyDescent="0.2">
      <c r="A580" s="3" t="s">
        <v>860</v>
      </c>
      <c r="B580" s="3" t="s">
        <v>727</v>
      </c>
      <c r="C580" s="3">
        <v>0.19</v>
      </c>
      <c r="E580" s="3" t="str">
        <f t="shared" ref="E580:E643" si="27">A580</f>
        <v>BGPK000075</v>
      </c>
      <c r="F580" s="3" t="str">
        <f t="shared" ref="F580:F643" si="28">B580</f>
        <v>FBRK000114</v>
      </c>
      <c r="G580" s="2" t="str">
        <f t="shared" ref="G580:G643" si="29">IFERROR(REPLACE(C580,FIND(",",C580),1,"."),C580)</f>
        <v>0.19</v>
      </c>
    </row>
    <row r="581" spans="1:7" ht="12.75" x14ac:dyDescent="0.2">
      <c r="A581" s="3" t="s">
        <v>860</v>
      </c>
      <c r="B581" s="3" t="s">
        <v>417</v>
      </c>
      <c r="C581" s="3">
        <v>0.45</v>
      </c>
      <c r="E581" s="3" t="str">
        <f t="shared" si="27"/>
        <v>BGPK000075</v>
      </c>
      <c r="F581" s="3" t="str">
        <f t="shared" si="28"/>
        <v>STRP000052</v>
      </c>
      <c r="G581" s="2" t="str">
        <f t="shared" si="29"/>
        <v>0.45</v>
      </c>
    </row>
    <row r="582" spans="1:7" ht="12.75" x14ac:dyDescent="0.2">
      <c r="A582" s="3" t="s">
        <v>860</v>
      </c>
      <c r="B582" s="3" t="s">
        <v>536</v>
      </c>
      <c r="C582" s="3">
        <v>0.2</v>
      </c>
      <c r="E582" s="3" t="str">
        <f t="shared" si="27"/>
        <v>BGPK000075</v>
      </c>
      <c r="F582" s="3" t="str">
        <f t="shared" si="28"/>
        <v>FBRK000010</v>
      </c>
      <c r="G582" s="2" t="str">
        <f t="shared" si="29"/>
        <v>0.2</v>
      </c>
    </row>
    <row r="583" spans="1:7" ht="12.75" x14ac:dyDescent="0.2">
      <c r="A583" s="3" t="s">
        <v>860</v>
      </c>
      <c r="B583" s="3" t="s">
        <v>524</v>
      </c>
      <c r="C583" s="3">
        <v>0.25</v>
      </c>
      <c r="E583" s="3" t="str">
        <f t="shared" si="27"/>
        <v>BGPK000075</v>
      </c>
      <c r="F583" s="3" t="str">
        <f t="shared" si="28"/>
        <v>FBRK000002</v>
      </c>
      <c r="G583" s="2" t="str">
        <f t="shared" si="29"/>
        <v>0.25</v>
      </c>
    </row>
    <row r="584" spans="1:7" ht="12.75" x14ac:dyDescent="0.2">
      <c r="A584" s="3" t="s">
        <v>860</v>
      </c>
      <c r="B584" s="3" t="s">
        <v>623</v>
      </c>
      <c r="C584" s="3">
        <v>0.75</v>
      </c>
      <c r="E584" s="3" t="str">
        <f t="shared" si="27"/>
        <v>BGPK000075</v>
      </c>
      <c r="F584" s="3" t="str">
        <f t="shared" si="28"/>
        <v>FBRK000088</v>
      </c>
      <c r="G584" s="2" t="str">
        <f t="shared" si="29"/>
        <v>0.75</v>
      </c>
    </row>
    <row r="585" spans="1:7" ht="12.75" x14ac:dyDescent="0.2">
      <c r="A585" s="3" t="s">
        <v>860</v>
      </c>
      <c r="B585" s="3" t="s">
        <v>621</v>
      </c>
      <c r="C585" s="3">
        <v>0.25</v>
      </c>
      <c r="E585" s="3" t="str">
        <f t="shared" si="27"/>
        <v>BGPK000075</v>
      </c>
      <c r="F585" s="3" t="str">
        <f t="shared" si="28"/>
        <v>FBRK000086</v>
      </c>
      <c r="G585" s="2" t="str">
        <f t="shared" si="29"/>
        <v>0.25</v>
      </c>
    </row>
    <row r="586" spans="1:7" ht="12.75" x14ac:dyDescent="0.2">
      <c r="A586" s="3" t="s">
        <v>860</v>
      </c>
      <c r="B586" s="3" t="s">
        <v>603</v>
      </c>
      <c r="C586" s="3">
        <v>0.25</v>
      </c>
      <c r="E586" s="3" t="str">
        <f t="shared" si="27"/>
        <v>BGPK000075</v>
      </c>
      <c r="F586" s="3" t="str">
        <f t="shared" si="28"/>
        <v>FBRK000069</v>
      </c>
      <c r="G586" s="2" t="str">
        <f t="shared" si="29"/>
        <v>0.25</v>
      </c>
    </row>
    <row r="587" spans="1:7" ht="12.75" x14ac:dyDescent="0.2">
      <c r="A587" s="3" t="s">
        <v>860</v>
      </c>
      <c r="B587" s="3" t="s">
        <v>539</v>
      </c>
      <c r="C587" s="3">
        <v>1.35</v>
      </c>
      <c r="E587" s="3" t="str">
        <f t="shared" si="27"/>
        <v>BGPK000075</v>
      </c>
      <c r="F587" s="3" t="str">
        <f t="shared" si="28"/>
        <v>FBRK000012</v>
      </c>
      <c r="G587" s="2" t="str">
        <f t="shared" si="29"/>
        <v>1.35</v>
      </c>
    </row>
    <row r="588" spans="1:7" ht="12.75" x14ac:dyDescent="0.2">
      <c r="A588" s="3" t="s">
        <v>860</v>
      </c>
      <c r="B588" s="3" t="s">
        <v>565</v>
      </c>
      <c r="C588" s="3">
        <v>0.02</v>
      </c>
      <c r="E588" s="3" t="str">
        <f t="shared" si="27"/>
        <v>BGPK000075</v>
      </c>
      <c r="F588" s="3" t="str">
        <f t="shared" si="28"/>
        <v>FBRK000033</v>
      </c>
      <c r="G588" s="2" t="str">
        <f t="shared" si="29"/>
        <v>0.02</v>
      </c>
    </row>
    <row r="589" spans="1:7" ht="12.75" x14ac:dyDescent="0.2">
      <c r="A589" s="3" t="s">
        <v>860</v>
      </c>
      <c r="B589" s="3" t="s">
        <v>672</v>
      </c>
      <c r="C589" s="3">
        <v>1.4999999999999999E-2</v>
      </c>
      <c r="E589" s="3" t="str">
        <f t="shared" si="27"/>
        <v>BGPK000075</v>
      </c>
      <c r="F589" s="3" t="str">
        <f t="shared" si="28"/>
        <v>LTHR000004</v>
      </c>
      <c r="G589" s="2" t="str">
        <f t="shared" si="29"/>
        <v>0.015</v>
      </c>
    </row>
    <row r="590" spans="1:7" ht="12.75" x14ac:dyDescent="0.2">
      <c r="A590" s="3" t="s">
        <v>860</v>
      </c>
      <c r="B590" s="3" t="s">
        <v>681</v>
      </c>
      <c r="C590" s="3">
        <v>290</v>
      </c>
      <c r="E590" s="3" t="str">
        <f t="shared" si="27"/>
        <v>BGPK000075</v>
      </c>
      <c r="F590" s="3" t="str">
        <f t="shared" si="28"/>
        <v>THRD000004</v>
      </c>
      <c r="G590" s="2">
        <f t="shared" si="29"/>
        <v>290</v>
      </c>
    </row>
    <row r="591" spans="1:7" ht="12.75" x14ac:dyDescent="0.2">
      <c r="A591" s="3" t="s">
        <v>860</v>
      </c>
      <c r="B591" s="3" t="s">
        <v>678</v>
      </c>
      <c r="C591" s="3">
        <v>30</v>
      </c>
      <c r="E591" s="3" t="str">
        <f t="shared" si="27"/>
        <v>BGPK000075</v>
      </c>
      <c r="F591" s="3" t="str">
        <f t="shared" si="28"/>
        <v>THRD000001</v>
      </c>
      <c r="G591" s="2">
        <f t="shared" si="29"/>
        <v>30</v>
      </c>
    </row>
    <row r="592" spans="1:7" ht="12.75" x14ac:dyDescent="0.2">
      <c r="A592" s="3" t="s">
        <v>860</v>
      </c>
      <c r="B592" s="3" t="s">
        <v>697</v>
      </c>
      <c r="C592" s="3">
        <v>1</v>
      </c>
      <c r="E592" s="3" t="str">
        <f t="shared" si="27"/>
        <v>BGPK000075</v>
      </c>
      <c r="F592" s="3" t="str">
        <f t="shared" si="28"/>
        <v>PCKG000001</v>
      </c>
      <c r="G592" s="2">
        <f t="shared" si="29"/>
        <v>1</v>
      </c>
    </row>
    <row r="593" spans="1:7" ht="12.75" x14ac:dyDescent="0.2">
      <c r="A593" s="3" t="s">
        <v>860</v>
      </c>
      <c r="B593" s="3" t="s">
        <v>698</v>
      </c>
      <c r="C593" s="3">
        <v>1</v>
      </c>
      <c r="E593" s="3" t="str">
        <f t="shared" si="27"/>
        <v>BGPK000075</v>
      </c>
      <c r="F593" s="3" t="str">
        <f t="shared" si="28"/>
        <v>PCKG000002</v>
      </c>
      <c r="G593" s="2">
        <f t="shared" si="29"/>
        <v>1</v>
      </c>
    </row>
    <row r="594" spans="1:7" ht="12.75" x14ac:dyDescent="0.2">
      <c r="A594" s="3" t="s">
        <v>858</v>
      </c>
      <c r="B594" s="3" t="s">
        <v>366</v>
      </c>
      <c r="C594" s="3">
        <v>2.2000000000000002</v>
      </c>
      <c r="E594" s="3" t="str">
        <f t="shared" si="27"/>
        <v>BGPK000013</v>
      </c>
      <c r="F594" s="3" t="str">
        <f t="shared" si="28"/>
        <v>STRP000003</v>
      </c>
      <c r="G594" s="2" t="str">
        <f t="shared" si="29"/>
        <v>2.2</v>
      </c>
    </row>
    <row r="595" spans="1:7" ht="12.75" x14ac:dyDescent="0.2">
      <c r="A595" s="3" t="s">
        <v>858</v>
      </c>
      <c r="B595" s="3" t="s">
        <v>367</v>
      </c>
      <c r="C595" s="3">
        <v>2.6</v>
      </c>
      <c r="E595" s="3" t="str">
        <f t="shared" si="27"/>
        <v>BGPK000013</v>
      </c>
      <c r="F595" s="3" t="str">
        <f t="shared" si="28"/>
        <v>STRP000004</v>
      </c>
      <c r="G595" s="2" t="str">
        <f t="shared" si="29"/>
        <v>2.6</v>
      </c>
    </row>
    <row r="596" spans="1:7" ht="12.75" x14ac:dyDescent="0.2">
      <c r="A596" s="3" t="s">
        <v>858</v>
      </c>
      <c r="B596" s="3" t="s">
        <v>645</v>
      </c>
      <c r="C596" s="3">
        <v>1</v>
      </c>
      <c r="E596" s="3" t="str">
        <f t="shared" si="27"/>
        <v>BGPK000013</v>
      </c>
      <c r="F596" s="3" t="str">
        <f t="shared" si="28"/>
        <v>BRND000001</v>
      </c>
      <c r="G596" s="2">
        <f t="shared" si="29"/>
        <v>1</v>
      </c>
    </row>
    <row r="597" spans="1:7" ht="12.75" x14ac:dyDescent="0.2">
      <c r="A597" s="3" t="s">
        <v>858</v>
      </c>
      <c r="B597" s="3" t="s">
        <v>647</v>
      </c>
      <c r="C597" s="3">
        <v>1</v>
      </c>
      <c r="E597" s="3" t="str">
        <f t="shared" si="27"/>
        <v>BGPK000013</v>
      </c>
      <c r="F597" s="3" t="str">
        <f t="shared" si="28"/>
        <v>BRND000003</v>
      </c>
      <c r="G597" s="2">
        <f t="shared" si="29"/>
        <v>1</v>
      </c>
    </row>
    <row r="598" spans="1:7" ht="12.75" x14ac:dyDescent="0.2">
      <c r="A598" s="3" t="s">
        <v>858</v>
      </c>
      <c r="B598" s="3" t="s">
        <v>429</v>
      </c>
      <c r="C598" s="3">
        <v>1</v>
      </c>
      <c r="E598" s="3" t="str">
        <f t="shared" si="27"/>
        <v>BGPK000013</v>
      </c>
      <c r="F598" s="3" t="str">
        <f t="shared" si="28"/>
        <v>HRDW000005</v>
      </c>
      <c r="G598" s="2">
        <f t="shared" si="29"/>
        <v>1</v>
      </c>
    </row>
    <row r="599" spans="1:7" ht="12.75" x14ac:dyDescent="0.2">
      <c r="A599" s="3" t="s">
        <v>858</v>
      </c>
      <c r="B599" s="3" t="s">
        <v>430</v>
      </c>
      <c r="C599" s="3">
        <v>1</v>
      </c>
      <c r="E599" s="3" t="str">
        <f t="shared" si="27"/>
        <v>BGPK000013</v>
      </c>
      <c r="F599" s="3" t="str">
        <f t="shared" si="28"/>
        <v>HRDW000006</v>
      </c>
      <c r="G599" s="2">
        <f t="shared" si="29"/>
        <v>1</v>
      </c>
    </row>
    <row r="600" spans="1:7" ht="12.75" x14ac:dyDescent="0.2">
      <c r="A600" s="3" t="s">
        <v>858</v>
      </c>
      <c r="B600" s="3" t="s">
        <v>434</v>
      </c>
      <c r="C600" s="3">
        <v>2</v>
      </c>
      <c r="E600" s="3" t="str">
        <f t="shared" si="27"/>
        <v>BGPK000013</v>
      </c>
      <c r="F600" s="3" t="str">
        <f t="shared" si="28"/>
        <v>HRDW000010</v>
      </c>
      <c r="G600" s="2">
        <f t="shared" si="29"/>
        <v>2</v>
      </c>
    </row>
    <row r="601" spans="1:7" ht="12.75" x14ac:dyDescent="0.2">
      <c r="A601" s="3" t="s">
        <v>858</v>
      </c>
      <c r="B601" s="3" t="s">
        <v>442</v>
      </c>
      <c r="C601" s="3">
        <v>0.8</v>
      </c>
      <c r="E601" s="3" t="str">
        <f t="shared" si="27"/>
        <v>BGPK000013</v>
      </c>
      <c r="F601" s="3" t="str">
        <f t="shared" si="28"/>
        <v>HRDW000018</v>
      </c>
      <c r="G601" s="2" t="str">
        <f t="shared" si="29"/>
        <v>0.8</v>
      </c>
    </row>
    <row r="602" spans="1:7" ht="12.75" x14ac:dyDescent="0.2">
      <c r="A602" s="3" t="s">
        <v>858</v>
      </c>
      <c r="B602" s="3" t="s">
        <v>443</v>
      </c>
      <c r="C602" s="3">
        <v>2</v>
      </c>
      <c r="E602" s="3" t="str">
        <f t="shared" si="27"/>
        <v>BGPK000013</v>
      </c>
      <c r="F602" s="3" t="str">
        <f t="shared" si="28"/>
        <v>HRDW000019</v>
      </c>
      <c r="G602" s="2">
        <f t="shared" si="29"/>
        <v>2</v>
      </c>
    </row>
    <row r="603" spans="1:7" ht="12.75" x14ac:dyDescent="0.2">
      <c r="A603" s="3" t="s">
        <v>858</v>
      </c>
      <c r="B603" s="3" t="s">
        <v>532</v>
      </c>
      <c r="C603" s="3">
        <v>0.1</v>
      </c>
      <c r="E603" s="3" t="str">
        <f t="shared" si="27"/>
        <v>BGPK000013</v>
      </c>
      <c r="F603" s="3" t="str">
        <f t="shared" si="28"/>
        <v>FLNG000001</v>
      </c>
      <c r="G603" s="2" t="str">
        <f t="shared" si="29"/>
        <v>0.1</v>
      </c>
    </row>
    <row r="604" spans="1:7" ht="12.75" x14ac:dyDescent="0.2">
      <c r="A604" s="3" t="s">
        <v>858</v>
      </c>
      <c r="B604" s="3" t="s">
        <v>534</v>
      </c>
      <c r="C604" s="3">
        <v>7.4999999999999997E-2</v>
      </c>
      <c r="E604" s="3" t="str">
        <f t="shared" si="27"/>
        <v>BGPK000013</v>
      </c>
      <c r="F604" s="3" t="str">
        <f t="shared" si="28"/>
        <v>FLNG000003</v>
      </c>
      <c r="G604" s="2" t="str">
        <f t="shared" si="29"/>
        <v>0.075</v>
      </c>
    </row>
    <row r="605" spans="1:7" ht="12.75" x14ac:dyDescent="0.2">
      <c r="A605" s="3" t="s">
        <v>858</v>
      </c>
      <c r="B605" s="3" t="s">
        <v>580</v>
      </c>
      <c r="C605" s="3">
        <v>0.2</v>
      </c>
      <c r="E605" s="3" t="str">
        <f t="shared" si="27"/>
        <v>BGPK000013</v>
      </c>
      <c r="F605" s="3" t="str">
        <f t="shared" si="28"/>
        <v>FBRK000046</v>
      </c>
      <c r="G605" s="2" t="str">
        <f t="shared" si="29"/>
        <v>0.2</v>
      </c>
    </row>
    <row r="606" spans="1:7" ht="12.75" x14ac:dyDescent="0.2">
      <c r="A606" s="3" t="s">
        <v>858</v>
      </c>
      <c r="B606" s="3" t="s">
        <v>604</v>
      </c>
      <c r="C606" s="3">
        <v>0.75</v>
      </c>
      <c r="E606" s="3" t="str">
        <f t="shared" si="27"/>
        <v>BGPK000013</v>
      </c>
      <c r="F606" s="3" t="str">
        <f t="shared" si="28"/>
        <v>FBRK000070</v>
      </c>
      <c r="G606" s="2" t="str">
        <f t="shared" si="29"/>
        <v>0.75</v>
      </c>
    </row>
    <row r="607" spans="1:7" ht="12.75" x14ac:dyDescent="0.2">
      <c r="A607" s="3" t="s">
        <v>858</v>
      </c>
      <c r="B607" s="3" t="s">
        <v>727</v>
      </c>
      <c r="C607" s="3">
        <v>0.15</v>
      </c>
      <c r="E607" s="3" t="str">
        <f t="shared" si="27"/>
        <v>BGPK000013</v>
      </c>
      <c r="F607" s="3" t="str">
        <f t="shared" si="28"/>
        <v>FBRK000114</v>
      </c>
      <c r="G607" s="2" t="str">
        <f t="shared" si="29"/>
        <v>0.15</v>
      </c>
    </row>
    <row r="608" spans="1:7" ht="12.75" x14ac:dyDescent="0.2">
      <c r="A608" s="3" t="s">
        <v>858</v>
      </c>
      <c r="B608" s="3" t="s">
        <v>523</v>
      </c>
      <c r="C608" s="3">
        <v>0.25</v>
      </c>
      <c r="E608" s="3" t="str">
        <f t="shared" si="27"/>
        <v>BGPK000013</v>
      </c>
      <c r="F608" s="3" t="str">
        <f t="shared" si="28"/>
        <v>FBRK000001</v>
      </c>
      <c r="G608" s="2" t="str">
        <f t="shared" si="29"/>
        <v>0.25</v>
      </c>
    </row>
    <row r="609" spans="1:7" ht="12.75" x14ac:dyDescent="0.2">
      <c r="A609" s="3" t="s">
        <v>858</v>
      </c>
      <c r="B609" s="3" t="s">
        <v>540</v>
      </c>
      <c r="C609" s="3">
        <v>1.2</v>
      </c>
      <c r="E609" s="3" t="str">
        <f t="shared" si="27"/>
        <v>BGPK000013</v>
      </c>
      <c r="F609" s="3" t="str">
        <f t="shared" si="28"/>
        <v>FBRK000013</v>
      </c>
      <c r="G609" s="2" t="str">
        <f t="shared" si="29"/>
        <v>1.2</v>
      </c>
    </row>
    <row r="610" spans="1:7" ht="12.75" x14ac:dyDescent="0.2">
      <c r="A610" s="3" t="s">
        <v>858</v>
      </c>
      <c r="B610" s="3" t="s">
        <v>565</v>
      </c>
      <c r="C610" s="3">
        <v>0.2</v>
      </c>
      <c r="E610" s="3" t="str">
        <f t="shared" si="27"/>
        <v>BGPK000013</v>
      </c>
      <c r="F610" s="3" t="str">
        <f t="shared" si="28"/>
        <v>FBRK000033</v>
      </c>
      <c r="G610" s="2" t="str">
        <f t="shared" si="29"/>
        <v>0.2</v>
      </c>
    </row>
    <row r="611" spans="1:7" ht="12.75" x14ac:dyDescent="0.2">
      <c r="A611" s="3" t="s">
        <v>858</v>
      </c>
      <c r="B611" s="3" t="s">
        <v>672</v>
      </c>
      <c r="C611" s="3">
        <v>1.4999999999999999E-2</v>
      </c>
      <c r="E611" s="3" t="str">
        <f t="shared" si="27"/>
        <v>BGPK000013</v>
      </c>
      <c r="F611" s="3" t="str">
        <f t="shared" si="28"/>
        <v>LTHR000004</v>
      </c>
      <c r="G611" s="2" t="str">
        <f t="shared" si="29"/>
        <v>0.015</v>
      </c>
    </row>
    <row r="612" spans="1:7" ht="12.75" x14ac:dyDescent="0.2">
      <c r="A612" s="3" t="s">
        <v>858</v>
      </c>
      <c r="B612" s="3" t="s">
        <v>680</v>
      </c>
      <c r="C612" s="3">
        <v>20</v>
      </c>
      <c r="E612" s="3" t="str">
        <f t="shared" si="27"/>
        <v>BGPK000013</v>
      </c>
      <c r="F612" s="3" t="str">
        <f t="shared" si="28"/>
        <v>THRD000003</v>
      </c>
      <c r="G612" s="2">
        <f t="shared" si="29"/>
        <v>20</v>
      </c>
    </row>
    <row r="613" spans="1:7" ht="12.75" x14ac:dyDescent="0.2">
      <c r="A613" s="3" t="s">
        <v>858</v>
      </c>
      <c r="B613" s="3" t="s">
        <v>678</v>
      </c>
      <c r="C613" s="3">
        <v>150</v>
      </c>
      <c r="E613" s="3" t="str">
        <f t="shared" si="27"/>
        <v>BGPK000013</v>
      </c>
      <c r="F613" s="3" t="str">
        <f t="shared" si="28"/>
        <v>THRD000001</v>
      </c>
      <c r="G613" s="2">
        <f t="shared" si="29"/>
        <v>150</v>
      </c>
    </row>
    <row r="614" spans="1:7" ht="12.75" x14ac:dyDescent="0.2">
      <c r="A614" s="3" t="s">
        <v>858</v>
      </c>
      <c r="B614" s="3" t="s">
        <v>697</v>
      </c>
      <c r="C614" s="3">
        <v>1</v>
      </c>
      <c r="E614" s="3" t="str">
        <f t="shared" si="27"/>
        <v>BGPK000013</v>
      </c>
      <c r="F614" s="3" t="str">
        <f t="shared" si="28"/>
        <v>PCKG000001</v>
      </c>
      <c r="G614" s="2">
        <f t="shared" si="29"/>
        <v>1</v>
      </c>
    </row>
    <row r="615" spans="1:7" ht="12.75" x14ac:dyDescent="0.2">
      <c r="A615" s="3" t="s">
        <v>858</v>
      </c>
      <c r="B615" s="3" t="s">
        <v>698</v>
      </c>
      <c r="C615" s="3">
        <v>1</v>
      </c>
      <c r="E615" s="3" t="str">
        <f t="shared" si="27"/>
        <v>BGPK000013</v>
      </c>
      <c r="F615" s="3" t="str">
        <f t="shared" si="28"/>
        <v>PCKG000002</v>
      </c>
      <c r="G615" s="2">
        <f t="shared" si="29"/>
        <v>1</v>
      </c>
    </row>
    <row r="616" spans="1:7" ht="12.75" x14ac:dyDescent="0.2">
      <c r="A616" s="3" t="s">
        <v>825</v>
      </c>
      <c r="B616" s="3" t="s">
        <v>366</v>
      </c>
      <c r="C616" s="3">
        <v>2.2000000000000002</v>
      </c>
      <c r="E616" s="3" t="str">
        <f t="shared" si="27"/>
        <v>BGPK000021</v>
      </c>
      <c r="F616" s="3" t="str">
        <f t="shared" si="28"/>
        <v>STRP000003</v>
      </c>
      <c r="G616" s="2" t="str">
        <f t="shared" si="29"/>
        <v>2.2</v>
      </c>
    </row>
    <row r="617" spans="1:7" ht="12.75" x14ac:dyDescent="0.2">
      <c r="A617" s="3" t="s">
        <v>825</v>
      </c>
      <c r="B617" s="3" t="s">
        <v>367</v>
      </c>
      <c r="C617" s="3">
        <v>2.6</v>
      </c>
      <c r="E617" s="3" t="str">
        <f t="shared" si="27"/>
        <v>BGPK000021</v>
      </c>
      <c r="F617" s="3" t="str">
        <f t="shared" si="28"/>
        <v>STRP000004</v>
      </c>
      <c r="G617" s="2" t="str">
        <f t="shared" si="29"/>
        <v>2.6</v>
      </c>
    </row>
    <row r="618" spans="1:7" ht="12.75" x14ac:dyDescent="0.2">
      <c r="A618" s="3" t="s">
        <v>825</v>
      </c>
      <c r="B618" s="3" t="s">
        <v>645</v>
      </c>
      <c r="C618" s="3">
        <v>1</v>
      </c>
      <c r="E618" s="3" t="str">
        <f t="shared" si="27"/>
        <v>BGPK000021</v>
      </c>
      <c r="F618" s="3" t="str">
        <f t="shared" si="28"/>
        <v>BRND000001</v>
      </c>
      <c r="G618" s="2">
        <f t="shared" si="29"/>
        <v>1</v>
      </c>
    </row>
    <row r="619" spans="1:7" ht="12.75" x14ac:dyDescent="0.2">
      <c r="A619" s="3" t="s">
        <v>825</v>
      </c>
      <c r="B619" s="3" t="s">
        <v>647</v>
      </c>
      <c r="C619" s="3">
        <v>1</v>
      </c>
      <c r="E619" s="3" t="str">
        <f t="shared" si="27"/>
        <v>BGPK000021</v>
      </c>
      <c r="F619" s="3" t="str">
        <f t="shared" si="28"/>
        <v>BRND000003</v>
      </c>
      <c r="G619" s="2">
        <f t="shared" si="29"/>
        <v>1</v>
      </c>
    </row>
    <row r="620" spans="1:7" ht="12.75" x14ac:dyDescent="0.2">
      <c r="A620" s="3" t="s">
        <v>825</v>
      </c>
      <c r="B620" s="3" t="s">
        <v>429</v>
      </c>
      <c r="C620" s="3">
        <v>1</v>
      </c>
      <c r="E620" s="3" t="str">
        <f t="shared" si="27"/>
        <v>BGPK000021</v>
      </c>
      <c r="F620" s="3" t="str">
        <f t="shared" si="28"/>
        <v>HRDW000005</v>
      </c>
      <c r="G620" s="2">
        <f t="shared" si="29"/>
        <v>1</v>
      </c>
    </row>
    <row r="621" spans="1:7" ht="12.75" x14ac:dyDescent="0.2">
      <c r="A621" s="3" t="s">
        <v>825</v>
      </c>
      <c r="B621" s="3" t="s">
        <v>430</v>
      </c>
      <c r="C621" s="3">
        <v>1</v>
      </c>
      <c r="E621" s="3" t="str">
        <f t="shared" si="27"/>
        <v>BGPK000021</v>
      </c>
      <c r="F621" s="3" t="str">
        <f t="shared" si="28"/>
        <v>HRDW000006</v>
      </c>
      <c r="G621" s="2">
        <f t="shared" si="29"/>
        <v>1</v>
      </c>
    </row>
    <row r="622" spans="1:7" ht="12.75" x14ac:dyDescent="0.2">
      <c r="A622" s="3" t="s">
        <v>825</v>
      </c>
      <c r="B622" s="3" t="s">
        <v>434</v>
      </c>
      <c r="C622" s="3">
        <v>2</v>
      </c>
      <c r="E622" s="3" t="str">
        <f t="shared" si="27"/>
        <v>BGPK000021</v>
      </c>
      <c r="F622" s="3" t="str">
        <f t="shared" si="28"/>
        <v>HRDW000010</v>
      </c>
      <c r="G622" s="2">
        <f t="shared" si="29"/>
        <v>2</v>
      </c>
    </row>
    <row r="623" spans="1:7" ht="12.75" x14ac:dyDescent="0.2">
      <c r="A623" s="3" t="s">
        <v>825</v>
      </c>
      <c r="B623" s="3" t="s">
        <v>442</v>
      </c>
      <c r="C623" s="3">
        <v>0.8</v>
      </c>
      <c r="E623" s="3" t="str">
        <f t="shared" si="27"/>
        <v>BGPK000021</v>
      </c>
      <c r="F623" s="3" t="str">
        <f t="shared" si="28"/>
        <v>HRDW000018</v>
      </c>
      <c r="G623" s="2" t="str">
        <f t="shared" si="29"/>
        <v>0.8</v>
      </c>
    </row>
    <row r="624" spans="1:7" ht="12.75" x14ac:dyDescent="0.2">
      <c r="A624" s="3" t="s">
        <v>825</v>
      </c>
      <c r="B624" s="3" t="s">
        <v>443</v>
      </c>
      <c r="C624" s="3">
        <v>2</v>
      </c>
      <c r="E624" s="3" t="str">
        <f t="shared" si="27"/>
        <v>BGPK000021</v>
      </c>
      <c r="F624" s="3" t="str">
        <f t="shared" si="28"/>
        <v>HRDW000019</v>
      </c>
      <c r="G624" s="2">
        <f t="shared" si="29"/>
        <v>2</v>
      </c>
    </row>
    <row r="625" spans="1:7" ht="12.75" x14ac:dyDescent="0.2">
      <c r="A625" s="3" t="s">
        <v>825</v>
      </c>
      <c r="B625" s="3" t="s">
        <v>532</v>
      </c>
      <c r="C625" s="3">
        <v>0.1</v>
      </c>
      <c r="E625" s="3" t="str">
        <f t="shared" si="27"/>
        <v>BGPK000021</v>
      </c>
      <c r="F625" s="3" t="str">
        <f t="shared" si="28"/>
        <v>FLNG000001</v>
      </c>
      <c r="G625" s="2" t="str">
        <f t="shared" si="29"/>
        <v>0.1</v>
      </c>
    </row>
    <row r="626" spans="1:7" ht="12.75" x14ac:dyDescent="0.2">
      <c r="A626" s="3" t="s">
        <v>825</v>
      </c>
      <c r="B626" s="3" t="s">
        <v>534</v>
      </c>
      <c r="C626" s="3">
        <v>7.4999999999999997E-2</v>
      </c>
      <c r="E626" s="3" t="str">
        <f t="shared" si="27"/>
        <v>BGPK000021</v>
      </c>
      <c r="F626" s="3" t="str">
        <f t="shared" si="28"/>
        <v>FLNG000003</v>
      </c>
      <c r="G626" s="2" t="str">
        <f t="shared" si="29"/>
        <v>0.075</v>
      </c>
    </row>
    <row r="627" spans="1:7" ht="12.75" x14ac:dyDescent="0.2">
      <c r="A627" s="3" t="s">
        <v>825</v>
      </c>
      <c r="B627" s="3" t="s">
        <v>603</v>
      </c>
      <c r="C627" s="3">
        <v>0.1</v>
      </c>
      <c r="E627" s="3" t="str">
        <f t="shared" si="27"/>
        <v>BGPK000021</v>
      </c>
      <c r="F627" s="3" t="str">
        <f t="shared" si="28"/>
        <v>FBRK000069</v>
      </c>
      <c r="G627" s="2" t="str">
        <f t="shared" si="29"/>
        <v>0.1</v>
      </c>
    </row>
    <row r="628" spans="1:7" ht="12.75" x14ac:dyDescent="0.2">
      <c r="A628" s="3" t="s">
        <v>825</v>
      </c>
      <c r="B628" s="3" t="s">
        <v>580</v>
      </c>
      <c r="C628" s="3">
        <v>0.2</v>
      </c>
      <c r="E628" s="3" t="str">
        <f t="shared" si="27"/>
        <v>BGPK000021</v>
      </c>
      <c r="F628" s="3" t="str">
        <f t="shared" si="28"/>
        <v>FBRK000046</v>
      </c>
      <c r="G628" s="2" t="str">
        <f t="shared" si="29"/>
        <v>0.2</v>
      </c>
    </row>
    <row r="629" spans="1:7" ht="12.75" x14ac:dyDescent="0.2">
      <c r="A629" s="3" t="s">
        <v>825</v>
      </c>
      <c r="B629" s="3" t="s">
        <v>593</v>
      </c>
      <c r="C629" s="3">
        <v>0.65</v>
      </c>
      <c r="E629" s="3" t="str">
        <f t="shared" si="27"/>
        <v>BGPK000021</v>
      </c>
      <c r="F629" s="3" t="str">
        <f t="shared" si="28"/>
        <v>FBRK000059</v>
      </c>
      <c r="G629" s="2" t="str">
        <f t="shared" si="29"/>
        <v>0.65</v>
      </c>
    </row>
    <row r="630" spans="1:7" ht="12.75" x14ac:dyDescent="0.2">
      <c r="A630" s="3" t="s">
        <v>825</v>
      </c>
      <c r="B630" s="3" t="s">
        <v>727</v>
      </c>
      <c r="C630" s="3">
        <v>0.15</v>
      </c>
      <c r="E630" s="3" t="str">
        <f t="shared" si="27"/>
        <v>BGPK000021</v>
      </c>
      <c r="F630" s="3" t="str">
        <f t="shared" si="28"/>
        <v>FBRK000114</v>
      </c>
      <c r="G630" s="2" t="str">
        <f t="shared" si="29"/>
        <v>0.15</v>
      </c>
    </row>
    <row r="631" spans="1:7" ht="12.75" x14ac:dyDescent="0.2">
      <c r="A631" s="3" t="s">
        <v>825</v>
      </c>
      <c r="B631" s="3" t="s">
        <v>523</v>
      </c>
      <c r="C631" s="3">
        <v>0.25</v>
      </c>
      <c r="E631" s="3" t="str">
        <f t="shared" si="27"/>
        <v>BGPK000021</v>
      </c>
      <c r="F631" s="3" t="str">
        <f t="shared" si="28"/>
        <v>FBRK000001</v>
      </c>
      <c r="G631" s="2" t="str">
        <f t="shared" si="29"/>
        <v>0.25</v>
      </c>
    </row>
    <row r="632" spans="1:7" ht="12.75" x14ac:dyDescent="0.2">
      <c r="A632" s="3" t="s">
        <v>825</v>
      </c>
      <c r="B632" s="3" t="s">
        <v>540</v>
      </c>
      <c r="C632" s="3">
        <v>1.2</v>
      </c>
      <c r="E632" s="3" t="str">
        <f t="shared" si="27"/>
        <v>BGPK000021</v>
      </c>
      <c r="F632" s="3" t="str">
        <f t="shared" si="28"/>
        <v>FBRK000013</v>
      </c>
      <c r="G632" s="2" t="str">
        <f t="shared" si="29"/>
        <v>1.2</v>
      </c>
    </row>
    <row r="633" spans="1:7" ht="12.75" x14ac:dyDescent="0.2">
      <c r="A633" s="3" t="s">
        <v>825</v>
      </c>
      <c r="B633" s="3" t="s">
        <v>565</v>
      </c>
      <c r="C633" s="3">
        <v>0.2</v>
      </c>
      <c r="E633" s="3" t="str">
        <f t="shared" si="27"/>
        <v>BGPK000021</v>
      </c>
      <c r="F633" s="3" t="str">
        <f t="shared" si="28"/>
        <v>FBRK000033</v>
      </c>
      <c r="G633" s="2" t="str">
        <f t="shared" si="29"/>
        <v>0.2</v>
      </c>
    </row>
    <row r="634" spans="1:7" ht="12.75" x14ac:dyDescent="0.2">
      <c r="A634" s="3" t="s">
        <v>825</v>
      </c>
      <c r="B634" s="3" t="s">
        <v>672</v>
      </c>
      <c r="C634" s="3">
        <v>1.4999999999999999E-2</v>
      </c>
      <c r="E634" s="3" t="str">
        <f t="shared" si="27"/>
        <v>BGPK000021</v>
      </c>
      <c r="F634" s="3" t="str">
        <f t="shared" si="28"/>
        <v>LTHR000004</v>
      </c>
      <c r="G634" s="2" t="str">
        <f t="shared" si="29"/>
        <v>0.015</v>
      </c>
    </row>
    <row r="635" spans="1:7" ht="12.75" x14ac:dyDescent="0.2">
      <c r="A635" s="3" t="s">
        <v>825</v>
      </c>
      <c r="B635" s="3" t="s">
        <v>678</v>
      </c>
      <c r="C635" s="3">
        <v>20</v>
      </c>
      <c r="E635" s="3" t="str">
        <f t="shared" si="27"/>
        <v>BGPK000021</v>
      </c>
      <c r="F635" s="3" t="str">
        <f t="shared" si="28"/>
        <v>THRD000001</v>
      </c>
      <c r="G635" s="2">
        <f t="shared" si="29"/>
        <v>20</v>
      </c>
    </row>
    <row r="636" spans="1:7" ht="12.75" x14ac:dyDescent="0.2">
      <c r="A636" s="3" t="s">
        <v>825</v>
      </c>
      <c r="B636" s="3" t="s">
        <v>680</v>
      </c>
      <c r="C636" s="3">
        <v>20</v>
      </c>
      <c r="E636" s="3" t="str">
        <f t="shared" si="27"/>
        <v>BGPK000021</v>
      </c>
      <c r="F636" s="3" t="str">
        <f t="shared" si="28"/>
        <v>THRD000003</v>
      </c>
      <c r="G636" s="2">
        <f t="shared" si="29"/>
        <v>20</v>
      </c>
    </row>
    <row r="637" spans="1:7" ht="12.75" x14ac:dyDescent="0.2">
      <c r="A637" s="3" t="s">
        <v>825</v>
      </c>
      <c r="B637" s="3" t="s">
        <v>692</v>
      </c>
      <c r="C637" s="3">
        <v>100</v>
      </c>
      <c r="E637" s="3" t="str">
        <f t="shared" si="27"/>
        <v>BGPK000021</v>
      </c>
      <c r="F637" s="3" t="str">
        <f t="shared" si="28"/>
        <v>THRD000015</v>
      </c>
      <c r="G637" s="2">
        <f t="shared" si="29"/>
        <v>100</v>
      </c>
    </row>
    <row r="638" spans="1:7" ht="12.75" x14ac:dyDescent="0.2">
      <c r="A638" s="3" t="s">
        <v>825</v>
      </c>
      <c r="B638" s="3" t="s">
        <v>697</v>
      </c>
      <c r="C638" s="3">
        <v>1</v>
      </c>
      <c r="E638" s="3" t="str">
        <f t="shared" si="27"/>
        <v>BGPK000021</v>
      </c>
      <c r="F638" s="3" t="str">
        <f t="shared" si="28"/>
        <v>PCKG000001</v>
      </c>
      <c r="G638" s="2">
        <f t="shared" si="29"/>
        <v>1</v>
      </c>
    </row>
    <row r="639" spans="1:7" ht="12.75" x14ac:dyDescent="0.2">
      <c r="A639" s="3" t="s">
        <v>825</v>
      </c>
      <c r="B639" s="3" t="s">
        <v>698</v>
      </c>
      <c r="C639" s="3">
        <v>1</v>
      </c>
      <c r="E639" s="3" t="str">
        <f t="shared" si="27"/>
        <v>BGPK000021</v>
      </c>
      <c r="F639" s="3" t="str">
        <f t="shared" si="28"/>
        <v>PCKG000002</v>
      </c>
      <c r="G639" s="2">
        <f t="shared" si="29"/>
        <v>1</v>
      </c>
    </row>
    <row r="640" spans="1:7" ht="12.75" x14ac:dyDescent="0.2">
      <c r="A640" s="3" t="s">
        <v>874</v>
      </c>
      <c r="B640" s="3" t="s">
        <v>366</v>
      </c>
      <c r="C640" s="3">
        <v>2.2000000000000002</v>
      </c>
      <c r="E640" s="3" t="str">
        <f t="shared" si="27"/>
        <v>BGPK000019</v>
      </c>
      <c r="F640" s="3" t="str">
        <f t="shared" si="28"/>
        <v>STRP000003</v>
      </c>
      <c r="G640" s="2" t="str">
        <f t="shared" si="29"/>
        <v>2.2</v>
      </c>
    </row>
    <row r="641" spans="1:7" ht="12.75" x14ac:dyDescent="0.2">
      <c r="A641" s="3" t="s">
        <v>874</v>
      </c>
      <c r="B641" s="3" t="s">
        <v>367</v>
      </c>
      <c r="C641" s="3">
        <v>2.6</v>
      </c>
      <c r="E641" s="3" t="str">
        <f t="shared" si="27"/>
        <v>BGPK000019</v>
      </c>
      <c r="F641" s="3" t="str">
        <f t="shared" si="28"/>
        <v>STRP000004</v>
      </c>
      <c r="G641" s="2" t="str">
        <f t="shared" si="29"/>
        <v>2.6</v>
      </c>
    </row>
    <row r="642" spans="1:7" ht="12.75" x14ac:dyDescent="0.2">
      <c r="A642" s="3" t="s">
        <v>874</v>
      </c>
      <c r="B642" s="3" t="s">
        <v>645</v>
      </c>
      <c r="C642" s="3">
        <v>1</v>
      </c>
      <c r="E642" s="3" t="str">
        <f t="shared" si="27"/>
        <v>BGPK000019</v>
      </c>
      <c r="F642" s="3" t="str">
        <f t="shared" si="28"/>
        <v>BRND000001</v>
      </c>
      <c r="G642" s="2">
        <f t="shared" si="29"/>
        <v>1</v>
      </c>
    </row>
    <row r="643" spans="1:7" ht="12.75" x14ac:dyDescent="0.2">
      <c r="A643" s="3" t="s">
        <v>874</v>
      </c>
      <c r="B643" s="3" t="s">
        <v>647</v>
      </c>
      <c r="C643" s="3">
        <v>1</v>
      </c>
      <c r="E643" s="3" t="str">
        <f t="shared" si="27"/>
        <v>BGPK000019</v>
      </c>
      <c r="F643" s="3" t="str">
        <f t="shared" si="28"/>
        <v>BRND000003</v>
      </c>
      <c r="G643" s="2">
        <f t="shared" si="29"/>
        <v>1</v>
      </c>
    </row>
    <row r="644" spans="1:7" ht="12.75" x14ac:dyDescent="0.2">
      <c r="A644" s="3" t="s">
        <v>874</v>
      </c>
      <c r="B644" s="3" t="s">
        <v>429</v>
      </c>
      <c r="C644" s="3">
        <v>1</v>
      </c>
      <c r="E644" s="3" t="str">
        <f t="shared" ref="E644:E707" si="30">A644</f>
        <v>BGPK000019</v>
      </c>
      <c r="F644" s="3" t="str">
        <f t="shared" ref="F644:F707" si="31">B644</f>
        <v>HRDW000005</v>
      </c>
      <c r="G644" s="2">
        <f t="shared" ref="G644:G707" si="32">IFERROR(REPLACE(C644,FIND(",",C644),1,"."),C644)</f>
        <v>1</v>
      </c>
    </row>
    <row r="645" spans="1:7" ht="12.75" x14ac:dyDescent="0.2">
      <c r="A645" s="3" t="s">
        <v>874</v>
      </c>
      <c r="B645" s="3" t="s">
        <v>430</v>
      </c>
      <c r="C645" s="3">
        <v>1</v>
      </c>
      <c r="E645" s="3" t="str">
        <f t="shared" si="30"/>
        <v>BGPK000019</v>
      </c>
      <c r="F645" s="3" t="str">
        <f t="shared" si="31"/>
        <v>HRDW000006</v>
      </c>
      <c r="G645" s="2">
        <f t="shared" si="32"/>
        <v>1</v>
      </c>
    </row>
    <row r="646" spans="1:7" ht="12.75" x14ac:dyDescent="0.2">
      <c r="A646" s="3" t="s">
        <v>874</v>
      </c>
      <c r="B646" s="3" t="s">
        <v>434</v>
      </c>
      <c r="C646" s="3">
        <v>2</v>
      </c>
      <c r="E646" s="3" t="str">
        <f t="shared" si="30"/>
        <v>BGPK000019</v>
      </c>
      <c r="F646" s="3" t="str">
        <f t="shared" si="31"/>
        <v>HRDW000010</v>
      </c>
      <c r="G646" s="2">
        <f t="shared" si="32"/>
        <v>2</v>
      </c>
    </row>
    <row r="647" spans="1:7" ht="12.75" x14ac:dyDescent="0.2">
      <c r="A647" s="3" t="s">
        <v>874</v>
      </c>
      <c r="B647" s="3" t="s">
        <v>442</v>
      </c>
      <c r="C647" s="3">
        <v>0.8</v>
      </c>
      <c r="E647" s="3" t="str">
        <f t="shared" si="30"/>
        <v>BGPK000019</v>
      </c>
      <c r="F647" s="3" t="str">
        <f t="shared" si="31"/>
        <v>HRDW000018</v>
      </c>
      <c r="G647" s="2" t="str">
        <f t="shared" si="32"/>
        <v>0.8</v>
      </c>
    </row>
    <row r="648" spans="1:7" ht="12.75" x14ac:dyDescent="0.2">
      <c r="A648" s="3" t="s">
        <v>874</v>
      </c>
      <c r="B648" s="3" t="s">
        <v>443</v>
      </c>
      <c r="C648" s="3">
        <v>2</v>
      </c>
      <c r="E648" s="3" t="str">
        <f t="shared" si="30"/>
        <v>BGPK000019</v>
      </c>
      <c r="F648" s="3" t="str">
        <f t="shared" si="31"/>
        <v>HRDW000019</v>
      </c>
      <c r="G648" s="2">
        <f t="shared" si="32"/>
        <v>2</v>
      </c>
    </row>
    <row r="649" spans="1:7" ht="12.75" x14ac:dyDescent="0.2">
      <c r="A649" s="3" t="s">
        <v>874</v>
      </c>
      <c r="B649" s="3" t="s">
        <v>532</v>
      </c>
      <c r="C649" s="3">
        <v>0.1</v>
      </c>
      <c r="E649" s="3" t="str">
        <f t="shared" si="30"/>
        <v>BGPK000019</v>
      </c>
      <c r="F649" s="3" t="str">
        <f t="shared" si="31"/>
        <v>FLNG000001</v>
      </c>
      <c r="G649" s="2" t="str">
        <f t="shared" si="32"/>
        <v>0.1</v>
      </c>
    </row>
    <row r="650" spans="1:7" ht="12.75" x14ac:dyDescent="0.2">
      <c r="A650" s="3" t="s">
        <v>874</v>
      </c>
      <c r="B650" s="3" t="s">
        <v>534</v>
      </c>
      <c r="C650" s="3">
        <v>7.4999999999999997E-2</v>
      </c>
      <c r="E650" s="3" t="str">
        <f t="shared" si="30"/>
        <v>BGPK000019</v>
      </c>
      <c r="F650" s="3" t="str">
        <f t="shared" si="31"/>
        <v>FLNG000003</v>
      </c>
      <c r="G650" s="2" t="str">
        <f t="shared" si="32"/>
        <v>0.075</v>
      </c>
    </row>
    <row r="651" spans="1:7" ht="12.75" x14ac:dyDescent="0.2">
      <c r="A651" s="3" t="s">
        <v>874</v>
      </c>
      <c r="B651" s="3" t="s">
        <v>603</v>
      </c>
      <c r="C651" s="3">
        <v>0.1</v>
      </c>
      <c r="E651" s="3" t="str">
        <f t="shared" si="30"/>
        <v>BGPK000019</v>
      </c>
      <c r="F651" s="3" t="str">
        <f t="shared" si="31"/>
        <v>FBRK000069</v>
      </c>
      <c r="G651" s="2" t="str">
        <f t="shared" si="32"/>
        <v>0.1</v>
      </c>
    </row>
    <row r="652" spans="1:7" ht="12.75" x14ac:dyDescent="0.2">
      <c r="A652" s="3" t="s">
        <v>874</v>
      </c>
      <c r="B652" s="3" t="s">
        <v>580</v>
      </c>
      <c r="C652" s="3">
        <v>0.2</v>
      </c>
      <c r="E652" s="3" t="str">
        <f t="shared" si="30"/>
        <v>BGPK000019</v>
      </c>
      <c r="F652" s="3" t="str">
        <f t="shared" si="31"/>
        <v>FBRK000046</v>
      </c>
      <c r="G652" s="2" t="str">
        <f t="shared" si="32"/>
        <v>0.2</v>
      </c>
    </row>
    <row r="653" spans="1:7" ht="12.75" x14ac:dyDescent="0.2">
      <c r="A653" s="3" t="s">
        <v>874</v>
      </c>
      <c r="B653" s="3" t="s">
        <v>588</v>
      </c>
      <c r="C653" s="3">
        <v>0.65</v>
      </c>
      <c r="E653" s="3" t="str">
        <f t="shared" si="30"/>
        <v>BGPK000019</v>
      </c>
      <c r="F653" s="3" t="str">
        <f t="shared" si="31"/>
        <v>FBRK000054</v>
      </c>
      <c r="G653" s="2" t="str">
        <f t="shared" si="32"/>
        <v>0.65</v>
      </c>
    </row>
    <row r="654" spans="1:7" ht="12.75" x14ac:dyDescent="0.2">
      <c r="A654" s="3" t="s">
        <v>874</v>
      </c>
      <c r="B654" s="3" t="s">
        <v>727</v>
      </c>
      <c r="C654" s="3">
        <v>0.15</v>
      </c>
      <c r="E654" s="3" t="str">
        <f t="shared" si="30"/>
        <v>BGPK000019</v>
      </c>
      <c r="F654" s="3" t="str">
        <f t="shared" si="31"/>
        <v>FBRK000114</v>
      </c>
      <c r="G654" s="2" t="str">
        <f t="shared" si="32"/>
        <v>0.15</v>
      </c>
    </row>
    <row r="655" spans="1:7" ht="12.75" x14ac:dyDescent="0.2">
      <c r="A655" s="3" t="s">
        <v>874</v>
      </c>
      <c r="B655" s="3" t="s">
        <v>523</v>
      </c>
      <c r="C655" s="3">
        <v>0.25</v>
      </c>
      <c r="E655" s="3" t="str">
        <f t="shared" si="30"/>
        <v>BGPK000019</v>
      </c>
      <c r="F655" s="3" t="str">
        <f t="shared" si="31"/>
        <v>FBRK000001</v>
      </c>
      <c r="G655" s="2" t="str">
        <f t="shared" si="32"/>
        <v>0.25</v>
      </c>
    </row>
    <row r="656" spans="1:7" ht="12.75" x14ac:dyDescent="0.2">
      <c r="A656" s="3" t="s">
        <v>874</v>
      </c>
      <c r="B656" s="3" t="s">
        <v>540</v>
      </c>
      <c r="C656" s="3">
        <v>1.2</v>
      </c>
      <c r="E656" s="3" t="str">
        <f t="shared" si="30"/>
        <v>BGPK000019</v>
      </c>
      <c r="F656" s="3" t="str">
        <f t="shared" si="31"/>
        <v>FBRK000013</v>
      </c>
      <c r="G656" s="2" t="str">
        <f t="shared" si="32"/>
        <v>1.2</v>
      </c>
    </row>
    <row r="657" spans="1:7" ht="12.75" x14ac:dyDescent="0.2">
      <c r="A657" s="3" t="s">
        <v>874</v>
      </c>
      <c r="B657" s="3" t="s">
        <v>565</v>
      </c>
      <c r="C657" s="3">
        <v>0.2</v>
      </c>
      <c r="E657" s="3" t="str">
        <f t="shared" si="30"/>
        <v>BGPK000019</v>
      </c>
      <c r="F657" s="3" t="str">
        <f t="shared" si="31"/>
        <v>FBRK000033</v>
      </c>
      <c r="G657" s="2" t="str">
        <f t="shared" si="32"/>
        <v>0.2</v>
      </c>
    </row>
    <row r="658" spans="1:7" ht="12.75" x14ac:dyDescent="0.2">
      <c r="A658" s="3" t="s">
        <v>874</v>
      </c>
      <c r="B658" s="3" t="s">
        <v>672</v>
      </c>
      <c r="C658" s="3">
        <v>1.4999999999999999E-2</v>
      </c>
      <c r="E658" s="3" t="str">
        <f t="shared" si="30"/>
        <v>BGPK000019</v>
      </c>
      <c r="F658" s="3" t="str">
        <f t="shared" si="31"/>
        <v>LTHR000004</v>
      </c>
      <c r="G658" s="2" t="str">
        <f t="shared" si="32"/>
        <v>0.015</v>
      </c>
    </row>
    <row r="659" spans="1:7" ht="12.75" x14ac:dyDescent="0.2">
      <c r="A659" s="3" t="s">
        <v>874</v>
      </c>
      <c r="B659" s="3" t="s">
        <v>678</v>
      </c>
      <c r="C659" s="3">
        <v>20</v>
      </c>
      <c r="E659" s="3" t="str">
        <f t="shared" si="30"/>
        <v>BGPK000019</v>
      </c>
      <c r="F659" s="3" t="str">
        <f t="shared" si="31"/>
        <v>THRD000001</v>
      </c>
      <c r="G659" s="2">
        <f t="shared" si="32"/>
        <v>20</v>
      </c>
    </row>
    <row r="660" spans="1:7" ht="12.75" x14ac:dyDescent="0.2">
      <c r="A660" s="3" t="s">
        <v>874</v>
      </c>
      <c r="B660" s="3" t="s">
        <v>680</v>
      </c>
      <c r="C660" s="3">
        <v>20</v>
      </c>
      <c r="E660" s="3" t="str">
        <f t="shared" si="30"/>
        <v>BGPK000019</v>
      </c>
      <c r="F660" s="3" t="str">
        <f t="shared" si="31"/>
        <v>THRD000003</v>
      </c>
      <c r="G660" s="2">
        <f t="shared" si="32"/>
        <v>20</v>
      </c>
    </row>
    <row r="661" spans="1:7" ht="12.75" x14ac:dyDescent="0.2">
      <c r="A661" s="3" t="s">
        <v>874</v>
      </c>
      <c r="B661" s="3" t="s">
        <v>695</v>
      </c>
      <c r="C661" s="3">
        <v>100</v>
      </c>
      <c r="E661" s="3" t="str">
        <f t="shared" si="30"/>
        <v>BGPK000019</v>
      </c>
      <c r="F661" s="3" t="str">
        <f t="shared" si="31"/>
        <v>THRD000018</v>
      </c>
      <c r="G661" s="2">
        <f t="shared" si="32"/>
        <v>100</v>
      </c>
    </row>
    <row r="662" spans="1:7" ht="12.75" x14ac:dyDescent="0.2">
      <c r="A662" s="3" t="s">
        <v>874</v>
      </c>
      <c r="B662" s="3" t="s">
        <v>697</v>
      </c>
      <c r="C662" s="3">
        <v>1</v>
      </c>
      <c r="E662" s="3" t="str">
        <f t="shared" si="30"/>
        <v>BGPK000019</v>
      </c>
      <c r="F662" s="3" t="str">
        <f t="shared" si="31"/>
        <v>PCKG000001</v>
      </c>
      <c r="G662" s="2">
        <f t="shared" si="32"/>
        <v>1</v>
      </c>
    </row>
    <row r="663" spans="1:7" ht="12.75" x14ac:dyDescent="0.2">
      <c r="A663" s="3" t="s">
        <v>874</v>
      </c>
      <c r="B663" s="3" t="s">
        <v>698</v>
      </c>
      <c r="C663" s="3">
        <v>1</v>
      </c>
      <c r="E663" s="3" t="str">
        <f t="shared" si="30"/>
        <v>BGPK000019</v>
      </c>
      <c r="F663" s="3" t="str">
        <f t="shared" si="31"/>
        <v>PCKG000002</v>
      </c>
      <c r="G663" s="2">
        <f t="shared" si="32"/>
        <v>1</v>
      </c>
    </row>
    <row r="664" spans="1:7" ht="12.75" x14ac:dyDescent="0.2">
      <c r="A664" s="3" t="s">
        <v>826</v>
      </c>
      <c r="B664" s="3" t="s">
        <v>366</v>
      </c>
      <c r="C664" s="3">
        <v>2.2000000000000002</v>
      </c>
      <c r="E664" s="3" t="str">
        <f t="shared" si="30"/>
        <v>BGPK000020</v>
      </c>
      <c r="F664" s="3" t="str">
        <f t="shared" si="31"/>
        <v>STRP000003</v>
      </c>
      <c r="G664" s="2" t="str">
        <f t="shared" si="32"/>
        <v>2.2</v>
      </c>
    </row>
    <row r="665" spans="1:7" ht="12.75" x14ac:dyDescent="0.2">
      <c r="A665" s="3" t="s">
        <v>826</v>
      </c>
      <c r="B665" s="3" t="s">
        <v>367</v>
      </c>
      <c r="C665" s="3">
        <v>2.6</v>
      </c>
      <c r="E665" s="3" t="str">
        <f t="shared" si="30"/>
        <v>BGPK000020</v>
      </c>
      <c r="F665" s="3" t="str">
        <f t="shared" si="31"/>
        <v>STRP000004</v>
      </c>
      <c r="G665" s="2" t="str">
        <f t="shared" si="32"/>
        <v>2.6</v>
      </c>
    </row>
    <row r="666" spans="1:7" ht="12.75" x14ac:dyDescent="0.2">
      <c r="A666" s="3" t="s">
        <v>826</v>
      </c>
      <c r="B666" s="3" t="s">
        <v>645</v>
      </c>
      <c r="C666" s="3">
        <v>1</v>
      </c>
      <c r="E666" s="3" t="str">
        <f t="shared" si="30"/>
        <v>BGPK000020</v>
      </c>
      <c r="F666" s="3" t="str">
        <f t="shared" si="31"/>
        <v>BRND000001</v>
      </c>
      <c r="G666" s="2">
        <f t="shared" si="32"/>
        <v>1</v>
      </c>
    </row>
    <row r="667" spans="1:7" ht="12.75" x14ac:dyDescent="0.2">
      <c r="A667" s="3" t="s">
        <v>826</v>
      </c>
      <c r="B667" s="3" t="s">
        <v>647</v>
      </c>
      <c r="C667" s="3">
        <v>1</v>
      </c>
      <c r="E667" s="3" t="str">
        <f t="shared" si="30"/>
        <v>BGPK000020</v>
      </c>
      <c r="F667" s="3" t="str">
        <f t="shared" si="31"/>
        <v>BRND000003</v>
      </c>
      <c r="G667" s="2">
        <f t="shared" si="32"/>
        <v>1</v>
      </c>
    </row>
    <row r="668" spans="1:7" ht="12.75" x14ac:dyDescent="0.2">
      <c r="A668" s="3" t="s">
        <v>826</v>
      </c>
      <c r="B668" s="3" t="s">
        <v>429</v>
      </c>
      <c r="C668" s="3">
        <v>1</v>
      </c>
      <c r="E668" s="3" t="str">
        <f t="shared" si="30"/>
        <v>BGPK000020</v>
      </c>
      <c r="F668" s="3" t="str">
        <f t="shared" si="31"/>
        <v>HRDW000005</v>
      </c>
      <c r="G668" s="2">
        <f t="shared" si="32"/>
        <v>1</v>
      </c>
    </row>
    <row r="669" spans="1:7" ht="12.75" x14ac:dyDescent="0.2">
      <c r="A669" s="3" t="s">
        <v>826</v>
      </c>
      <c r="B669" s="3" t="s">
        <v>430</v>
      </c>
      <c r="C669" s="3">
        <v>1</v>
      </c>
      <c r="E669" s="3" t="str">
        <f t="shared" si="30"/>
        <v>BGPK000020</v>
      </c>
      <c r="F669" s="3" t="str">
        <f t="shared" si="31"/>
        <v>HRDW000006</v>
      </c>
      <c r="G669" s="2">
        <f t="shared" si="32"/>
        <v>1</v>
      </c>
    </row>
    <row r="670" spans="1:7" ht="12.75" x14ac:dyDescent="0.2">
      <c r="A670" s="3" t="s">
        <v>826</v>
      </c>
      <c r="B670" s="3" t="s">
        <v>434</v>
      </c>
      <c r="C670" s="3">
        <v>2</v>
      </c>
      <c r="E670" s="3" t="str">
        <f t="shared" si="30"/>
        <v>BGPK000020</v>
      </c>
      <c r="F670" s="3" t="str">
        <f t="shared" si="31"/>
        <v>HRDW000010</v>
      </c>
      <c r="G670" s="2">
        <f t="shared" si="32"/>
        <v>2</v>
      </c>
    </row>
    <row r="671" spans="1:7" ht="12.75" x14ac:dyDescent="0.2">
      <c r="A671" s="3" t="s">
        <v>826</v>
      </c>
      <c r="B671" s="3" t="s">
        <v>442</v>
      </c>
      <c r="C671" s="3">
        <v>0.8</v>
      </c>
      <c r="E671" s="3" t="str">
        <f t="shared" si="30"/>
        <v>BGPK000020</v>
      </c>
      <c r="F671" s="3" t="str">
        <f t="shared" si="31"/>
        <v>HRDW000018</v>
      </c>
      <c r="G671" s="2" t="str">
        <f t="shared" si="32"/>
        <v>0.8</v>
      </c>
    </row>
    <row r="672" spans="1:7" ht="12.75" x14ac:dyDescent="0.2">
      <c r="A672" s="3" t="s">
        <v>826</v>
      </c>
      <c r="B672" s="3" t="s">
        <v>443</v>
      </c>
      <c r="C672" s="3">
        <v>2</v>
      </c>
      <c r="E672" s="3" t="str">
        <f t="shared" si="30"/>
        <v>BGPK000020</v>
      </c>
      <c r="F672" s="3" t="str">
        <f t="shared" si="31"/>
        <v>HRDW000019</v>
      </c>
      <c r="G672" s="2">
        <f t="shared" si="32"/>
        <v>2</v>
      </c>
    </row>
    <row r="673" spans="1:7" ht="12.75" x14ac:dyDescent="0.2">
      <c r="A673" s="3" t="s">
        <v>826</v>
      </c>
      <c r="B673" s="3" t="s">
        <v>532</v>
      </c>
      <c r="C673" s="3">
        <v>0.1</v>
      </c>
      <c r="E673" s="3" t="str">
        <f t="shared" si="30"/>
        <v>BGPK000020</v>
      </c>
      <c r="F673" s="3" t="str">
        <f t="shared" si="31"/>
        <v>FLNG000001</v>
      </c>
      <c r="G673" s="2" t="str">
        <f t="shared" si="32"/>
        <v>0.1</v>
      </c>
    </row>
    <row r="674" spans="1:7" ht="12.75" x14ac:dyDescent="0.2">
      <c r="A674" s="3" t="s">
        <v>826</v>
      </c>
      <c r="B674" s="3" t="s">
        <v>534</v>
      </c>
      <c r="C674" s="3">
        <v>7.4999999999999997E-2</v>
      </c>
      <c r="E674" s="3" t="str">
        <f t="shared" si="30"/>
        <v>BGPK000020</v>
      </c>
      <c r="F674" s="3" t="str">
        <f t="shared" si="31"/>
        <v>FLNG000003</v>
      </c>
      <c r="G674" s="2" t="str">
        <f t="shared" si="32"/>
        <v>0.075</v>
      </c>
    </row>
    <row r="675" spans="1:7" ht="12.75" x14ac:dyDescent="0.2">
      <c r="A675" s="3" t="s">
        <v>826</v>
      </c>
      <c r="B675" s="3" t="s">
        <v>603</v>
      </c>
      <c r="C675" s="3">
        <v>0.1</v>
      </c>
      <c r="E675" s="3" t="str">
        <f t="shared" si="30"/>
        <v>BGPK000020</v>
      </c>
      <c r="F675" s="3" t="str">
        <f t="shared" si="31"/>
        <v>FBRK000069</v>
      </c>
      <c r="G675" s="2" t="str">
        <f t="shared" si="32"/>
        <v>0.1</v>
      </c>
    </row>
    <row r="676" spans="1:7" ht="12.75" x14ac:dyDescent="0.2">
      <c r="A676" s="3" t="s">
        <v>826</v>
      </c>
      <c r="B676" s="3" t="s">
        <v>580</v>
      </c>
      <c r="C676" s="3">
        <v>0.2</v>
      </c>
      <c r="E676" s="3" t="str">
        <f t="shared" si="30"/>
        <v>BGPK000020</v>
      </c>
      <c r="F676" s="3" t="str">
        <f t="shared" si="31"/>
        <v>FBRK000046</v>
      </c>
      <c r="G676" s="2" t="str">
        <f t="shared" si="32"/>
        <v>0.2</v>
      </c>
    </row>
    <row r="677" spans="1:7" ht="12.75" x14ac:dyDescent="0.2">
      <c r="A677" s="3" t="s">
        <v>826</v>
      </c>
      <c r="B677" s="3" t="s">
        <v>582</v>
      </c>
      <c r="C677" s="3">
        <v>0.65</v>
      </c>
      <c r="E677" s="3" t="str">
        <f t="shared" si="30"/>
        <v>BGPK000020</v>
      </c>
      <c r="F677" s="3" t="str">
        <f t="shared" si="31"/>
        <v>FBRK000048</v>
      </c>
      <c r="G677" s="2" t="str">
        <f t="shared" si="32"/>
        <v>0.65</v>
      </c>
    </row>
    <row r="678" spans="1:7" ht="12.75" x14ac:dyDescent="0.2">
      <c r="A678" s="3" t="s">
        <v>826</v>
      </c>
      <c r="B678" s="3" t="s">
        <v>727</v>
      </c>
      <c r="C678" s="3">
        <v>0.15</v>
      </c>
      <c r="E678" s="3" t="str">
        <f t="shared" si="30"/>
        <v>BGPK000020</v>
      </c>
      <c r="F678" s="3" t="str">
        <f t="shared" si="31"/>
        <v>FBRK000114</v>
      </c>
      <c r="G678" s="2" t="str">
        <f t="shared" si="32"/>
        <v>0.15</v>
      </c>
    </row>
    <row r="679" spans="1:7" ht="12.75" x14ac:dyDescent="0.2">
      <c r="A679" s="3" t="s">
        <v>826</v>
      </c>
      <c r="B679" s="3" t="s">
        <v>523</v>
      </c>
      <c r="C679" s="3">
        <v>0.25</v>
      </c>
      <c r="E679" s="3" t="str">
        <f t="shared" si="30"/>
        <v>BGPK000020</v>
      </c>
      <c r="F679" s="3" t="str">
        <f t="shared" si="31"/>
        <v>FBRK000001</v>
      </c>
      <c r="G679" s="2" t="str">
        <f t="shared" si="32"/>
        <v>0.25</v>
      </c>
    </row>
    <row r="680" spans="1:7" ht="12.75" x14ac:dyDescent="0.2">
      <c r="A680" s="3" t="s">
        <v>826</v>
      </c>
      <c r="B680" s="3" t="s">
        <v>540</v>
      </c>
      <c r="C680" s="3">
        <v>1.2</v>
      </c>
      <c r="E680" s="3" t="str">
        <f t="shared" si="30"/>
        <v>BGPK000020</v>
      </c>
      <c r="F680" s="3" t="str">
        <f t="shared" si="31"/>
        <v>FBRK000013</v>
      </c>
      <c r="G680" s="2" t="str">
        <f t="shared" si="32"/>
        <v>1.2</v>
      </c>
    </row>
    <row r="681" spans="1:7" ht="12.75" x14ac:dyDescent="0.2">
      <c r="A681" s="3" t="s">
        <v>826</v>
      </c>
      <c r="B681" s="3" t="s">
        <v>565</v>
      </c>
      <c r="C681" s="3">
        <v>0.2</v>
      </c>
      <c r="E681" s="3" t="str">
        <f t="shared" si="30"/>
        <v>BGPK000020</v>
      </c>
      <c r="F681" s="3" t="str">
        <f t="shared" si="31"/>
        <v>FBRK000033</v>
      </c>
      <c r="G681" s="2" t="str">
        <f t="shared" si="32"/>
        <v>0.2</v>
      </c>
    </row>
    <row r="682" spans="1:7" ht="12.75" x14ac:dyDescent="0.2">
      <c r="A682" s="3" t="s">
        <v>826</v>
      </c>
      <c r="B682" s="3" t="s">
        <v>672</v>
      </c>
      <c r="C682" s="3">
        <v>1.4999999999999999E-2</v>
      </c>
      <c r="E682" s="3" t="str">
        <f t="shared" si="30"/>
        <v>BGPK000020</v>
      </c>
      <c r="F682" s="3" t="str">
        <f t="shared" si="31"/>
        <v>LTHR000004</v>
      </c>
      <c r="G682" s="2" t="str">
        <f t="shared" si="32"/>
        <v>0.015</v>
      </c>
    </row>
    <row r="683" spans="1:7" ht="12.75" x14ac:dyDescent="0.2">
      <c r="A683" s="3" t="s">
        <v>826</v>
      </c>
      <c r="B683" s="3" t="s">
        <v>678</v>
      </c>
      <c r="C683" s="3">
        <v>20</v>
      </c>
      <c r="E683" s="3" t="str">
        <f t="shared" si="30"/>
        <v>BGPK000020</v>
      </c>
      <c r="F683" s="3" t="str">
        <f t="shared" si="31"/>
        <v>THRD000001</v>
      </c>
      <c r="G683" s="2">
        <f t="shared" si="32"/>
        <v>20</v>
      </c>
    </row>
    <row r="684" spans="1:7" ht="12.75" x14ac:dyDescent="0.2">
      <c r="A684" s="3" t="s">
        <v>826</v>
      </c>
      <c r="B684" s="3" t="s">
        <v>680</v>
      </c>
      <c r="C684" s="3">
        <v>20</v>
      </c>
      <c r="E684" s="3" t="str">
        <f t="shared" si="30"/>
        <v>BGPK000020</v>
      </c>
      <c r="F684" s="3" t="str">
        <f t="shared" si="31"/>
        <v>THRD000003</v>
      </c>
      <c r="G684" s="2">
        <f t="shared" si="32"/>
        <v>20</v>
      </c>
    </row>
    <row r="685" spans="1:7" ht="12.75" x14ac:dyDescent="0.2">
      <c r="A685" s="3" t="s">
        <v>826</v>
      </c>
      <c r="B685" s="3" t="s">
        <v>694</v>
      </c>
      <c r="C685" s="3">
        <v>100</v>
      </c>
      <c r="E685" s="3" t="str">
        <f t="shared" si="30"/>
        <v>BGPK000020</v>
      </c>
      <c r="F685" s="3" t="str">
        <f t="shared" si="31"/>
        <v>THRD000017</v>
      </c>
      <c r="G685" s="2">
        <f t="shared" si="32"/>
        <v>100</v>
      </c>
    </row>
    <row r="686" spans="1:7" ht="12.75" x14ac:dyDescent="0.2">
      <c r="A686" s="3" t="s">
        <v>826</v>
      </c>
      <c r="B686" s="3" t="s">
        <v>697</v>
      </c>
      <c r="C686" s="3">
        <v>1</v>
      </c>
      <c r="E686" s="3" t="str">
        <f t="shared" si="30"/>
        <v>BGPK000020</v>
      </c>
      <c r="F686" s="3" t="str">
        <f t="shared" si="31"/>
        <v>PCKG000001</v>
      </c>
      <c r="G686" s="2">
        <f t="shared" si="32"/>
        <v>1</v>
      </c>
    </row>
    <row r="687" spans="1:7" ht="12.75" x14ac:dyDescent="0.2">
      <c r="A687" s="3" t="s">
        <v>826</v>
      </c>
      <c r="B687" s="3" t="s">
        <v>698</v>
      </c>
      <c r="C687" s="3">
        <v>1</v>
      </c>
      <c r="E687" s="3" t="str">
        <f t="shared" si="30"/>
        <v>BGPK000020</v>
      </c>
      <c r="F687" s="3" t="str">
        <f t="shared" si="31"/>
        <v>PCKG000002</v>
      </c>
      <c r="G687" s="2">
        <f t="shared" si="32"/>
        <v>1</v>
      </c>
    </row>
    <row r="688" spans="1:7" ht="12.75" x14ac:dyDescent="0.2">
      <c r="A688" s="3" t="s">
        <v>823</v>
      </c>
      <c r="B688" s="3" t="s">
        <v>366</v>
      </c>
      <c r="C688" s="3">
        <v>2.2000000000000002</v>
      </c>
      <c r="E688" s="3" t="str">
        <f t="shared" si="30"/>
        <v>BGPK000018</v>
      </c>
      <c r="F688" s="3" t="str">
        <f t="shared" si="31"/>
        <v>STRP000003</v>
      </c>
      <c r="G688" s="2" t="str">
        <f t="shared" si="32"/>
        <v>2.2</v>
      </c>
    </row>
    <row r="689" spans="1:7" ht="12.75" x14ac:dyDescent="0.2">
      <c r="A689" s="3" t="s">
        <v>823</v>
      </c>
      <c r="B689" s="3" t="s">
        <v>367</v>
      </c>
      <c r="C689" s="3">
        <v>2.6</v>
      </c>
      <c r="E689" s="3" t="str">
        <f t="shared" si="30"/>
        <v>BGPK000018</v>
      </c>
      <c r="F689" s="3" t="str">
        <f t="shared" si="31"/>
        <v>STRP000004</v>
      </c>
      <c r="G689" s="2" t="str">
        <f t="shared" si="32"/>
        <v>2.6</v>
      </c>
    </row>
    <row r="690" spans="1:7" ht="12.75" x14ac:dyDescent="0.2">
      <c r="A690" s="3" t="s">
        <v>823</v>
      </c>
      <c r="B690" s="3" t="s">
        <v>645</v>
      </c>
      <c r="C690" s="3">
        <v>1</v>
      </c>
      <c r="E690" s="3" t="str">
        <f t="shared" si="30"/>
        <v>BGPK000018</v>
      </c>
      <c r="F690" s="3" t="str">
        <f t="shared" si="31"/>
        <v>BRND000001</v>
      </c>
      <c r="G690" s="2">
        <f t="shared" si="32"/>
        <v>1</v>
      </c>
    </row>
    <row r="691" spans="1:7" ht="12.75" x14ac:dyDescent="0.2">
      <c r="A691" s="3" t="s">
        <v>823</v>
      </c>
      <c r="B691" s="3" t="s">
        <v>647</v>
      </c>
      <c r="C691" s="3">
        <v>1</v>
      </c>
      <c r="E691" s="3" t="str">
        <f t="shared" si="30"/>
        <v>BGPK000018</v>
      </c>
      <c r="F691" s="3" t="str">
        <f t="shared" si="31"/>
        <v>BRND000003</v>
      </c>
      <c r="G691" s="2">
        <f t="shared" si="32"/>
        <v>1</v>
      </c>
    </row>
    <row r="692" spans="1:7" ht="12.75" x14ac:dyDescent="0.2">
      <c r="A692" s="3" t="s">
        <v>823</v>
      </c>
      <c r="B692" s="3" t="s">
        <v>429</v>
      </c>
      <c r="C692" s="3">
        <v>1</v>
      </c>
      <c r="E692" s="3" t="str">
        <f t="shared" si="30"/>
        <v>BGPK000018</v>
      </c>
      <c r="F692" s="3" t="str">
        <f t="shared" si="31"/>
        <v>HRDW000005</v>
      </c>
      <c r="G692" s="2">
        <f t="shared" si="32"/>
        <v>1</v>
      </c>
    </row>
    <row r="693" spans="1:7" ht="12.75" x14ac:dyDescent="0.2">
      <c r="A693" s="3" t="s">
        <v>823</v>
      </c>
      <c r="B693" s="3" t="s">
        <v>430</v>
      </c>
      <c r="C693" s="3">
        <v>1</v>
      </c>
      <c r="E693" s="3" t="str">
        <f t="shared" si="30"/>
        <v>BGPK000018</v>
      </c>
      <c r="F693" s="3" t="str">
        <f t="shared" si="31"/>
        <v>HRDW000006</v>
      </c>
      <c r="G693" s="2">
        <f t="shared" si="32"/>
        <v>1</v>
      </c>
    </row>
    <row r="694" spans="1:7" ht="12.75" x14ac:dyDescent="0.2">
      <c r="A694" s="3" t="s">
        <v>823</v>
      </c>
      <c r="B694" s="3" t="s">
        <v>434</v>
      </c>
      <c r="C694" s="3">
        <v>2</v>
      </c>
      <c r="E694" s="3" t="str">
        <f t="shared" si="30"/>
        <v>BGPK000018</v>
      </c>
      <c r="F694" s="3" t="str">
        <f t="shared" si="31"/>
        <v>HRDW000010</v>
      </c>
      <c r="G694" s="2">
        <f t="shared" si="32"/>
        <v>2</v>
      </c>
    </row>
    <row r="695" spans="1:7" ht="12.75" x14ac:dyDescent="0.2">
      <c r="A695" s="3" t="s">
        <v>823</v>
      </c>
      <c r="B695" s="3" t="s">
        <v>442</v>
      </c>
      <c r="C695" s="3">
        <v>0.8</v>
      </c>
      <c r="E695" s="3" t="str">
        <f t="shared" si="30"/>
        <v>BGPK000018</v>
      </c>
      <c r="F695" s="3" t="str">
        <f t="shared" si="31"/>
        <v>HRDW000018</v>
      </c>
      <c r="G695" s="2" t="str">
        <f t="shared" si="32"/>
        <v>0.8</v>
      </c>
    </row>
    <row r="696" spans="1:7" ht="12.75" x14ac:dyDescent="0.2">
      <c r="A696" s="3" t="s">
        <v>823</v>
      </c>
      <c r="B696" s="3" t="s">
        <v>443</v>
      </c>
      <c r="C696" s="3">
        <v>2</v>
      </c>
      <c r="E696" s="3" t="str">
        <f t="shared" si="30"/>
        <v>BGPK000018</v>
      </c>
      <c r="F696" s="3" t="str">
        <f t="shared" si="31"/>
        <v>HRDW000019</v>
      </c>
      <c r="G696" s="2">
        <f t="shared" si="32"/>
        <v>2</v>
      </c>
    </row>
    <row r="697" spans="1:7" ht="12.75" x14ac:dyDescent="0.2">
      <c r="A697" s="3" t="s">
        <v>823</v>
      </c>
      <c r="B697" s="3" t="s">
        <v>532</v>
      </c>
      <c r="C697" s="3">
        <v>0.1</v>
      </c>
      <c r="E697" s="3" t="str">
        <f t="shared" si="30"/>
        <v>BGPK000018</v>
      </c>
      <c r="F697" s="3" t="str">
        <f t="shared" si="31"/>
        <v>FLNG000001</v>
      </c>
      <c r="G697" s="2" t="str">
        <f t="shared" si="32"/>
        <v>0.1</v>
      </c>
    </row>
    <row r="698" spans="1:7" ht="12.75" x14ac:dyDescent="0.2">
      <c r="A698" s="3" t="s">
        <v>823</v>
      </c>
      <c r="B698" s="3" t="s">
        <v>534</v>
      </c>
      <c r="C698" s="3">
        <v>7.4999999999999997E-2</v>
      </c>
      <c r="E698" s="3" t="str">
        <f t="shared" si="30"/>
        <v>BGPK000018</v>
      </c>
      <c r="F698" s="3" t="str">
        <f t="shared" si="31"/>
        <v>FLNG000003</v>
      </c>
      <c r="G698" s="2" t="str">
        <f t="shared" si="32"/>
        <v>0.075</v>
      </c>
    </row>
    <row r="699" spans="1:7" ht="12.75" x14ac:dyDescent="0.2">
      <c r="A699" s="3" t="s">
        <v>823</v>
      </c>
      <c r="B699" s="3" t="s">
        <v>603</v>
      </c>
      <c r="C699" s="3">
        <v>0.1</v>
      </c>
      <c r="E699" s="3" t="str">
        <f t="shared" si="30"/>
        <v>BGPK000018</v>
      </c>
      <c r="F699" s="3" t="str">
        <f t="shared" si="31"/>
        <v>FBRK000069</v>
      </c>
      <c r="G699" s="2" t="str">
        <f t="shared" si="32"/>
        <v>0.1</v>
      </c>
    </row>
    <row r="700" spans="1:7" ht="12.75" x14ac:dyDescent="0.2">
      <c r="A700" s="3" t="s">
        <v>823</v>
      </c>
      <c r="B700" s="3" t="s">
        <v>580</v>
      </c>
      <c r="C700" s="3">
        <v>0.2</v>
      </c>
      <c r="E700" s="3" t="str">
        <f t="shared" si="30"/>
        <v>BGPK000018</v>
      </c>
      <c r="F700" s="3" t="str">
        <f t="shared" si="31"/>
        <v>FBRK000046</v>
      </c>
      <c r="G700" s="2" t="str">
        <f t="shared" si="32"/>
        <v>0.2</v>
      </c>
    </row>
    <row r="701" spans="1:7" ht="12.75" x14ac:dyDescent="0.2">
      <c r="A701" s="3" t="s">
        <v>823</v>
      </c>
      <c r="B701" s="3" t="s">
        <v>587</v>
      </c>
      <c r="C701" s="3">
        <v>0.65</v>
      </c>
      <c r="E701" s="3" t="str">
        <f t="shared" si="30"/>
        <v>BGPK000018</v>
      </c>
      <c r="F701" s="3" t="str">
        <f t="shared" si="31"/>
        <v>FBRK000053</v>
      </c>
      <c r="G701" s="2" t="str">
        <f t="shared" si="32"/>
        <v>0.65</v>
      </c>
    </row>
    <row r="702" spans="1:7" ht="12.75" x14ac:dyDescent="0.2">
      <c r="A702" s="3" t="s">
        <v>823</v>
      </c>
      <c r="B702" s="3" t="s">
        <v>727</v>
      </c>
      <c r="C702" s="3">
        <v>0.15</v>
      </c>
      <c r="E702" s="3" t="str">
        <f t="shared" si="30"/>
        <v>BGPK000018</v>
      </c>
      <c r="F702" s="3" t="str">
        <f t="shared" si="31"/>
        <v>FBRK000114</v>
      </c>
      <c r="G702" s="2" t="str">
        <f t="shared" si="32"/>
        <v>0.15</v>
      </c>
    </row>
    <row r="703" spans="1:7" ht="12.75" x14ac:dyDescent="0.2">
      <c r="A703" s="3" t="s">
        <v>823</v>
      </c>
      <c r="B703" s="3" t="s">
        <v>523</v>
      </c>
      <c r="C703" s="3">
        <v>0.25</v>
      </c>
      <c r="E703" s="3" t="str">
        <f t="shared" si="30"/>
        <v>BGPK000018</v>
      </c>
      <c r="F703" s="3" t="str">
        <f t="shared" si="31"/>
        <v>FBRK000001</v>
      </c>
      <c r="G703" s="2" t="str">
        <f t="shared" si="32"/>
        <v>0.25</v>
      </c>
    </row>
    <row r="704" spans="1:7" ht="12.75" x14ac:dyDescent="0.2">
      <c r="A704" s="3" t="s">
        <v>823</v>
      </c>
      <c r="B704" s="3" t="s">
        <v>540</v>
      </c>
      <c r="C704" s="3">
        <v>1.2</v>
      </c>
      <c r="E704" s="3" t="str">
        <f t="shared" si="30"/>
        <v>BGPK000018</v>
      </c>
      <c r="F704" s="3" t="str">
        <f t="shared" si="31"/>
        <v>FBRK000013</v>
      </c>
      <c r="G704" s="2" t="str">
        <f t="shared" si="32"/>
        <v>1.2</v>
      </c>
    </row>
    <row r="705" spans="1:7" ht="12.75" x14ac:dyDescent="0.2">
      <c r="A705" s="3" t="s">
        <v>823</v>
      </c>
      <c r="B705" s="3" t="s">
        <v>565</v>
      </c>
      <c r="C705" s="3">
        <v>0.2</v>
      </c>
      <c r="E705" s="3" t="str">
        <f t="shared" si="30"/>
        <v>BGPK000018</v>
      </c>
      <c r="F705" s="3" t="str">
        <f t="shared" si="31"/>
        <v>FBRK000033</v>
      </c>
      <c r="G705" s="2" t="str">
        <f t="shared" si="32"/>
        <v>0.2</v>
      </c>
    </row>
    <row r="706" spans="1:7" ht="12.75" x14ac:dyDescent="0.2">
      <c r="A706" s="3" t="s">
        <v>823</v>
      </c>
      <c r="B706" s="3" t="s">
        <v>672</v>
      </c>
      <c r="C706" s="3">
        <v>1.4999999999999999E-2</v>
      </c>
      <c r="E706" s="3" t="str">
        <f t="shared" si="30"/>
        <v>BGPK000018</v>
      </c>
      <c r="F706" s="3" t="str">
        <f t="shared" si="31"/>
        <v>LTHR000004</v>
      </c>
      <c r="G706" s="2" t="str">
        <f t="shared" si="32"/>
        <v>0.015</v>
      </c>
    </row>
    <row r="707" spans="1:7" ht="12.75" x14ac:dyDescent="0.2">
      <c r="A707" s="3" t="s">
        <v>823</v>
      </c>
      <c r="B707" s="3" t="s">
        <v>678</v>
      </c>
      <c r="C707" s="3">
        <v>20</v>
      </c>
      <c r="E707" s="3" t="str">
        <f t="shared" si="30"/>
        <v>BGPK000018</v>
      </c>
      <c r="F707" s="3" t="str">
        <f t="shared" si="31"/>
        <v>THRD000001</v>
      </c>
      <c r="G707" s="2">
        <f t="shared" si="32"/>
        <v>20</v>
      </c>
    </row>
    <row r="708" spans="1:7" ht="12.75" x14ac:dyDescent="0.2">
      <c r="A708" s="3" t="s">
        <v>823</v>
      </c>
      <c r="B708" s="3" t="s">
        <v>680</v>
      </c>
      <c r="C708" s="3">
        <v>20</v>
      </c>
      <c r="E708" s="3" t="str">
        <f t="shared" ref="E708:E771" si="33">A708</f>
        <v>BGPK000018</v>
      </c>
      <c r="F708" s="3" t="str">
        <f t="shared" ref="F708:F771" si="34">B708</f>
        <v>THRD000003</v>
      </c>
      <c r="G708" s="2">
        <f t="shared" ref="G708:G771" si="35">IFERROR(REPLACE(C708,FIND(",",C708),1,"."),C708)</f>
        <v>20</v>
      </c>
    </row>
    <row r="709" spans="1:7" ht="12.75" x14ac:dyDescent="0.2">
      <c r="A709" s="3" t="s">
        <v>823</v>
      </c>
      <c r="B709" s="3" t="s">
        <v>691</v>
      </c>
      <c r="C709" s="3">
        <v>100</v>
      </c>
      <c r="E709" s="3" t="str">
        <f t="shared" si="33"/>
        <v>BGPK000018</v>
      </c>
      <c r="F709" s="3" t="str">
        <f t="shared" si="34"/>
        <v>THRD000014</v>
      </c>
      <c r="G709" s="2">
        <f t="shared" si="35"/>
        <v>100</v>
      </c>
    </row>
    <row r="710" spans="1:7" ht="12.75" x14ac:dyDescent="0.2">
      <c r="A710" s="3" t="s">
        <v>823</v>
      </c>
      <c r="B710" s="3" t="s">
        <v>697</v>
      </c>
      <c r="C710" s="3">
        <v>1</v>
      </c>
      <c r="E710" s="3" t="str">
        <f t="shared" si="33"/>
        <v>BGPK000018</v>
      </c>
      <c r="F710" s="3" t="str">
        <f t="shared" si="34"/>
        <v>PCKG000001</v>
      </c>
      <c r="G710" s="2">
        <f t="shared" si="35"/>
        <v>1</v>
      </c>
    </row>
    <row r="711" spans="1:7" ht="12.75" x14ac:dyDescent="0.2">
      <c r="A711" s="3" t="s">
        <v>823</v>
      </c>
      <c r="B711" s="3" t="s">
        <v>698</v>
      </c>
      <c r="C711" s="3">
        <v>1</v>
      </c>
      <c r="E711" s="3" t="str">
        <f t="shared" si="33"/>
        <v>BGPK000018</v>
      </c>
      <c r="F711" s="3" t="str">
        <f t="shared" si="34"/>
        <v>PCKG000002</v>
      </c>
      <c r="G711" s="2">
        <f t="shared" si="35"/>
        <v>1</v>
      </c>
    </row>
    <row r="712" spans="1:7" ht="12.75" x14ac:dyDescent="0.2">
      <c r="A712" s="3" t="s">
        <v>857</v>
      </c>
      <c r="B712" s="3" t="s">
        <v>366</v>
      </c>
      <c r="C712" s="3">
        <v>2.8</v>
      </c>
      <c r="E712" s="3" t="str">
        <f t="shared" si="33"/>
        <v>BGPK000015</v>
      </c>
      <c r="F712" s="3" t="str">
        <f t="shared" si="34"/>
        <v>STRP000003</v>
      </c>
      <c r="G712" s="2" t="str">
        <f t="shared" si="35"/>
        <v>2.8</v>
      </c>
    </row>
    <row r="713" spans="1:7" ht="12.75" x14ac:dyDescent="0.2">
      <c r="A713" s="3" t="s">
        <v>857</v>
      </c>
      <c r="B713" s="3" t="s">
        <v>367</v>
      </c>
      <c r="C713" s="3">
        <v>2.7</v>
      </c>
      <c r="E713" s="3" t="str">
        <f t="shared" si="33"/>
        <v>BGPK000015</v>
      </c>
      <c r="F713" s="3" t="str">
        <f t="shared" si="34"/>
        <v>STRP000004</v>
      </c>
      <c r="G713" s="2" t="str">
        <f t="shared" si="35"/>
        <v>2.7</v>
      </c>
    </row>
    <row r="714" spans="1:7" ht="12.75" x14ac:dyDescent="0.2">
      <c r="A714" s="3" t="s">
        <v>857</v>
      </c>
      <c r="B714" s="3" t="s">
        <v>368</v>
      </c>
      <c r="C714" s="3">
        <v>0.5</v>
      </c>
      <c r="E714" s="3" t="str">
        <f t="shared" si="33"/>
        <v>BGPK000015</v>
      </c>
      <c r="F714" s="3" t="str">
        <f t="shared" si="34"/>
        <v>STRP000005</v>
      </c>
      <c r="G714" s="2" t="str">
        <f t="shared" si="35"/>
        <v>0.5</v>
      </c>
    </row>
    <row r="715" spans="1:7" ht="12.75" x14ac:dyDescent="0.2">
      <c r="A715" s="3" t="s">
        <v>857</v>
      </c>
      <c r="B715" s="3" t="s">
        <v>645</v>
      </c>
      <c r="C715" s="3">
        <v>1</v>
      </c>
      <c r="E715" s="3" t="str">
        <f t="shared" si="33"/>
        <v>BGPK000015</v>
      </c>
      <c r="F715" s="3" t="str">
        <f t="shared" si="34"/>
        <v>BRND000001</v>
      </c>
      <c r="G715" s="2">
        <f t="shared" si="35"/>
        <v>1</v>
      </c>
    </row>
    <row r="716" spans="1:7" ht="12.75" x14ac:dyDescent="0.2">
      <c r="A716" s="3" t="s">
        <v>857</v>
      </c>
      <c r="B716" s="3" t="s">
        <v>647</v>
      </c>
      <c r="C716" s="3">
        <v>1</v>
      </c>
      <c r="E716" s="3" t="str">
        <f t="shared" si="33"/>
        <v>BGPK000015</v>
      </c>
      <c r="F716" s="3" t="str">
        <f t="shared" si="34"/>
        <v>BRND000003</v>
      </c>
      <c r="G716" s="2">
        <f t="shared" si="35"/>
        <v>1</v>
      </c>
    </row>
    <row r="717" spans="1:7" ht="12.75" x14ac:dyDescent="0.2">
      <c r="A717" s="3" t="s">
        <v>857</v>
      </c>
      <c r="B717" s="3" t="s">
        <v>463</v>
      </c>
      <c r="C717" s="3">
        <v>1</v>
      </c>
      <c r="E717" s="3" t="str">
        <f t="shared" si="33"/>
        <v>BGPK000015</v>
      </c>
      <c r="F717" s="3" t="str">
        <f t="shared" si="34"/>
        <v>HRDW000039</v>
      </c>
      <c r="G717" s="2">
        <f t="shared" si="35"/>
        <v>1</v>
      </c>
    </row>
    <row r="718" spans="1:7" ht="12.75" x14ac:dyDescent="0.2">
      <c r="A718" s="3" t="s">
        <v>857</v>
      </c>
      <c r="B718" s="3" t="s">
        <v>434</v>
      </c>
      <c r="C718" s="3">
        <v>2</v>
      </c>
      <c r="E718" s="3" t="str">
        <f t="shared" si="33"/>
        <v>BGPK000015</v>
      </c>
      <c r="F718" s="3" t="str">
        <f t="shared" si="34"/>
        <v>HRDW000010</v>
      </c>
      <c r="G718" s="2">
        <f t="shared" si="35"/>
        <v>2</v>
      </c>
    </row>
    <row r="719" spans="1:7" ht="12.75" x14ac:dyDescent="0.2">
      <c r="A719" s="3" t="s">
        <v>857</v>
      </c>
      <c r="B719" s="3" t="s">
        <v>442</v>
      </c>
      <c r="C719" s="3">
        <v>0.8</v>
      </c>
      <c r="E719" s="3" t="str">
        <f t="shared" si="33"/>
        <v>BGPK000015</v>
      </c>
      <c r="F719" s="3" t="str">
        <f t="shared" si="34"/>
        <v>HRDW000018</v>
      </c>
      <c r="G719" s="2" t="str">
        <f t="shared" si="35"/>
        <v>0.8</v>
      </c>
    </row>
    <row r="720" spans="1:7" ht="12.75" x14ac:dyDescent="0.2">
      <c r="A720" s="3" t="s">
        <v>857</v>
      </c>
      <c r="B720" s="3" t="s">
        <v>443</v>
      </c>
      <c r="C720" s="3">
        <v>2</v>
      </c>
      <c r="E720" s="3" t="str">
        <f t="shared" si="33"/>
        <v>BGPK000015</v>
      </c>
      <c r="F720" s="3" t="str">
        <f t="shared" si="34"/>
        <v>HRDW000019</v>
      </c>
      <c r="G720" s="2">
        <f t="shared" si="35"/>
        <v>2</v>
      </c>
    </row>
    <row r="721" spans="1:7" ht="12.75" x14ac:dyDescent="0.2">
      <c r="A721" s="3" t="s">
        <v>857</v>
      </c>
      <c r="B721" s="3" t="s">
        <v>930</v>
      </c>
      <c r="C721" s="3">
        <v>0.05</v>
      </c>
      <c r="E721" s="3" t="str">
        <f t="shared" si="33"/>
        <v>BGPK000015</v>
      </c>
      <c r="F721" s="3" t="str">
        <f t="shared" si="34"/>
        <v>STRP000060</v>
      </c>
      <c r="G721" s="2" t="str">
        <f t="shared" si="35"/>
        <v>0.05</v>
      </c>
    </row>
    <row r="722" spans="1:7" ht="12.75" x14ac:dyDescent="0.2">
      <c r="A722" s="3" t="s">
        <v>857</v>
      </c>
      <c r="B722" s="3" t="s">
        <v>931</v>
      </c>
      <c r="C722" s="3">
        <v>0.05</v>
      </c>
      <c r="E722" s="3" t="str">
        <f t="shared" si="33"/>
        <v>BGPK000015</v>
      </c>
      <c r="F722" s="3" t="str">
        <f t="shared" si="34"/>
        <v>STRP000061</v>
      </c>
      <c r="G722" s="2" t="str">
        <f t="shared" si="35"/>
        <v>0.05</v>
      </c>
    </row>
    <row r="723" spans="1:7" ht="12.75" x14ac:dyDescent="0.2">
      <c r="A723" s="3" t="s">
        <v>857</v>
      </c>
      <c r="B723" s="3" t="s">
        <v>532</v>
      </c>
      <c r="C723" s="3">
        <v>0.1</v>
      </c>
      <c r="E723" s="3" t="str">
        <f t="shared" si="33"/>
        <v>BGPK000015</v>
      </c>
      <c r="F723" s="3" t="str">
        <f t="shared" si="34"/>
        <v>FLNG000001</v>
      </c>
      <c r="G723" s="2" t="str">
        <f t="shared" si="35"/>
        <v>0.1</v>
      </c>
    </row>
    <row r="724" spans="1:7" ht="12.75" x14ac:dyDescent="0.2">
      <c r="A724" s="3" t="s">
        <v>857</v>
      </c>
      <c r="B724" s="3" t="s">
        <v>534</v>
      </c>
      <c r="C724" s="3">
        <v>7.4999999999999997E-2</v>
      </c>
      <c r="E724" s="3" t="str">
        <f t="shared" si="33"/>
        <v>BGPK000015</v>
      </c>
      <c r="F724" s="3" t="str">
        <f t="shared" si="34"/>
        <v>FLNG000003</v>
      </c>
      <c r="G724" s="2" t="str">
        <f t="shared" si="35"/>
        <v>0.075</v>
      </c>
    </row>
    <row r="725" spans="1:7" ht="12.75" x14ac:dyDescent="0.2">
      <c r="A725" s="3" t="s">
        <v>857</v>
      </c>
      <c r="B725" s="3" t="s">
        <v>580</v>
      </c>
      <c r="C725" s="3">
        <v>0.85</v>
      </c>
      <c r="E725" s="3" t="str">
        <f t="shared" si="33"/>
        <v>BGPK000015</v>
      </c>
      <c r="F725" s="3" t="str">
        <f t="shared" si="34"/>
        <v>FBRK000046</v>
      </c>
      <c r="G725" s="2" t="str">
        <f t="shared" si="35"/>
        <v>0.85</v>
      </c>
    </row>
    <row r="726" spans="1:7" ht="12.75" x14ac:dyDescent="0.2">
      <c r="A726" s="3" t="s">
        <v>857</v>
      </c>
      <c r="B726" s="3" t="s">
        <v>603</v>
      </c>
      <c r="C726" s="3">
        <v>0.1</v>
      </c>
      <c r="E726" s="3" t="str">
        <f t="shared" si="33"/>
        <v>BGPK000015</v>
      </c>
      <c r="F726" s="3" t="str">
        <f t="shared" si="34"/>
        <v>FBRK000069</v>
      </c>
      <c r="G726" s="2" t="str">
        <f t="shared" si="35"/>
        <v>0.1</v>
      </c>
    </row>
    <row r="727" spans="1:7" ht="12.75" x14ac:dyDescent="0.2">
      <c r="A727" s="3" t="s">
        <v>857</v>
      </c>
      <c r="B727" s="3" t="s">
        <v>727</v>
      </c>
      <c r="C727" s="3">
        <v>0.15</v>
      </c>
      <c r="E727" s="3" t="str">
        <f t="shared" si="33"/>
        <v>BGPK000015</v>
      </c>
      <c r="F727" s="3" t="str">
        <f t="shared" si="34"/>
        <v>FBRK000114</v>
      </c>
      <c r="G727" s="2" t="str">
        <f t="shared" si="35"/>
        <v>0.15</v>
      </c>
    </row>
    <row r="728" spans="1:7" ht="12.75" x14ac:dyDescent="0.2">
      <c r="A728" s="3" t="s">
        <v>857</v>
      </c>
      <c r="B728" s="3" t="s">
        <v>523</v>
      </c>
      <c r="C728" s="3">
        <v>0.25</v>
      </c>
      <c r="E728" s="3" t="str">
        <f t="shared" si="33"/>
        <v>BGPK000015</v>
      </c>
      <c r="F728" s="3" t="str">
        <f t="shared" si="34"/>
        <v>FBRK000001</v>
      </c>
      <c r="G728" s="2" t="str">
        <f t="shared" si="35"/>
        <v>0.25</v>
      </c>
    </row>
    <row r="729" spans="1:7" ht="12.75" x14ac:dyDescent="0.2">
      <c r="A729" s="3" t="s">
        <v>857</v>
      </c>
      <c r="B729" s="3" t="s">
        <v>540</v>
      </c>
      <c r="C729" s="3">
        <v>1.2</v>
      </c>
      <c r="E729" s="3" t="str">
        <f t="shared" si="33"/>
        <v>BGPK000015</v>
      </c>
      <c r="F729" s="3" t="str">
        <f t="shared" si="34"/>
        <v>FBRK000013</v>
      </c>
      <c r="G729" s="2" t="str">
        <f t="shared" si="35"/>
        <v>1.2</v>
      </c>
    </row>
    <row r="730" spans="1:7" ht="12.75" x14ac:dyDescent="0.2">
      <c r="A730" s="3" t="s">
        <v>857</v>
      </c>
      <c r="B730" s="3" t="s">
        <v>565</v>
      </c>
      <c r="C730" s="3">
        <v>0.2</v>
      </c>
      <c r="E730" s="3" t="str">
        <f t="shared" si="33"/>
        <v>BGPK000015</v>
      </c>
      <c r="F730" s="3" t="str">
        <f t="shared" si="34"/>
        <v>FBRK000033</v>
      </c>
      <c r="G730" s="2" t="str">
        <f t="shared" si="35"/>
        <v>0.2</v>
      </c>
    </row>
    <row r="731" spans="1:7" ht="12.75" x14ac:dyDescent="0.2">
      <c r="A731" s="3" t="s">
        <v>857</v>
      </c>
      <c r="B731" s="3" t="s">
        <v>672</v>
      </c>
      <c r="C731" s="3">
        <v>1.4999999999999999E-2</v>
      </c>
      <c r="E731" s="3" t="str">
        <f t="shared" si="33"/>
        <v>BGPK000015</v>
      </c>
      <c r="F731" s="3" t="str">
        <f t="shared" si="34"/>
        <v>LTHR000004</v>
      </c>
      <c r="G731" s="2" t="str">
        <f t="shared" si="35"/>
        <v>0.015</v>
      </c>
    </row>
    <row r="732" spans="1:7" ht="12.75" x14ac:dyDescent="0.2">
      <c r="A732" s="3" t="s">
        <v>857</v>
      </c>
      <c r="B732" s="3" t="s">
        <v>678</v>
      </c>
      <c r="C732" s="3">
        <v>150</v>
      </c>
      <c r="E732" s="3" t="str">
        <f t="shared" si="33"/>
        <v>BGPK000015</v>
      </c>
      <c r="F732" s="3" t="str">
        <f t="shared" si="34"/>
        <v>THRD000001</v>
      </c>
      <c r="G732" s="2">
        <f t="shared" si="35"/>
        <v>150</v>
      </c>
    </row>
    <row r="733" spans="1:7" ht="12.75" x14ac:dyDescent="0.2">
      <c r="A733" s="3" t="s">
        <v>857</v>
      </c>
      <c r="B733" s="3" t="s">
        <v>680</v>
      </c>
      <c r="C733" s="3">
        <v>20</v>
      </c>
      <c r="E733" s="3" t="str">
        <f t="shared" si="33"/>
        <v>BGPK000015</v>
      </c>
      <c r="F733" s="3" t="str">
        <f t="shared" si="34"/>
        <v>THRD000003</v>
      </c>
      <c r="G733" s="2">
        <f t="shared" si="35"/>
        <v>20</v>
      </c>
    </row>
    <row r="734" spans="1:7" ht="12.75" x14ac:dyDescent="0.2">
      <c r="A734" s="3" t="s">
        <v>857</v>
      </c>
      <c r="B734" s="3" t="s">
        <v>697</v>
      </c>
      <c r="C734" s="3">
        <v>1</v>
      </c>
      <c r="E734" s="3" t="str">
        <f t="shared" si="33"/>
        <v>BGPK000015</v>
      </c>
      <c r="F734" s="3" t="str">
        <f t="shared" si="34"/>
        <v>PCKG000001</v>
      </c>
      <c r="G734" s="2">
        <f t="shared" si="35"/>
        <v>1</v>
      </c>
    </row>
    <row r="735" spans="1:7" ht="12.75" x14ac:dyDescent="0.2">
      <c r="A735" s="3" t="s">
        <v>857</v>
      </c>
      <c r="B735" s="3" t="s">
        <v>698</v>
      </c>
      <c r="C735" s="3">
        <v>1</v>
      </c>
      <c r="E735" s="3" t="str">
        <f t="shared" si="33"/>
        <v>BGPK000015</v>
      </c>
      <c r="F735" s="3" t="str">
        <f t="shared" si="34"/>
        <v>PCKG000002</v>
      </c>
      <c r="G735" s="2">
        <f t="shared" si="35"/>
        <v>1</v>
      </c>
    </row>
    <row r="736" spans="1:7" ht="12.75" x14ac:dyDescent="0.2">
      <c r="A736" s="3" t="s">
        <v>710</v>
      </c>
      <c r="B736" s="3" t="s">
        <v>364</v>
      </c>
      <c r="C736" s="3">
        <v>1.8</v>
      </c>
      <c r="E736" s="3" t="str">
        <f t="shared" si="33"/>
        <v>BGPK000001</v>
      </c>
      <c r="F736" s="3" t="str">
        <f t="shared" si="34"/>
        <v>STRP000001</v>
      </c>
      <c r="G736" s="2" t="str">
        <f t="shared" si="35"/>
        <v>1.8</v>
      </c>
    </row>
    <row r="737" spans="1:7" ht="12.75" x14ac:dyDescent="0.2">
      <c r="A737" s="3" t="s">
        <v>710</v>
      </c>
      <c r="B737" s="3" t="s">
        <v>366</v>
      </c>
      <c r="C737" s="3">
        <v>1.8</v>
      </c>
      <c r="E737" s="3" t="str">
        <f t="shared" si="33"/>
        <v>BGPK000001</v>
      </c>
      <c r="F737" s="3" t="str">
        <f t="shared" si="34"/>
        <v>STRP000003</v>
      </c>
      <c r="G737" s="2" t="str">
        <f t="shared" si="35"/>
        <v>1.8</v>
      </c>
    </row>
    <row r="738" spans="1:7" ht="12.75" x14ac:dyDescent="0.2">
      <c r="A738" s="3" t="s">
        <v>710</v>
      </c>
      <c r="B738" s="3" t="s">
        <v>367</v>
      </c>
      <c r="C738" s="3">
        <v>2.5</v>
      </c>
      <c r="E738" s="3" t="str">
        <f t="shared" si="33"/>
        <v>BGPK000001</v>
      </c>
      <c r="F738" s="3" t="str">
        <f t="shared" si="34"/>
        <v>STRP000004</v>
      </c>
      <c r="G738" s="2" t="str">
        <f t="shared" si="35"/>
        <v>2.5</v>
      </c>
    </row>
    <row r="739" spans="1:7" ht="12.75" x14ac:dyDescent="0.2">
      <c r="A739" s="3" t="s">
        <v>710</v>
      </c>
      <c r="B739" s="3" t="s">
        <v>368</v>
      </c>
      <c r="C739" s="3">
        <v>1.7</v>
      </c>
      <c r="E739" s="3" t="str">
        <f t="shared" si="33"/>
        <v>BGPK000001</v>
      </c>
      <c r="F739" s="3" t="str">
        <f t="shared" si="34"/>
        <v>STRP000005</v>
      </c>
      <c r="G739" s="2" t="str">
        <f t="shared" si="35"/>
        <v>1.7</v>
      </c>
    </row>
    <row r="740" spans="1:7" ht="12.75" x14ac:dyDescent="0.2">
      <c r="A740" s="3" t="s">
        <v>710</v>
      </c>
      <c r="B740" s="3" t="s">
        <v>931</v>
      </c>
      <c r="C740" s="3">
        <v>0.75</v>
      </c>
      <c r="E740" s="3" t="str">
        <f t="shared" si="33"/>
        <v>BGPK000001</v>
      </c>
      <c r="F740" s="3" t="str">
        <f t="shared" si="34"/>
        <v>STRP000061</v>
      </c>
      <c r="G740" s="2" t="str">
        <f t="shared" si="35"/>
        <v>0.75</v>
      </c>
    </row>
    <row r="741" spans="1:7" ht="12.75" x14ac:dyDescent="0.2">
      <c r="A741" s="3" t="s">
        <v>710</v>
      </c>
      <c r="B741" s="3" t="s">
        <v>930</v>
      </c>
      <c r="C741" s="3">
        <v>0.15</v>
      </c>
      <c r="E741" s="3" t="str">
        <f t="shared" si="33"/>
        <v>BGPK000001</v>
      </c>
      <c r="F741" s="3" t="str">
        <f t="shared" si="34"/>
        <v>STRP000060</v>
      </c>
      <c r="G741" s="2" t="str">
        <f t="shared" si="35"/>
        <v>0.15</v>
      </c>
    </row>
    <row r="742" spans="1:7" ht="12.75" x14ac:dyDescent="0.2">
      <c r="A742" s="3" t="s">
        <v>710</v>
      </c>
      <c r="B742" s="3" t="s">
        <v>932</v>
      </c>
      <c r="C742" s="3">
        <v>0.16</v>
      </c>
      <c r="E742" s="3" t="str">
        <f t="shared" si="33"/>
        <v>BGPK000001</v>
      </c>
      <c r="F742" s="3" t="str">
        <f t="shared" si="34"/>
        <v>STRP000062</v>
      </c>
      <c r="G742" s="2" t="str">
        <f t="shared" si="35"/>
        <v>0.16</v>
      </c>
    </row>
    <row r="743" spans="1:7" ht="12.75" x14ac:dyDescent="0.2">
      <c r="A743" s="3" t="s">
        <v>710</v>
      </c>
      <c r="B743" s="3" t="s">
        <v>645</v>
      </c>
      <c r="C743" s="3">
        <v>1</v>
      </c>
      <c r="E743" s="3" t="str">
        <f t="shared" si="33"/>
        <v>BGPK000001</v>
      </c>
      <c r="F743" s="3" t="str">
        <f t="shared" si="34"/>
        <v>BRND000001</v>
      </c>
      <c r="G743" s="2">
        <f t="shared" si="35"/>
        <v>1</v>
      </c>
    </row>
    <row r="744" spans="1:7" ht="12.75" x14ac:dyDescent="0.2">
      <c r="A744" s="3" t="s">
        <v>710</v>
      </c>
      <c r="B744" s="3" t="s">
        <v>647</v>
      </c>
      <c r="C744" s="3">
        <v>1</v>
      </c>
      <c r="E744" s="3" t="str">
        <f t="shared" si="33"/>
        <v>BGPK000001</v>
      </c>
      <c r="F744" s="3" t="str">
        <f t="shared" si="34"/>
        <v>BRND000003</v>
      </c>
      <c r="G744" s="2">
        <f t="shared" si="35"/>
        <v>1</v>
      </c>
    </row>
    <row r="745" spans="1:7" ht="12.75" x14ac:dyDescent="0.2">
      <c r="A745" s="3" t="s">
        <v>710</v>
      </c>
      <c r="B745" s="3" t="s">
        <v>650</v>
      </c>
      <c r="C745" s="3">
        <v>1</v>
      </c>
      <c r="E745" s="3" t="str">
        <f t="shared" si="33"/>
        <v>BGPK000001</v>
      </c>
      <c r="F745" s="3" t="str">
        <f t="shared" si="34"/>
        <v>BRND000006</v>
      </c>
      <c r="G745" s="2">
        <f t="shared" si="35"/>
        <v>1</v>
      </c>
    </row>
    <row r="746" spans="1:7" ht="12.75" x14ac:dyDescent="0.2">
      <c r="A746" s="3" t="s">
        <v>710</v>
      </c>
      <c r="B746" s="3" t="s">
        <v>652</v>
      </c>
      <c r="C746" s="3">
        <v>1</v>
      </c>
      <c r="E746" s="3" t="str">
        <f t="shared" si="33"/>
        <v>BGPK000001</v>
      </c>
      <c r="F746" s="3" t="str">
        <f t="shared" si="34"/>
        <v>BRND000007</v>
      </c>
      <c r="G746" s="2">
        <f t="shared" si="35"/>
        <v>1</v>
      </c>
    </row>
    <row r="747" spans="1:7" ht="12.75" x14ac:dyDescent="0.2">
      <c r="A747" s="3" t="s">
        <v>710</v>
      </c>
      <c r="B747" s="3" t="s">
        <v>480</v>
      </c>
      <c r="C747" s="3">
        <v>1</v>
      </c>
      <c r="E747" s="3" t="str">
        <f t="shared" si="33"/>
        <v>BGPK000001</v>
      </c>
      <c r="F747" s="3" t="str">
        <f t="shared" si="34"/>
        <v>HRDW000055</v>
      </c>
      <c r="G747" s="2">
        <f t="shared" si="35"/>
        <v>1</v>
      </c>
    </row>
    <row r="748" spans="1:7" ht="12.75" x14ac:dyDescent="0.2">
      <c r="A748" s="3" t="s">
        <v>710</v>
      </c>
      <c r="B748" s="3" t="s">
        <v>478</v>
      </c>
      <c r="C748" s="3">
        <v>2</v>
      </c>
      <c r="E748" s="3" t="str">
        <f t="shared" si="33"/>
        <v>BGPK000001</v>
      </c>
      <c r="F748" s="3" t="str">
        <f t="shared" si="34"/>
        <v>HRDW000054</v>
      </c>
      <c r="G748" s="2">
        <f t="shared" si="35"/>
        <v>2</v>
      </c>
    </row>
    <row r="749" spans="1:7" ht="12.75" x14ac:dyDescent="0.2">
      <c r="A749" s="3" t="s">
        <v>710</v>
      </c>
      <c r="B749" s="3" t="s">
        <v>486</v>
      </c>
      <c r="C749" s="3">
        <v>1</v>
      </c>
      <c r="E749" s="3" t="str">
        <f t="shared" si="33"/>
        <v>BGPK000001</v>
      </c>
      <c r="F749" s="3" t="str">
        <f t="shared" si="34"/>
        <v>HRDW000061</v>
      </c>
      <c r="G749" s="2">
        <f t="shared" si="35"/>
        <v>1</v>
      </c>
    </row>
    <row r="750" spans="1:7" ht="12.75" x14ac:dyDescent="0.2">
      <c r="A750" s="3" t="s">
        <v>710</v>
      </c>
      <c r="B750" s="3" t="s">
        <v>484</v>
      </c>
      <c r="C750" s="3">
        <v>1</v>
      </c>
      <c r="E750" s="3" t="str">
        <f t="shared" si="33"/>
        <v>BGPK000001</v>
      </c>
      <c r="F750" s="3" t="str">
        <f t="shared" si="34"/>
        <v>HRDW000059</v>
      </c>
      <c r="G750" s="2">
        <f t="shared" si="35"/>
        <v>1</v>
      </c>
    </row>
    <row r="751" spans="1:7" ht="12.75" x14ac:dyDescent="0.2">
      <c r="A751" s="3" t="s">
        <v>710</v>
      </c>
      <c r="B751" s="3" t="s">
        <v>483</v>
      </c>
      <c r="C751" s="3">
        <v>2</v>
      </c>
      <c r="E751" s="3" t="str">
        <f t="shared" si="33"/>
        <v>BGPK000001</v>
      </c>
      <c r="F751" s="3" t="str">
        <f t="shared" si="34"/>
        <v>HRDW000058</v>
      </c>
      <c r="G751" s="2">
        <f t="shared" si="35"/>
        <v>2</v>
      </c>
    </row>
    <row r="752" spans="1:7" ht="12.75" x14ac:dyDescent="0.2">
      <c r="A752" s="3" t="s">
        <v>710</v>
      </c>
      <c r="B752" s="3" t="s">
        <v>937</v>
      </c>
      <c r="C752" s="3">
        <v>2</v>
      </c>
      <c r="E752" s="3" t="str">
        <f t="shared" si="33"/>
        <v>BGPK000001</v>
      </c>
      <c r="F752" s="3" t="str">
        <f t="shared" si="34"/>
        <v>HRDW000092</v>
      </c>
      <c r="G752" s="2">
        <f t="shared" si="35"/>
        <v>2</v>
      </c>
    </row>
    <row r="753" spans="1:7" ht="12.75" x14ac:dyDescent="0.2">
      <c r="A753" s="3" t="s">
        <v>710</v>
      </c>
      <c r="B753" s="3" t="s">
        <v>938</v>
      </c>
      <c r="C753" s="3">
        <v>1</v>
      </c>
      <c r="E753" s="3" t="str">
        <f t="shared" si="33"/>
        <v>BGPK000001</v>
      </c>
      <c r="F753" s="3" t="str">
        <f t="shared" si="34"/>
        <v>HRDW000093</v>
      </c>
      <c r="G753" s="2">
        <f t="shared" si="35"/>
        <v>1</v>
      </c>
    </row>
    <row r="754" spans="1:7" ht="12.75" x14ac:dyDescent="0.2">
      <c r="A754" s="3" t="s">
        <v>710</v>
      </c>
      <c r="B754" s="3" t="s">
        <v>442</v>
      </c>
      <c r="C754" s="3">
        <v>0.4</v>
      </c>
      <c r="E754" s="3" t="str">
        <f t="shared" si="33"/>
        <v>BGPK000001</v>
      </c>
      <c r="F754" s="3" t="str">
        <f t="shared" si="34"/>
        <v>HRDW000018</v>
      </c>
      <c r="G754" s="2" t="str">
        <f t="shared" si="35"/>
        <v>0.4</v>
      </c>
    </row>
    <row r="755" spans="1:7" ht="12.75" x14ac:dyDescent="0.2">
      <c r="A755" s="3" t="s">
        <v>710</v>
      </c>
      <c r="B755" s="3" t="s">
        <v>441</v>
      </c>
      <c r="C755" s="3">
        <v>0.8</v>
      </c>
      <c r="E755" s="3" t="str">
        <f t="shared" si="33"/>
        <v>BGPK000001</v>
      </c>
      <c r="F755" s="3" t="str">
        <f t="shared" si="34"/>
        <v>HRDW000017</v>
      </c>
      <c r="G755" s="2" t="str">
        <f t="shared" si="35"/>
        <v>0.8</v>
      </c>
    </row>
    <row r="756" spans="1:7" ht="12.75" x14ac:dyDescent="0.2">
      <c r="A756" s="3" t="s">
        <v>710</v>
      </c>
      <c r="B756" s="3" t="s">
        <v>444</v>
      </c>
      <c r="C756" s="3">
        <v>3</v>
      </c>
      <c r="E756" s="3" t="str">
        <f t="shared" si="33"/>
        <v>BGPK000001</v>
      </c>
      <c r="F756" s="3" t="str">
        <f t="shared" si="34"/>
        <v>HRDW000020</v>
      </c>
      <c r="G756" s="2">
        <f t="shared" si="35"/>
        <v>3</v>
      </c>
    </row>
    <row r="757" spans="1:7" ht="12.75" x14ac:dyDescent="0.2">
      <c r="A757" s="3" t="s">
        <v>710</v>
      </c>
      <c r="B757" s="3" t="s">
        <v>369</v>
      </c>
      <c r="C757" s="3">
        <v>8.1999999999999993</v>
      </c>
      <c r="E757" s="3" t="str">
        <f t="shared" si="33"/>
        <v>BGPK000001</v>
      </c>
      <c r="F757" s="3" t="str">
        <f t="shared" si="34"/>
        <v>STRP000006</v>
      </c>
      <c r="G757" s="2" t="str">
        <f t="shared" si="35"/>
        <v>8.2</v>
      </c>
    </row>
    <row r="758" spans="1:7" ht="12.75" x14ac:dyDescent="0.2">
      <c r="A758" s="3" t="s">
        <v>710</v>
      </c>
      <c r="B758" s="3" t="s">
        <v>417</v>
      </c>
      <c r="C758" s="3">
        <v>0.7</v>
      </c>
      <c r="E758" s="3" t="str">
        <f t="shared" si="33"/>
        <v>BGPK000001</v>
      </c>
      <c r="F758" s="3" t="str">
        <f t="shared" si="34"/>
        <v>STRP000052</v>
      </c>
      <c r="G758" s="2" t="str">
        <f t="shared" si="35"/>
        <v>0.7</v>
      </c>
    </row>
    <row r="759" spans="1:7" ht="12.75" x14ac:dyDescent="0.2">
      <c r="A759" s="3" t="s">
        <v>710</v>
      </c>
      <c r="B759" s="3" t="s">
        <v>418</v>
      </c>
      <c r="C759" s="3">
        <v>2.4</v>
      </c>
      <c r="E759" s="3" t="str">
        <f t="shared" si="33"/>
        <v>BGPK000001</v>
      </c>
      <c r="F759" s="3" t="str">
        <f t="shared" si="34"/>
        <v>STRP000053</v>
      </c>
      <c r="G759" s="2" t="str">
        <f t="shared" si="35"/>
        <v>2.4</v>
      </c>
    </row>
    <row r="760" spans="1:7" ht="12.75" x14ac:dyDescent="0.2">
      <c r="A760" s="3" t="s">
        <v>710</v>
      </c>
      <c r="B760" s="3" t="s">
        <v>538</v>
      </c>
      <c r="C760" s="3">
        <v>0.12</v>
      </c>
      <c r="E760" s="3" t="str">
        <f t="shared" si="33"/>
        <v>BGPK000001</v>
      </c>
      <c r="F760" s="3" t="str">
        <f t="shared" si="34"/>
        <v>FBRK000011</v>
      </c>
      <c r="G760" s="2" t="str">
        <f t="shared" si="35"/>
        <v>0.12</v>
      </c>
    </row>
    <row r="761" spans="1:7" ht="12.75" x14ac:dyDescent="0.2">
      <c r="A761" s="3" t="s">
        <v>710</v>
      </c>
      <c r="B761" s="3" t="s">
        <v>534</v>
      </c>
      <c r="C761" s="3">
        <v>7.4999999999999997E-2</v>
      </c>
      <c r="E761" s="3" t="str">
        <f t="shared" si="33"/>
        <v>BGPK000001</v>
      </c>
      <c r="F761" s="3" t="str">
        <f t="shared" si="34"/>
        <v>FLNG000003</v>
      </c>
      <c r="G761" s="2" t="str">
        <f t="shared" si="35"/>
        <v>0.075</v>
      </c>
    </row>
    <row r="762" spans="1:7" ht="12.75" x14ac:dyDescent="0.2">
      <c r="A762" s="3" t="s">
        <v>710</v>
      </c>
      <c r="B762" s="3" t="s">
        <v>940</v>
      </c>
      <c r="C762" s="3">
        <v>1</v>
      </c>
      <c r="E762" s="3" t="str">
        <f t="shared" si="33"/>
        <v>BGPK000001</v>
      </c>
      <c r="F762" s="3" t="str">
        <f t="shared" si="34"/>
        <v>BRND000023</v>
      </c>
      <c r="G762" s="2">
        <f t="shared" si="35"/>
        <v>1</v>
      </c>
    </row>
    <row r="763" spans="1:7" ht="12.75" x14ac:dyDescent="0.2">
      <c r="A763" s="3" t="s">
        <v>710</v>
      </c>
      <c r="B763" s="3" t="s">
        <v>941</v>
      </c>
      <c r="C763" s="3">
        <v>1</v>
      </c>
      <c r="E763" s="3" t="str">
        <f t="shared" si="33"/>
        <v>BGPK000001</v>
      </c>
      <c r="F763" s="3" t="str">
        <f t="shared" si="34"/>
        <v>BRND000024</v>
      </c>
      <c r="G763" s="2">
        <f t="shared" si="35"/>
        <v>1</v>
      </c>
    </row>
    <row r="764" spans="1:7" ht="12.75" x14ac:dyDescent="0.2">
      <c r="A764" s="3" t="s">
        <v>710</v>
      </c>
      <c r="B764" s="3" t="s">
        <v>621</v>
      </c>
      <c r="C764" s="3">
        <v>1.125</v>
      </c>
      <c r="E764" s="3" t="str">
        <f t="shared" si="33"/>
        <v>BGPK000001</v>
      </c>
      <c r="F764" s="3" t="str">
        <f t="shared" si="34"/>
        <v>FBRK000086</v>
      </c>
      <c r="G764" s="2" t="str">
        <f t="shared" si="35"/>
        <v>1.125</v>
      </c>
    </row>
    <row r="765" spans="1:7" ht="12.75" x14ac:dyDescent="0.2">
      <c r="A765" s="3" t="s">
        <v>710</v>
      </c>
      <c r="B765" s="3" t="s">
        <v>603</v>
      </c>
      <c r="C765" s="3">
        <v>0.22</v>
      </c>
      <c r="E765" s="3" t="str">
        <f t="shared" si="33"/>
        <v>BGPK000001</v>
      </c>
      <c r="F765" s="3" t="str">
        <f t="shared" si="34"/>
        <v>FBRK000069</v>
      </c>
      <c r="G765" s="2" t="str">
        <f t="shared" si="35"/>
        <v>0.22</v>
      </c>
    </row>
    <row r="766" spans="1:7" ht="12.75" x14ac:dyDescent="0.2">
      <c r="A766" s="3" t="s">
        <v>710</v>
      </c>
      <c r="B766" s="3" t="s">
        <v>545</v>
      </c>
      <c r="C766" s="3">
        <v>0.7</v>
      </c>
      <c r="E766" s="3" t="str">
        <f t="shared" si="33"/>
        <v>BGPK000001</v>
      </c>
      <c r="F766" s="3" t="str">
        <f t="shared" si="34"/>
        <v>FBRK000017</v>
      </c>
      <c r="G766" s="2" t="str">
        <f t="shared" si="35"/>
        <v>0.7</v>
      </c>
    </row>
    <row r="767" spans="1:7" ht="12.75" x14ac:dyDescent="0.2">
      <c r="A767" s="3" t="s">
        <v>710</v>
      </c>
      <c r="B767" s="3" t="s">
        <v>678</v>
      </c>
      <c r="C767" s="3">
        <v>200</v>
      </c>
      <c r="E767" s="3" t="str">
        <f t="shared" si="33"/>
        <v>BGPK000001</v>
      </c>
      <c r="F767" s="3" t="str">
        <f t="shared" si="34"/>
        <v>THRD000001</v>
      </c>
      <c r="G767" s="2">
        <f t="shared" si="35"/>
        <v>200</v>
      </c>
    </row>
    <row r="768" spans="1:7" ht="12.75" x14ac:dyDescent="0.2">
      <c r="A768" s="3" t="s">
        <v>710</v>
      </c>
      <c r="B768" s="3" t="s">
        <v>684</v>
      </c>
      <c r="C768" s="3">
        <v>30</v>
      </c>
      <c r="E768" s="3" t="str">
        <f t="shared" si="33"/>
        <v>BGPK000001</v>
      </c>
      <c r="F768" s="3" t="str">
        <f t="shared" si="34"/>
        <v>THRD000007</v>
      </c>
      <c r="G768" s="2">
        <f t="shared" si="35"/>
        <v>30</v>
      </c>
    </row>
    <row r="769" spans="1:7" ht="12.75" x14ac:dyDescent="0.2">
      <c r="A769" s="3" t="s">
        <v>710</v>
      </c>
      <c r="B769" s="3" t="s">
        <v>697</v>
      </c>
      <c r="C769" s="3">
        <v>1</v>
      </c>
      <c r="E769" s="3" t="str">
        <f t="shared" si="33"/>
        <v>BGPK000001</v>
      </c>
      <c r="F769" s="3" t="str">
        <f t="shared" si="34"/>
        <v>PCKG000001</v>
      </c>
      <c r="G769" s="2">
        <f t="shared" si="35"/>
        <v>1</v>
      </c>
    </row>
    <row r="770" spans="1:7" ht="12.75" x14ac:dyDescent="0.2">
      <c r="A770" s="3" t="s">
        <v>710</v>
      </c>
      <c r="B770" s="3" t="s">
        <v>698</v>
      </c>
      <c r="C770" s="3">
        <v>1</v>
      </c>
      <c r="E770" s="3" t="str">
        <f t="shared" si="33"/>
        <v>BGPK000001</v>
      </c>
      <c r="F770" s="3" t="str">
        <f t="shared" si="34"/>
        <v>PCKG000002</v>
      </c>
      <c r="G770" s="2">
        <f t="shared" si="35"/>
        <v>1</v>
      </c>
    </row>
    <row r="771" spans="1:7" ht="12.75" x14ac:dyDescent="0.2">
      <c r="A771" s="3" t="s">
        <v>827</v>
      </c>
      <c r="B771" s="3" t="s">
        <v>364</v>
      </c>
      <c r="C771" s="3">
        <v>1.8</v>
      </c>
      <c r="E771" s="3" t="str">
        <f t="shared" si="33"/>
        <v>BGPK000008</v>
      </c>
      <c r="F771" s="3" t="str">
        <f t="shared" si="34"/>
        <v>STRP000001</v>
      </c>
      <c r="G771" s="2" t="str">
        <f t="shared" si="35"/>
        <v>1.8</v>
      </c>
    </row>
    <row r="772" spans="1:7" ht="12.75" x14ac:dyDescent="0.2">
      <c r="A772" s="3" t="s">
        <v>827</v>
      </c>
      <c r="B772" s="3" t="s">
        <v>366</v>
      </c>
      <c r="C772" s="3">
        <v>1.8</v>
      </c>
      <c r="E772" s="3" t="str">
        <f t="shared" ref="E772:E835" si="36">A772</f>
        <v>BGPK000008</v>
      </c>
      <c r="F772" s="3" t="str">
        <f t="shared" ref="F772:F835" si="37">B772</f>
        <v>STRP000003</v>
      </c>
      <c r="G772" s="2" t="str">
        <f t="shared" ref="G772:G835" si="38">IFERROR(REPLACE(C772,FIND(",",C772),1,"."),C772)</f>
        <v>1.8</v>
      </c>
    </row>
    <row r="773" spans="1:7" ht="12.75" x14ac:dyDescent="0.2">
      <c r="A773" s="3" t="s">
        <v>827</v>
      </c>
      <c r="B773" s="3" t="s">
        <v>367</v>
      </c>
      <c r="C773" s="3">
        <v>2.5</v>
      </c>
      <c r="E773" s="3" t="str">
        <f t="shared" si="36"/>
        <v>BGPK000008</v>
      </c>
      <c r="F773" s="3" t="str">
        <f t="shared" si="37"/>
        <v>STRP000004</v>
      </c>
      <c r="G773" s="2" t="str">
        <f t="shared" si="38"/>
        <v>2.5</v>
      </c>
    </row>
    <row r="774" spans="1:7" ht="12.75" x14ac:dyDescent="0.2">
      <c r="A774" s="3" t="s">
        <v>827</v>
      </c>
      <c r="B774" s="3" t="s">
        <v>368</v>
      </c>
      <c r="C774" s="3">
        <v>1.7</v>
      </c>
      <c r="E774" s="3" t="str">
        <f t="shared" si="36"/>
        <v>BGPK000008</v>
      </c>
      <c r="F774" s="3" t="str">
        <f t="shared" si="37"/>
        <v>STRP000005</v>
      </c>
      <c r="G774" s="2" t="str">
        <f t="shared" si="38"/>
        <v>1.7</v>
      </c>
    </row>
    <row r="775" spans="1:7" ht="12.75" x14ac:dyDescent="0.2">
      <c r="A775" s="3" t="s">
        <v>827</v>
      </c>
      <c r="B775" s="3" t="s">
        <v>931</v>
      </c>
      <c r="C775" s="3">
        <v>0.75</v>
      </c>
      <c r="E775" s="3" t="str">
        <f t="shared" si="36"/>
        <v>BGPK000008</v>
      </c>
      <c r="F775" s="3" t="str">
        <f t="shared" si="37"/>
        <v>STRP000061</v>
      </c>
      <c r="G775" s="2" t="str">
        <f t="shared" si="38"/>
        <v>0.75</v>
      </c>
    </row>
    <row r="776" spans="1:7" ht="12.75" x14ac:dyDescent="0.2">
      <c r="A776" s="3" t="s">
        <v>827</v>
      </c>
      <c r="B776" s="3" t="s">
        <v>930</v>
      </c>
      <c r="C776" s="3">
        <v>0.15</v>
      </c>
      <c r="E776" s="3" t="str">
        <f t="shared" si="36"/>
        <v>BGPK000008</v>
      </c>
      <c r="F776" s="3" t="str">
        <f t="shared" si="37"/>
        <v>STRP000060</v>
      </c>
      <c r="G776" s="2" t="str">
        <f t="shared" si="38"/>
        <v>0.15</v>
      </c>
    </row>
    <row r="777" spans="1:7" ht="12.75" x14ac:dyDescent="0.2">
      <c r="A777" s="3" t="s">
        <v>827</v>
      </c>
      <c r="B777" s="3" t="s">
        <v>932</v>
      </c>
      <c r="C777" s="3">
        <v>0.16</v>
      </c>
      <c r="E777" s="3" t="str">
        <f t="shared" si="36"/>
        <v>BGPK000008</v>
      </c>
      <c r="F777" s="3" t="str">
        <f t="shared" si="37"/>
        <v>STRP000062</v>
      </c>
      <c r="G777" s="2" t="str">
        <f t="shared" si="38"/>
        <v>0.16</v>
      </c>
    </row>
    <row r="778" spans="1:7" ht="12.75" x14ac:dyDescent="0.2">
      <c r="A778" s="3" t="s">
        <v>827</v>
      </c>
      <c r="B778" s="3" t="s">
        <v>645</v>
      </c>
      <c r="C778" s="3">
        <v>1</v>
      </c>
      <c r="E778" s="3" t="str">
        <f t="shared" si="36"/>
        <v>BGPK000008</v>
      </c>
      <c r="F778" s="3" t="str">
        <f t="shared" si="37"/>
        <v>BRND000001</v>
      </c>
      <c r="G778" s="2">
        <f t="shared" si="38"/>
        <v>1</v>
      </c>
    </row>
    <row r="779" spans="1:7" ht="12.75" x14ac:dyDescent="0.2">
      <c r="A779" s="3" t="s">
        <v>827</v>
      </c>
      <c r="B779" s="3" t="s">
        <v>647</v>
      </c>
      <c r="C779" s="3">
        <v>1</v>
      </c>
      <c r="E779" s="3" t="str">
        <f t="shared" si="36"/>
        <v>BGPK000008</v>
      </c>
      <c r="F779" s="3" t="str">
        <f t="shared" si="37"/>
        <v>BRND000003</v>
      </c>
      <c r="G779" s="2">
        <f t="shared" si="38"/>
        <v>1</v>
      </c>
    </row>
    <row r="780" spans="1:7" ht="12.75" x14ac:dyDescent="0.2">
      <c r="A780" s="3" t="s">
        <v>827</v>
      </c>
      <c r="B780" s="3" t="s">
        <v>650</v>
      </c>
      <c r="C780" s="3">
        <v>1</v>
      </c>
      <c r="E780" s="3" t="str">
        <f t="shared" si="36"/>
        <v>BGPK000008</v>
      </c>
      <c r="F780" s="3" t="str">
        <f t="shared" si="37"/>
        <v>BRND000006</v>
      </c>
      <c r="G780" s="2">
        <f t="shared" si="38"/>
        <v>1</v>
      </c>
    </row>
    <row r="781" spans="1:7" ht="12.75" x14ac:dyDescent="0.2">
      <c r="A781" s="3" t="s">
        <v>827</v>
      </c>
      <c r="B781" s="3" t="s">
        <v>652</v>
      </c>
      <c r="C781" s="3">
        <v>1</v>
      </c>
      <c r="E781" s="3" t="str">
        <f t="shared" si="36"/>
        <v>BGPK000008</v>
      </c>
      <c r="F781" s="3" t="str">
        <f t="shared" si="37"/>
        <v>BRND000007</v>
      </c>
      <c r="G781" s="2">
        <f t="shared" si="38"/>
        <v>1</v>
      </c>
    </row>
    <row r="782" spans="1:7" ht="12.75" x14ac:dyDescent="0.2">
      <c r="A782" s="3" t="s">
        <v>827</v>
      </c>
      <c r="B782" s="3" t="s">
        <v>480</v>
      </c>
      <c r="C782" s="3">
        <v>1</v>
      </c>
      <c r="E782" s="3" t="str">
        <f t="shared" si="36"/>
        <v>BGPK000008</v>
      </c>
      <c r="F782" s="3" t="str">
        <f t="shared" si="37"/>
        <v>HRDW000055</v>
      </c>
      <c r="G782" s="2">
        <f t="shared" si="38"/>
        <v>1</v>
      </c>
    </row>
    <row r="783" spans="1:7" ht="12.75" x14ac:dyDescent="0.2">
      <c r="A783" s="3" t="s">
        <v>827</v>
      </c>
      <c r="B783" s="3" t="s">
        <v>478</v>
      </c>
      <c r="C783" s="3">
        <v>2</v>
      </c>
      <c r="E783" s="3" t="str">
        <f t="shared" si="36"/>
        <v>BGPK000008</v>
      </c>
      <c r="F783" s="3" t="str">
        <f t="shared" si="37"/>
        <v>HRDW000054</v>
      </c>
      <c r="G783" s="2">
        <f t="shared" si="38"/>
        <v>2</v>
      </c>
    </row>
    <row r="784" spans="1:7" ht="12.75" x14ac:dyDescent="0.2">
      <c r="A784" s="3" t="s">
        <v>827</v>
      </c>
      <c r="B784" s="3" t="s">
        <v>486</v>
      </c>
      <c r="C784" s="3">
        <v>1</v>
      </c>
      <c r="E784" s="3" t="str">
        <f t="shared" si="36"/>
        <v>BGPK000008</v>
      </c>
      <c r="F784" s="3" t="str">
        <f t="shared" si="37"/>
        <v>HRDW000061</v>
      </c>
      <c r="G784" s="2">
        <f t="shared" si="38"/>
        <v>1</v>
      </c>
    </row>
    <row r="785" spans="1:7" ht="12.75" x14ac:dyDescent="0.2">
      <c r="A785" s="3" t="s">
        <v>827</v>
      </c>
      <c r="B785" s="3" t="s">
        <v>484</v>
      </c>
      <c r="C785" s="3">
        <v>1</v>
      </c>
      <c r="E785" s="3" t="str">
        <f t="shared" si="36"/>
        <v>BGPK000008</v>
      </c>
      <c r="F785" s="3" t="str">
        <f t="shared" si="37"/>
        <v>HRDW000059</v>
      </c>
      <c r="G785" s="2">
        <f t="shared" si="38"/>
        <v>1</v>
      </c>
    </row>
    <row r="786" spans="1:7" ht="12.75" x14ac:dyDescent="0.2">
      <c r="A786" s="3" t="s">
        <v>827</v>
      </c>
      <c r="B786" s="3" t="s">
        <v>483</v>
      </c>
      <c r="C786" s="3">
        <v>2</v>
      </c>
      <c r="E786" s="3" t="str">
        <f t="shared" si="36"/>
        <v>BGPK000008</v>
      </c>
      <c r="F786" s="3" t="str">
        <f t="shared" si="37"/>
        <v>HRDW000058</v>
      </c>
      <c r="G786" s="2">
        <f t="shared" si="38"/>
        <v>2</v>
      </c>
    </row>
    <row r="787" spans="1:7" ht="12.75" x14ac:dyDescent="0.2">
      <c r="A787" s="3" t="s">
        <v>827</v>
      </c>
      <c r="B787" s="3" t="s">
        <v>937</v>
      </c>
      <c r="C787" s="3">
        <v>2</v>
      </c>
      <c r="E787" s="3" t="str">
        <f t="shared" si="36"/>
        <v>BGPK000008</v>
      </c>
      <c r="F787" s="3" t="str">
        <f t="shared" si="37"/>
        <v>HRDW000092</v>
      </c>
      <c r="G787" s="2">
        <f t="shared" si="38"/>
        <v>2</v>
      </c>
    </row>
    <row r="788" spans="1:7" ht="12.75" x14ac:dyDescent="0.2">
      <c r="A788" s="3" t="s">
        <v>827</v>
      </c>
      <c r="B788" s="3" t="s">
        <v>938</v>
      </c>
      <c r="C788" s="3">
        <v>92</v>
      </c>
      <c r="E788" s="3" t="str">
        <f t="shared" si="36"/>
        <v>BGPK000008</v>
      </c>
      <c r="F788" s="3" t="str">
        <f t="shared" si="37"/>
        <v>HRDW000093</v>
      </c>
      <c r="G788" s="2">
        <f t="shared" si="38"/>
        <v>92</v>
      </c>
    </row>
    <row r="789" spans="1:7" ht="12.75" x14ac:dyDescent="0.2">
      <c r="A789" s="3" t="s">
        <v>827</v>
      </c>
      <c r="B789" s="3" t="s">
        <v>442</v>
      </c>
      <c r="C789" s="3">
        <v>0.4</v>
      </c>
      <c r="E789" s="3" t="str">
        <f t="shared" si="36"/>
        <v>BGPK000008</v>
      </c>
      <c r="F789" s="3" t="str">
        <f t="shared" si="37"/>
        <v>HRDW000018</v>
      </c>
      <c r="G789" s="2" t="str">
        <f t="shared" si="38"/>
        <v>0.4</v>
      </c>
    </row>
    <row r="790" spans="1:7" ht="12.75" x14ac:dyDescent="0.2">
      <c r="A790" s="3" t="s">
        <v>827</v>
      </c>
      <c r="B790" s="3" t="s">
        <v>441</v>
      </c>
      <c r="C790" s="3">
        <v>0.8</v>
      </c>
      <c r="E790" s="3" t="str">
        <f t="shared" si="36"/>
        <v>BGPK000008</v>
      </c>
      <c r="F790" s="3" t="str">
        <f t="shared" si="37"/>
        <v>HRDW000017</v>
      </c>
      <c r="G790" s="2" t="str">
        <f t="shared" si="38"/>
        <v>0.8</v>
      </c>
    </row>
    <row r="791" spans="1:7" ht="12.75" x14ac:dyDescent="0.2">
      <c r="A791" s="3" t="s">
        <v>827</v>
      </c>
      <c r="B791" s="3" t="s">
        <v>444</v>
      </c>
      <c r="C791" s="3">
        <v>3</v>
      </c>
      <c r="E791" s="3" t="str">
        <f t="shared" si="36"/>
        <v>BGPK000008</v>
      </c>
      <c r="F791" s="3" t="str">
        <f t="shared" si="37"/>
        <v>HRDW000020</v>
      </c>
      <c r="G791" s="2">
        <f t="shared" si="38"/>
        <v>3</v>
      </c>
    </row>
    <row r="792" spans="1:7" ht="12.75" x14ac:dyDescent="0.2">
      <c r="A792" s="3" t="s">
        <v>827</v>
      </c>
      <c r="B792" s="3" t="s">
        <v>369</v>
      </c>
      <c r="C792" s="3">
        <v>8.1999999999999993</v>
      </c>
      <c r="E792" s="3" t="str">
        <f t="shared" si="36"/>
        <v>BGPK000008</v>
      </c>
      <c r="F792" s="3" t="str">
        <f t="shared" si="37"/>
        <v>STRP000006</v>
      </c>
      <c r="G792" s="2" t="str">
        <f t="shared" si="38"/>
        <v>8.2</v>
      </c>
    </row>
    <row r="793" spans="1:7" ht="12.75" x14ac:dyDescent="0.2">
      <c r="A793" s="3" t="s">
        <v>827</v>
      </c>
      <c r="B793" s="3" t="s">
        <v>418</v>
      </c>
      <c r="C793" s="3">
        <v>3.3</v>
      </c>
      <c r="E793" s="3" t="str">
        <f t="shared" si="36"/>
        <v>BGPK000008</v>
      </c>
      <c r="F793" s="3" t="str">
        <f t="shared" si="37"/>
        <v>STRP000053</v>
      </c>
      <c r="G793" s="2" t="str">
        <f t="shared" si="38"/>
        <v>3.3</v>
      </c>
    </row>
    <row r="794" spans="1:7" ht="12.75" x14ac:dyDescent="0.2">
      <c r="A794" s="3" t="s">
        <v>827</v>
      </c>
      <c r="B794" s="3" t="s">
        <v>538</v>
      </c>
      <c r="C794" s="3">
        <v>0.12</v>
      </c>
      <c r="E794" s="3" t="str">
        <f t="shared" si="36"/>
        <v>BGPK000008</v>
      </c>
      <c r="F794" s="3" t="str">
        <f t="shared" si="37"/>
        <v>FBRK000011</v>
      </c>
      <c r="G794" s="2" t="str">
        <f t="shared" si="38"/>
        <v>0.12</v>
      </c>
    </row>
    <row r="795" spans="1:7" ht="12.75" x14ac:dyDescent="0.2">
      <c r="A795" s="3" t="s">
        <v>827</v>
      </c>
      <c r="B795" s="3" t="s">
        <v>534</v>
      </c>
      <c r="C795" s="3">
        <v>7.4999999999999997E-2</v>
      </c>
      <c r="E795" s="3" t="str">
        <f t="shared" si="36"/>
        <v>BGPK000008</v>
      </c>
      <c r="F795" s="3" t="str">
        <f t="shared" si="37"/>
        <v>FLNG000003</v>
      </c>
      <c r="G795" s="2" t="str">
        <f t="shared" si="38"/>
        <v>0.075</v>
      </c>
    </row>
    <row r="796" spans="1:7" ht="12.75" x14ac:dyDescent="0.2">
      <c r="A796" s="3" t="s">
        <v>827</v>
      </c>
      <c r="B796" s="3" t="s">
        <v>940</v>
      </c>
      <c r="C796" s="3">
        <v>1</v>
      </c>
      <c r="E796" s="3" t="str">
        <f t="shared" si="36"/>
        <v>BGPK000008</v>
      </c>
      <c r="F796" s="3" t="str">
        <f t="shared" si="37"/>
        <v>BRND000023</v>
      </c>
      <c r="G796" s="2">
        <f t="shared" si="38"/>
        <v>1</v>
      </c>
    </row>
    <row r="797" spans="1:7" ht="12.75" x14ac:dyDescent="0.2">
      <c r="A797" s="3" t="s">
        <v>827</v>
      </c>
      <c r="B797" s="3" t="s">
        <v>941</v>
      </c>
      <c r="C797" s="3">
        <v>1</v>
      </c>
      <c r="E797" s="3" t="str">
        <f t="shared" si="36"/>
        <v>BGPK000008</v>
      </c>
      <c r="F797" s="3" t="str">
        <f t="shared" si="37"/>
        <v>BRND000024</v>
      </c>
      <c r="G797" s="2">
        <f t="shared" si="38"/>
        <v>1</v>
      </c>
    </row>
    <row r="798" spans="1:7" ht="12.75" x14ac:dyDescent="0.2">
      <c r="A798" s="3" t="s">
        <v>827</v>
      </c>
      <c r="B798" s="3" t="s">
        <v>622</v>
      </c>
      <c r="C798" s="3">
        <v>1.125</v>
      </c>
      <c r="E798" s="3" t="str">
        <f t="shared" si="36"/>
        <v>BGPK000008</v>
      </c>
      <c r="F798" s="3" t="str">
        <f t="shared" si="37"/>
        <v>FBRK000087</v>
      </c>
      <c r="G798" s="2" t="str">
        <f t="shared" si="38"/>
        <v>1.125</v>
      </c>
    </row>
    <row r="799" spans="1:7" ht="12.75" x14ac:dyDescent="0.2">
      <c r="A799" s="3" t="s">
        <v>827</v>
      </c>
      <c r="B799" s="3" t="s">
        <v>603</v>
      </c>
      <c r="C799" s="3">
        <v>0.22</v>
      </c>
      <c r="E799" s="3" t="str">
        <f t="shared" si="36"/>
        <v>BGPK000008</v>
      </c>
      <c r="F799" s="3" t="str">
        <f t="shared" si="37"/>
        <v>FBRK000069</v>
      </c>
      <c r="G799" s="2" t="str">
        <f t="shared" si="38"/>
        <v>0.22</v>
      </c>
    </row>
    <row r="800" spans="1:7" ht="12.75" x14ac:dyDescent="0.2">
      <c r="A800" s="3" t="s">
        <v>827</v>
      </c>
      <c r="B800" s="3" t="s">
        <v>545</v>
      </c>
      <c r="C800" s="3">
        <v>0.7</v>
      </c>
      <c r="E800" s="3" t="str">
        <f t="shared" si="36"/>
        <v>BGPK000008</v>
      </c>
      <c r="F800" s="3" t="str">
        <f t="shared" si="37"/>
        <v>FBRK000017</v>
      </c>
      <c r="G800" s="2" t="str">
        <f t="shared" si="38"/>
        <v>0.7</v>
      </c>
    </row>
    <row r="801" spans="1:7" ht="12.75" x14ac:dyDescent="0.2">
      <c r="A801" s="3" t="s">
        <v>827</v>
      </c>
      <c r="B801" s="3" t="s">
        <v>687</v>
      </c>
      <c r="C801" s="3">
        <v>200</v>
      </c>
      <c r="E801" s="3" t="str">
        <f t="shared" si="36"/>
        <v>BGPK000008</v>
      </c>
      <c r="F801" s="3" t="str">
        <f t="shared" si="37"/>
        <v>THRD000010</v>
      </c>
      <c r="G801" s="2">
        <f t="shared" si="38"/>
        <v>200</v>
      </c>
    </row>
    <row r="802" spans="1:7" ht="12.75" x14ac:dyDescent="0.2">
      <c r="A802" s="3" t="s">
        <v>827</v>
      </c>
      <c r="B802" s="3" t="s">
        <v>684</v>
      </c>
      <c r="C802" s="3">
        <v>30</v>
      </c>
      <c r="E802" s="3" t="str">
        <f t="shared" si="36"/>
        <v>BGPK000008</v>
      </c>
      <c r="F802" s="3" t="str">
        <f t="shared" si="37"/>
        <v>THRD000007</v>
      </c>
      <c r="G802" s="2">
        <f t="shared" si="38"/>
        <v>30</v>
      </c>
    </row>
    <row r="803" spans="1:7" ht="12.75" x14ac:dyDescent="0.2">
      <c r="A803" s="3" t="s">
        <v>827</v>
      </c>
      <c r="B803" s="3" t="s">
        <v>678</v>
      </c>
      <c r="C803" s="3">
        <v>10</v>
      </c>
      <c r="E803" s="3" t="str">
        <f t="shared" si="36"/>
        <v>BGPK000008</v>
      </c>
      <c r="F803" s="3" t="str">
        <f t="shared" si="37"/>
        <v>THRD000001</v>
      </c>
      <c r="G803" s="2">
        <f t="shared" si="38"/>
        <v>10</v>
      </c>
    </row>
    <row r="804" spans="1:7" ht="12.75" x14ac:dyDescent="0.2">
      <c r="A804" s="3" t="s">
        <v>827</v>
      </c>
      <c r="B804" s="3" t="s">
        <v>697</v>
      </c>
      <c r="C804" s="3">
        <v>1</v>
      </c>
      <c r="E804" s="3" t="str">
        <f t="shared" si="36"/>
        <v>BGPK000008</v>
      </c>
      <c r="F804" s="3" t="str">
        <f t="shared" si="37"/>
        <v>PCKG000001</v>
      </c>
      <c r="G804" s="2">
        <f t="shared" si="38"/>
        <v>1</v>
      </c>
    </row>
    <row r="805" spans="1:7" ht="12.75" x14ac:dyDescent="0.2">
      <c r="A805" s="3" t="s">
        <v>827</v>
      </c>
      <c r="B805" s="3" t="s">
        <v>698</v>
      </c>
      <c r="C805" s="3">
        <v>1</v>
      </c>
      <c r="E805" s="3" t="str">
        <f t="shared" si="36"/>
        <v>BGPK000008</v>
      </c>
      <c r="F805" s="3" t="str">
        <f t="shared" si="37"/>
        <v>PCKG000002</v>
      </c>
      <c r="G805" s="2">
        <f t="shared" si="38"/>
        <v>1</v>
      </c>
    </row>
    <row r="806" spans="1:7" ht="12.75" x14ac:dyDescent="0.2">
      <c r="A806" s="3" t="s">
        <v>828</v>
      </c>
      <c r="B806" s="3" t="s">
        <v>364</v>
      </c>
      <c r="C806" s="3">
        <v>1.8</v>
      </c>
      <c r="E806" s="3" t="str">
        <f t="shared" si="36"/>
        <v>BGPK000010</v>
      </c>
      <c r="F806" s="3" t="str">
        <f t="shared" si="37"/>
        <v>STRP000001</v>
      </c>
      <c r="G806" s="2" t="str">
        <f t="shared" si="38"/>
        <v>1.8</v>
      </c>
    </row>
    <row r="807" spans="1:7" ht="12.75" x14ac:dyDescent="0.2">
      <c r="A807" s="3" t="s">
        <v>828</v>
      </c>
      <c r="B807" s="3" t="s">
        <v>366</v>
      </c>
      <c r="C807" s="3">
        <v>1.8</v>
      </c>
      <c r="E807" s="3" t="str">
        <f t="shared" si="36"/>
        <v>BGPK000010</v>
      </c>
      <c r="F807" s="3" t="str">
        <f t="shared" si="37"/>
        <v>STRP000003</v>
      </c>
      <c r="G807" s="2" t="str">
        <f t="shared" si="38"/>
        <v>1.8</v>
      </c>
    </row>
    <row r="808" spans="1:7" ht="12.75" x14ac:dyDescent="0.2">
      <c r="A808" s="3" t="s">
        <v>828</v>
      </c>
      <c r="B808" s="3" t="s">
        <v>367</v>
      </c>
      <c r="C808" s="3">
        <v>2.5</v>
      </c>
      <c r="E808" s="3" t="str">
        <f t="shared" si="36"/>
        <v>BGPK000010</v>
      </c>
      <c r="F808" s="3" t="str">
        <f t="shared" si="37"/>
        <v>STRP000004</v>
      </c>
      <c r="G808" s="2" t="str">
        <f t="shared" si="38"/>
        <v>2.5</v>
      </c>
    </row>
    <row r="809" spans="1:7" ht="12.75" x14ac:dyDescent="0.2">
      <c r="A809" s="3" t="s">
        <v>828</v>
      </c>
      <c r="B809" s="3" t="s">
        <v>368</v>
      </c>
      <c r="C809" s="3">
        <v>1.7</v>
      </c>
      <c r="E809" s="3" t="str">
        <f t="shared" si="36"/>
        <v>BGPK000010</v>
      </c>
      <c r="F809" s="3" t="str">
        <f t="shared" si="37"/>
        <v>STRP000005</v>
      </c>
      <c r="G809" s="2" t="str">
        <f t="shared" si="38"/>
        <v>1.7</v>
      </c>
    </row>
    <row r="810" spans="1:7" ht="12.75" x14ac:dyDescent="0.2">
      <c r="A810" s="3" t="s">
        <v>828</v>
      </c>
      <c r="B810" s="3" t="s">
        <v>931</v>
      </c>
      <c r="C810" s="3">
        <v>0.75</v>
      </c>
      <c r="E810" s="3" t="str">
        <f t="shared" si="36"/>
        <v>BGPK000010</v>
      </c>
      <c r="F810" s="3" t="str">
        <f t="shared" si="37"/>
        <v>STRP000061</v>
      </c>
      <c r="G810" s="2" t="str">
        <f t="shared" si="38"/>
        <v>0.75</v>
      </c>
    </row>
    <row r="811" spans="1:7" ht="12.75" x14ac:dyDescent="0.2">
      <c r="A811" s="3" t="s">
        <v>828</v>
      </c>
      <c r="B811" s="3" t="s">
        <v>930</v>
      </c>
      <c r="C811" s="3">
        <v>0.15</v>
      </c>
      <c r="E811" s="3" t="str">
        <f t="shared" si="36"/>
        <v>BGPK000010</v>
      </c>
      <c r="F811" s="3" t="str">
        <f t="shared" si="37"/>
        <v>STRP000060</v>
      </c>
      <c r="G811" s="2" t="str">
        <f t="shared" si="38"/>
        <v>0.15</v>
      </c>
    </row>
    <row r="812" spans="1:7" ht="12.75" x14ac:dyDescent="0.2">
      <c r="A812" s="3" t="s">
        <v>828</v>
      </c>
      <c r="B812" s="3" t="s">
        <v>932</v>
      </c>
      <c r="C812" s="3">
        <v>0.16</v>
      </c>
      <c r="E812" s="3" t="str">
        <f t="shared" si="36"/>
        <v>BGPK000010</v>
      </c>
      <c r="F812" s="3" t="str">
        <f t="shared" si="37"/>
        <v>STRP000062</v>
      </c>
      <c r="G812" s="2" t="str">
        <f t="shared" si="38"/>
        <v>0.16</v>
      </c>
    </row>
    <row r="813" spans="1:7" ht="12.75" x14ac:dyDescent="0.2">
      <c r="A813" s="3" t="s">
        <v>828</v>
      </c>
      <c r="B813" s="3" t="s">
        <v>645</v>
      </c>
      <c r="C813" s="3">
        <v>1</v>
      </c>
      <c r="E813" s="3" t="str">
        <f t="shared" si="36"/>
        <v>BGPK000010</v>
      </c>
      <c r="F813" s="3" t="str">
        <f t="shared" si="37"/>
        <v>BRND000001</v>
      </c>
      <c r="G813" s="2">
        <f t="shared" si="38"/>
        <v>1</v>
      </c>
    </row>
    <row r="814" spans="1:7" ht="12.75" x14ac:dyDescent="0.2">
      <c r="A814" s="3" t="s">
        <v>828</v>
      </c>
      <c r="B814" s="3" t="s">
        <v>647</v>
      </c>
      <c r="C814" s="3">
        <v>1</v>
      </c>
      <c r="E814" s="3" t="str">
        <f t="shared" si="36"/>
        <v>BGPK000010</v>
      </c>
      <c r="F814" s="3" t="str">
        <f t="shared" si="37"/>
        <v>BRND000003</v>
      </c>
      <c r="G814" s="2">
        <f t="shared" si="38"/>
        <v>1</v>
      </c>
    </row>
    <row r="815" spans="1:7" ht="12.75" x14ac:dyDescent="0.2">
      <c r="A815" s="3" t="s">
        <v>828</v>
      </c>
      <c r="B815" s="3" t="s">
        <v>650</v>
      </c>
      <c r="C815" s="3">
        <v>1</v>
      </c>
      <c r="E815" s="3" t="str">
        <f t="shared" si="36"/>
        <v>BGPK000010</v>
      </c>
      <c r="F815" s="3" t="str">
        <f t="shared" si="37"/>
        <v>BRND000006</v>
      </c>
      <c r="G815" s="2">
        <f t="shared" si="38"/>
        <v>1</v>
      </c>
    </row>
    <row r="816" spans="1:7" ht="12.75" x14ac:dyDescent="0.2">
      <c r="A816" s="3" t="s">
        <v>828</v>
      </c>
      <c r="B816" s="3" t="s">
        <v>652</v>
      </c>
      <c r="C816" s="3">
        <v>1</v>
      </c>
      <c r="E816" s="3" t="str">
        <f t="shared" si="36"/>
        <v>BGPK000010</v>
      </c>
      <c r="F816" s="3" t="str">
        <f t="shared" si="37"/>
        <v>BRND000007</v>
      </c>
      <c r="G816" s="2">
        <f t="shared" si="38"/>
        <v>1</v>
      </c>
    </row>
    <row r="817" spans="1:7" ht="12.75" x14ac:dyDescent="0.2">
      <c r="A817" s="3" t="s">
        <v>828</v>
      </c>
      <c r="B817" s="3" t="s">
        <v>480</v>
      </c>
      <c r="C817" s="3">
        <v>1</v>
      </c>
      <c r="E817" s="3" t="str">
        <f t="shared" si="36"/>
        <v>BGPK000010</v>
      </c>
      <c r="F817" s="3" t="str">
        <f t="shared" si="37"/>
        <v>HRDW000055</v>
      </c>
      <c r="G817" s="2">
        <f t="shared" si="38"/>
        <v>1</v>
      </c>
    </row>
    <row r="818" spans="1:7" ht="12.75" x14ac:dyDescent="0.2">
      <c r="A818" s="3" t="s">
        <v>828</v>
      </c>
      <c r="B818" s="3" t="s">
        <v>478</v>
      </c>
      <c r="C818" s="3">
        <v>2</v>
      </c>
      <c r="E818" s="3" t="str">
        <f t="shared" si="36"/>
        <v>BGPK000010</v>
      </c>
      <c r="F818" s="3" t="str">
        <f t="shared" si="37"/>
        <v>HRDW000054</v>
      </c>
      <c r="G818" s="2">
        <f t="shared" si="38"/>
        <v>2</v>
      </c>
    </row>
    <row r="819" spans="1:7" ht="12.75" x14ac:dyDescent="0.2">
      <c r="A819" s="3" t="s">
        <v>828</v>
      </c>
      <c r="B819" s="3" t="s">
        <v>486</v>
      </c>
      <c r="C819" s="3">
        <v>1</v>
      </c>
      <c r="E819" s="3" t="str">
        <f t="shared" si="36"/>
        <v>BGPK000010</v>
      </c>
      <c r="F819" s="3" t="str">
        <f t="shared" si="37"/>
        <v>HRDW000061</v>
      </c>
      <c r="G819" s="2">
        <f t="shared" si="38"/>
        <v>1</v>
      </c>
    </row>
    <row r="820" spans="1:7" ht="12.75" x14ac:dyDescent="0.2">
      <c r="A820" s="3" t="s">
        <v>828</v>
      </c>
      <c r="B820" s="3" t="s">
        <v>484</v>
      </c>
      <c r="C820" s="3">
        <v>1</v>
      </c>
      <c r="E820" s="3" t="str">
        <f t="shared" si="36"/>
        <v>BGPK000010</v>
      </c>
      <c r="F820" s="3" t="str">
        <f t="shared" si="37"/>
        <v>HRDW000059</v>
      </c>
      <c r="G820" s="2">
        <f t="shared" si="38"/>
        <v>1</v>
      </c>
    </row>
    <row r="821" spans="1:7" ht="12.75" x14ac:dyDescent="0.2">
      <c r="A821" s="3" t="s">
        <v>828</v>
      </c>
      <c r="B821" s="3" t="s">
        <v>483</v>
      </c>
      <c r="C821" s="3">
        <v>2</v>
      </c>
      <c r="E821" s="3" t="str">
        <f t="shared" si="36"/>
        <v>BGPK000010</v>
      </c>
      <c r="F821" s="3" t="str">
        <f t="shared" si="37"/>
        <v>HRDW000058</v>
      </c>
      <c r="G821" s="2">
        <f t="shared" si="38"/>
        <v>2</v>
      </c>
    </row>
    <row r="822" spans="1:7" ht="12.75" x14ac:dyDescent="0.2">
      <c r="A822" s="3" t="s">
        <v>828</v>
      </c>
      <c r="B822" s="3" t="s">
        <v>937</v>
      </c>
      <c r="C822" s="3">
        <v>2</v>
      </c>
      <c r="E822" s="3" t="str">
        <f t="shared" si="36"/>
        <v>BGPK000010</v>
      </c>
      <c r="F822" s="3" t="str">
        <f t="shared" si="37"/>
        <v>HRDW000092</v>
      </c>
      <c r="G822" s="2">
        <f t="shared" si="38"/>
        <v>2</v>
      </c>
    </row>
    <row r="823" spans="1:7" ht="12.75" x14ac:dyDescent="0.2">
      <c r="A823" s="3" t="s">
        <v>828</v>
      </c>
      <c r="B823" s="3" t="s">
        <v>938</v>
      </c>
      <c r="C823" s="3">
        <v>92</v>
      </c>
      <c r="E823" s="3" t="str">
        <f t="shared" si="36"/>
        <v>BGPK000010</v>
      </c>
      <c r="F823" s="3" t="str">
        <f t="shared" si="37"/>
        <v>HRDW000093</v>
      </c>
      <c r="G823" s="2">
        <f t="shared" si="38"/>
        <v>92</v>
      </c>
    </row>
    <row r="824" spans="1:7" ht="12.75" x14ac:dyDescent="0.2">
      <c r="A824" s="3" t="s">
        <v>828</v>
      </c>
      <c r="B824" s="3" t="s">
        <v>442</v>
      </c>
      <c r="C824" s="3">
        <v>0.4</v>
      </c>
      <c r="E824" s="3" t="str">
        <f t="shared" si="36"/>
        <v>BGPK000010</v>
      </c>
      <c r="F824" s="3" t="str">
        <f t="shared" si="37"/>
        <v>HRDW000018</v>
      </c>
      <c r="G824" s="2" t="str">
        <f t="shared" si="38"/>
        <v>0.4</v>
      </c>
    </row>
    <row r="825" spans="1:7" ht="12.75" x14ac:dyDescent="0.2">
      <c r="A825" s="3" t="s">
        <v>828</v>
      </c>
      <c r="B825" s="3" t="s">
        <v>441</v>
      </c>
      <c r="C825" s="3">
        <v>0.8</v>
      </c>
      <c r="E825" s="3" t="str">
        <f t="shared" si="36"/>
        <v>BGPK000010</v>
      </c>
      <c r="F825" s="3" t="str">
        <f t="shared" si="37"/>
        <v>HRDW000017</v>
      </c>
      <c r="G825" s="2" t="str">
        <f t="shared" si="38"/>
        <v>0.8</v>
      </c>
    </row>
    <row r="826" spans="1:7" ht="12.75" x14ac:dyDescent="0.2">
      <c r="A826" s="3" t="s">
        <v>828</v>
      </c>
      <c r="B826" s="3" t="s">
        <v>444</v>
      </c>
      <c r="C826" s="3">
        <v>3</v>
      </c>
      <c r="E826" s="3" t="str">
        <f t="shared" si="36"/>
        <v>BGPK000010</v>
      </c>
      <c r="F826" s="3" t="str">
        <f t="shared" si="37"/>
        <v>HRDW000020</v>
      </c>
      <c r="G826" s="2">
        <f t="shared" si="38"/>
        <v>3</v>
      </c>
    </row>
    <row r="827" spans="1:7" ht="12.75" x14ac:dyDescent="0.2">
      <c r="A827" s="3" t="s">
        <v>828</v>
      </c>
      <c r="B827" s="3" t="s">
        <v>369</v>
      </c>
      <c r="C827" s="3">
        <v>8.1999999999999993</v>
      </c>
      <c r="E827" s="3" t="str">
        <f t="shared" si="36"/>
        <v>BGPK000010</v>
      </c>
      <c r="F827" s="3" t="str">
        <f t="shared" si="37"/>
        <v>STRP000006</v>
      </c>
      <c r="G827" s="2" t="str">
        <f t="shared" si="38"/>
        <v>8.2</v>
      </c>
    </row>
    <row r="828" spans="1:7" ht="12.75" x14ac:dyDescent="0.2">
      <c r="A828" s="3" t="s">
        <v>828</v>
      </c>
      <c r="B828" s="3" t="s">
        <v>418</v>
      </c>
      <c r="C828" s="3">
        <v>3.3</v>
      </c>
      <c r="E828" s="3" t="str">
        <f t="shared" si="36"/>
        <v>BGPK000010</v>
      </c>
      <c r="F828" s="3" t="str">
        <f t="shared" si="37"/>
        <v>STRP000053</v>
      </c>
      <c r="G828" s="2" t="str">
        <f t="shared" si="38"/>
        <v>3.3</v>
      </c>
    </row>
    <row r="829" spans="1:7" ht="12.75" x14ac:dyDescent="0.2">
      <c r="A829" s="3" t="s">
        <v>828</v>
      </c>
      <c r="B829" s="3" t="s">
        <v>538</v>
      </c>
      <c r="C829" s="3">
        <v>0.12</v>
      </c>
      <c r="E829" s="3" t="str">
        <f t="shared" si="36"/>
        <v>BGPK000010</v>
      </c>
      <c r="F829" s="3" t="str">
        <f t="shared" si="37"/>
        <v>FBRK000011</v>
      </c>
      <c r="G829" s="2" t="str">
        <f t="shared" si="38"/>
        <v>0.12</v>
      </c>
    </row>
    <row r="830" spans="1:7" ht="12.75" x14ac:dyDescent="0.2">
      <c r="A830" s="3" t="s">
        <v>828</v>
      </c>
      <c r="B830" s="3" t="s">
        <v>534</v>
      </c>
      <c r="C830" s="3">
        <v>7.4999999999999997E-2</v>
      </c>
      <c r="E830" s="3" t="str">
        <f t="shared" si="36"/>
        <v>BGPK000010</v>
      </c>
      <c r="F830" s="3" t="str">
        <f t="shared" si="37"/>
        <v>FLNG000003</v>
      </c>
      <c r="G830" s="2" t="str">
        <f t="shared" si="38"/>
        <v>0.075</v>
      </c>
    </row>
    <row r="831" spans="1:7" ht="12.75" x14ac:dyDescent="0.2">
      <c r="A831" s="3" t="s">
        <v>828</v>
      </c>
      <c r="B831" s="3" t="s">
        <v>940</v>
      </c>
      <c r="C831" s="3">
        <v>1</v>
      </c>
      <c r="E831" s="3" t="str">
        <f t="shared" si="36"/>
        <v>BGPK000010</v>
      </c>
      <c r="F831" s="3" t="str">
        <f t="shared" si="37"/>
        <v>BRND000023</v>
      </c>
      <c r="G831" s="2">
        <f t="shared" si="38"/>
        <v>1</v>
      </c>
    </row>
    <row r="832" spans="1:7" ht="12.75" x14ac:dyDescent="0.2">
      <c r="A832" s="3" t="s">
        <v>828</v>
      </c>
      <c r="B832" s="3" t="s">
        <v>941</v>
      </c>
      <c r="C832" s="3">
        <v>1</v>
      </c>
      <c r="E832" s="3" t="str">
        <f t="shared" si="36"/>
        <v>BGPK000010</v>
      </c>
      <c r="F832" s="3" t="str">
        <f t="shared" si="37"/>
        <v>BRND000024</v>
      </c>
      <c r="G832" s="2">
        <f t="shared" si="38"/>
        <v>1</v>
      </c>
    </row>
    <row r="833" spans="1:7" ht="12.75" x14ac:dyDescent="0.2">
      <c r="A833" s="3" t="s">
        <v>828</v>
      </c>
      <c r="B833" s="3" t="s">
        <v>623</v>
      </c>
      <c r="C833" s="3">
        <v>1.125</v>
      </c>
      <c r="E833" s="3" t="str">
        <f t="shared" si="36"/>
        <v>BGPK000010</v>
      </c>
      <c r="F833" s="3" t="str">
        <f t="shared" si="37"/>
        <v>FBRK000088</v>
      </c>
      <c r="G833" s="2" t="str">
        <f t="shared" si="38"/>
        <v>1.125</v>
      </c>
    </row>
    <row r="834" spans="1:7" ht="12.75" x14ac:dyDescent="0.2">
      <c r="A834" s="3" t="s">
        <v>828</v>
      </c>
      <c r="B834" s="3" t="s">
        <v>603</v>
      </c>
      <c r="C834" s="3">
        <v>0.22</v>
      </c>
      <c r="E834" s="3" t="str">
        <f t="shared" si="36"/>
        <v>BGPK000010</v>
      </c>
      <c r="F834" s="3" t="str">
        <f t="shared" si="37"/>
        <v>FBRK000069</v>
      </c>
      <c r="G834" s="2" t="str">
        <f t="shared" si="38"/>
        <v>0.22</v>
      </c>
    </row>
    <row r="835" spans="1:7" ht="12.75" x14ac:dyDescent="0.2">
      <c r="A835" s="3" t="s">
        <v>828</v>
      </c>
      <c r="B835" s="3" t="s">
        <v>539</v>
      </c>
      <c r="C835" s="3">
        <v>0.7</v>
      </c>
      <c r="E835" s="3" t="str">
        <f t="shared" si="36"/>
        <v>BGPK000010</v>
      </c>
      <c r="F835" s="3" t="str">
        <f t="shared" si="37"/>
        <v>FBRK000012</v>
      </c>
      <c r="G835" s="2" t="str">
        <f t="shared" si="38"/>
        <v>0.7</v>
      </c>
    </row>
    <row r="836" spans="1:7" ht="12.75" x14ac:dyDescent="0.2">
      <c r="A836" s="3" t="s">
        <v>828</v>
      </c>
      <c r="B836" s="3" t="s">
        <v>681</v>
      </c>
      <c r="C836" s="3">
        <v>200</v>
      </c>
      <c r="E836" s="3" t="str">
        <f t="shared" ref="E836:E899" si="39">A836</f>
        <v>BGPK000010</v>
      </c>
      <c r="F836" s="3" t="str">
        <f t="shared" ref="F836:F899" si="40">B836</f>
        <v>THRD000004</v>
      </c>
      <c r="G836" s="2">
        <f t="shared" ref="G836:G899" si="41">IFERROR(REPLACE(C836,FIND(",",C836),1,"."),C836)</f>
        <v>200</v>
      </c>
    </row>
    <row r="837" spans="1:7" ht="12.75" x14ac:dyDescent="0.2">
      <c r="A837" s="3" t="s">
        <v>828</v>
      </c>
      <c r="B837" s="3" t="s">
        <v>678</v>
      </c>
      <c r="C837" s="3">
        <v>10</v>
      </c>
      <c r="E837" s="3" t="str">
        <f t="shared" si="39"/>
        <v>BGPK000010</v>
      </c>
      <c r="F837" s="3" t="str">
        <f t="shared" si="40"/>
        <v>THRD000001</v>
      </c>
      <c r="G837" s="2">
        <f t="shared" si="41"/>
        <v>10</v>
      </c>
    </row>
    <row r="838" spans="1:7" ht="12.75" x14ac:dyDescent="0.2">
      <c r="A838" s="3" t="s">
        <v>828</v>
      </c>
      <c r="B838" s="3" t="s">
        <v>697</v>
      </c>
      <c r="C838" s="3">
        <v>1</v>
      </c>
      <c r="E838" s="3" t="str">
        <f t="shared" si="39"/>
        <v>BGPK000010</v>
      </c>
      <c r="F838" s="3" t="str">
        <f t="shared" si="40"/>
        <v>PCKG000001</v>
      </c>
      <c r="G838" s="2">
        <f t="shared" si="41"/>
        <v>1</v>
      </c>
    </row>
    <row r="839" spans="1:7" ht="12.75" x14ac:dyDescent="0.2">
      <c r="A839" s="3" t="s">
        <v>828</v>
      </c>
      <c r="B839" s="3" t="s">
        <v>698</v>
      </c>
      <c r="C839" s="3">
        <v>1</v>
      </c>
      <c r="E839" s="3" t="str">
        <f t="shared" si="39"/>
        <v>BGPK000010</v>
      </c>
      <c r="F839" s="3" t="str">
        <f t="shared" si="40"/>
        <v>PCKG000002</v>
      </c>
      <c r="G839" s="2">
        <f t="shared" si="41"/>
        <v>1</v>
      </c>
    </row>
    <row r="840" spans="1:7" ht="12.75" x14ac:dyDescent="0.2">
      <c r="A840" s="3" t="s">
        <v>829</v>
      </c>
      <c r="B840" s="3" t="s">
        <v>364</v>
      </c>
      <c r="C840" s="3">
        <v>1.8</v>
      </c>
      <c r="E840" s="3" t="str">
        <f t="shared" si="39"/>
        <v>BGPK000009</v>
      </c>
      <c r="F840" s="3" t="str">
        <f t="shared" si="40"/>
        <v>STRP000001</v>
      </c>
      <c r="G840" s="2" t="str">
        <f t="shared" si="41"/>
        <v>1.8</v>
      </c>
    </row>
    <row r="841" spans="1:7" ht="12.75" x14ac:dyDescent="0.2">
      <c r="A841" s="3" t="s">
        <v>829</v>
      </c>
      <c r="B841" s="3" t="s">
        <v>366</v>
      </c>
      <c r="C841" s="3">
        <v>1.8</v>
      </c>
      <c r="E841" s="3" t="str">
        <f t="shared" si="39"/>
        <v>BGPK000009</v>
      </c>
      <c r="F841" s="3" t="str">
        <f t="shared" si="40"/>
        <v>STRP000003</v>
      </c>
      <c r="G841" s="2" t="str">
        <f t="shared" si="41"/>
        <v>1.8</v>
      </c>
    </row>
    <row r="842" spans="1:7" ht="12.75" x14ac:dyDescent="0.2">
      <c r="A842" s="3" t="s">
        <v>829</v>
      </c>
      <c r="B842" s="3" t="s">
        <v>367</v>
      </c>
      <c r="C842" s="3">
        <v>2.5</v>
      </c>
      <c r="E842" s="3" t="str">
        <f t="shared" si="39"/>
        <v>BGPK000009</v>
      </c>
      <c r="F842" s="3" t="str">
        <f t="shared" si="40"/>
        <v>STRP000004</v>
      </c>
      <c r="G842" s="2" t="str">
        <f t="shared" si="41"/>
        <v>2.5</v>
      </c>
    </row>
    <row r="843" spans="1:7" ht="12.75" x14ac:dyDescent="0.2">
      <c r="A843" s="3" t="s">
        <v>829</v>
      </c>
      <c r="B843" s="3" t="s">
        <v>368</v>
      </c>
      <c r="C843" s="3">
        <v>1.7</v>
      </c>
      <c r="E843" s="3" t="str">
        <f t="shared" si="39"/>
        <v>BGPK000009</v>
      </c>
      <c r="F843" s="3" t="str">
        <f t="shared" si="40"/>
        <v>STRP000005</v>
      </c>
      <c r="G843" s="2" t="str">
        <f t="shared" si="41"/>
        <v>1.7</v>
      </c>
    </row>
    <row r="844" spans="1:7" ht="12.75" x14ac:dyDescent="0.2">
      <c r="A844" s="3" t="s">
        <v>829</v>
      </c>
      <c r="B844" s="3" t="s">
        <v>931</v>
      </c>
      <c r="C844" s="3">
        <v>0.75</v>
      </c>
      <c r="E844" s="3" t="str">
        <f t="shared" si="39"/>
        <v>BGPK000009</v>
      </c>
      <c r="F844" s="3" t="str">
        <f t="shared" si="40"/>
        <v>STRP000061</v>
      </c>
      <c r="G844" s="2" t="str">
        <f t="shared" si="41"/>
        <v>0.75</v>
      </c>
    </row>
    <row r="845" spans="1:7" ht="12.75" x14ac:dyDescent="0.2">
      <c r="A845" s="3" t="s">
        <v>829</v>
      </c>
      <c r="B845" s="3" t="s">
        <v>930</v>
      </c>
      <c r="C845" s="3">
        <v>0.15</v>
      </c>
      <c r="E845" s="3" t="str">
        <f t="shared" si="39"/>
        <v>BGPK000009</v>
      </c>
      <c r="F845" s="3" t="str">
        <f t="shared" si="40"/>
        <v>STRP000060</v>
      </c>
      <c r="G845" s="2" t="str">
        <f t="shared" si="41"/>
        <v>0.15</v>
      </c>
    </row>
    <row r="846" spans="1:7" ht="12.75" x14ac:dyDescent="0.2">
      <c r="A846" s="3" t="s">
        <v>829</v>
      </c>
      <c r="B846" s="3" t="s">
        <v>932</v>
      </c>
      <c r="C846" s="3">
        <v>0.16</v>
      </c>
      <c r="E846" s="3" t="str">
        <f t="shared" si="39"/>
        <v>BGPK000009</v>
      </c>
      <c r="F846" s="3" t="str">
        <f t="shared" si="40"/>
        <v>STRP000062</v>
      </c>
      <c r="G846" s="2" t="str">
        <f t="shared" si="41"/>
        <v>0.16</v>
      </c>
    </row>
    <row r="847" spans="1:7" ht="12.75" x14ac:dyDescent="0.2">
      <c r="A847" s="3" t="s">
        <v>829</v>
      </c>
      <c r="B847" s="3" t="s">
        <v>645</v>
      </c>
      <c r="C847" s="3">
        <v>1</v>
      </c>
      <c r="E847" s="3" t="str">
        <f t="shared" si="39"/>
        <v>BGPK000009</v>
      </c>
      <c r="F847" s="3" t="str">
        <f t="shared" si="40"/>
        <v>BRND000001</v>
      </c>
      <c r="G847" s="2">
        <f t="shared" si="41"/>
        <v>1</v>
      </c>
    </row>
    <row r="848" spans="1:7" ht="12.75" x14ac:dyDescent="0.2">
      <c r="A848" s="3" t="s">
        <v>829</v>
      </c>
      <c r="B848" s="3" t="s">
        <v>647</v>
      </c>
      <c r="C848" s="3">
        <v>1</v>
      </c>
      <c r="E848" s="3" t="str">
        <f t="shared" si="39"/>
        <v>BGPK000009</v>
      </c>
      <c r="F848" s="3" t="str">
        <f t="shared" si="40"/>
        <v>BRND000003</v>
      </c>
      <c r="G848" s="2">
        <f t="shared" si="41"/>
        <v>1</v>
      </c>
    </row>
    <row r="849" spans="1:7" ht="12.75" x14ac:dyDescent="0.2">
      <c r="A849" s="3" t="s">
        <v>829</v>
      </c>
      <c r="B849" s="3" t="s">
        <v>650</v>
      </c>
      <c r="C849" s="3">
        <v>1</v>
      </c>
      <c r="E849" s="3" t="str">
        <f t="shared" si="39"/>
        <v>BGPK000009</v>
      </c>
      <c r="F849" s="3" t="str">
        <f t="shared" si="40"/>
        <v>BRND000006</v>
      </c>
      <c r="G849" s="2">
        <f t="shared" si="41"/>
        <v>1</v>
      </c>
    </row>
    <row r="850" spans="1:7" ht="12.75" x14ac:dyDescent="0.2">
      <c r="A850" s="3" t="s">
        <v>829</v>
      </c>
      <c r="B850" s="3" t="s">
        <v>652</v>
      </c>
      <c r="C850" s="3">
        <v>1</v>
      </c>
      <c r="E850" s="3" t="str">
        <f t="shared" si="39"/>
        <v>BGPK000009</v>
      </c>
      <c r="F850" s="3" t="str">
        <f t="shared" si="40"/>
        <v>BRND000007</v>
      </c>
      <c r="G850" s="2">
        <f t="shared" si="41"/>
        <v>1</v>
      </c>
    </row>
    <row r="851" spans="1:7" ht="12.75" x14ac:dyDescent="0.2">
      <c r="A851" s="3" t="s">
        <v>829</v>
      </c>
      <c r="B851" s="3" t="s">
        <v>480</v>
      </c>
      <c r="C851" s="3">
        <v>1</v>
      </c>
      <c r="E851" s="3" t="str">
        <f t="shared" si="39"/>
        <v>BGPK000009</v>
      </c>
      <c r="F851" s="3" t="str">
        <f t="shared" si="40"/>
        <v>HRDW000055</v>
      </c>
      <c r="G851" s="2">
        <f t="shared" si="41"/>
        <v>1</v>
      </c>
    </row>
    <row r="852" spans="1:7" ht="12.75" x14ac:dyDescent="0.2">
      <c r="A852" s="3" t="s">
        <v>829</v>
      </c>
      <c r="B852" s="3" t="s">
        <v>478</v>
      </c>
      <c r="C852" s="3">
        <v>2</v>
      </c>
      <c r="E852" s="3" t="str">
        <f t="shared" si="39"/>
        <v>BGPK000009</v>
      </c>
      <c r="F852" s="3" t="str">
        <f t="shared" si="40"/>
        <v>HRDW000054</v>
      </c>
      <c r="G852" s="2">
        <f t="shared" si="41"/>
        <v>2</v>
      </c>
    </row>
    <row r="853" spans="1:7" ht="12.75" x14ac:dyDescent="0.2">
      <c r="A853" s="3" t="s">
        <v>829</v>
      </c>
      <c r="B853" s="3" t="s">
        <v>486</v>
      </c>
      <c r="C853" s="3">
        <v>1</v>
      </c>
      <c r="E853" s="3" t="str">
        <f t="shared" si="39"/>
        <v>BGPK000009</v>
      </c>
      <c r="F853" s="3" t="str">
        <f t="shared" si="40"/>
        <v>HRDW000061</v>
      </c>
      <c r="G853" s="2">
        <f t="shared" si="41"/>
        <v>1</v>
      </c>
    </row>
    <row r="854" spans="1:7" ht="12.75" x14ac:dyDescent="0.2">
      <c r="A854" s="3" t="s">
        <v>829</v>
      </c>
      <c r="B854" s="3" t="s">
        <v>484</v>
      </c>
      <c r="C854" s="3">
        <v>1</v>
      </c>
      <c r="E854" s="3" t="str">
        <f t="shared" si="39"/>
        <v>BGPK000009</v>
      </c>
      <c r="F854" s="3" t="str">
        <f t="shared" si="40"/>
        <v>HRDW000059</v>
      </c>
      <c r="G854" s="2">
        <f t="shared" si="41"/>
        <v>1</v>
      </c>
    </row>
    <row r="855" spans="1:7" ht="12.75" x14ac:dyDescent="0.2">
      <c r="A855" s="3" t="s">
        <v>829</v>
      </c>
      <c r="B855" s="3" t="s">
        <v>483</v>
      </c>
      <c r="C855" s="3">
        <v>2</v>
      </c>
      <c r="E855" s="3" t="str">
        <f t="shared" si="39"/>
        <v>BGPK000009</v>
      </c>
      <c r="F855" s="3" t="str">
        <f t="shared" si="40"/>
        <v>HRDW000058</v>
      </c>
      <c r="G855" s="2">
        <f t="shared" si="41"/>
        <v>2</v>
      </c>
    </row>
    <row r="856" spans="1:7" ht="12.75" x14ac:dyDescent="0.2">
      <c r="A856" s="3" t="s">
        <v>829</v>
      </c>
      <c r="B856" s="3" t="s">
        <v>937</v>
      </c>
      <c r="C856" s="3">
        <v>2</v>
      </c>
      <c r="E856" s="3" t="str">
        <f t="shared" si="39"/>
        <v>BGPK000009</v>
      </c>
      <c r="F856" s="3" t="str">
        <f t="shared" si="40"/>
        <v>HRDW000092</v>
      </c>
      <c r="G856" s="2">
        <f t="shared" si="41"/>
        <v>2</v>
      </c>
    </row>
    <row r="857" spans="1:7" ht="12.75" x14ac:dyDescent="0.2">
      <c r="A857" s="3" t="s">
        <v>829</v>
      </c>
      <c r="B857" s="3" t="s">
        <v>938</v>
      </c>
      <c r="C857" s="3">
        <v>92</v>
      </c>
      <c r="E857" s="3" t="str">
        <f t="shared" si="39"/>
        <v>BGPK000009</v>
      </c>
      <c r="F857" s="3" t="str">
        <f t="shared" si="40"/>
        <v>HRDW000093</v>
      </c>
      <c r="G857" s="2">
        <f t="shared" si="41"/>
        <v>92</v>
      </c>
    </row>
    <row r="858" spans="1:7" ht="12.75" x14ac:dyDescent="0.2">
      <c r="A858" s="3" t="s">
        <v>829</v>
      </c>
      <c r="B858" s="3" t="s">
        <v>442</v>
      </c>
      <c r="C858" s="3">
        <v>0.4</v>
      </c>
      <c r="E858" s="3" t="str">
        <f t="shared" si="39"/>
        <v>BGPK000009</v>
      </c>
      <c r="F858" s="3" t="str">
        <f t="shared" si="40"/>
        <v>HRDW000018</v>
      </c>
      <c r="G858" s="2" t="str">
        <f t="shared" si="41"/>
        <v>0.4</v>
      </c>
    </row>
    <row r="859" spans="1:7" ht="12.75" x14ac:dyDescent="0.2">
      <c r="A859" s="3" t="s">
        <v>829</v>
      </c>
      <c r="B859" s="3" t="s">
        <v>441</v>
      </c>
      <c r="C859" s="3">
        <v>0.8</v>
      </c>
      <c r="E859" s="3" t="str">
        <f t="shared" si="39"/>
        <v>BGPK000009</v>
      </c>
      <c r="F859" s="3" t="str">
        <f t="shared" si="40"/>
        <v>HRDW000017</v>
      </c>
      <c r="G859" s="2" t="str">
        <f t="shared" si="41"/>
        <v>0.8</v>
      </c>
    </row>
    <row r="860" spans="1:7" ht="12.75" x14ac:dyDescent="0.2">
      <c r="A860" s="3" t="s">
        <v>829</v>
      </c>
      <c r="B860" s="3" t="s">
        <v>444</v>
      </c>
      <c r="C860" s="3">
        <v>3</v>
      </c>
      <c r="E860" s="3" t="str">
        <f t="shared" si="39"/>
        <v>BGPK000009</v>
      </c>
      <c r="F860" s="3" t="str">
        <f t="shared" si="40"/>
        <v>HRDW000020</v>
      </c>
      <c r="G860" s="2">
        <f t="shared" si="41"/>
        <v>3</v>
      </c>
    </row>
    <row r="861" spans="1:7" ht="12.75" x14ac:dyDescent="0.2">
      <c r="A861" s="3" t="s">
        <v>829</v>
      </c>
      <c r="B861" s="3" t="s">
        <v>369</v>
      </c>
      <c r="C861" s="3">
        <v>8.1999999999999993</v>
      </c>
      <c r="E861" s="3" t="str">
        <f t="shared" si="39"/>
        <v>BGPK000009</v>
      </c>
      <c r="F861" s="3" t="str">
        <f t="shared" si="40"/>
        <v>STRP000006</v>
      </c>
      <c r="G861" s="2" t="str">
        <f t="shared" si="41"/>
        <v>8.2</v>
      </c>
    </row>
    <row r="862" spans="1:7" ht="12.75" x14ac:dyDescent="0.2">
      <c r="A862" s="3" t="s">
        <v>829</v>
      </c>
      <c r="B862" s="3" t="s">
        <v>418</v>
      </c>
      <c r="C862" s="3">
        <v>3.3</v>
      </c>
      <c r="E862" s="3" t="str">
        <f t="shared" si="39"/>
        <v>BGPK000009</v>
      </c>
      <c r="F862" s="3" t="str">
        <f t="shared" si="40"/>
        <v>STRP000053</v>
      </c>
      <c r="G862" s="2" t="str">
        <f t="shared" si="41"/>
        <v>3.3</v>
      </c>
    </row>
    <row r="863" spans="1:7" ht="12.75" x14ac:dyDescent="0.2">
      <c r="A863" s="3" t="s">
        <v>829</v>
      </c>
      <c r="B863" s="3" t="s">
        <v>538</v>
      </c>
      <c r="C863" s="3">
        <v>0.12</v>
      </c>
      <c r="E863" s="3" t="str">
        <f t="shared" si="39"/>
        <v>BGPK000009</v>
      </c>
      <c r="F863" s="3" t="str">
        <f t="shared" si="40"/>
        <v>FBRK000011</v>
      </c>
      <c r="G863" s="2" t="str">
        <f t="shared" si="41"/>
        <v>0.12</v>
      </c>
    </row>
    <row r="864" spans="1:7" ht="12.75" x14ac:dyDescent="0.2">
      <c r="A864" s="3" t="s">
        <v>829</v>
      </c>
      <c r="B864" s="3" t="s">
        <v>534</v>
      </c>
      <c r="C864" s="3">
        <v>7.4999999999999997E-2</v>
      </c>
      <c r="E864" s="3" t="str">
        <f t="shared" si="39"/>
        <v>BGPK000009</v>
      </c>
      <c r="F864" s="3" t="str">
        <f t="shared" si="40"/>
        <v>FLNG000003</v>
      </c>
      <c r="G864" s="2" t="str">
        <f t="shared" si="41"/>
        <v>0.075</v>
      </c>
    </row>
    <row r="865" spans="1:7" ht="12.75" x14ac:dyDescent="0.2">
      <c r="A865" s="3" t="s">
        <v>829</v>
      </c>
      <c r="B865" s="3" t="s">
        <v>940</v>
      </c>
      <c r="C865" s="3">
        <v>1</v>
      </c>
      <c r="E865" s="3" t="str">
        <f t="shared" si="39"/>
        <v>BGPK000009</v>
      </c>
      <c r="F865" s="3" t="str">
        <f t="shared" si="40"/>
        <v>BRND000023</v>
      </c>
      <c r="G865" s="2">
        <f t="shared" si="41"/>
        <v>1</v>
      </c>
    </row>
    <row r="866" spans="1:7" ht="12.75" x14ac:dyDescent="0.2">
      <c r="A866" s="3" t="s">
        <v>829</v>
      </c>
      <c r="B866" s="3" t="s">
        <v>941</v>
      </c>
      <c r="C866" s="3">
        <v>1</v>
      </c>
      <c r="E866" s="3" t="str">
        <f t="shared" si="39"/>
        <v>BGPK000009</v>
      </c>
      <c r="F866" s="3" t="str">
        <f t="shared" si="40"/>
        <v>BRND000024</v>
      </c>
      <c r="G866" s="2">
        <f t="shared" si="41"/>
        <v>1</v>
      </c>
    </row>
    <row r="867" spans="1:7" ht="12.75" x14ac:dyDescent="0.2">
      <c r="A867" s="3" t="s">
        <v>829</v>
      </c>
      <c r="B867" s="3" t="s">
        <v>624</v>
      </c>
      <c r="C867" s="3">
        <v>1.125</v>
      </c>
      <c r="E867" s="3" t="str">
        <f t="shared" si="39"/>
        <v>BGPK000009</v>
      </c>
      <c r="F867" s="3" t="str">
        <f t="shared" si="40"/>
        <v>FBRK000089</v>
      </c>
      <c r="G867" s="2" t="str">
        <f t="shared" si="41"/>
        <v>1.125</v>
      </c>
    </row>
    <row r="868" spans="1:7" ht="12.75" x14ac:dyDescent="0.2">
      <c r="A868" s="3" t="s">
        <v>829</v>
      </c>
      <c r="B868" s="3" t="s">
        <v>603</v>
      </c>
      <c r="C868" s="3">
        <v>0.22</v>
      </c>
      <c r="E868" s="3" t="str">
        <f t="shared" si="39"/>
        <v>BGPK000009</v>
      </c>
      <c r="F868" s="3" t="str">
        <f t="shared" si="40"/>
        <v>FBRK000069</v>
      </c>
      <c r="G868" s="2" t="str">
        <f t="shared" si="41"/>
        <v>0.22</v>
      </c>
    </row>
    <row r="869" spans="1:7" ht="12.75" x14ac:dyDescent="0.2">
      <c r="A869" s="3" t="s">
        <v>829</v>
      </c>
      <c r="B869" s="3" t="s">
        <v>685</v>
      </c>
      <c r="C869" s="3">
        <v>200</v>
      </c>
      <c r="E869" s="3" t="str">
        <f t="shared" si="39"/>
        <v>BGPK000009</v>
      </c>
      <c r="F869" s="3" t="str">
        <f t="shared" si="40"/>
        <v>THRD000008</v>
      </c>
      <c r="G869" s="2">
        <f t="shared" si="41"/>
        <v>200</v>
      </c>
    </row>
    <row r="870" spans="1:7" ht="12.75" x14ac:dyDescent="0.2">
      <c r="A870" s="3" t="s">
        <v>829</v>
      </c>
      <c r="B870" s="3" t="s">
        <v>678</v>
      </c>
      <c r="C870" s="3">
        <v>10</v>
      </c>
      <c r="E870" s="3" t="str">
        <f t="shared" si="39"/>
        <v>BGPK000009</v>
      </c>
      <c r="F870" s="3" t="str">
        <f t="shared" si="40"/>
        <v>THRD000001</v>
      </c>
      <c r="G870" s="2">
        <f t="shared" si="41"/>
        <v>10</v>
      </c>
    </row>
    <row r="871" spans="1:7" ht="12.75" x14ac:dyDescent="0.2">
      <c r="A871" s="3" t="s">
        <v>829</v>
      </c>
      <c r="B871" s="3" t="s">
        <v>697</v>
      </c>
      <c r="C871" s="3">
        <v>1</v>
      </c>
      <c r="E871" s="3" t="str">
        <f t="shared" si="39"/>
        <v>BGPK000009</v>
      </c>
      <c r="F871" s="3" t="str">
        <f t="shared" si="40"/>
        <v>PCKG000001</v>
      </c>
      <c r="G871" s="2">
        <f t="shared" si="41"/>
        <v>1</v>
      </c>
    </row>
    <row r="872" spans="1:7" ht="12.75" x14ac:dyDescent="0.2">
      <c r="A872" s="3" t="s">
        <v>829</v>
      </c>
      <c r="B872" s="3" t="s">
        <v>698</v>
      </c>
      <c r="C872" s="3">
        <v>1</v>
      </c>
      <c r="E872" s="3" t="str">
        <f t="shared" si="39"/>
        <v>BGPK000009</v>
      </c>
      <c r="F872" s="3" t="str">
        <f t="shared" si="40"/>
        <v>PCKG000002</v>
      </c>
      <c r="G872" s="2">
        <f t="shared" si="41"/>
        <v>1</v>
      </c>
    </row>
    <row r="873" spans="1:7" ht="12.75" x14ac:dyDescent="0.2">
      <c r="A873" s="3" t="s">
        <v>830</v>
      </c>
      <c r="B873" s="3" t="s">
        <v>364</v>
      </c>
      <c r="C873" s="3">
        <v>1.8</v>
      </c>
      <c r="E873" s="3" t="str">
        <f t="shared" si="39"/>
        <v>BGPK000002</v>
      </c>
      <c r="F873" s="3" t="str">
        <f t="shared" si="40"/>
        <v>STRP000001</v>
      </c>
      <c r="G873" s="2" t="str">
        <f t="shared" si="41"/>
        <v>1.8</v>
      </c>
    </row>
    <row r="874" spans="1:7" ht="12.75" x14ac:dyDescent="0.2">
      <c r="A874" s="3" t="s">
        <v>830</v>
      </c>
      <c r="B874" s="3" t="s">
        <v>366</v>
      </c>
      <c r="C874" s="3">
        <v>1.8</v>
      </c>
      <c r="E874" s="3" t="str">
        <f t="shared" si="39"/>
        <v>BGPK000002</v>
      </c>
      <c r="F874" s="3" t="str">
        <f t="shared" si="40"/>
        <v>STRP000003</v>
      </c>
      <c r="G874" s="2" t="str">
        <f t="shared" si="41"/>
        <v>1.8</v>
      </c>
    </row>
    <row r="875" spans="1:7" ht="12.75" x14ac:dyDescent="0.2">
      <c r="A875" s="3" t="s">
        <v>830</v>
      </c>
      <c r="B875" s="3" t="s">
        <v>367</v>
      </c>
      <c r="C875" s="3">
        <v>2.5</v>
      </c>
      <c r="E875" s="3" t="str">
        <f t="shared" si="39"/>
        <v>BGPK000002</v>
      </c>
      <c r="F875" s="3" t="str">
        <f t="shared" si="40"/>
        <v>STRP000004</v>
      </c>
      <c r="G875" s="2" t="str">
        <f t="shared" si="41"/>
        <v>2.5</v>
      </c>
    </row>
    <row r="876" spans="1:7" ht="12.75" x14ac:dyDescent="0.2">
      <c r="A876" s="3" t="s">
        <v>830</v>
      </c>
      <c r="B876" s="3" t="s">
        <v>368</v>
      </c>
      <c r="C876" s="3">
        <v>1.7</v>
      </c>
      <c r="E876" s="3" t="str">
        <f t="shared" si="39"/>
        <v>BGPK000002</v>
      </c>
      <c r="F876" s="3" t="str">
        <f t="shared" si="40"/>
        <v>STRP000005</v>
      </c>
      <c r="G876" s="2" t="str">
        <f t="shared" si="41"/>
        <v>1.7</v>
      </c>
    </row>
    <row r="877" spans="1:7" ht="12.75" x14ac:dyDescent="0.2">
      <c r="A877" s="3" t="s">
        <v>830</v>
      </c>
      <c r="B877" s="3" t="s">
        <v>931</v>
      </c>
      <c r="C877" s="3">
        <v>0.75</v>
      </c>
      <c r="E877" s="3" t="str">
        <f t="shared" si="39"/>
        <v>BGPK000002</v>
      </c>
      <c r="F877" s="3" t="str">
        <f t="shared" si="40"/>
        <v>STRP000061</v>
      </c>
      <c r="G877" s="2" t="str">
        <f t="shared" si="41"/>
        <v>0.75</v>
      </c>
    </row>
    <row r="878" spans="1:7" ht="12.75" x14ac:dyDescent="0.2">
      <c r="A878" s="3" t="s">
        <v>830</v>
      </c>
      <c r="B878" s="3" t="s">
        <v>930</v>
      </c>
      <c r="C878" s="3">
        <v>0.15</v>
      </c>
      <c r="E878" s="3" t="str">
        <f t="shared" si="39"/>
        <v>BGPK000002</v>
      </c>
      <c r="F878" s="3" t="str">
        <f t="shared" si="40"/>
        <v>STRP000060</v>
      </c>
      <c r="G878" s="2" t="str">
        <f t="shared" si="41"/>
        <v>0.15</v>
      </c>
    </row>
    <row r="879" spans="1:7" ht="12.75" x14ac:dyDescent="0.2">
      <c r="A879" s="3" t="s">
        <v>830</v>
      </c>
      <c r="B879" s="3" t="s">
        <v>932</v>
      </c>
      <c r="C879" s="3">
        <v>0.16</v>
      </c>
      <c r="E879" s="3" t="str">
        <f t="shared" si="39"/>
        <v>BGPK000002</v>
      </c>
      <c r="F879" s="3" t="str">
        <f t="shared" si="40"/>
        <v>STRP000062</v>
      </c>
      <c r="G879" s="2" t="str">
        <f t="shared" si="41"/>
        <v>0.16</v>
      </c>
    </row>
    <row r="880" spans="1:7" ht="12.75" x14ac:dyDescent="0.2">
      <c r="A880" s="3" t="s">
        <v>830</v>
      </c>
      <c r="B880" s="3" t="s">
        <v>645</v>
      </c>
      <c r="C880" s="3">
        <v>1</v>
      </c>
      <c r="E880" s="3" t="str">
        <f t="shared" si="39"/>
        <v>BGPK000002</v>
      </c>
      <c r="F880" s="3" t="str">
        <f t="shared" si="40"/>
        <v>BRND000001</v>
      </c>
      <c r="G880" s="2">
        <f t="shared" si="41"/>
        <v>1</v>
      </c>
    </row>
    <row r="881" spans="1:7" ht="12.75" x14ac:dyDescent="0.2">
      <c r="A881" s="3" t="s">
        <v>830</v>
      </c>
      <c r="B881" s="3" t="s">
        <v>647</v>
      </c>
      <c r="C881" s="3">
        <v>1</v>
      </c>
      <c r="E881" s="3" t="str">
        <f t="shared" si="39"/>
        <v>BGPK000002</v>
      </c>
      <c r="F881" s="3" t="str">
        <f t="shared" si="40"/>
        <v>BRND000003</v>
      </c>
      <c r="G881" s="2">
        <f t="shared" si="41"/>
        <v>1</v>
      </c>
    </row>
    <row r="882" spans="1:7" ht="12.75" x14ac:dyDescent="0.2">
      <c r="A882" s="3" t="s">
        <v>830</v>
      </c>
      <c r="B882" s="3" t="s">
        <v>650</v>
      </c>
      <c r="C882" s="3">
        <v>1</v>
      </c>
      <c r="E882" s="3" t="str">
        <f t="shared" si="39"/>
        <v>BGPK000002</v>
      </c>
      <c r="F882" s="3" t="str">
        <f t="shared" si="40"/>
        <v>BRND000006</v>
      </c>
      <c r="G882" s="2">
        <f t="shared" si="41"/>
        <v>1</v>
      </c>
    </row>
    <row r="883" spans="1:7" ht="12.75" x14ac:dyDescent="0.2">
      <c r="A883" s="3" t="s">
        <v>830</v>
      </c>
      <c r="B883" s="3" t="s">
        <v>652</v>
      </c>
      <c r="C883" s="3">
        <v>1</v>
      </c>
      <c r="E883" s="3" t="str">
        <f t="shared" si="39"/>
        <v>BGPK000002</v>
      </c>
      <c r="F883" s="3" t="str">
        <f t="shared" si="40"/>
        <v>BRND000007</v>
      </c>
      <c r="G883" s="2">
        <f t="shared" si="41"/>
        <v>1</v>
      </c>
    </row>
    <row r="884" spans="1:7" ht="12.75" x14ac:dyDescent="0.2">
      <c r="A884" s="3" t="s">
        <v>830</v>
      </c>
      <c r="B884" s="3" t="s">
        <v>480</v>
      </c>
      <c r="C884" s="3">
        <v>1</v>
      </c>
      <c r="E884" s="3" t="str">
        <f t="shared" si="39"/>
        <v>BGPK000002</v>
      </c>
      <c r="F884" s="3" t="str">
        <f t="shared" si="40"/>
        <v>HRDW000055</v>
      </c>
      <c r="G884" s="2">
        <f t="shared" si="41"/>
        <v>1</v>
      </c>
    </row>
    <row r="885" spans="1:7" ht="12.75" x14ac:dyDescent="0.2">
      <c r="A885" s="3" t="s">
        <v>830</v>
      </c>
      <c r="B885" s="3" t="s">
        <v>478</v>
      </c>
      <c r="C885" s="3">
        <v>2</v>
      </c>
      <c r="E885" s="3" t="str">
        <f t="shared" si="39"/>
        <v>BGPK000002</v>
      </c>
      <c r="F885" s="3" t="str">
        <f t="shared" si="40"/>
        <v>HRDW000054</v>
      </c>
      <c r="G885" s="2">
        <f t="shared" si="41"/>
        <v>2</v>
      </c>
    </row>
    <row r="886" spans="1:7" ht="12.75" x14ac:dyDescent="0.2">
      <c r="A886" s="3" t="s">
        <v>830</v>
      </c>
      <c r="B886" s="3" t="s">
        <v>486</v>
      </c>
      <c r="C886" s="3">
        <v>1</v>
      </c>
      <c r="E886" s="3" t="str">
        <f t="shared" si="39"/>
        <v>BGPK000002</v>
      </c>
      <c r="F886" s="3" t="str">
        <f t="shared" si="40"/>
        <v>HRDW000061</v>
      </c>
      <c r="G886" s="2">
        <f t="shared" si="41"/>
        <v>1</v>
      </c>
    </row>
    <row r="887" spans="1:7" ht="12.75" x14ac:dyDescent="0.2">
      <c r="A887" s="3" t="s">
        <v>830</v>
      </c>
      <c r="B887" s="3" t="s">
        <v>484</v>
      </c>
      <c r="C887" s="3">
        <v>1</v>
      </c>
      <c r="E887" s="3" t="str">
        <f t="shared" si="39"/>
        <v>BGPK000002</v>
      </c>
      <c r="F887" s="3" t="str">
        <f t="shared" si="40"/>
        <v>HRDW000059</v>
      </c>
      <c r="G887" s="2">
        <f t="shared" si="41"/>
        <v>1</v>
      </c>
    </row>
    <row r="888" spans="1:7" ht="12.75" x14ac:dyDescent="0.2">
      <c r="A888" s="3" t="s">
        <v>830</v>
      </c>
      <c r="B888" s="3" t="s">
        <v>483</v>
      </c>
      <c r="C888" s="3">
        <v>2</v>
      </c>
      <c r="E888" s="3" t="str">
        <f t="shared" si="39"/>
        <v>BGPK000002</v>
      </c>
      <c r="F888" s="3" t="str">
        <f t="shared" si="40"/>
        <v>HRDW000058</v>
      </c>
      <c r="G888" s="2">
        <f t="shared" si="41"/>
        <v>2</v>
      </c>
    </row>
    <row r="889" spans="1:7" ht="12.75" x14ac:dyDescent="0.2">
      <c r="A889" s="3" t="s">
        <v>830</v>
      </c>
      <c r="B889" s="3" t="s">
        <v>937</v>
      </c>
      <c r="C889" s="3">
        <v>2</v>
      </c>
      <c r="E889" s="3" t="str">
        <f t="shared" si="39"/>
        <v>BGPK000002</v>
      </c>
      <c r="F889" s="3" t="str">
        <f t="shared" si="40"/>
        <v>HRDW000092</v>
      </c>
      <c r="G889" s="2">
        <f t="shared" si="41"/>
        <v>2</v>
      </c>
    </row>
    <row r="890" spans="1:7" ht="12.75" x14ac:dyDescent="0.2">
      <c r="A890" s="3" t="s">
        <v>830</v>
      </c>
      <c r="B890" s="3" t="s">
        <v>938</v>
      </c>
      <c r="C890" s="3">
        <v>92</v>
      </c>
      <c r="E890" s="3" t="str">
        <f t="shared" si="39"/>
        <v>BGPK000002</v>
      </c>
      <c r="F890" s="3" t="str">
        <f t="shared" si="40"/>
        <v>HRDW000093</v>
      </c>
      <c r="G890" s="2">
        <f t="shared" si="41"/>
        <v>92</v>
      </c>
    </row>
    <row r="891" spans="1:7" ht="12.75" x14ac:dyDescent="0.2">
      <c r="A891" s="3" t="s">
        <v>830</v>
      </c>
      <c r="B891" s="3" t="s">
        <v>442</v>
      </c>
      <c r="C891" s="3">
        <v>0.4</v>
      </c>
      <c r="E891" s="3" t="str">
        <f t="shared" si="39"/>
        <v>BGPK000002</v>
      </c>
      <c r="F891" s="3" t="str">
        <f t="shared" si="40"/>
        <v>HRDW000018</v>
      </c>
      <c r="G891" s="2" t="str">
        <f t="shared" si="41"/>
        <v>0.4</v>
      </c>
    </row>
    <row r="892" spans="1:7" ht="12.75" x14ac:dyDescent="0.2">
      <c r="A892" s="3" t="s">
        <v>830</v>
      </c>
      <c r="B892" s="3" t="s">
        <v>441</v>
      </c>
      <c r="C892" s="3">
        <v>0.8</v>
      </c>
      <c r="E892" s="3" t="str">
        <f t="shared" si="39"/>
        <v>BGPK000002</v>
      </c>
      <c r="F892" s="3" t="str">
        <f t="shared" si="40"/>
        <v>HRDW000017</v>
      </c>
      <c r="G892" s="2" t="str">
        <f t="shared" si="41"/>
        <v>0.8</v>
      </c>
    </row>
    <row r="893" spans="1:7" ht="12.75" x14ac:dyDescent="0.2">
      <c r="A893" s="3" t="s">
        <v>830</v>
      </c>
      <c r="B893" s="3" t="s">
        <v>444</v>
      </c>
      <c r="C893" s="3">
        <v>3</v>
      </c>
      <c r="E893" s="3" t="str">
        <f t="shared" si="39"/>
        <v>BGPK000002</v>
      </c>
      <c r="F893" s="3" t="str">
        <f t="shared" si="40"/>
        <v>HRDW000020</v>
      </c>
      <c r="G893" s="2">
        <f t="shared" si="41"/>
        <v>3</v>
      </c>
    </row>
    <row r="894" spans="1:7" ht="12.75" x14ac:dyDescent="0.2">
      <c r="A894" s="3" t="s">
        <v>830</v>
      </c>
      <c r="B894" s="3" t="s">
        <v>369</v>
      </c>
      <c r="C894" s="3">
        <v>8.1999999999999993</v>
      </c>
      <c r="E894" s="3" t="str">
        <f t="shared" si="39"/>
        <v>BGPK000002</v>
      </c>
      <c r="F894" s="3" t="str">
        <f t="shared" si="40"/>
        <v>STRP000006</v>
      </c>
      <c r="G894" s="2" t="str">
        <f t="shared" si="41"/>
        <v>8.2</v>
      </c>
    </row>
    <row r="895" spans="1:7" ht="12.75" x14ac:dyDescent="0.2">
      <c r="A895" s="3" t="s">
        <v>830</v>
      </c>
      <c r="B895" s="3" t="s">
        <v>417</v>
      </c>
      <c r="C895" s="3">
        <v>0.7</v>
      </c>
      <c r="E895" s="3" t="str">
        <f t="shared" si="39"/>
        <v>BGPK000002</v>
      </c>
      <c r="F895" s="3" t="str">
        <f t="shared" si="40"/>
        <v>STRP000052</v>
      </c>
      <c r="G895" s="2" t="str">
        <f t="shared" si="41"/>
        <v>0.7</v>
      </c>
    </row>
    <row r="896" spans="1:7" ht="12.75" x14ac:dyDescent="0.2">
      <c r="A896" s="3" t="s">
        <v>830</v>
      </c>
      <c r="B896" s="3" t="s">
        <v>418</v>
      </c>
      <c r="C896" s="3">
        <v>2.4</v>
      </c>
      <c r="E896" s="3" t="str">
        <f t="shared" si="39"/>
        <v>BGPK000002</v>
      </c>
      <c r="F896" s="3" t="str">
        <f t="shared" si="40"/>
        <v>STRP000053</v>
      </c>
      <c r="G896" s="2" t="str">
        <f t="shared" si="41"/>
        <v>2.4</v>
      </c>
    </row>
    <row r="897" spans="1:7" ht="12.75" x14ac:dyDescent="0.2">
      <c r="A897" s="3" t="s">
        <v>830</v>
      </c>
      <c r="B897" s="3" t="s">
        <v>538</v>
      </c>
      <c r="C897" s="3">
        <v>0.12</v>
      </c>
      <c r="E897" s="3" t="str">
        <f t="shared" si="39"/>
        <v>BGPK000002</v>
      </c>
      <c r="F897" s="3" t="str">
        <f t="shared" si="40"/>
        <v>FBRK000011</v>
      </c>
      <c r="G897" s="2" t="str">
        <f t="shared" si="41"/>
        <v>0.12</v>
      </c>
    </row>
    <row r="898" spans="1:7" ht="12.75" x14ac:dyDescent="0.2">
      <c r="A898" s="3" t="s">
        <v>830</v>
      </c>
      <c r="B898" s="3" t="s">
        <v>534</v>
      </c>
      <c r="C898" s="3">
        <v>7.4999999999999997E-2</v>
      </c>
      <c r="E898" s="3" t="str">
        <f t="shared" si="39"/>
        <v>BGPK000002</v>
      </c>
      <c r="F898" s="3" t="str">
        <f t="shared" si="40"/>
        <v>FLNG000003</v>
      </c>
      <c r="G898" s="2" t="str">
        <f t="shared" si="41"/>
        <v>0.075</v>
      </c>
    </row>
    <row r="899" spans="1:7" ht="12.75" x14ac:dyDescent="0.2">
      <c r="A899" s="3" t="s">
        <v>830</v>
      </c>
      <c r="B899" s="3" t="s">
        <v>940</v>
      </c>
      <c r="C899" s="3">
        <v>1</v>
      </c>
      <c r="E899" s="3" t="str">
        <f t="shared" si="39"/>
        <v>BGPK000002</v>
      </c>
      <c r="F899" s="3" t="str">
        <f t="shared" si="40"/>
        <v>BRND000023</v>
      </c>
      <c r="G899" s="2">
        <f t="shared" si="41"/>
        <v>1</v>
      </c>
    </row>
    <row r="900" spans="1:7" ht="12.75" x14ac:dyDescent="0.2">
      <c r="A900" s="3" t="s">
        <v>830</v>
      </c>
      <c r="B900" s="3" t="s">
        <v>941</v>
      </c>
      <c r="C900" s="3">
        <v>1</v>
      </c>
      <c r="E900" s="3" t="str">
        <f t="shared" ref="E900:E963" si="42">A900</f>
        <v>BGPK000002</v>
      </c>
      <c r="F900" s="3" t="str">
        <f t="shared" ref="F900:F963" si="43">B900</f>
        <v>BRND000024</v>
      </c>
      <c r="G900" s="2">
        <f t="shared" ref="G900:G963" si="44">IFERROR(REPLACE(C900,FIND(",",C900),1,"."),C900)</f>
        <v>1</v>
      </c>
    </row>
    <row r="901" spans="1:7" ht="12.75" x14ac:dyDescent="0.2">
      <c r="A901" s="3" t="s">
        <v>830</v>
      </c>
      <c r="B901" s="3" t="s">
        <v>631</v>
      </c>
      <c r="C901" s="3">
        <v>1.125</v>
      </c>
      <c r="E901" s="3" t="str">
        <f t="shared" si="42"/>
        <v>BGPK000002</v>
      </c>
      <c r="F901" s="3" t="str">
        <f t="shared" si="43"/>
        <v>FBRK000096</v>
      </c>
      <c r="G901" s="2" t="str">
        <f t="shared" si="44"/>
        <v>1.125</v>
      </c>
    </row>
    <row r="902" spans="1:7" ht="12.75" x14ac:dyDescent="0.2">
      <c r="A902" s="3" t="s">
        <v>830</v>
      </c>
      <c r="B902" s="3" t="s">
        <v>603</v>
      </c>
      <c r="C902" s="3">
        <v>0.22</v>
      </c>
      <c r="E902" s="3" t="str">
        <f t="shared" si="42"/>
        <v>BGPK000002</v>
      </c>
      <c r="F902" s="3" t="str">
        <f t="shared" si="43"/>
        <v>FBRK000069</v>
      </c>
      <c r="G902" s="2" t="str">
        <f t="shared" si="44"/>
        <v>0.22</v>
      </c>
    </row>
    <row r="903" spans="1:7" ht="12.75" x14ac:dyDescent="0.2">
      <c r="A903" s="3" t="s">
        <v>830</v>
      </c>
      <c r="B903" s="3" t="s">
        <v>545</v>
      </c>
      <c r="C903" s="3">
        <v>0.7</v>
      </c>
      <c r="E903" s="3" t="str">
        <f t="shared" si="42"/>
        <v>BGPK000002</v>
      </c>
      <c r="F903" s="3" t="str">
        <f t="shared" si="43"/>
        <v>FBRK000017</v>
      </c>
      <c r="G903" s="2" t="str">
        <f t="shared" si="44"/>
        <v>0.7</v>
      </c>
    </row>
    <row r="904" spans="1:7" ht="12.75" x14ac:dyDescent="0.2">
      <c r="A904" s="3" t="s">
        <v>830</v>
      </c>
      <c r="B904" s="3" t="s">
        <v>680</v>
      </c>
      <c r="C904" s="3">
        <v>200</v>
      </c>
      <c r="E904" s="3" t="str">
        <f t="shared" si="42"/>
        <v>BGPK000002</v>
      </c>
      <c r="F904" s="3" t="str">
        <f t="shared" si="43"/>
        <v>THRD000003</v>
      </c>
      <c r="G904" s="2">
        <f t="shared" si="44"/>
        <v>200</v>
      </c>
    </row>
    <row r="905" spans="1:7" ht="12.75" x14ac:dyDescent="0.2">
      <c r="A905" s="3" t="s">
        <v>830</v>
      </c>
      <c r="B905" s="3" t="s">
        <v>684</v>
      </c>
      <c r="C905" s="3">
        <v>30</v>
      </c>
      <c r="E905" s="3" t="str">
        <f t="shared" si="42"/>
        <v>BGPK000002</v>
      </c>
      <c r="F905" s="3" t="str">
        <f t="shared" si="43"/>
        <v>THRD000007</v>
      </c>
      <c r="G905" s="2">
        <f t="shared" si="44"/>
        <v>30</v>
      </c>
    </row>
    <row r="906" spans="1:7" ht="12.75" x14ac:dyDescent="0.2">
      <c r="A906" s="3" t="s">
        <v>830</v>
      </c>
      <c r="B906" s="3" t="s">
        <v>678</v>
      </c>
      <c r="C906" s="3">
        <v>10</v>
      </c>
      <c r="E906" s="3" t="str">
        <f t="shared" si="42"/>
        <v>BGPK000002</v>
      </c>
      <c r="F906" s="3" t="str">
        <f t="shared" si="43"/>
        <v>THRD000001</v>
      </c>
      <c r="G906" s="2">
        <f t="shared" si="44"/>
        <v>10</v>
      </c>
    </row>
    <row r="907" spans="1:7" ht="12.75" x14ac:dyDescent="0.2">
      <c r="A907" s="3" t="s">
        <v>830</v>
      </c>
      <c r="B907" s="3" t="s">
        <v>697</v>
      </c>
      <c r="C907" s="3">
        <v>1</v>
      </c>
      <c r="E907" s="3" t="str">
        <f t="shared" si="42"/>
        <v>BGPK000002</v>
      </c>
      <c r="F907" s="3" t="str">
        <f t="shared" si="43"/>
        <v>PCKG000001</v>
      </c>
      <c r="G907" s="2">
        <f t="shared" si="44"/>
        <v>1</v>
      </c>
    </row>
    <row r="908" spans="1:7" ht="12.75" x14ac:dyDescent="0.2">
      <c r="A908" s="3" t="s">
        <v>830</v>
      </c>
      <c r="B908" s="3" t="s">
        <v>698</v>
      </c>
      <c r="C908" s="3">
        <v>1</v>
      </c>
      <c r="E908" s="3" t="str">
        <f t="shared" si="42"/>
        <v>BGPK000002</v>
      </c>
      <c r="F908" s="3" t="str">
        <f t="shared" si="43"/>
        <v>PCKG000002</v>
      </c>
      <c r="G908" s="2">
        <f t="shared" si="44"/>
        <v>1</v>
      </c>
    </row>
    <row r="909" spans="1:7" ht="12.75" x14ac:dyDescent="0.2">
      <c r="A909" s="3" t="s">
        <v>831</v>
      </c>
      <c r="B909" s="3" t="s">
        <v>364</v>
      </c>
      <c r="C909" s="3">
        <v>1.8</v>
      </c>
      <c r="E909" s="3" t="str">
        <f t="shared" si="42"/>
        <v>BGPK000003</v>
      </c>
      <c r="F909" s="3" t="str">
        <f t="shared" si="43"/>
        <v>STRP000001</v>
      </c>
      <c r="G909" s="2" t="str">
        <f t="shared" si="44"/>
        <v>1.8</v>
      </c>
    </row>
    <row r="910" spans="1:7" ht="12.75" x14ac:dyDescent="0.2">
      <c r="A910" s="3" t="s">
        <v>831</v>
      </c>
      <c r="B910" s="3" t="s">
        <v>366</v>
      </c>
      <c r="C910" s="3">
        <v>1.8</v>
      </c>
      <c r="E910" s="3" t="str">
        <f t="shared" si="42"/>
        <v>BGPK000003</v>
      </c>
      <c r="F910" s="3" t="str">
        <f t="shared" si="43"/>
        <v>STRP000003</v>
      </c>
      <c r="G910" s="2" t="str">
        <f t="shared" si="44"/>
        <v>1.8</v>
      </c>
    </row>
    <row r="911" spans="1:7" ht="12.75" x14ac:dyDescent="0.2">
      <c r="A911" s="3" t="s">
        <v>831</v>
      </c>
      <c r="B911" s="3" t="s">
        <v>367</v>
      </c>
      <c r="C911" s="3">
        <v>2.5</v>
      </c>
      <c r="E911" s="3" t="str">
        <f t="shared" si="42"/>
        <v>BGPK000003</v>
      </c>
      <c r="F911" s="3" t="str">
        <f t="shared" si="43"/>
        <v>STRP000004</v>
      </c>
      <c r="G911" s="2" t="str">
        <f t="shared" si="44"/>
        <v>2.5</v>
      </c>
    </row>
    <row r="912" spans="1:7" ht="12.75" x14ac:dyDescent="0.2">
      <c r="A912" s="3" t="s">
        <v>831</v>
      </c>
      <c r="B912" s="3" t="s">
        <v>368</v>
      </c>
      <c r="C912" s="3">
        <v>1.7</v>
      </c>
      <c r="E912" s="3" t="str">
        <f t="shared" si="42"/>
        <v>BGPK000003</v>
      </c>
      <c r="F912" s="3" t="str">
        <f t="shared" si="43"/>
        <v>STRP000005</v>
      </c>
      <c r="G912" s="2" t="str">
        <f t="shared" si="44"/>
        <v>1.7</v>
      </c>
    </row>
    <row r="913" spans="1:7" ht="12.75" x14ac:dyDescent="0.2">
      <c r="A913" s="3" t="s">
        <v>831</v>
      </c>
      <c r="B913" s="3" t="s">
        <v>931</v>
      </c>
      <c r="C913" s="3">
        <v>0.15</v>
      </c>
      <c r="E913" s="3" t="str">
        <f t="shared" si="42"/>
        <v>BGPK000003</v>
      </c>
      <c r="F913" s="3" t="str">
        <f t="shared" si="43"/>
        <v>STRP000061</v>
      </c>
      <c r="G913" s="2" t="str">
        <f t="shared" si="44"/>
        <v>0.15</v>
      </c>
    </row>
    <row r="914" spans="1:7" ht="12.75" x14ac:dyDescent="0.2">
      <c r="A914" s="3" t="s">
        <v>831</v>
      </c>
      <c r="B914" s="3" t="s">
        <v>930</v>
      </c>
      <c r="C914" s="3">
        <v>0.15</v>
      </c>
      <c r="E914" s="3" t="str">
        <f t="shared" si="42"/>
        <v>BGPK000003</v>
      </c>
      <c r="F914" s="3" t="str">
        <f t="shared" si="43"/>
        <v>STRP000060</v>
      </c>
      <c r="G914" s="2" t="str">
        <f t="shared" si="44"/>
        <v>0.15</v>
      </c>
    </row>
    <row r="915" spans="1:7" ht="12.75" x14ac:dyDescent="0.2">
      <c r="A915" s="3" t="s">
        <v>831</v>
      </c>
      <c r="B915" s="3" t="s">
        <v>932</v>
      </c>
      <c r="C915" s="3">
        <v>0.16</v>
      </c>
      <c r="E915" s="3" t="str">
        <f t="shared" si="42"/>
        <v>BGPK000003</v>
      </c>
      <c r="F915" s="3" t="str">
        <f t="shared" si="43"/>
        <v>STRP000062</v>
      </c>
      <c r="G915" s="2" t="str">
        <f t="shared" si="44"/>
        <v>0.16</v>
      </c>
    </row>
    <row r="916" spans="1:7" ht="12.75" x14ac:dyDescent="0.2">
      <c r="A916" s="3" t="s">
        <v>831</v>
      </c>
      <c r="B916" s="3" t="s">
        <v>645</v>
      </c>
      <c r="C916" s="3">
        <v>1</v>
      </c>
      <c r="E916" s="3" t="str">
        <f t="shared" si="42"/>
        <v>BGPK000003</v>
      </c>
      <c r="F916" s="3" t="str">
        <f t="shared" si="43"/>
        <v>BRND000001</v>
      </c>
      <c r="G916" s="2">
        <f t="shared" si="44"/>
        <v>1</v>
      </c>
    </row>
    <row r="917" spans="1:7" ht="12.75" x14ac:dyDescent="0.2">
      <c r="A917" s="3" t="s">
        <v>831</v>
      </c>
      <c r="B917" s="3" t="s">
        <v>647</v>
      </c>
      <c r="C917" s="3">
        <v>1</v>
      </c>
      <c r="E917" s="3" t="str">
        <f t="shared" si="42"/>
        <v>BGPK000003</v>
      </c>
      <c r="F917" s="3" t="str">
        <f t="shared" si="43"/>
        <v>BRND000003</v>
      </c>
      <c r="G917" s="2">
        <f t="shared" si="44"/>
        <v>1</v>
      </c>
    </row>
    <row r="918" spans="1:7" ht="12.75" x14ac:dyDescent="0.2">
      <c r="A918" s="3" t="s">
        <v>831</v>
      </c>
      <c r="B918" s="3" t="s">
        <v>650</v>
      </c>
      <c r="C918" s="3">
        <v>1</v>
      </c>
      <c r="E918" s="3" t="str">
        <f t="shared" si="42"/>
        <v>BGPK000003</v>
      </c>
      <c r="F918" s="3" t="str">
        <f t="shared" si="43"/>
        <v>BRND000006</v>
      </c>
      <c r="G918" s="2">
        <f t="shared" si="44"/>
        <v>1</v>
      </c>
    </row>
    <row r="919" spans="1:7" ht="12.75" x14ac:dyDescent="0.2">
      <c r="A919" s="3" t="s">
        <v>831</v>
      </c>
      <c r="B919" s="3" t="s">
        <v>652</v>
      </c>
      <c r="C919" s="3">
        <v>1</v>
      </c>
      <c r="E919" s="3" t="str">
        <f t="shared" si="42"/>
        <v>BGPK000003</v>
      </c>
      <c r="F919" s="3" t="str">
        <f t="shared" si="43"/>
        <v>BRND000007</v>
      </c>
      <c r="G919" s="2">
        <f t="shared" si="44"/>
        <v>1</v>
      </c>
    </row>
    <row r="920" spans="1:7" ht="12.75" x14ac:dyDescent="0.2">
      <c r="A920" s="3" t="s">
        <v>831</v>
      </c>
      <c r="B920" s="3" t="s">
        <v>480</v>
      </c>
      <c r="C920" s="3">
        <v>1</v>
      </c>
      <c r="E920" s="3" t="str">
        <f t="shared" si="42"/>
        <v>BGPK000003</v>
      </c>
      <c r="F920" s="3" t="str">
        <f t="shared" si="43"/>
        <v>HRDW000055</v>
      </c>
      <c r="G920" s="2">
        <f t="shared" si="44"/>
        <v>1</v>
      </c>
    </row>
    <row r="921" spans="1:7" ht="12.75" x14ac:dyDescent="0.2">
      <c r="A921" s="3" t="s">
        <v>831</v>
      </c>
      <c r="B921" s="3" t="s">
        <v>478</v>
      </c>
      <c r="C921" s="3">
        <v>2</v>
      </c>
      <c r="E921" s="3" t="str">
        <f t="shared" si="42"/>
        <v>BGPK000003</v>
      </c>
      <c r="F921" s="3" t="str">
        <f t="shared" si="43"/>
        <v>HRDW000054</v>
      </c>
      <c r="G921" s="2">
        <f t="shared" si="44"/>
        <v>2</v>
      </c>
    </row>
    <row r="922" spans="1:7" ht="12.75" x14ac:dyDescent="0.2">
      <c r="A922" s="3" t="s">
        <v>831</v>
      </c>
      <c r="B922" s="3" t="s">
        <v>486</v>
      </c>
      <c r="C922" s="3">
        <v>1</v>
      </c>
      <c r="E922" s="3" t="str">
        <f t="shared" si="42"/>
        <v>BGPK000003</v>
      </c>
      <c r="F922" s="3" t="str">
        <f t="shared" si="43"/>
        <v>HRDW000061</v>
      </c>
      <c r="G922" s="2">
        <f t="shared" si="44"/>
        <v>1</v>
      </c>
    </row>
    <row r="923" spans="1:7" ht="12.75" x14ac:dyDescent="0.2">
      <c r="A923" s="3" t="s">
        <v>831</v>
      </c>
      <c r="B923" s="3" t="s">
        <v>484</v>
      </c>
      <c r="C923" s="3">
        <v>1</v>
      </c>
      <c r="E923" s="3" t="str">
        <f t="shared" si="42"/>
        <v>BGPK000003</v>
      </c>
      <c r="F923" s="3" t="str">
        <f t="shared" si="43"/>
        <v>HRDW000059</v>
      </c>
      <c r="G923" s="2">
        <f t="shared" si="44"/>
        <v>1</v>
      </c>
    </row>
    <row r="924" spans="1:7" ht="12.75" x14ac:dyDescent="0.2">
      <c r="A924" s="3" t="s">
        <v>831</v>
      </c>
      <c r="B924" s="3" t="s">
        <v>483</v>
      </c>
      <c r="C924" s="3">
        <v>2</v>
      </c>
      <c r="E924" s="3" t="str">
        <f t="shared" si="42"/>
        <v>BGPK000003</v>
      </c>
      <c r="F924" s="3" t="str">
        <f t="shared" si="43"/>
        <v>HRDW000058</v>
      </c>
      <c r="G924" s="2">
        <f t="shared" si="44"/>
        <v>2</v>
      </c>
    </row>
    <row r="925" spans="1:7" ht="12.75" x14ac:dyDescent="0.2">
      <c r="A925" s="3" t="s">
        <v>831</v>
      </c>
      <c r="B925" s="3" t="s">
        <v>937</v>
      </c>
      <c r="C925" s="3">
        <v>2</v>
      </c>
      <c r="E925" s="3" t="str">
        <f t="shared" si="42"/>
        <v>BGPK000003</v>
      </c>
      <c r="F925" s="3" t="str">
        <f t="shared" si="43"/>
        <v>HRDW000092</v>
      </c>
      <c r="G925" s="2">
        <f t="shared" si="44"/>
        <v>2</v>
      </c>
    </row>
    <row r="926" spans="1:7" ht="12.75" x14ac:dyDescent="0.2">
      <c r="A926" s="3" t="s">
        <v>831</v>
      </c>
      <c r="B926" s="3" t="s">
        <v>938</v>
      </c>
      <c r="C926" s="3">
        <v>92</v>
      </c>
      <c r="E926" s="3" t="str">
        <f t="shared" si="42"/>
        <v>BGPK000003</v>
      </c>
      <c r="F926" s="3" t="str">
        <f t="shared" si="43"/>
        <v>HRDW000093</v>
      </c>
      <c r="G926" s="2">
        <f t="shared" si="44"/>
        <v>92</v>
      </c>
    </row>
    <row r="927" spans="1:7" ht="12.75" x14ac:dyDescent="0.2">
      <c r="A927" s="3" t="s">
        <v>831</v>
      </c>
      <c r="B927" s="3" t="s">
        <v>442</v>
      </c>
      <c r="C927" s="3">
        <v>0.4</v>
      </c>
      <c r="E927" s="3" t="str">
        <f t="shared" si="42"/>
        <v>BGPK000003</v>
      </c>
      <c r="F927" s="3" t="str">
        <f t="shared" si="43"/>
        <v>HRDW000018</v>
      </c>
      <c r="G927" s="2" t="str">
        <f t="shared" si="44"/>
        <v>0.4</v>
      </c>
    </row>
    <row r="928" spans="1:7" ht="12.75" x14ac:dyDescent="0.2">
      <c r="A928" s="3" t="s">
        <v>831</v>
      </c>
      <c r="B928" s="3" t="s">
        <v>441</v>
      </c>
      <c r="C928" s="3">
        <v>1.3</v>
      </c>
      <c r="E928" s="3" t="str">
        <f t="shared" si="42"/>
        <v>BGPK000003</v>
      </c>
      <c r="F928" s="3" t="str">
        <f t="shared" si="43"/>
        <v>HRDW000017</v>
      </c>
      <c r="G928" s="2" t="str">
        <f t="shared" si="44"/>
        <v>1.3</v>
      </c>
    </row>
    <row r="929" spans="1:7" ht="12.75" x14ac:dyDescent="0.2">
      <c r="A929" s="3" t="s">
        <v>831</v>
      </c>
      <c r="B929" s="3" t="s">
        <v>444</v>
      </c>
      <c r="C929" s="3">
        <v>4</v>
      </c>
      <c r="E929" s="3" t="str">
        <f t="shared" si="42"/>
        <v>BGPK000003</v>
      </c>
      <c r="F929" s="3" t="str">
        <f t="shared" si="43"/>
        <v>HRDW000020</v>
      </c>
      <c r="G929" s="2">
        <f t="shared" si="44"/>
        <v>4</v>
      </c>
    </row>
    <row r="930" spans="1:7" ht="12.75" x14ac:dyDescent="0.2">
      <c r="A930" s="3" t="s">
        <v>831</v>
      </c>
      <c r="B930" s="3" t="s">
        <v>369</v>
      </c>
      <c r="C930" s="3">
        <v>8.1999999999999993</v>
      </c>
      <c r="E930" s="3" t="str">
        <f t="shared" si="42"/>
        <v>BGPK000003</v>
      </c>
      <c r="F930" s="3" t="str">
        <f t="shared" si="43"/>
        <v>STRP000006</v>
      </c>
      <c r="G930" s="2" t="str">
        <f t="shared" si="44"/>
        <v>8.2</v>
      </c>
    </row>
    <row r="931" spans="1:7" ht="12.75" x14ac:dyDescent="0.2">
      <c r="A931" s="3" t="s">
        <v>831</v>
      </c>
      <c r="B931" s="3" t="s">
        <v>417</v>
      </c>
      <c r="C931" s="3">
        <v>0.7</v>
      </c>
      <c r="E931" s="3" t="str">
        <f t="shared" si="42"/>
        <v>BGPK000003</v>
      </c>
      <c r="F931" s="3" t="str">
        <f t="shared" si="43"/>
        <v>STRP000052</v>
      </c>
      <c r="G931" s="2" t="str">
        <f t="shared" si="44"/>
        <v>0.7</v>
      </c>
    </row>
    <row r="932" spans="1:7" ht="12.75" x14ac:dyDescent="0.2">
      <c r="A932" s="3" t="s">
        <v>831</v>
      </c>
      <c r="B932" s="3" t="s">
        <v>418</v>
      </c>
      <c r="C932" s="3">
        <v>2.4</v>
      </c>
      <c r="E932" s="3" t="str">
        <f t="shared" si="42"/>
        <v>BGPK000003</v>
      </c>
      <c r="F932" s="3" t="str">
        <f t="shared" si="43"/>
        <v>STRP000053</v>
      </c>
      <c r="G932" s="2" t="str">
        <f t="shared" si="44"/>
        <v>2.4</v>
      </c>
    </row>
    <row r="933" spans="1:7" ht="12.75" x14ac:dyDescent="0.2">
      <c r="A933" s="3" t="s">
        <v>831</v>
      </c>
      <c r="B933" s="3" t="s">
        <v>538</v>
      </c>
      <c r="C933" s="3">
        <v>0.12</v>
      </c>
      <c r="E933" s="3" t="str">
        <f t="shared" si="42"/>
        <v>BGPK000003</v>
      </c>
      <c r="F933" s="3" t="str">
        <f t="shared" si="43"/>
        <v>FBRK000011</v>
      </c>
      <c r="G933" s="2" t="str">
        <f t="shared" si="44"/>
        <v>0.12</v>
      </c>
    </row>
    <row r="934" spans="1:7" ht="12.75" x14ac:dyDescent="0.2">
      <c r="A934" s="3" t="s">
        <v>831</v>
      </c>
      <c r="B934" s="3" t="s">
        <v>534</v>
      </c>
      <c r="C934" s="3">
        <v>7.4999999999999997E-2</v>
      </c>
      <c r="E934" s="3" t="str">
        <f t="shared" si="42"/>
        <v>BGPK000003</v>
      </c>
      <c r="F934" s="3" t="str">
        <f t="shared" si="43"/>
        <v>FLNG000003</v>
      </c>
      <c r="G934" s="2" t="str">
        <f t="shared" si="44"/>
        <v>0.075</v>
      </c>
    </row>
    <row r="935" spans="1:7" ht="12.75" x14ac:dyDescent="0.2">
      <c r="A935" s="3" t="s">
        <v>831</v>
      </c>
      <c r="B935" s="3" t="s">
        <v>940</v>
      </c>
      <c r="C935" s="3">
        <v>1</v>
      </c>
      <c r="E935" s="3" t="str">
        <f t="shared" si="42"/>
        <v>BGPK000003</v>
      </c>
      <c r="F935" s="3" t="str">
        <f t="shared" si="43"/>
        <v>BRND000023</v>
      </c>
      <c r="G935" s="2">
        <f t="shared" si="44"/>
        <v>1</v>
      </c>
    </row>
    <row r="936" spans="1:7" ht="12.75" x14ac:dyDescent="0.2">
      <c r="A936" s="3" t="s">
        <v>831</v>
      </c>
      <c r="B936" s="3" t="s">
        <v>941</v>
      </c>
      <c r="C936" s="3">
        <v>1</v>
      </c>
      <c r="E936" s="3" t="str">
        <f t="shared" si="42"/>
        <v>BGPK000003</v>
      </c>
      <c r="F936" s="3" t="str">
        <f t="shared" si="43"/>
        <v>BRND000024</v>
      </c>
      <c r="G936" s="2">
        <f t="shared" si="44"/>
        <v>1</v>
      </c>
    </row>
    <row r="937" spans="1:7" ht="12.75" x14ac:dyDescent="0.2">
      <c r="A937" s="3" t="s">
        <v>831</v>
      </c>
      <c r="B937" s="3" t="s">
        <v>621</v>
      </c>
      <c r="C937" s="3">
        <v>1.125</v>
      </c>
      <c r="E937" s="3" t="str">
        <f t="shared" si="42"/>
        <v>BGPK000003</v>
      </c>
      <c r="F937" s="3" t="str">
        <f t="shared" si="43"/>
        <v>FBRK000086</v>
      </c>
      <c r="G937" s="2" t="str">
        <f t="shared" si="44"/>
        <v>1.125</v>
      </c>
    </row>
    <row r="938" spans="1:7" ht="12.75" x14ac:dyDescent="0.2">
      <c r="A938" s="3" t="s">
        <v>831</v>
      </c>
      <c r="B938" s="3" t="s">
        <v>603</v>
      </c>
      <c r="C938" s="3">
        <v>0.22</v>
      </c>
      <c r="E938" s="3" t="str">
        <f t="shared" si="42"/>
        <v>BGPK000003</v>
      </c>
      <c r="F938" s="3" t="str">
        <f t="shared" si="43"/>
        <v>FBRK000069</v>
      </c>
      <c r="G938" s="2" t="str">
        <f t="shared" si="44"/>
        <v>0.22</v>
      </c>
    </row>
    <row r="939" spans="1:7" ht="12.75" x14ac:dyDescent="0.2">
      <c r="A939" s="3" t="s">
        <v>831</v>
      </c>
      <c r="B939" s="3" t="s">
        <v>545</v>
      </c>
      <c r="C939" s="3">
        <v>0.8</v>
      </c>
      <c r="E939" s="3" t="str">
        <f t="shared" si="42"/>
        <v>BGPK000003</v>
      </c>
      <c r="F939" s="3" t="str">
        <f t="shared" si="43"/>
        <v>FBRK000017</v>
      </c>
      <c r="G939" s="2" t="str">
        <f t="shared" si="44"/>
        <v>0.8</v>
      </c>
    </row>
    <row r="940" spans="1:7" ht="12.75" x14ac:dyDescent="0.2">
      <c r="A940" s="3" t="s">
        <v>831</v>
      </c>
      <c r="B940" s="3" t="s">
        <v>678</v>
      </c>
      <c r="C940" s="3">
        <v>200</v>
      </c>
      <c r="E940" s="3" t="str">
        <f t="shared" si="42"/>
        <v>BGPK000003</v>
      </c>
      <c r="F940" s="3" t="str">
        <f t="shared" si="43"/>
        <v>THRD000001</v>
      </c>
      <c r="G940" s="2">
        <f t="shared" si="44"/>
        <v>200</v>
      </c>
    </row>
    <row r="941" spans="1:7" ht="12.75" x14ac:dyDescent="0.2">
      <c r="A941" s="3" t="s">
        <v>831</v>
      </c>
      <c r="B941" s="3" t="s">
        <v>684</v>
      </c>
      <c r="C941" s="3">
        <v>30</v>
      </c>
      <c r="E941" s="3" t="str">
        <f t="shared" si="42"/>
        <v>BGPK000003</v>
      </c>
      <c r="F941" s="3" t="str">
        <f t="shared" si="43"/>
        <v>THRD000007</v>
      </c>
      <c r="G941" s="2">
        <f t="shared" si="44"/>
        <v>30</v>
      </c>
    </row>
    <row r="942" spans="1:7" ht="12.75" x14ac:dyDescent="0.2">
      <c r="A942" s="3" t="s">
        <v>831</v>
      </c>
      <c r="B942" s="3" t="s">
        <v>697</v>
      </c>
      <c r="C942" s="3">
        <v>1</v>
      </c>
      <c r="E942" s="3" t="str">
        <f t="shared" si="42"/>
        <v>BGPK000003</v>
      </c>
      <c r="F942" s="3" t="str">
        <f t="shared" si="43"/>
        <v>PCKG000001</v>
      </c>
      <c r="G942" s="2">
        <f t="shared" si="44"/>
        <v>1</v>
      </c>
    </row>
    <row r="943" spans="1:7" ht="12.75" x14ac:dyDescent="0.2">
      <c r="A943" s="3" t="s">
        <v>831</v>
      </c>
      <c r="B943" s="3" t="s">
        <v>698</v>
      </c>
      <c r="C943" s="3">
        <v>1</v>
      </c>
      <c r="E943" s="3" t="str">
        <f t="shared" si="42"/>
        <v>BGPK000003</v>
      </c>
      <c r="F943" s="3" t="str">
        <f t="shared" si="43"/>
        <v>PCKG000002</v>
      </c>
      <c r="G943" s="2">
        <f t="shared" si="44"/>
        <v>1</v>
      </c>
    </row>
    <row r="944" spans="1:7" ht="12.75" x14ac:dyDescent="0.2">
      <c r="A944" s="3" t="s">
        <v>832</v>
      </c>
      <c r="B944" s="3" t="s">
        <v>364</v>
      </c>
      <c r="C944" s="3">
        <v>1.8</v>
      </c>
      <c r="E944" s="3" t="str">
        <f t="shared" si="42"/>
        <v>BGPK000005</v>
      </c>
      <c r="F944" s="3" t="str">
        <f t="shared" si="43"/>
        <v>STRP000001</v>
      </c>
      <c r="G944" s="2" t="str">
        <f t="shared" si="44"/>
        <v>1.8</v>
      </c>
    </row>
    <row r="945" spans="1:7" ht="12.75" x14ac:dyDescent="0.2">
      <c r="A945" s="3" t="s">
        <v>832</v>
      </c>
      <c r="B945" s="3" t="s">
        <v>366</v>
      </c>
      <c r="C945" s="3">
        <v>1.8</v>
      </c>
      <c r="E945" s="3" t="str">
        <f t="shared" si="42"/>
        <v>BGPK000005</v>
      </c>
      <c r="F945" s="3" t="str">
        <f t="shared" si="43"/>
        <v>STRP000003</v>
      </c>
      <c r="G945" s="2" t="str">
        <f t="shared" si="44"/>
        <v>1.8</v>
      </c>
    </row>
    <row r="946" spans="1:7" ht="12.75" x14ac:dyDescent="0.2">
      <c r="A946" s="3" t="s">
        <v>832</v>
      </c>
      <c r="B946" s="3" t="s">
        <v>367</v>
      </c>
      <c r="C946" s="3">
        <v>2.5</v>
      </c>
      <c r="E946" s="3" t="str">
        <f t="shared" si="42"/>
        <v>BGPK000005</v>
      </c>
      <c r="F946" s="3" t="str">
        <f t="shared" si="43"/>
        <v>STRP000004</v>
      </c>
      <c r="G946" s="2" t="str">
        <f t="shared" si="44"/>
        <v>2.5</v>
      </c>
    </row>
    <row r="947" spans="1:7" ht="12.75" x14ac:dyDescent="0.2">
      <c r="A947" s="3" t="s">
        <v>832</v>
      </c>
      <c r="B947" s="3" t="s">
        <v>368</v>
      </c>
      <c r="C947" s="3">
        <v>1.7</v>
      </c>
      <c r="E947" s="3" t="str">
        <f t="shared" si="42"/>
        <v>BGPK000005</v>
      </c>
      <c r="F947" s="3" t="str">
        <f t="shared" si="43"/>
        <v>STRP000005</v>
      </c>
      <c r="G947" s="2" t="str">
        <f t="shared" si="44"/>
        <v>1.7</v>
      </c>
    </row>
    <row r="948" spans="1:7" ht="12.75" x14ac:dyDescent="0.2">
      <c r="A948" s="3" t="s">
        <v>832</v>
      </c>
      <c r="B948" s="3" t="s">
        <v>931</v>
      </c>
      <c r="C948" s="3">
        <v>0.15</v>
      </c>
      <c r="E948" s="3" t="str">
        <f t="shared" si="42"/>
        <v>BGPK000005</v>
      </c>
      <c r="F948" s="3" t="str">
        <f t="shared" si="43"/>
        <v>STRP000061</v>
      </c>
      <c r="G948" s="2" t="str">
        <f t="shared" si="44"/>
        <v>0.15</v>
      </c>
    </row>
    <row r="949" spans="1:7" ht="12.75" x14ac:dyDescent="0.2">
      <c r="A949" s="3" t="s">
        <v>832</v>
      </c>
      <c r="B949" s="3" t="s">
        <v>930</v>
      </c>
      <c r="C949" s="3">
        <v>0.15</v>
      </c>
      <c r="E949" s="3" t="str">
        <f t="shared" si="42"/>
        <v>BGPK000005</v>
      </c>
      <c r="F949" s="3" t="str">
        <f t="shared" si="43"/>
        <v>STRP000060</v>
      </c>
      <c r="G949" s="2" t="str">
        <f t="shared" si="44"/>
        <v>0.15</v>
      </c>
    </row>
    <row r="950" spans="1:7" ht="12.75" x14ac:dyDescent="0.2">
      <c r="A950" s="3" t="s">
        <v>832</v>
      </c>
      <c r="B950" s="3" t="s">
        <v>932</v>
      </c>
      <c r="C950" s="3">
        <v>0.16</v>
      </c>
      <c r="E950" s="3" t="str">
        <f t="shared" si="42"/>
        <v>BGPK000005</v>
      </c>
      <c r="F950" s="3" t="str">
        <f t="shared" si="43"/>
        <v>STRP000062</v>
      </c>
      <c r="G950" s="2" t="str">
        <f t="shared" si="44"/>
        <v>0.16</v>
      </c>
    </row>
    <row r="951" spans="1:7" ht="12.75" x14ac:dyDescent="0.2">
      <c r="A951" s="3" t="s">
        <v>832</v>
      </c>
      <c r="B951" s="3" t="s">
        <v>645</v>
      </c>
      <c r="C951" s="3">
        <v>1</v>
      </c>
      <c r="E951" s="3" t="str">
        <f t="shared" si="42"/>
        <v>BGPK000005</v>
      </c>
      <c r="F951" s="3" t="str">
        <f t="shared" si="43"/>
        <v>BRND000001</v>
      </c>
      <c r="G951" s="2">
        <f t="shared" si="44"/>
        <v>1</v>
      </c>
    </row>
    <row r="952" spans="1:7" ht="12.75" x14ac:dyDescent="0.2">
      <c r="A952" s="3" t="s">
        <v>832</v>
      </c>
      <c r="B952" s="3" t="s">
        <v>647</v>
      </c>
      <c r="C952" s="3">
        <v>1</v>
      </c>
      <c r="E952" s="3" t="str">
        <f t="shared" si="42"/>
        <v>BGPK000005</v>
      </c>
      <c r="F952" s="3" t="str">
        <f t="shared" si="43"/>
        <v>BRND000003</v>
      </c>
      <c r="G952" s="2">
        <f t="shared" si="44"/>
        <v>1</v>
      </c>
    </row>
    <row r="953" spans="1:7" ht="12.75" x14ac:dyDescent="0.2">
      <c r="A953" s="3" t="s">
        <v>832</v>
      </c>
      <c r="B953" s="3" t="s">
        <v>650</v>
      </c>
      <c r="C953" s="3">
        <v>1</v>
      </c>
      <c r="E953" s="3" t="str">
        <f t="shared" si="42"/>
        <v>BGPK000005</v>
      </c>
      <c r="F953" s="3" t="str">
        <f t="shared" si="43"/>
        <v>BRND000006</v>
      </c>
      <c r="G953" s="2">
        <f t="shared" si="44"/>
        <v>1</v>
      </c>
    </row>
    <row r="954" spans="1:7" ht="12.75" x14ac:dyDescent="0.2">
      <c r="A954" s="3" t="s">
        <v>832</v>
      </c>
      <c r="B954" s="3" t="s">
        <v>652</v>
      </c>
      <c r="C954" s="3">
        <v>1</v>
      </c>
      <c r="E954" s="3" t="str">
        <f t="shared" si="42"/>
        <v>BGPK000005</v>
      </c>
      <c r="F954" s="3" t="str">
        <f t="shared" si="43"/>
        <v>BRND000007</v>
      </c>
      <c r="G954" s="2">
        <f t="shared" si="44"/>
        <v>1</v>
      </c>
    </row>
    <row r="955" spans="1:7" ht="12.75" x14ac:dyDescent="0.2">
      <c r="A955" s="3" t="s">
        <v>832</v>
      </c>
      <c r="B955" s="3" t="s">
        <v>480</v>
      </c>
      <c r="C955" s="3">
        <v>1</v>
      </c>
      <c r="E955" s="3" t="str">
        <f t="shared" si="42"/>
        <v>BGPK000005</v>
      </c>
      <c r="F955" s="3" t="str">
        <f t="shared" si="43"/>
        <v>HRDW000055</v>
      </c>
      <c r="G955" s="2">
        <f t="shared" si="44"/>
        <v>1</v>
      </c>
    </row>
    <row r="956" spans="1:7" ht="12.75" x14ac:dyDescent="0.2">
      <c r="A956" s="3" t="s">
        <v>832</v>
      </c>
      <c r="B956" s="3" t="s">
        <v>478</v>
      </c>
      <c r="C956" s="3">
        <v>2</v>
      </c>
      <c r="E956" s="3" t="str">
        <f t="shared" si="42"/>
        <v>BGPK000005</v>
      </c>
      <c r="F956" s="3" t="str">
        <f t="shared" si="43"/>
        <v>HRDW000054</v>
      </c>
      <c r="G956" s="2">
        <f t="shared" si="44"/>
        <v>2</v>
      </c>
    </row>
    <row r="957" spans="1:7" ht="12.75" x14ac:dyDescent="0.2">
      <c r="A957" s="3" t="s">
        <v>832</v>
      </c>
      <c r="B957" s="3" t="s">
        <v>486</v>
      </c>
      <c r="C957" s="3">
        <v>1</v>
      </c>
      <c r="E957" s="3" t="str">
        <f t="shared" si="42"/>
        <v>BGPK000005</v>
      </c>
      <c r="F957" s="3" t="str">
        <f t="shared" si="43"/>
        <v>HRDW000061</v>
      </c>
      <c r="G957" s="2">
        <f t="shared" si="44"/>
        <v>1</v>
      </c>
    </row>
    <row r="958" spans="1:7" ht="12.75" x14ac:dyDescent="0.2">
      <c r="A958" s="3" t="s">
        <v>832</v>
      </c>
      <c r="B958" s="3" t="s">
        <v>484</v>
      </c>
      <c r="C958" s="3">
        <v>1</v>
      </c>
      <c r="E958" s="3" t="str">
        <f t="shared" si="42"/>
        <v>BGPK000005</v>
      </c>
      <c r="F958" s="3" t="str">
        <f t="shared" si="43"/>
        <v>HRDW000059</v>
      </c>
      <c r="G958" s="2">
        <f t="shared" si="44"/>
        <v>1</v>
      </c>
    </row>
    <row r="959" spans="1:7" ht="12.75" x14ac:dyDescent="0.2">
      <c r="A959" s="3" t="s">
        <v>832</v>
      </c>
      <c r="B959" s="3" t="s">
        <v>483</v>
      </c>
      <c r="C959" s="3">
        <v>2</v>
      </c>
      <c r="E959" s="3" t="str">
        <f t="shared" si="42"/>
        <v>BGPK000005</v>
      </c>
      <c r="F959" s="3" t="str">
        <f t="shared" si="43"/>
        <v>HRDW000058</v>
      </c>
      <c r="G959" s="2">
        <f t="shared" si="44"/>
        <v>2</v>
      </c>
    </row>
    <row r="960" spans="1:7" ht="12.75" x14ac:dyDescent="0.2">
      <c r="A960" s="3" t="s">
        <v>832</v>
      </c>
      <c r="B960" s="3" t="s">
        <v>937</v>
      </c>
      <c r="C960" s="3">
        <v>2</v>
      </c>
      <c r="E960" s="3" t="str">
        <f t="shared" si="42"/>
        <v>BGPK000005</v>
      </c>
      <c r="F960" s="3" t="str">
        <f t="shared" si="43"/>
        <v>HRDW000092</v>
      </c>
      <c r="G960" s="2">
        <f t="shared" si="44"/>
        <v>2</v>
      </c>
    </row>
    <row r="961" spans="1:7" ht="12.75" x14ac:dyDescent="0.2">
      <c r="A961" s="3" t="s">
        <v>832</v>
      </c>
      <c r="B961" s="3" t="s">
        <v>938</v>
      </c>
      <c r="C961" s="3">
        <v>92</v>
      </c>
      <c r="E961" s="3" t="str">
        <f t="shared" si="42"/>
        <v>BGPK000005</v>
      </c>
      <c r="F961" s="3" t="str">
        <f t="shared" si="43"/>
        <v>HRDW000093</v>
      </c>
      <c r="G961" s="2">
        <f t="shared" si="44"/>
        <v>92</v>
      </c>
    </row>
    <row r="962" spans="1:7" ht="12.75" x14ac:dyDescent="0.2">
      <c r="A962" s="3" t="s">
        <v>832</v>
      </c>
      <c r="B962" s="3" t="s">
        <v>442</v>
      </c>
      <c r="C962" s="3">
        <v>0.4</v>
      </c>
      <c r="E962" s="3" t="str">
        <f t="shared" si="42"/>
        <v>BGPK000005</v>
      </c>
      <c r="F962" s="3" t="str">
        <f t="shared" si="43"/>
        <v>HRDW000018</v>
      </c>
      <c r="G962" s="2" t="str">
        <f t="shared" si="44"/>
        <v>0.4</v>
      </c>
    </row>
    <row r="963" spans="1:7" ht="12.75" x14ac:dyDescent="0.2">
      <c r="A963" s="3" t="s">
        <v>832</v>
      </c>
      <c r="B963" s="3" t="s">
        <v>441</v>
      </c>
      <c r="C963" s="3">
        <v>1.3</v>
      </c>
      <c r="E963" s="3" t="str">
        <f t="shared" si="42"/>
        <v>BGPK000005</v>
      </c>
      <c r="F963" s="3" t="str">
        <f t="shared" si="43"/>
        <v>HRDW000017</v>
      </c>
      <c r="G963" s="2" t="str">
        <f t="shared" si="44"/>
        <v>1.3</v>
      </c>
    </row>
    <row r="964" spans="1:7" ht="12.75" x14ac:dyDescent="0.2">
      <c r="A964" s="3" t="s">
        <v>832</v>
      </c>
      <c r="B964" s="3" t="s">
        <v>444</v>
      </c>
      <c r="C964" s="3">
        <v>4</v>
      </c>
      <c r="E964" s="3" t="str">
        <f t="shared" ref="E964:E1027" si="45">A964</f>
        <v>BGPK000005</v>
      </c>
      <c r="F964" s="3" t="str">
        <f t="shared" ref="F964:F1027" si="46">B964</f>
        <v>HRDW000020</v>
      </c>
      <c r="G964" s="2">
        <f t="shared" ref="G964:G1027" si="47">IFERROR(REPLACE(C964,FIND(",",C964),1,"."),C964)</f>
        <v>4</v>
      </c>
    </row>
    <row r="965" spans="1:7" ht="12.75" x14ac:dyDescent="0.2">
      <c r="A965" s="3" t="s">
        <v>832</v>
      </c>
      <c r="B965" s="3" t="s">
        <v>369</v>
      </c>
      <c r="C965" s="3">
        <v>8.1999999999999993</v>
      </c>
      <c r="E965" s="3" t="str">
        <f t="shared" si="45"/>
        <v>BGPK000005</v>
      </c>
      <c r="F965" s="3" t="str">
        <f t="shared" si="46"/>
        <v>STRP000006</v>
      </c>
      <c r="G965" s="2" t="str">
        <f t="shared" si="47"/>
        <v>8.2</v>
      </c>
    </row>
    <row r="966" spans="1:7" ht="12.75" x14ac:dyDescent="0.2">
      <c r="A966" s="3" t="s">
        <v>832</v>
      </c>
      <c r="B966" s="3" t="s">
        <v>418</v>
      </c>
      <c r="C966" s="3">
        <v>0.7</v>
      </c>
      <c r="E966" s="3" t="str">
        <f t="shared" si="45"/>
        <v>BGPK000005</v>
      </c>
      <c r="F966" s="3" t="str">
        <f t="shared" si="46"/>
        <v>STRP000053</v>
      </c>
      <c r="G966" s="2" t="str">
        <f t="shared" si="47"/>
        <v>0.7</v>
      </c>
    </row>
    <row r="967" spans="1:7" ht="12.75" x14ac:dyDescent="0.2">
      <c r="A967" s="3" t="s">
        <v>832</v>
      </c>
      <c r="B967" s="3" t="s">
        <v>538</v>
      </c>
      <c r="C967" s="3">
        <v>0.12</v>
      </c>
      <c r="E967" s="3" t="str">
        <f t="shared" si="45"/>
        <v>BGPK000005</v>
      </c>
      <c r="F967" s="3" t="str">
        <f t="shared" si="46"/>
        <v>FBRK000011</v>
      </c>
      <c r="G967" s="2" t="str">
        <f t="shared" si="47"/>
        <v>0.12</v>
      </c>
    </row>
    <row r="968" spans="1:7" ht="12.75" x14ac:dyDescent="0.2">
      <c r="A968" s="3" t="s">
        <v>832</v>
      </c>
      <c r="B968" s="3" t="s">
        <v>534</v>
      </c>
      <c r="C968" s="3">
        <v>7.4999999999999997E-2</v>
      </c>
      <c r="E968" s="3" t="str">
        <f t="shared" si="45"/>
        <v>BGPK000005</v>
      </c>
      <c r="F968" s="3" t="str">
        <f t="shared" si="46"/>
        <v>FLNG000003</v>
      </c>
      <c r="G968" s="2" t="str">
        <f t="shared" si="47"/>
        <v>0.075</v>
      </c>
    </row>
    <row r="969" spans="1:7" ht="12.75" x14ac:dyDescent="0.2">
      <c r="A969" s="3" t="s">
        <v>832</v>
      </c>
      <c r="B969" s="3" t="s">
        <v>940</v>
      </c>
      <c r="C969" s="3">
        <v>1</v>
      </c>
      <c r="E969" s="3" t="str">
        <f t="shared" si="45"/>
        <v>BGPK000005</v>
      </c>
      <c r="F969" s="3" t="str">
        <f t="shared" si="46"/>
        <v>BRND000023</v>
      </c>
      <c r="G969" s="2">
        <f t="shared" si="47"/>
        <v>1</v>
      </c>
    </row>
    <row r="970" spans="1:7" ht="12.75" x14ac:dyDescent="0.2">
      <c r="A970" s="3" t="s">
        <v>832</v>
      </c>
      <c r="B970" s="3" t="s">
        <v>941</v>
      </c>
      <c r="C970" s="3">
        <v>1</v>
      </c>
      <c r="E970" s="3" t="str">
        <f t="shared" si="45"/>
        <v>BGPK000005</v>
      </c>
      <c r="F970" s="3" t="str">
        <f t="shared" si="46"/>
        <v>BRND000024</v>
      </c>
      <c r="G970" s="2">
        <f t="shared" si="47"/>
        <v>1</v>
      </c>
    </row>
    <row r="971" spans="1:7" ht="12.75" x14ac:dyDescent="0.2">
      <c r="A971" s="3" t="s">
        <v>832</v>
      </c>
      <c r="B971" s="3" t="s">
        <v>622</v>
      </c>
      <c r="C971" s="3">
        <v>1.125</v>
      </c>
      <c r="E971" s="3" t="str">
        <f t="shared" si="45"/>
        <v>BGPK000005</v>
      </c>
      <c r="F971" s="3" t="str">
        <f t="shared" si="46"/>
        <v>FBRK000087</v>
      </c>
      <c r="G971" s="2" t="str">
        <f t="shared" si="47"/>
        <v>1.125</v>
      </c>
    </row>
    <row r="972" spans="1:7" ht="12.75" x14ac:dyDescent="0.2">
      <c r="A972" s="3" t="s">
        <v>832</v>
      </c>
      <c r="B972" s="3" t="s">
        <v>603</v>
      </c>
      <c r="C972" s="3">
        <v>0.22</v>
      </c>
      <c r="E972" s="3" t="str">
        <f t="shared" si="45"/>
        <v>BGPK000005</v>
      </c>
      <c r="F972" s="3" t="str">
        <f t="shared" si="46"/>
        <v>FBRK000069</v>
      </c>
      <c r="G972" s="2" t="str">
        <f t="shared" si="47"/>
        <v>0.22</v>
      </c>
    </row>
    <row r="973" spans="1:7" ht="12.75" x14ac:dyDescent="0.2">
      <c r="A973" s="3" t="s">
        <v>832</v>
      </c>
      <c r="B973" s="3" t="s">
        <v>545</v>
      </c>
      <c r="C973" s="3">
        <v>0.8</v>
      </c>
      <c r="E973" s="3" t="str">
        <f t="shared" si="45"/>
        <v>BGPK000005</v>
      </c>
      <c r="F973" s="3" t="str">
        <f t="shared" si="46"/>
        <v>FBRK000017</v>
      </c>
      <c r="G973" s="2" t="str">
        <f t="shared" si="47"/>
        <v>0.8</v>
      </c>
    </row>
    <row r="974" spans="1:7" ht="12.75" x14ac:dyDescent="0.2">
      <c r="A974" s="3" t="s">
        <v>832</v>
      </c>
      <c r="B974" s="3" t="s">
        <v>687</v>
      </c>
      <c r="C974" s="3">
        <v>200</v>
      </c>
      <c r="E974" s="3" t="str">
        <f t="shared" si="45"/>
        <v>BGPK000005</v>
      </c>
      <c r="F974" s="3" t="str">
        <f t="shared" si="46"/>
        <v>THRD000010</v>
      </c>
      <c r="G974" s="2">
        <f t="shared" si="47"/>
        <v>200</v>
      </c>
    </row>
    <row r="975" spans="1:7" ht="12.75" x14ac:dyDescent="0.2">
      <c r="A975" s="3" t="s">
        <v>832</v>
      </c>
      <c r="B975" s="3" t="s">
        <v>684</v>
      </c>
      <c r="C975" s="3">
        <v>30</v>
      </c>
      <c r="E975" s="3" t="str">
        <f t="shared" si="45"/>
        <v>BGPK000005</v>
      </c>
      <c r="F975" s="3" t="str">
        <f t="shared" si="46"/>
        <v>THRD000007</v>
      </c>
      <c r="G975" s="2">
        <f t="shared" si="47"/>
        <v>30</v>
      </c>
    </row>
    <row r="976" spans="1:7" ht="12.75" x14ac:dyDescent="0.2">
      <c r="A976" s="3" t="s">
        <v>832</v>
      </c>
      <c r="B976" s="3" t="s">
        <v>678</v>
      </c>
      <c r="C976" s="3">
        <v>10</v>
      </c>
      <c r="E976" s="3" t="str">
        <f t="shared" si="45"/>
        <v>BGPK000005</v>
      </c>
      <c r="F976" s="3" t="str">
        <f t="shared" si="46"/>
        <v>THRD000001</v>
      </c>
      <c r="G976" s="2">
        <f t="shared" si="47"/>
        <v>10</v>
      </c>
    </row>
    <row r="977" spans="1:7" ht="12.75" x14ac:dyDescent="0.2">
      <c r="A977" s="3" t="s">
        <v>832</v>
      </c>
      <c r="B977" s="3" t="s">
        <v>697</v>
      </c>
      <c r="C977" s="3">
        <v>1</v>
      </c>
      <c r="E977" s="3" t="str">
        <f t="shared" si="45"/>
        <v>BGPK000005</v>
      </c>
      <c r="F977" s="3" t="str">
        <f t="shared" si="46"/>
        <v>PCKG000001</v>
      </c>
      <c r="G977" s="2">
        <f t="shared" si="47"/>
        <v>1</v>
      </c>
    </row>
    <row r="978" spans="1:7" ht="12.75" x14ac:dyDescent="0.2">
      <c r="A978" s="3" t="s">
        <v>832</v>
      </c>
      <c r="B978" s="3" t="s">
        <v>698</v>
      </c>
      <c r="C978" s="3">
        <v>1</v>
      </c>
      <c r="E978" s="3" t="str">
        <f t="shared" si="45"/>
        <v>BGPK000005</v>
      </c>
      <c r="F978" s="3" t="str">
        <f t="shared" si="46"/>
        <v>PCKG000002</v>
      </c>
      <c r="G978" s="2">
        <f t="shared" si="47"/>
        <v>1</v>
      </c>
    </row>
    <row r="979" spans="1:7" ht="12.75" x14ac:dyDescent="0.2">
      <c r="A979" s="3" t="s">
        <v>833</v>
      </c>
      <c r="B979" s="3" t="s">
        <v>364</v>
      </c>
      <c r="C979" s="3">
        <v>1.8</v>
      </c>
      <c r="E979" s="3" t="str">
        <f t="shared" si="45"/>
        <v>BGPK000007</v>
      </c>
      <c r="F979" s="3" t="str">
        <f t="shared" si="46"/>
        <v>STRP000001</v>
      </c>
      <c r="G979" s="2" t="str">
        <f t="shared" si="47"/>
        <v>1.8</v>
      </c>
    </row>
    <row r="980" spans="1:7" ht="12.75" x14ac:dyDescent="0.2">
      <c r="A980" s="3" t="s">
        <v>833</v>
      </c>
      <c r="B980" s="3" t="s">
        <v>366</v>
      </c>
      <c r="C980" s="3">
        <v>1.8</v>
      </c>
      <c r="E980" s="3" t="str">
        <f t="shared" si="45"/>
        <v>BGPK000007</v>
      </c>
      <c r="F980" s="3" t="str">
        <f t="shared" si="46"/>
        <v>STRP000003</v>
      </c>
      <c r="G980" s="2" t="str">
        <f t="shared" si="47"/>
        <v>1.8</v>
      </c>
    </row>
    <row r="981" spans="1:7" ht="12.75" x14ac:dyDescent="0.2">
      <c r="A981" s="3" t="s">
        <v>833</v>
      </c>
      <c r="B981" s="3" t="s">
        <v>367</v>
      </c>
      <c r="C981" s="3">
        <v>2.5</v>
      </c>
      <c r="E981" s="3" t="str">
        <f t="shared" si="45"/>
        <v>BGPK000007</v>
      </c>
      <c r="F981" s="3" t="str">
        <f t="shared" si="46"/>
        <v>STRP000004</v>
      </c>
      <c r="G981" s="2" t="str">
        <f t="shared" si="47"/>
        <v>2.5</v>
      </c>
    </row>
    <row r="982" spans="1:7" ht="12.75" x14ac:dyDescent="0.2">
      <c r="A982" s="3" t="s">
        <v>833</v>
      </c>
      <c r="B982" s="3" t="s">
        <v>368</v>
      </c>
      <c r="C982" s="3">
        <v>1.7</v>
      </c>
      <c r="E982" s="3" t="str">
        <f t="shared" si="45"/>
        <v>BGPK000007</v>
      </c>
      <c r="F982" s="3" t="str">
        <f t="shared" si="46"/>
        <v>STRP000005</v>
      </c>
      <c r="G982" s="2" t="str">
        <f t="shared" si="47"/>
        <v>1.7</v>
      </c>
    </row>
    <row r="983" spans="1:7" ht="12.75" x14ac:dyDescent="0.2">
      <c r="A983" s="3" t="s">
        <v>833</v>
      </c>
      <c r="B983" s="3" t="s">
        <v>931</v>
      </c>
      <c r="C983" s="3">
        <v>0.75</v>
      </c>
      <c r="E983" s="3" t="str">
        <f t="shared" si="45"/>
        <v>BGPK000007</v>
      </c>
      <c r="F983" s="3" t="str">
        <f t="shared" si="46"/>
        <v>STRP000061</v>
      </c>
      <c r="G983" s="2" t="str">
        <f t="shared" si="47"/>
        <v>0.75</v>
      </c>
    </row>
    <row r="984" spans="1:7" ht="12.75" x14ac:dyDescent="0.2">
      <c r="A984" s="3" t="s">
        <v>833</v>
      </c>
      <c r="B984" s="3" t="s">
        <v>930</v>
      </c>
      <c r="C984" s="3">
        <v>0.15</v>
      </c>
      <c r="E984" s="3" t="str">
        <f t="shared" si="45"/>
        <v>BGPK000007</v>
      </c>
      <c r="F984" s="3" t="str">
        <f t="shared" si="46"/>
        <v>STRP000060</v>
      </c>
      <c r="G984" s="2" t="str">
        <f t="shared" si="47"/>
        <v>0.15</v>
      </c>
    </row>
    <row r="985" spans="1:7" ht="12.75" x14ac:dyDescent="0.2">
      <c r="A985" s="3" t="s">
        <v>833</v>
      </c>
      <c r="B985" s="3" t="s">
        <v>932</v>
      </c>
      <c r="C985" s="3">
        <v>0.16</v>
      </c>
      <c r="E985" s="3" t="str">
        <f t="shared" si="45"/>
        <v>BGPK000007</v>
      </c>
      <c r="F985" s="3" t="str">
        <f t="shared" si="46"/>
        <v>STRP000062</v>
      </c>
      <c r="G985" s="2" t="str">
        <f t="shared" si="47"/>
        <v>0.16</v>
      </c>
    </row>
    <row r="986" spans="1:7" ht="12.75" x14ac:dyDescent="0.2">
      <c r="A986" s="3" t="s">
        <v>833</v>
      </c>
      <c r="B986" s="3" t="s">
        <v>645</v>
      </c>
      <c r="C986" s="3">
        <v>1</v>
      </c>
      <c r="E986" s="3" t="str">
        <f t="shared" si="45"/>
        <v>BGPK000007</v>
      </c>
      <c r="F986" s="3" t="str">
        <f t="shared" si="46"/>
        <v>BRND000001</v>
      </c>
      <c r="G986" s="2">
        <f t="shared" si="47"/>
        <v>1</v>
      </c>
    </row>
    <row r="987" spans="1:7" ht="12.75" x14ac:dyDescent="0.2">
      <c r="A987" s="3" t="s">
        <v>833</v>
      </c>
      <c r="B987" s="3" t="s">
        <v>647</v>
      </c>
      <c r="C987" s="3">
        <v>1</v>
      </c>
      <c r="E987" s="3" t="str">
        <f t="shared" si="45"/>
        <v>BGPK000007</v>
      </c>
      <c r="F987" s="3" t="str">
        <f t="shared" si="46"/>
        <v>BRND000003</v>
      </c>
      <c r="G987" s="2">
        <f t="shared" si="47"/>
        <v>1</v>
      </c>
    </row>
    <row r="988" spans="1:7" ht="12.75" x14ac:dyDescent="0.2">
      <c r="A988" s="3" t="s">
        <v>833</v>
      </c>
      <c r="B988" s="3" t="s">
        <v>650</v>
      </c>
      <c r="C988" s="3">
        <v>1</v>
      </c>
      <c r="E988" s="3" t="str">
        <f t="shared" si="45"/>
        <v>BGPK000007</v>
      </c>
      <c r="F988" s="3" t="str">
        <f t="shared" si="46"/>
        <v>BRND000006</v>
      </c>
      <c r="G988" s="2">
        <f t="shared" si="47"/>
        <v>1</v>
      </c>
    </row>
    <row r="989" spans="1:7" ht="12.75" x14ac:dyDescent="0.2">
      <c r="A989" s="3" t="s">
        <v>833</v>
      </c>
      <c r="B989" s="3" t="s">
        <v>652</v>
      </c>
      <c r="C989" s="3">
        <v>1</v>
      </c>
      <c r="E989" s="3" t="str">
        <f t="shared" si="45"/>
        <v>BGPK000007</v>
      </c>
      <c r="F989" s="3" t="str">
        <f t="shared" si="46"/>
        <v>BRND000007</v>
      </c>
      <c r="G989" s="2">
        <f t="shared" si="47"/>
        <v>1</v>
      </c>
    </row>
    <row r="990" spans="1:7" ht="12.75" x14ac:dyDescent="0.2">
      <c r="A990" s="3" t="s">
        <v>833</v>
      </c>
      <c r="B990" s="3" t="s">
        <v>480</v>
      </c>
      <c r="C990" s="3">
        <v>1</v>
      </c>
      <c r="E990" s="3" t="str">
        <f t="shared" si="45"/>
        <v>BGPK000007</v>
      </c>
      <c r="F990" s="3" t="str">
        <f t="shared" si="46"/>
        <v>HRDW000055</v>
      </c>
      <c r="G990" s="2">
        <f t="shared" si="47"/>
        <v>1</v>
      </c>
    </row>
    <row r="991" spans="1:7" ht="12.75" x14ac:dyDescent="0.2">
      <c r="A991" s="3" t="s">
        <v>833</v>
      </c>
      <c r="B991" s="3" t="s">
        <v>478</v>
      </c>
      <c r="C991" s="3">
        <v>2</v>
      </c>
      <c r="E991" s="3" t="str">
        <f t="shared" si="45"/>
        <v>BGPK000007</v>
      </c>
      <c r="F991" s="3" t="str">
        <f t="shared" si="46"/>
        <v>HRDW000054</v>
      </c>
      <c r="G991" s="2">
        <f t="shared" si="47"/>
        <v>2</v>
      </c>
    </row>
    <row r="992" spans="1:7" ht="12.75" x14ac:dyDescent="0.2">
      <c r="A992" s="3" t="s">
        <v>833</v>
      </c>
      <c r="B992" s="3" t="s">
        <v>486</v>
      </c>
      <c r="C992" s="3">
        <v>1</v>
      </c>
      <c r="E992" s="3" t="str">
        <f t="shared" si="45"/>
        <v>BGPK000007</v>
      </c>
      <c r="F992" s="3" t="str">
        <f t="shared" si="46"/>
        <v>HRDW000061</v>
      </c>
      <c r="G992" s="2">
        <f t="shared" si="47"/>
        <v>1</v>
      </c>
    </row>
    <row r="993" spans="1:7" ht="12.75" x14ac:dyDescent="0.2">
      <c r="A993" s="3" t="s">
        <v>833</v>
      </c>
      <c r="B993" s="3" t="s">
        <v>484</v>
      </c>
      <c r="C993" s="3">
        <v>1</v>
      </c>
      <c r="E993" s="3" t="str">
        <f t="shared" si="45"/>
        <v>BGPK000007</v>
      </c>
      <c r="F993" s="3" t="str">
        <f t="shared" si="46"/>
        <v>HRDW000059</v>
      </c>
      <c r="G993" s="2">
        <f t="shared" si="47"/>
        <v>1</v>
      </c>
    </row>
    <row r="994" spans="1:7" ht="12.75" x14ac:dyDescent="0.2">
      <c r="A994" s="3" t="s">
        <v>833</v>
      </c>
      <c r="B994" s="3" t="s">
        <v>483</v>
      </c>
      <c r="C994" s="3">
        <v>2</v>
      </c>
      <c r="E994" s="3" t="str">
        <f t="shared" si="45"/>
        <v>BGPK000007</v>
      </c>
      <c r="F994" s="3" t="str">
        <f t="shared" si="46"/>
        <v>HRDW000058</v>
      </c>
      <c r="G994" s="2">
        <f t="shared" si="47"/>
        <v>2</v>
      </c>
    </row>
    <row r="995" spans="1:7" ht="12.75" x14ac:dyDescent="0.2">
      <c r="A995" s="3" t="s">
        <v>833</v>
      </c>
      <c r="B995" s="3" t="s">
        <v>937</v>
      </c>
      <c r="C995" s="3">
        <v>2</v>
      </c>
      <c r="E995" s="3" t="str">
        <f t="shared" si="45"/>
        <v>BGPK000007</v>
      </c>
      <c r="F995" s="3" t="str">
        <f t="shared" si="46"/>
        <v>HRDW000092</v>
      </c>
      <c r="G995" s="2">
        <f t="shared" si="47"/>
        <v>2</v>
      </c>
    </row>
    <row r="996" spans="1:7" ht="12.75" x14ac:dyDescent="0.2">
      <c r="A996" s="3" t="s">
        <v>833</v>
      </c>
      <c r="B996" s="3" t="s">
        <v>938</v>
      </c>
      <c r="C996" s="3">
        <v>92</v>
      </c>
      <c r="E996" s="3" t="str">
        <f t="shared" si="45"/>
        <v>BGPK000007</v>
      </c>
      <c r="F996" s="3" t="str">
        <f t="shared" si="46"/>
        <v>HRDW000093</v>
      </c>
      <c r="G996" s="2">
        <f t="shared" si="47"/>
        <v>92</v>
      </c>
    </row>
    <row r="997" spans="1:7" ht="12.75" x14ac:dyDescent="0.2">
      <c r="A997" s="3" t="s">
        <v>833</v>
      </c>
      <c r="B997" s="3" t="s">
        <v>442</v>
      </c>
      <c r="C997" s="3">
        <v>0.4</v>
      </c>
      <c r="E997" s="3" t="str">
        <f t="shared" si="45"/>
        <v>BGPK000007</v>
      </c>
      <c r="F997" s="3" t="str">
        <f t="shared" si="46"/>
        <v>HRDW000018</v>
      </c>
      <c r="G997" s="2" t="str">
        <f t="shared" si="47"/>
        <v>0.4</v>
      </c>
    </row>
    <row r="998" spans="1:7" ht="12.75" x14ac:dyDescent="0.2">
      <c r="A998" s="3" t="s">
        <v>833</v>
      </c>
      <c r="B998" s="3" t="s">
        <v>441</v>
      </c>
      <c r="C998" s="3">
        <v>0.8</v>
      </c>
      <c r="E998" s="3" t="str">
        <f t="shared" si="45"/>
        <v>BGPK000007</v>
      </c>
      <c r="F998" s="3" t="str">
        <f t="shared" si="46"/>
        <v>HRDW000017</v>
      </c>
      <c r="G998" s="2" t="str">
        <f t="shared" si="47"/>
        <v>0.8</v>
      </c>
    </row>
    <row r="999" spans="1:7" ht="12.75" x14ac:dyDescent="0.2">
      <c r="A999" s="3" t="s">
        <v>833</v>
      </c>
      <c r="B999" s="3" t="s">
        <v>444</v>
      </c>
      <c r="C999" s="3">
        <v>3</v>
      </c>
      <c r="E999" s="3" t="str">
        <f t="shared" si="45"/>
        <v>BGPK000007</v>
      </c>
      <c r="F999" s="3" t="str">
        <f t="shared" si="46"/>
        <v>HRDW000020</v>
      </c>
      <c r="G999" s="2">
        <f t="shared" si="47"/>
        <v>3</v>
      </c>
    </row>
    <row r="1000" spans="1:7" ht="12.75" x14ac:dyDescent="0.2">
      <c r="A1000" s="3" t="s">
        <v>833</v>
      </c>
      <c r="B1000" s="3" t="s">
        <v>369</v>
      </c>
      <c r="C1000" s="3">
        <v>8.1999999999999993</v>
      </c>
      <c r="E1000" s="3" t="str">
        <f t="shared" si="45"/>
        <v>BGPK000007</v>
      </c>
      <c r="F1000" s="3" t="str">
        <f t="shared" si="46"/>
        <v>STRP000006</v>
      </c>
      <c r="G1000" s="2" t="str">
        <f t="shared" si="47"/>
        <v>8.2</v>
      </c>
    </row>
    <row r="1001" spans="1:7" ht="12.75" x14ac:dyDescent="0.2">
      <c r="A1001" s="3" t="s">
        <v>833</v>
      </c>
      <c r="B1001" s="3" t="s">
        <v>418</v>
      </c>
      <c r="C1001" s="3">
        <v>3.3</v>
      </c>
      <c r="E1001" s="3" t="str">
        <f t="shared" si="45"/>
        <v>BGPK000007</v>
      </c>
      <c r="F1001" s="3" t="str">
        <f t="shared" si="46"/>
        <v>STRP000053</v>
      </c>
      <c r="G1001" s="2" t="str">
        <f t="shared" si="47"/>
        <v>3.3</v>
      </c>
    </row>
    <row r="1002" spans="1:7" ht="12.75" x14ac:dyDescent="0.2">
      <c r="A1002" s="3" t="s">
        <v>833</v>
      </c>
      <c r="B1002" s="3" t="s">
        <v>538</v>
      </c>
      <c r="C1002" s="3">
        <v>0.12</v>
      </c>
      <c r="E1002" s="3" t="str">
        <f t="shared" si="45"/>
        <v>BGPK000007</v>
      </c>
      <c r="F1002" s="3" t="str">
        <f t="shared" si="46"/>
        <v>FBRK000011</v>
      </c>
      <c r="G1002" s="2" t="str">
        <f t="shared" si="47"/>
        <v>0.12</v>
      </c>
    </row>
    <row r="1003" spans="1:7" ht="12.75" x14ac:dyDescent="0.2">
      <c r="A1003" s="3" t="s">
        <v>833</v>
      </c>
      <c r="B1003" s="3" t="s">
        <v>534</v>
      </c>
      <c r="C1003" s="3">
        <v>7.4999999999999997E-2</v>
      </c>
      <c r="E1003" s="3" t="str">
        <f t="shared" si="45"/>
        <v>BGPK000007</v>
      </c>
      <c r="F1003" s="3" t="str">
        <f t="shared" si="46"/>
        <v>FLNG000003</v>
      </c>
      <c r="G1003" s="2" t="str">
        <f t="shared" si="47"/>
        <v>0.075</v>
      </c>
    </row>
    <row r="1004" spans="1:7" ht="12.75" x14ac:dyDescent="0.2">
      <c r="A1004" s="3" t="s">
        <v>833</v>
      </c>
      <c r="B1004" s="3" t="s">
        <v>940</v>
      </c>
      <c r="C1004" s="3">
        <v>1</v>
      </c>
      <c r="E1004" s="3" t="str">
        <f t="shared" si="45"/>
        <v>BGPK000007</v>
      </c>
      <c r="F1004" s="3" t="str">
        <f t="shared" si="46"/>
        <v>BRND000023</v>
      </c>
      <c r="G1004" s="2">
        <f t="shared" si="47"/>
        <v>1</v>
      </c>
    </row>
    <row r="1005" spans="1:7" ht="12.75" x14ac:dyDescent="0.2">
      <c r="A1005" s="3" t="s">
        <v>833</v>
      </c>
      <c r="B1005" s="3" t="s">
        <v>941</v>
      </c>
      <c r="C1005" s="3">
        <v>1</v>
      </c>
      <c r="E1005" s="3" t="str">
        <f t="shared" si="45"/>
        <v>BGPK000007</v>
      </c>
      <c r="F1005" s="3" t="str">
        <f t="shared" si="46"/>
        <v>BRND000024</v>
      </c>
      <c r="G1005" s="2">
        <f t="shared" si="47"/>
        <v>1</v>
      </c>
    </row>
    <row r="1006" spans="1:7" ht="12.75" x14ac:dyDescent="0.2">
      <c r="A1006" s="3" t="s">
        <v>833</v>
      </c>
      <c r="B1006" s="3" t="s">
        <v>623</v>
      </c>
      <c r="C1006" s="3">
        <v>1.125</v>
      </c>
      <c r="E1006" s="3" t="str">
        <f t="shared" si="45"/>
        <v>BGPK000007</v>
      </c>
      <c r="F1006" s="3" t="str">
        <f t="shared" si="46"/>
        <v>FBRK000088</v>
      </c>
      <c r="G1006" s="2" t="str">
        <f t="shared" si="47"/>
        <v>1.125</v>
      </c>
    </row>
    <row r="1007" spans="1:7" ht="12.75" x14ac:dyDescent="0.2">
      <c r="A1007" s="3" t="s">
        <v>833</v>
      </c>
      <c r="B1007" s="3" t="s">
        <v>603</v>
      </c>
      <c r="C1007" s="3">
        <v>0.22</v>
      </c>
      <c r="E1007" s="3" t="str">
        <f t="shared" si="45"/>
        <v>BGPK000007</v>
      </c>
      <c r="F1007" s="3" t="str">
        <f t="shared" si="46"/>
        <v>FBRK000069</v>
      </c>
      <c r="G1007" s="2" t="str">
        <f t="shared" si="47"/>
        <v>0.22</v>
      </c>
    </row>
    <row r="1008" spans="1:7" ht="12.75" x14ac:dyDescent="0.2">
      <c r="A1008" s="3" t="s">
        <v>833</v>
      </c>
      <c r="B1008" s="3" t="s">
        <v>539</v>
      </c>
      <c r="C1008" s="3">
        <v>0.8</v>
      </c>
      <c r="E1008" s="3" t="str">
        <f t="shared" si="45"/>
        <v>BGPK000007</v>
      </c>
      <c r="F1008" s="3" t="str">
        <f t="shared" si="46"/>
        <v>FBRK000012</v>
      </c>
      <c r="G1008" s="2" t="str">
        <f t="shared" si="47"/>
        <v>0.8</v>
      </c>
    </row>
    <row r="1009" spans="1:7" ht="12.75" x14ac:dyDescent="0.2">
      <c r="A1009" s="3" t="s">
        <v>833</v>
      </c>
      <c r="B1009" s="3" t="s">
        <v>681</v>
      </c>
      <c r="C1009" s="3">
        <v>200</v>
      </c>
      <c r="E1009" s="3" t="str">
        <f t="shared" si="45"/>
        <v>BGPK000007</v>
      </c>
      <c r="F1009" s="3" t="str">
        <f t="shared" si="46"/>
        <v>THRD000004</v>
      </c>
      <c r="G1009" s="2">
        <f t="shared" si="47"/>
        <v>200</v>
      </c>
    </row>
    <row r="1010" spans="1:7" ht="12.75" x14ac:dyDescent="0.2">
      <c r="A1010" s="3" t="s">
        <v>833</v>
      </c>
      <c r="B1010" s="3" t="s">
        <v>678</v>
      </c>
      <c r="C1010" s="3">
        <v>50</v>
      </c>
      <c r="E1010" s="3" t="str">
        <f t="shared" si="45"/>
        <v>BGPK000007</v>
      </c>
      <c r="F1010" s="3" t="str">
        <f t="shared" si="46"/>
        <v>THRD000001</v>
      </c>
      <c r="G1010" s="2">
        <f t="shared" si="47"/>
        <v>50</v>
      </c>
    </row>
    <row r="1011" spans="1:7" ht="12.75" x14ac:dyDescent="0.2">
      <c r="A1011" s="3" t="s">
        <v>833</v>
      </c>
      <c r="B1011" s="3" t="s">
        <v>697</v>
      </c>
      <c r="C1011" s="3">
        <v>1</v>
      </c>
      <c r="E1011" s="3" t="str">
        <f t="shared" si="45"/>
        <v>BGPK000007</v>
      </c>
      <c r="F1011" s="3" t="str">
        <f t="shared" si="46"/>
        <v>PCKG000001</v>
      </c>
      <c r="G1011" s="2">
        <f t="shared" si="47"/>
        <v>1</v>
      </c>
    </row>
    <row r="1012" spans="1:7" ht="12.75" x14ac:dyDescent="0.2">
      <c r="A1012" s="3" t="s">
        <v>833</v>
      </c>
      <c r="B1012" s="3" t="s">
        <v>698</v>
      </c>
      <c r="C1012" s="3">
        <v>1</v>
      </c>
      <c r="E1012" s="3" t="str">
        <f t="shared" si="45"/>
        <v>BGPK000007</v>
      </c>
      <c r="F1012" s="3" t="str">
        <f t="shared" si="46"/>
        <v>PCKG000002</v>
      </c>
      <c r="G1012" s="2">
        <f t="shared" si="47"/>
        <v>1</v>
      </c>
    </row>
    <row r="1013" spans="1:7" ht="12.75" x14ac:dyDescent="0.2">
      <c r="A1013" s="3" t="s">
        <v>834</v>
      </c>
      <c r="B1013" s="3" t="s">
        <v>364</v>
      </c>
      <c r="C1013" s="3">
        <v>1.8</v>
      </c>
      <c r="E1013" s="3" t="str">
        <f t="shared" si="45"/>
        <v>BGPK000006</v>
      </c>
      <c r="F1013" s="3" t="str">
        <f t="shared" si="46"/>
        <v>STRP000001</v>
      </c>
      <c r="G1013" s="2" t="str">
        <f t="shared" si="47"/>
        <v>1.8</v>
      </c>
    </row>
    <row r="1014" spans="1:7" ht="12.75" x14ac:dyDescent="0.2">
      <c r="A1014" s="3" t="s">
        <v>834</v>
      </c>
      <c r="B1014" s="3" t="s">
        <v>366</v>
      </c>
      <c r="C1014" s="3">
        <v>1.8</v>
      </c>
      <c r="E1014" s="3" t="str">
        <f t="shared" si="45"/>
        <v>BGPK000006</v>
      </c>
      <c r="F1014" s="3" t="str">
        <f t="shared" si="46"/>
        <v>STRP000003</v>
      </c>
      <c r="G1014" s="2" t="str">
        <f t="shared" si="47"/>
        <v>1.8</v>
      </c>
    </row>
    <row r="1015" spans="1:7" ht="12.75" x14ac:dyDescent="0.2">
      <c r="A1015" s="3" t="s">
        <v>834</v>
      </c>
      <c r="B1015" s="3" t="s">
        <v>367</v>
      </c>
      <c r="C1015" s="3">
        <v>2.5</v>
      </c>
      <c r="E1015" s="3" t="str">
        <f t="shared" si="45"/>
        <v>BGPK000006</v>
      </c>
      <c r="F1015" s="3" t="str">
        <f t="shared" si="46"/>
        <v>STRP000004</v>
      </c>
      <c r="G1015" s="2" t="str">
        <f t="shared" si="47"/>
        <v>2.5</v>
      </c>
    </row>
    <row r="1016" spans="1:7" ht="12.75" x14ac:dyDescent="0.2">
      <c r="A1016" s="3" t="s">
        <v>834</v>
      </c>
      <c r="B1016" s="3" t="s">
        <v>368</v>
      </c>
      <c r="C1016" s="3">
        <v>1.7</v>
      </c>
      <c r="E1016" s="3" t="str">
        <f t="shared" si="45"/>
        <v>BGPK000006</v>
      </c>
      <c r="F1016" s="3" t="str">
        <f t="shared" si="46"/>
        <v>STRP000005</v>
      </c>
      <c r="G1016" s="2" t="str">
        <f t="shared" si="47"/>
        <v>1.7</v>
      </c>
    </row>
    <row r="1017" spans="1:7" ht="12.75" x14ac:dyDescent="0.2">
      <c r="A1017" s="3" t="s">
        <v>834</v>
      </c>
      <c r="B1017" s="3" t="s">
        <v>931</v>
      </c>
      <c r="C1017" s="3">
        <v>0.75</v>
      </c>
      <c r="E1017" s="3" t="str">
        <f t="shared" si="45"/>
        <v>BGPK000006</v>
      </c>
      <c r="F1017" s="3" t="str">
        <f t="shared" si="46"/>
        <v>STRP000061</v>
      </c>
      <c r="G1017" s="2" t="str">
        <f t="shared" si="47"/>
        <v>0.75</v>
      </c>
    </row>
    <row r="1018" spans="1:7" ht="12.75" x14ac:dyDescent="0.2">
      <c r="A1018" s="3" t="s">
        <v>834</v>
      </c>
      <c r="B1018" s="3" t="s">
        <v>930</v>
      </c>
      <c r="C1018" s="3">
        <v>0.15</v>
      </c>
      <c r="E1018" s="3" t="str">
        <f t="shared" si="45"/>
        <v>BGPK000006</v>
      </c>
      <c r="F1018" s="3" t="str">
        <f t="shared" si="46"/>
        <v>STRP000060</v>
      </c>
      <c r="G1018" s="2" t="str">
        <f t="shared" si="47"/>
        <v>0.15</v>
      </c>
    </row>
    <row r="1019" spans="1:7" ht="12.75" x14ac:dyDescent="0.2">
      <c r="A1019" s="3" t="s">
        <v>834</v>
      </c>
      <c r="B1019" s="3" t="s">
        <v>932</v>
      </c>
      <c r="C1019" s="3">
        <v>0.16</v>
      </c>
      <c r="E1019" s="3" t="str">
        <f t="shared" si="45"/>
        <v>BGPK000006</v>
      </c>
      <c r="F1019" s="3" t="str">
        <f t="shared" si="46"/>
        <v>STRP000062</v>
      </c>
      <c r="G1019" s="2" t="str">
        <f t="shared" si="47"/>
        <v>0.16</v>
      </c>
    </row>
    <row r="1020" spans="1:7" ht="12.75" x14ac:dyDescent="0.2">
      <c r="A1020" s="3" t="s">
        <v>834</v>
      </c>
      <c r="B1020" s="3" t="s">
        <v>645</v>
      </c>
      <c r="C1020" s="3">
        <v>1</v>
      </c>
      <c r="E1020" s="3" t="str">
        <f t="shared" si="45"/>
        <v>BGPK000006</v>
      </c>
      <c r="F1020" s="3" t="str">
        <f t="shared" si="46"/>
        <v>BRND000001</v>
      </c>
      <c r="G1020" s="2">
        <f t="shared" si="47"/>
        <v>1</v>
      </c>
    </row>
    <row r="1021" spans="1:7" ht="12.75" x14ac:dyDescent="0.2">
      <c r="A1021" s="3" t="s">
        <v>834</v>
      </c>
      <c r="B1021" s="3" t="s">
        <v>647</v>
      </c>
      <c r="C1021" s="3">
        <v>1</v>
      </c>
      <c r="E1021" s="3" t="str">
        <f t="shared" si="45"/>
        <v>BGPK000006</v>
      </c>
      <c r="F1021" s="3" t="str">
        <f t="shared" si="46"/>
        <v>BRND000003</v>
      </c>
      <c r="G1021" s="2">
        <f t="shared" si="47"/>
        <v>1</v>
      </c>
    </row>
    <row r="1022" spans="1:7" ht="12.75" x14ac:dyDescent="0.2">
      <c r="A1022" s="3" t="s">
        <v>834</v>
      </c>
      <c r="B1022" s="3" t="s">
        <v>650</v>
      </c>
      <c r="C1022" s="3">
        <v>1</v>
      </c>
      <c r="E1022" s="3" t="str">
        <f t="shared" si="45"/>
        <v>BGPK000006</v>
      </c>
      <c r="F1022" s="3" t="str">
        <f t="shared" si="46"/>
        <v>BRND000006</v>
      </c>
      <c r="G1022" s="2">
        <f t="shared" si="47"/>
        <v>1</v>
      </c>
    </row>
    <row r="1023" spans="1:7" ht="12.75" x14ac:dyDescent="0.2">
      <c r="A1023" s="3" t="s">
        <v>834</v>
      </c>
      <c r="B1023" s="3" t="s">
        <v>652</v>
      </c>
      <c r="C1023" s="3">
        <v>1</v>
      </c>
      <c r="E1023" s="3" t="str">
        <f t="shared" si="45"/>
        <v>BGPK000006</v>
      </c>
      <c r="F1023" s="3" t="str">
        <f t="shared" si="46"/>
        <v>BRND000007</v>
      </c>
      <c r="G1023" s="2">
        <f t="shared" si="47"/>
        <v>1</v>
      </c>
    </row>
    <row r="1024" spans="1:7" ht="12.75" x14ac:dyDescent="0.2">
      <c r="A1024" s="3" t="s">
        <v>834</v>
      </c>
      <c r="B1024" s="3" t="s">
        <v>480</v>
      </c>
      <c r="C1024" s="3">
        <v>1</v>
      </c>
      <c r="E1024" s="3" t="str">
        <f t="shared" si="45"/>
        <v>BGPK000006</v>
      </c>
      <c r="F1024" s="3" t="str">
        <f t="shared" si="46"/>
        <v>HRDW000055</v>
      </c>
      <c r="G1024" s="2">
        <f t="shared" si="47"/>
        <v>1</v>
      </c>
    </row>
    <row r="1025" spans="1:7" ht="12.75" x14ac:dyDescent="0.2">
      <c r="A1025" s="3" t="s">
        <v>834</v>
      </c>
      <c r="B1025" s="3" t="s">
        <v>478</v>
      </c>
      <c r="C1025" s="3">
        <v>2</v>
      </c>
      <c r="E1025" s="3" t="str">
        <f t="shared" si="45"/>
        <v>BGPK000006</v>
      </c>
      <c r="F1025" s="3" t="str">
        <f t="shared" si="46"/>
        <v>HRDW000054</v>
      </c>
      <c r="G1025" s="2">
        <f t="shared" si="47"/>
        <v>2</v>
      </c>
    </row>
    <row r="1026" spans="1:7" ht="12.75" x14ac:dyDescent="0.2">
      <c r="A1026" s="3" t="s">
        <v>834</v>
      </c>
      <c r="B1026" s="3" t="s">
        <v>486</v>
      </c>
      <c r="C1026" s="3">
        <v>1</v>
      </c>
      <c r="E1026" s="3" t="str">
        <f t="shared" si="45"/>
        <v>BGPK000006</v>
      </c>
      <c r="F1026" s="3" t="str">
        <f t="shared" si="46"/>
        <v>HRDW000061</v>
      </c>
      <c r="G1026" s="2">
        <f t="shared" si="47"/>
        <v>1</v>
      </c>
    </row>
    <row r="1027" spans="1:7" ht="12.75" x14ac:dyDescent="0.2">
      <c r="A1027" s="3" t="s">
        <v>834</v>
      </c>
      <c r="B1027" s="3" t="s">
        <v>484</v>
      </c>
      <c r="C1027" s="3">
        <v>1</v>
      </c>
      <c r="E1027" s="3" t="str">
        <f t="shared" si="45"/>
        <v>BGPK000006</v>
      </c>
      <c r="F1027" s="3" t="str">
        <f t="shared" si="46"/>
        <v>HRDW000059</v>
      </c>
      <c r="G1027" s="2">
        <f t="shared" si="47"/>
        <v>1</v>
      </c>
    </row>
    <row r="1028" spans="1:7" ht="12.75" x14ac:dyDescent="0.2">
      <c r="A1028" s="3" t="s">
        <v>834</v>
      </c>
      <c r="B1028" s="3" t="s">
        <v>483</v>
      </c>
      <c r="C1028" s="3">
        <v>2</v>
      </c>
      <c r="E1028" s="3" t="str">
        <f t="shared" ref="E1028:E1091" si="48">A1028</f>
        <v>BGPK000006</v>
      </c>
      <c r="F1028" s="3" t="str">
        <f t="shared" ref="F1028:F1091" si="49">B1028</f>
        <v>HRDW000058</v>
      </c>
      <c r="G1028" s="2">
        <f t="shared" ref="G1028:G1091" si="50">IFERROR(REPLACE(C1028,FIND(",",C1028),1,"."),C1028)</f>
        <v>2</v>
      </c>
    </row>
    <row r="1029" spans="1:7" ht="12.75" x14ac:dyDescent="0.2">
      <c r="A1029" s="3" t="s">
        <v>834</v>
      </c>
      <c r="B1029" s="3" t="s">
        <v>937</v>
      </c>
      <c r="C1029" s="3">
        <v>2</v>
      </c>
      <c r="E1029" s="3" t="str">
        <f t="shared" si="48"/>
        <v>BGPK000006</v>
      </c>
      <c r="F1029" s="3" t="str">
        <f t="shared" si="49"/>
        <v>HRDW000092</v>
      </c>
      <c r="G1029" s="2">
        <f t="shared" si="50"/>
        <v>2</v>
      </c>
    </row>
    <row r="1030" spans="1:7" ht="12.75" x14ac:dyDescent="0.2">
      <c r="A1030" s="3" t="s">
        <v>834</v>
      </c>
      <c r="B1030" s="3" t="s">
        <v>938</v>
      </c>
      <c r="C1030" s="3">
        <v>92</v>
      </c>
      <c r="E1030" s="3" t="str">
        <f t="shared" si="48"/>
        <v>BGPK000006</v>
      </c>
      <c r="F1030" s="3" t="str">
        <f t="shared" si="49"/>
        <v>HRDW000093</v>
      </c>
      <c r="G1030" s="2">
        <f t="shared" si="50"/>
        <v>92</v>
      </c>
    </row>
    <row r="1031" spans="1:7" ht="12.75" x14ac:dyDescent="0.2">
      <c r="A1031" s="3" t="s">
        <v>834</v>
      </c>
      <c r="B1031" s="3" t="s">
        <v>442</v>
      </c>
      <c r="C1031" s="3">
        <v>0.4</v>
      </c>
      <c r="E1031" s="3" t="str">
        <f t="shared" si="48"/>
        <v>BGPK000006</v>
      </c>
      <c r="F1031" s="3" t="str">
        <f t="shared" si="49"/>
        <v>HRDW000018</v>
      </c>
      <c r="G1031" s="2" t="str">
        <f t="shared" si="50"/>
        <v>0.4</v>
      </c>
    </row>
    <row r="1032" spans="1:7" ht="12.75" x14ac:dyDescent="0.2">
      <c r="A1032" s="3" t="s">
        <v>834</v>
      </c>
      <c r="B1032" s="3" t="s">
        <v>441</v>
      </c>
      <c r="C1032" s="3">
        <v>0.8</v>
      </c>
      <c r="E1032" s="3" t="str">
        <f t="shared" si="48"/>
        <v>BGPK000006</v>
      </c>
      <c r="F1032" s="3" t="str">
        <f t="shared" si="49"/>
        <v>HRDW000017</v>
      </c>
      <c r="G1032" s="2" t="str">
        <f t="shared" si="50"/>
        <v>0.8</v>
      </c>
    </row>
    <row r="1033" spans="1:7" ht="12.75" x14ac:dyDescent="0.2">
      <c r="A1033" s="3" t="s">
        <v>834</v>
      </c>
      <c r="B1033" s="3" t="s">
        <v>444</v>
      </c>
      <c r="C1033" s="3">
        <v>3</v>
      </c>
      <c r="E1033" s="3" t="str">
        <f t="shared" si="48"/>
        <v>BGPK000006</v>
      </c>
      <c r="F1033" s="3" t="str">
        <f t="shared" si="49"/>
        <v>HRDW000020</v>
      </c>
      <c r="G1033" s="2">
        <f t="shared" si="50"/>
        <v>3</v>
      </c>
    </row>
    <row r="1034" spans="1:7" ht="12.75" x14ac:dyDescent="0.2">
      <c r="A1034" s="3" t="s">
        <v>834</v>
      </c>
      <c r="B1034" s="3" t="s">
        <v>369</v>
      </c>
      <c r="C1034" s="3">
        <v>8.1999999999999993</v>
      </c>
      <c r="E1034" s="3" t="str">
        <f t="shared" si="48"/>
        <v>BGPK000006</v>
      </c>
      <c r="F1034" s="3" t="str">
        <f t="shared" si="49"/>
        <v>STRP000006</v>
      </c>
      <c r="G1034" s="2" t="str">
        <f t="shared" si="50"/>
        <v>8.2</v>
      </c>
    </row>
    <row r="1035" spans="1:7" ht="12.75" x14ac:dyDescent="0.2">
      <c r="A1035" s="3" t="s">
        <v>834</v>
      </c>
      <c r="B1035" s="3" t="s">
        <v>418</v>
      </c>
      <c r="C1035" s="3">
        <v>3.3</v>
      </c>
      <c r="E1035" s="3" t="str">
        <f t="shared" si="48"/>
        <v>BGPK000006</v>
      </c>
      <c r="F1035" s="3" t="str">
        <f t="shared" si="49"/>
        <v>STRP000053</v>
      </c>
      <c r="G1035" s="2" t="str">
        <f t="shared" si="50"/>
        <v>3.3</v>
      </c>
    </row>
    <row r="1036" spans="1:7" ht="12.75" x14ac:dyDescent="0.2">
      <c r="A1036" s="3" t="s">
        <v>834</v>
      </c>
      <c r="B1036" s="3" t="s">
        <v>538</v>
      </c>
      <c r="C1036" s="3">
        <v>0.12</v>
      </c>
      <c r="E1036" s="3" t="str">
        <f t="shared" si="48"/>
        <v>BGPK000006</v>
      </c>
      <c r="F1036" s="3" t="str">
        <f t="shared" si="49"/>
        <v>FBRK000011</v>
      </c>
      <c r="G1036" s="2" t="str">
        <f t="shared" si="50"/>
        <v>0.12</v>
      </c>
    </row>
    <row r="1037" spans="1:7" ht="12.75" x14ac:dyDescent="0.2">
      <c r="A1037" s="3" t="s">
        <v>834</v>
      </c>
      <c r="B1037" s="3" t="s">
        <v>534</v>
      </c>
      <c r="C1037" s="3">
        <v>7.4999999999999997E-2</v>
      </c>
      <c r="E1037" s="3" t="str">
        <f t="shared" si="48"/>
        <v>BGPK000006</v>
      </c>
      <c r="F1037" s="3" t="str">
        <f t="shared" si="49"/>
        <v>FLNG000003</v>
      </c>
      <c r="G1037" s="2" t="str">
        <f t="shared" si="50"/>
        <v>0.075</v>
      </c>
    </row>
    <row r="1038" spans="1:7" ht="12.75" x14ac:dyDescent="0.2">
      <c r="A1038" s="3" t="s">
        <v>834</v>
      </c>
      <c r="B1038" s="3" t="s">
        <v>940</v>
      </c>
      <c r="C1038" s="3">
        <v>1</v>
      </c>
      <c r="E1038" s="3" t="str">
        <f t="shared" si="48"/>
        <v>BGPK000006</v>
      </c>
      <c r="F1038" s="3" t="str">
        <f t="shared" si="49"/>
        <v>BRND000023</v>
      </c>
      <c r="G1038" s="2">
        <f t="shared" si="50"/>
        <v>1</v>
      </c>
    </row>
    <row r="1039" spans="1:7" ht="12.75" x14ac:dyDescent="0.2">
      <c r="A1039" s="3" t="s">
        <v>834</v>
      </c>
      <c r="B1039" s="3" t="s">
        <v>941</v>
      </c>
      <c r="C1039" s="3">
        <v>1</v>
      </c>
      <c r="E1039" s="3" t="str">
        <f t="shared" si="48"/>
        <v>BGPK000006</v>
      </c>
      <c r="F1039" s="3" t="str">
        <f t="shared" si="49"/>
        <v>BRND000024</v>
      </c>
      <c r="G1039" s="2">
        <f t="shared" si="50"/>
        <v>1</v>
      </c>
    </row>
    <row r="1040" spans="1:7" ht="12.75" x14ac:dyDescent="0.2">
      <c r="A1040" s="3" t="s">
        <v>834</v>
      </c>
      <c r="B1040" s="3" t="s">
        <v>624</v>
      </c>
      <c r="C1040" s="3">
        <v>1.125</v>
      </c>
      <c r="E1040" s="3" t="str">
        <f t="shared" si="48"/>
        <v>BGPK000006</v>
      </c>
      <c r="F1040" s="3" t="str">
        <f t="shared" si="49"/>
        <v>FBRK000089</v>
      </c>
      <c r="G1040" s="2" t="str">
        <f t="shared" si="50"/>
        <v>1.125</v>
      </c>
    </row>
    <row r="1041" spans="1:7" ht="12.75" x14ac:dyDescent="0.2">
      <c r="A1041" s="3" t="s">
        <v>834</v>
      </c>
      <c r="B1041" s="3" t="s">
        <v>603</v>
      </c>
      <c r="C1041" s="3">
        <v>0.22</v>
      </c>
      <c r="E1041" s="3" t="str">
        <f t="shared" si="48"/>
        <v>BGPK000006</v>
      </c>
      <c r="F1041" s="3" t="str">
        <f t="shared" si="49"/>
        <v>FBRK000069</v>
      </c>
      <c r="G1041" s="2" t="str">
        <f t="shared" si="50"/>
        <v>0.22</v>
      </c>
    </row>
    <row r="1042" spans="1:7" ht="12.75" x14ac:dyDescent="0.2">
      <c r="A1042" s="3" t="s">
        <v>834</v>
      </c>
      <c r="B1042" s="3" t="s">
        <v>685</v>
      </c>
      <c r="C1042" s="3">
        <v>200</v>
      </c>
      <c r="E1042" s="3" t="str">
        <f t="shared" si="48"/>
        <v>BGPK000006</v>
      </c>
      <c r="F1042" s="3" t="str">
        <f t="shared" si="49"/>
        <v>THRD000008</v>
      </c>
      <c r="G1042" s="2">
        <f t="shared" si="50"/>
        <v>200</v>
      </c>
    </row>
    <row r="1043" spans="1:7" ht="12.75" x14ac:dyDescent="0.2">
      <c r="A1043" s="3" t="s">
        <v>834</v>
      </c>
      <c r="B1043" s="3" t="s">
        <v>678</v>
      </c>
      <c r="C1043" s="3">
        <v>30</v>
      </c>
      <c r="E1043" s="3" t="str">
        <f t="shared" si="48"/>
        <v>BGPK000006</v>
      </c>
      <c r="F1043" s="3" t="str">
        <f t="shared" si="49"/>
        <v>THRD000001</v>
      </c>
      <c r="G1043" s="2">
        <f t="shared" si="50"/>
        <v>30</v>
      </c>
    </row>
    <row r="1044" spans="1:7" ht="12.75" x14ac:dyDescent="0.2">
      <c r="A1044" s="3" t="s">
        <v>834</v>
      </c>
      <c r="B1044" s="3" t="s">
        <v>697</v>
      </c>
      <c r="C1044" s="3">
        <v>1</v>
      </c>
      <c r="E1044" s="3" t="str">
        <f t="shared" si="48"/>
        <v>BGPK000006</v>
      </c>
      <c r="F1044" s="3" t="str">
        <f t="shared" si="49"/>
        <v>PCKG000001</v>
      </c>
      <c r="G1044" s="2">
        <f t="shared" si="50"/>
        <v>1</v>
      </c>
    </row>
    <row r="1045" spans="1:7" ht="12.75" x14ac:dyDescent="0.2">
      <c r="A1045" s="3" t="s">
        <v>834</v>
      </c>
      <c r="B1045" s="3" t="s">
        <v>698</v>
      </c>
      <c r="C1045" s="3">
        <v>1</v>
      </c>
      <c r="E1045" s="3" t="str">
        <f t="shared" si="48"/>
        <v>BGPK000006</v>
      </c>
      <c r="F1045" s="3" t="str">
        <f t="shared" si="49"/>
        <v>PCKG000002</v>
      </c>
      <c r="G1045" s="2">
        <f t="shared" si="50"/>
        <v>1</v>
      </c>
    </row>
    <row r="1046" spans="1:7" ht="12.75" x14ac:dyDescent="0.2">
      <c r="A1046" s="3" t="s">
        <v>835</v>
      </c>
      <c r="B1046" s="3" t="s">
        <v>364</v>
      </c>
      <c r="C1046" s="3">
        <v>1.8</v>
      </c>
      <c r="E1046" s="3" t="str">
        <f t="shared" si="48"/>
        <v>BGPK000004</v>
      </c>
      <c r="F1046" s="3" t="str">
        <f t="shared" si="49"/>
        <v>STRP000001</v>
      </c>
      <c r="G1046" s="2" t="str">
        <f t="shared" si="50"/>
        <v>1.8</v>
      </c>
    </row>
    <row r="1047" spans="1:7" ht="12.75" x14ac:dyDescent="0.2">
      <c r="A1047" s="3" t="s">
        <v>835</v>
      </c>
      <c r="B1047" s="3" t="s">
        <v>366</v>
      </c>
      <c r="C1047" s="3">
        <v>1.8</v>
      </c>
      <c r="E1047" s="3" t="str">
        <f t="shared" si="48"/>
        <v>BGPK000004</v>
      </c>
      <c r="F1047" s="3" t="str">
        <f t="shared" si="49"/>
        <v>STRP000003</v>
      </c>
      <c r="G1047" s="2" t="str">
        <f t="shared" si="50"/>
        <v>1.8</v>
      </c>
    </row>
    <row r="1048" spans="1:7" ht="12.75" x14ac:dyDescent="0.2">
      <c r="A1048" s="3" t="s">
        <v>835</v>
      </c>
      <c r="B1048" s="3" t="s">
        <v>367</v>
      </c>
      <c r="C1048" s="3">
        <v>2.5</v>
      </c>
      <c r="E1048" s="3" t="str">
        <f t="shared" si="48"/>
        <v>BGPK000004</v>
      </c>
      <c r="F1048" s="3" t="str">
        <f t="shared" si="49"/>
        <v>STRP000004</v>
      </c>
      <c r="G1048" s="2" t="str">
        <f t="shared" si="50"/>
        <v>2.5</v>
      </c>
    </row>
    <row r="1049" spans="1:7" ht="12.75" x14ac:dyDescent="0.2">
      <c r="A1049" s="3" t="s">
        <v>835</v>
      </c>
      <c r="B1049" s="3" t="s">
        <v>368</v>
      </c>
      <c r="C1049" s="3">
        <v>1.7</v>
      </c>
      <c r="E1049" s="3" t="str">
        <f t="shared" si="48"/>
        <v>BGPK000004</v>
      </c>
      <c r="F1049" s="3" t="str">
        <f t="shared" si="49"/>
        <v>STRP000005</v>
      </c>
      <c r="G1049" s="2" t="str">
        <f t="shared" si="50"/>
        <v>1.7</v>
      </c>
    </row>
    <row r="1050" spans="1:7" ht="12.75" x14ac:dyDescent="0.2">
      <c r="A1050" s="3" t="s">
        <v>835</v>
      </c>
      <c r="B1050" s="3" t="s">
        <v>931</v>
      </c>
      <c r="C1050" s="3">
        <v>0.75</v>
      </c>
      <c r="E1050" s="3" t="str">
        <f t="shared" si="48"/>
        <v>BGPK000004</v>
      </c>
      <c r="F1050" s="3" t="str">
        <f t="shared" si="49"/>
        <v>STRP000061</v>
      </c>
      <c r="G1050" s="2" t="str">
        <f t="shared" si="50"/>
        <v>0.75</v>
      </c>
    </row>
    <row r="1051" spans="1:7" ht="12.75" x14ac:dyDescent="0.2">
      <c r="A1051" s="3" t="s">
        <v>835</v>
      </c>
      <c r="B1051" s="3" t="s">
        <v>930</v>
      </c>
      <c r="C1051" s="3">
        <v>0.15</v>
      </c>
      <c r="E1051" s="3" t="str">
        <f t="shared" si="48"/>
        <v>BGPK000004</v>
      </c>
      <c r="F1051" s="3" t="str">
        <f t="shared" si="49"/>
        <v>STRP000060</v>
      </c>
      <c r="G1051" s="2" t="str">
        <f t="shared" si="50"/>
        <v>0.15</v>
      </c>
    </row>
    <row r="1052" spans="1:7" ht="12.75" x14ac:dyDescent="0.2">
      <c r="A1052" s="3" t="s">
        <v>835</v>
      </c>
      <c r="B1052" s="3" t="s">
        <v>932</v>
      </c>
      <c r="C1052" s="3">
        <v>0.16</v>
      </c>
      <c r="E1052" s="3" t="str">
        <f t="shared" si="48"/>
        <v>BGPK000004</v>
      </c>
      <c r="F1052" s="3" t="str">
        <f t="shared" si="49"/>
        <v>STRP000062</v>
      </c>
      <c r="G1052" s="2" t="str">
        <f t="shared" si="50"/>
        <v>0.16</v>
      </c>
    </row>
    <row r="1053" spans="1:7" ht="12.75" x14ac:dyDescent="0.2">
      <c r="A1053" s="3" t="s">
        <v>835</v>
      </c>
      <c r="B1053" s="3" t="s">
        <v>645</v>
      </c>
      <c r="C1053" s="3">
        <v>1</v>
      </c>
      <c r="E1053" s="3" t="str">
        <f t="shared" si="48"/>
        <v>BGPK000004</v>
      </c>
      <c r="F1053" s="3" t="str">
        <f t="shared" si="49"/>
        <v>BRND000001</v>
      </c>
      <c r="G1053" s="2">
        <f t="shared" si="50"/>
        <v>1</v>
      </c>
    </row>
    <row r="1054" spans="1:7" ht="12.75" x14ac:dyDescent="0.2">
      <c r="A1054" s="3" t="s">
        <v>835</v>
      </c>
      <c r="B1054" s="3" t="s">
        <v>647</v>
      </c>
      <c r="C1054" s="3">
        <v>1</v>
      </c>
      <c r="E1054" s="3" t="str">
        <f t="shared" si="48"/>
        <v>BGPK000004</v>
      </c>
      <c r="F1054" s="3" t="str">
        <f t="shared" si="49"/>
        <v>BRND000003</v>
      </c>
      <c r="G1054" s="2">
        <f t="shared" si="50"/>
        <v>1</v>
      </c>
    </row>
    <row r="1055" spans="1:7" ht="12.75" x14ac:dyDescent="0.2">
      <c r="A1055" s="3" t="s">
        <v>835</v>
      </c>
      <c r="B1055" s="3" t="s">
        <v>650</v>
      </c>
      <c r="C1055" s="3">
        <v>1</v>
      </c>
      <c r="E1055" s="3" t="str">
        <f t="shared" si="48"/>
        <v>BGPK000004</v>
      </c>
      <c r="F1055" s="3" t="str">
        <f t="shared" si="49"/>
        <v>BRND000006</v>
      </c>
      <c r="G1055" s="2">
        <f t="shared" si="50"/>
        <v>1</v>
      </c>
    </row>
    <row r="1056" spans="1:7" ht="12.75" x14ac:dyDescent="0.2">
      <c r="A1056" s="3" t="s">
        <v>835</v>
      </c>
      <c r="B1056" s="3" t="s">
        <v>652</v>
      </c>
      <c r="C1056" s="3">
        <v>1</v>
      </c>
      <c r="E1056" s="3" t="str">
        <f t="shared" si="48"/>
        <v>BGPK000004</v>
      </c>
      <c r="F1056" s="3" t="str">
        <f t="shared" si="49"/>
        <v>BRND000007</v>
      </c>
      <c r="G1056" s="2">
        <f t="shared" si="50"/>
        <v>1</v>
      </c>
    </row>
    <row r="1057" spans="1:7" ht="12.75" x14ac:dyDescent="0.2">
      <c r="A1057" s="3" t="s">
        <v>835</v>
      </c>
      <c r="B1057" s="3" t="s">
        <v>480</v>
      </c>
      <c r="C1057" s="3">
        <v>1</v>
      </c>
      <c r="E1057" s="3" t="str">
        <f t="shared" si="48"/>
        <v>BGPK000004</v>
      </c>
      <c r="F1057" s="3" t="str">
        <f t="shared" si="49"/>
        <v>HRDW000055</v>
      </c>
      <c r="G1057" s="2">
        <f t="shared" si="50"/>
        <v>1</v>
      </c>
    </row>
    <row r="1058" spans="1:7" ht="12.75" x14ac:dyDescent="0.2">
      <c r="A1058" s="3" t="s">
        <v>835</v>
      </c>
      <c r="B1058" s="3" t="s">
        <v>478</v>
      </c>
      <c r="C1058" s="3">
        <v>2</v>
      </c>
      <c r="E1058" s="3" t="str">
        <f t="shared" si="48"/>
        <v>BGPK000004</v>
      </c>
      <c r="F1058" s="3" t="str">
        <f t="shared" si="49"/>
        <v>HRDW000054</v>
      </c>
      <c r="G1058" s="2">
        <f t="shared" si="50"/>
        <v>2</v>
      </c>
    </row>
    <row r="1059" spans="1:7" ht="12.75" x14ac:dyDescent="0.2">
      <c r="A1059" s="3" t="s">
        <v>835</v>
      </c>
      <c r="B1059" s="3" t="s">
        <v>486</v>
      </c>
      <c r="C1059" s="3">
        <v>1</v>
      </c>
      <c r="E1059" s="3" t="str">
        <f t="shared" si="48"/>
        <v>BGPK000004</v>
      </c>
      <c r="F1059" s="3" t="str">
        <f t="shared" si="49"/>
        <v>HRDW000061</v>
      </c>
      <c r="G1059" s="2">
        <f t="shared" si="50"/>
        <v>1</v>
      </c>
    </row>
    <row r="1060" spans="1:7" ht="12.75" x14ac:dyDescent="0.2">
      <c r="A1060" s="3" t="s">
        <v>835</v>
      </c>
      <c r="B1060" s="3" t="s">
        <v>484</v>
      </c>
      <c r="C1060" s="3">
        <v>1</v>
      </c>
      <c r="E1060" s="3" t="str">
        <f t="shared" si="48"/>
        <v>BGPK000004</v>
      </c>
      <c r="F1060" s="3" t="str">
        <f t="shared" si="49"/>
        <v>HRDW000059</v>
      </c>
      <c r="G1060" s="2">
        <f t="shared" si="50"/>
        <v>1</v>
      </c>
    </row>
    <row r="1061" spans="1:7" ht="12.75" x14ac:dyDescent="0.2">
      <c r="A1061" s="3" t="s">
        <v>835</v>
      </c>
      <c r="B1061" s="3" t="s">
        <v>483</v>
      </c>
      <c r="C1061" s="3">
        <v>2</v>
      </c>
      <c r="E1061" s="3" t="str">
        <f t="shared" si="48"/>
        <v>BGPK000004</v>
      </c>
      <c r="F1061" s="3" t="str">
        <f t="shared" si="49"/>
        <v>HRDW000058</v>
      </c>
      <c r="G1061" s="2">
        <f t="shared" si="50"/>
        <v>2</v>
      </c>
    </row>
    <row r="1062" spans="1:7" ht="12.75" x14ac:dyDescent="0.2">
      <c r="A1062" s="3" t="s">
        <v>835</v>
      </c>
      <c r="B1062" s="3" t="s">
        <v>937</v>
      </c>
      <c r="C1062" s="3">
        <v>2</v>
      </c>
      <c r="E1062" s="3" t="str">
        <f t="shared" si="48"/>
        <v>BGPK000004</v>
      </c>
      <c r="F1062" s="3" t="str">
        <f t="shared" si="49"/>
        <v>HRDW000092</v>
      </c>
      <c r="G1062" s="2">
        <f t="shared" si="50"/>
        <v>2</v>
      </c>
    </row>
    <row r="1063" spans="1:7" ht="12.75" x14ac:dyDescent="0.2">
      <c r="A1063" s="3" t="s">
        <v>835</v>
      </c>
      <c r="B1063" s="3" t="s">
        <v>938</v>
      </c>
      <c r="C1063" s="3">
        <v>92</v>
      </c>
      <c r="E1063" s="3" t="str">
        <f t="shared" si="48"/>
        <v>BGPK000004</v>
      </c>
      <c r="F1063" s="3" t="str">
        <f t="shared" si="49"/>
        <v>HRDW000093</v>
      </c>
      <c r="G1063" s="2">
        <f t="shared" si="50"/>
        <v>92</v>
      </c>
    </row>
    <row r="1064" spans="1:7" ht="12.75" x14ac:dyDescent="0.2">
      <c r="A1064" s="3" t="s">
        <v>835</v>
      </c>
      <c r="B1064" s="3" t="s">
        <v>442</v>
      </c>
      <c r="C1064" s="3">
        <v>0.4</v>
      </c>
      <c r="E1064" s="3" t="str">
        <f t="shared" si="48"/>
        <v>BGPK000004</v>
      </c>
      <c r="F1064" s="3" t="str">
        <f t="shared" si="49"/>
        <v>HRDW000018</v>
      </c>
      <c r="G1064" s="2" t="str">
        <f t="shared" si="50"/>
        <v>0.4</v>
      </c>
    </row>
    <row r="1065" spans="1:7" ht="12.75" x14ac:dyDescent="0.2">
      <c r="A1065" s="3" t="s">
        <v>835</v>
      </c>
      <c r="B1065" s="3" t="s">
        <v>441</v>
      </c>
      <c r="C1065" s="3">
        <v>0.8</v>
      </c>
      <c r="E1065" s="3" t="str">
        <f t="shared" si="48"/>
        <v>BGPK000004</v>
      </c>
      <c r="F1065" s="3" t="str">
        <f t="shared" si="49"/>
        <v>HRDW000017</v>
      </c>
      <c r="G1065" s="2" t="str">
        <f t="shared" si="50"/>
        <v>0.8</v>
      </c>
    </row>
    <row r="1066" spans="1:7" ht="12.75" x14ac:dyDescent="0.2">
      <c r="A1066" s="3" t="s">
        <v>835</v>
      </c>
      <c r="B1066" s="3" t="s">
        <v>444</v>
      </c>
      <c r="C1066" s="3">
        <v>3</v>
      </c>
      <c r="E1066" s="3" t="str">
        <f t="shared" si="48"/>
        <v>BGPK000004</v>
      </c>
      <c r="F1066" s="3" t="str">
        <f t="shared" si="49"/>
        <v>HRDW000020</v>
      </c>
      <c r="G1066" s="2">
        <f t="shared" si="50"/>
        <v>3</v>
      </c>
    </row>
    <row r="1067" spans="1:7" ht="12.75" x14ac:dyDescent="0.2">
      <c r="A1067" s="3" t="s">
        <v>835</v>
      </c>
      <c r="B1067" s="3" t="s">
        <v>369</v>
      </c>
      <c r="C1067" s="3">
        <v>8.1999999999999993</v>
      </c>
      <c r="E1067" s="3" t="str">
        <f t="shared" si="48"/>
        <v>BGPK000004</v>
      </c>
      <c r="F1067" s="3" t="str">
        <f t="shared" si="49"/>
        <v>STRP000006</v>
      </c>
      <c r="G1067" s="2" t="str">
        <f t="shared" si="50"/>
        <v>8.2</v>
      </c>
    </row>
    <row r="1068" spans="1:7" ht="12.75" x14ac:dyDescent="0.2">
      <c r="A1068" s="3" t="s">
        <v>835</v>
      </c>
      <c r="B1068" s="3" t="s">
        <v>417</v>
      </c>
      <c r="C1068" s="3">
        <v>0.7</v>
      </c>
      <c r="E1068" s="3" t="str">
        <f t="shared" si="48"/>
        <v>BGPK000004</v>
      </c>
      <c r="F1068" s="3" t="str">
        <f t="shared" si="49"/>
        <v>STRP000052</v>
      </c>
      <c r="G1068" s="2" t="str">
        <f t="shared" si="50"/>
        <v>0.7</v>
      </c>
    </row>
    <row r="1069" spans="1:7" ht="12.75" x14ac:dyDescent="0.2">
      <c r="A1069" s="3" t="s">
        <v>835</v>
      </c>
      <c r="B1069" s="3" t="s">
        <v>418</v>
      </c>
      <c r="C1069" s="3">
        <v>2.4</v>
      </c>
      <c r="E1069" s="3" t="str">
        <f t="shared" si="48"/>
        <v>BGPK000004</v>
      </c>
      <c r="F1069" s="3" t="str">
        <f t="shared" si="49"/>
        <v>STRP000053</v>
      </c>
      <c r="G1069" s="2" t="str">
        <f t="shared" si="50"/>
        <v>2.4</v>
      </c>
    </row>
    <row r="1070" spans="1:7" ht="12.75" x14ac:dyDescent="0.2">
      <c r="A1070" s="3" t="s">
        <v>835</v>
      </c>
      <c r="B1070" s="3" t="s">
        <v>538</v>
      </c>
      <c r="C1070" s="3">
        <v>0.12</v>
      </c>
      <c r="E1070" s="3" t="str">
        <f t="shared" si="48"/>
        <v>BGPK000004</v>
      </c>
      <c r="F1070" s="3" t="str">
        <f t="shared" si="49"/>
        <v>FBRK000011</v>
      </c>
      <c r="G1070" s="2" t="str">
        <f t="shared" si="50"/>
        <v>0.12</v>
      </c>
    </row>
    <row r="1071" spans="1:7" ht="12.75" x14ac:dyDescent="0.2">
      <c r="A1071" s="3" t="s">
        <v>835</v>
      </c>
      <c r="B1071" s="3" t="s">
        <v>534</v>
      </c>
      <c r="C1071" s="3">
        <v>7.4999999999999997E-2</v>
      </c>
      <c r="E1071" s="3" t="str">
        <f t="shared" si="48"/>
        <v>BGPK000004</v>
      </c>
      <c r="F1071" s="3" t="str">
        <f t="shared" si="49"/>
        <v>FLNG000003</v>
      </c>
      <c r="G1071" s="2" t="str">
        <f t="shared" si="50"/>
        <v>0.075</v>
      </c>
    </row>
    <row r="1072" spans="1:7" ht="12.75" x14ac:dyDescent="0.2">
      <c r="A1072" s="3" t="s">
        <v>835</v>
      </c>
      <c r="B1072" s="3" t="s">
        <v>940</v>
      </c>
      <c r="C1072" s="3">
        <v>1</v>
      </c>
      <c r="E1072" s="3" t="str">
        <f t="shared" si="48"/>
        <v>BGPK000004</v>
      </c>
      <c r="F1072" s="3" t="str">
        <f t="shared" si="49"/>
        <v>BRND000023</v>
      </c>
      <c r="G1072" s="2">
        <f t="shared" si="50"/>
        <v>1</v>
      </c>
    </row>
    <row r="1073" spans="1:7" ht="12.75" x14ac:dyDescent="0.2">
      <c r="A1073" s="3" t="s">
        <v>835</v>
      </c>
      <c r="B1073" s="3" t="s">
        <v>941</v>
      </c>
      <c r="C1073" s="3">
        <v>1</v>
      </c>
      <c r="E1073" s="3" t="str">
        <f t="shared" si="48"/>
        <v>BGPK000004</v>
      </c>
      <c r="F1073" s="3" t="str">
        <f t="shared" si="49"/>
        <v>BRND000024</v>
      </c>
      <c r="G1073" s="2">
        <f t="shared" si="50"/>
        <v>1</v>
      </c>
    </row>
    <row r="1074" spans="1:7" ht="12.75" x14ac:dyDescent="0.2">
      <c r="A1074" s="3" t="s">
        <v>835</v>
      </c>
      <c r="B1074" s="3" t="s">
        <v>631</v>
      </c>
      <c r="C1074" s="3">
        <v>1.125</v>
      </c>
      <c r="E1074" s="3" t="str">
        <f t="shared" si="48"/>
        <v>BGPK000004</v>
      </c>
      <c r="F1074" s="3" t="str">
        <f t="shared" si="49"/>
        <v>FBRK000096</v>
      </c>
      <c r="G1074" s="2" t="str">
        <f t="shared" si="50"/>
        <v>1.125</v>
      </c>
    </row>
    <row r="1075" spans="1:7" ht="12.75" x14ac:dyDescent="0.2">
      <c r="A1075" s="3" t="s">
        <v>835</v>
      </c>
      <c r="B1075" s="3" t="s">
        <v>603</v>
      </c>
      <c r="C1075" s="3">
        <v>0.22</v>
      </c>
      <c r="E1075" s="3" t="str">
        <f t="shared" si="48"/>
        <v>BGPK000004</v>
      </c>
      <c r="F1075" s="3" t="str">
        <f t="shared" si="49"/>
        <v>FBRK000069</v>
      </c>
      <c r="G1075" s="2" t="str">
        <f t="shared" si="50"/>
        <v>0.22</v>
      </c>
    </row>
    <row r="1076" spans="1:7" ht="12.75" x14ac:dyDescent="0.2">
      <c r="A1076" s="3" t="s">
        <v>835</v>
      </c>
      <c r="B1076" s="3" t="s">
        <v>545</v>
      </c>
      <c r="C1076" s="3">
        <v>0.8</v>
      </c>
      <c r="E1076" s="3" t="str">
        <f t="shared" si="48"/>
        <v>BGPK000004</v>
      </c>
      <c r="F1076" s="3" t="str">
        <f t="shared" si="49"/>
        <v>FBRK000017</v>
      </c>
      <c r="G1076" s="2" t="str">
        <f t="shared" si="50"/>
        <v>0.8</v>
      </c>
    </row>
    <row r="1077" spans="1:7" ht="12.75" x14ac:dyDescent="0.2">
      <c r="A1077" s="3" t="s">
        <v>835</v>
      </c>
      <c r="B1077" s="3" t="s">
        <v>680</v>
      </c>
      <c r="C1077" s="3">
        <v>100</v>
      </c>
      <c r="E1077" s="3" t="str">
        <f t="shared" si="48"/>
        <v>BGPK000004</v>
      </c>
      <c r="F1077" s="3" t="str">
        <f t="shared" si="49"/>
        <v>THRD000003</v>
      </c>
      <c r="G1077" s="2">
        <f t="shared" si="50"/>
        <v>100</v>
      </c>
    </row>
    <row r="1078" spans="1:7" ht="12.75" x14ac:dyDescent="0.2">
      <c r="A1078" s="3" t="s">
        <v>835</v>
      </c>
      <c r="B1078" s="3" t="s">
        <v>684</v>
      </c>
      <c r="C1078" s="3">
        <v>30</v>
      </c>
      <c r="E1078" s="3" t="str">
        <f t="shared" si="48"/>
        <v>BGPK000004</v>
      </c>
      <c r="F1078" s="3" t="str">
        <f t="shared" si="49"/>
        <v>THRD000007</v>
      </c>
      <c r="G1078" s="2">
        <f t="shared" si="50"/>
        <v>30</v>
      </c>
    </row>
    <row r="1079" spans="1:7" ht="12.75" x14ac:dyDescent="0.2">
      <c r="A1079" s="3" t="s">
        <v>835</v>
      </c>
      <c r="B1079" s="3" t="s">
        <v>678</v>
      </c>
      <c r="C1079" s="3">
        <v>30</v>
      </c>
      <c r="E1079" s="3" t="str">
        <f t="shared" si="48"/>
        <v>BGPK000004</v>
      </c>
      <c r="F1079" s="3" t="str">
        <f t="shared" si="49"/>
        <v>THRD000001</v>
      </c>
      <c r="G1079" s="2">
        <f t="shared" si="50"/>
        <v>30</v>
      </c>
    </row>
    <row r="1080" spans="1:7" ht="12.75" x14ac:dyDescent="0.2">
      <c r="A1080" s="3" t="s">
        <v>835</v>
      </c>
      <c r="B1080" s="3" t="s">
        <v>697</v>
      </c>
      <c r="C1080" s="3">
        <v>1</v>
      </c>
      <c r="E1080" s="3" t="str">
        <f t="shared" si="48"/>
        <v>BGPK000004</v>
      </c>
      <c r="F1080" s="3" t="str">
        <f t="shared" si="49"/>
        <v>PCKG000001</v>
      </c>
      <c r="G1080" s="2">
        <f t="shared" si="50"/>
        <v>1</v>
      </c>
    </row>
    <row r="1081" spans="1:7" ht="12.75" x14ac:dyDescent="0.2">
      <c r="A1081" s="3" t="s">
        <v>835</v>
      </c>
      <c r="B1081" s="3" t="s">
        <v>698</v>
      </c>
      <c r="C1081" s="3">
        <v>1</v>
      </c>
      <c r="E1081" s="3" t="str">
        <f t="shared" si="48"/>
        <v>BGPK000004</v>
      </c>
      <c r="F1081" s="3" t="str">
        <f t="shared" si="49"/>
        <v>PCKG000002</v>
      </c>
      <c r="G1081" s="2">
        <f t="shared" si="50"/>
        <v>1</v>
      </c>
    </row>
    <row r="1082" spans="1:7" ht="12.75" x14ac:dyDescent="0.2">
      <c r="A1082" s="3" t="s">
        <v>875</v>
      </c>
      <c r="B1082" s="3" t="s">
        <v>366</v>
      </c>
      <c r="C1082" s="3">
        <v>1.9</v>
      </c>
      <c r="E1082" s="3" t="str">
        <f t="shared" si="48"/>
        <v>BGPK000025</v>
      </c>
      <c r="F1082" s="3" t="str">
        <f t="shared" si="49"/>
        <v>STRP000003</v>
      </c>
      <c r="G1082" s="2" t="str">
        <f t="shared" si="50"/>
        <v>1.9</v>
      </c>
    </row>
    <row r="1083" spans="1:7" ht="12.75" x14ac:dyDescent="0.2">
      <c r="A1083" s="3" t="s">
        <v>875</v>
      </c>
      <c r="B1083" s="3" t="s">
        <v>367</v>
      </c>
      <c r="C1083" s="3">
        <v>4</v>
      </c>
      <c r="E1083" s="3" t="str">
        <f t="shared" si="48"/>
        <v>BGPK000025</v>
      </c>
      <c r="F1083" s="3" t="str">
        <f t="shared" si="49"/>
        <v>STRP000004</v>
      </c>
      <c r="G1083" s="2">
        <f t="shared" si="50"/>
        <v>4</v>
      </c>
    </row>
    <row r="1084" spans="1:7" ht="12.75" x14ac:dyDescent="0.2">
      <c r="A1084" s="3" t="s">
        <v>875</v>
      </c>
      <c r="B1084" s="3" t="s">
        <v>365</v>
      </c>
      <c r="C1084" s="3">
        <v>3.5</v>
      </c>
      <c r="E1084" s="3" t="str">
        <f t="shared" si="48"/>
        <v>BGPK000025</v>
      </c>
      <c r="F1084" s="3" t="str">
        <f t="shared" si="49"/>
        <v>STRP000002</v>
      </c>
      <c r="G1084" s="2" t="str">
        <f t="shared" si="50"/>
        <v>3.5</v>
      </c>
    </row>
    <row r="1085" spans="1:7" ht="12.75" x14ac:dyDescent="0.2">
      <c r="A1085" s="3" t="s">
        <v>875</v>
      </c>
      <c r="B1085" s="3" t="s">
        <v>645</v>
      </c>
      <c r="C1085" s="3">
        <v>1</v>
      </c>
      <c r="E1085" s="3" t="str">
        <f t="shared" si="48"/>
        <v>BGPK000025</v>
      </c>
      <c r="F1085" s="3" t="str">
        <f t="shared" si="49"/>
        <v>BRND000001</v>
      </c>
      <c r="G1085" s="2">
        <f t="shared" si="50"/>
        <v>1</v>
      </c>
    </row>
    <row r="1086" spans="1:7" ht="12.75" x14ac:dyDescent="0.2">
      <c r="A1086" s="3" t="s">
        <v>875</v>
      </c>
      <c r="B1086" s="3" t="s">
        <v>647</v>
      </c>
      <c r="C1086" s="3">
        <v>2</v>
      </c>
      <c r="E1086" s="3" t="str">
        <f t="shared" si="48"/>
        <v>BGPK000025</v>
      </c>
      <c r="F1086" s="3" t="str">
        <f t="shared" si="49"/>
        <v>BRND000003</v>
      </c>
      <c r="G1086" s="2">
        <f t="shared" si="50"/>
        <v>2</v>
      </c>
    </row>
    <row r="1087" spans="1:7" ht="12.75" x14ac:dyDescent="0.2">
      <c r="A1087" s="3" t="s">
        <v>875</v>
      </c>
      <c r="B1087" s="3" t="s">
        <v>429</v>
      </c>
      <c r="C1087" s="3">
        <v>2</v>
      </c>
      <c r="E1087" s="3" t="str">
        <f t="shared" si="48"/>
        <v>BGPK000025</v>
      </c>
      <c r="F1087" s="3" t="str">
        <f t="shared" si="49"/>
        <v>HRDW000005</v>
      </c>
      <c r="G1087" s="2">
        <f t="shared" si="50"/>
        <v>2</v>
      </c>
    </row>
    <row r="1088" spans="1:7" ht="12.75" x14ac:dyDescent="0.2">
      <c r="A1088" s="3" t="s">
        <v>875</v>
      </c>
      <c r="B1088" s="3" t="s">
        <v>430</v>
      </c>
      <c r="C1088" s="3">
        <v>2</v>
      </c>
      <c r="E1088" s="3" t="str">
        <f t="shared" si="48"/>
        <v>BGPK000025</v>
      </c>
      <c r="F1088" s="3" t="str">
        <f t="shared" si="49"/>
        <v>HRDW000006</v>
      </c>
      <c r="G1088" s="2">
        <f t="shared" si="50"/>
        <v>2</v>
      </c>
    </row>
    <row r="1089" spans="1:7" ht="12.75" x14ac:dyDescent="0.2">
      <c r="A1089" s="3" t="s">
        <v>875</v>
      </c>
      <c r="B1089" s="3" t="s">
        <v>435</v>
      </c>
      <c r="C1089" s="3">
        <v>4</v>
      </c>
      <c r="E1089" s="3" t="str">
        <f t="shared" si="48"/>
        <v>BGPK000025</v>
      </c>
      <c r="F1089" s="3" t="str">
        <f t="shared" si="49"/>
        <v>HRDW000011</v>
      </c>
      <c r="G1089" s="2">
        <f t="shared" si="50"/>
        <v>4</v>
      </c>
    </row>
    <row r="1090" spans="1:7" ht="12.75" x14ac:dyDescent="0.2">
      <c r="A1090" s="3" t="s">
        <v>875</v>
      </c>
      <c r="B1090" s="3" t="s">
        <v>433</v>
      </c>
      <c r="C1090" s="3">
        <v>2</v>
      </c>
      <c r="E1090" s="3" t="str">
        <f t="shared" si="48"/>
        <v>BGPK000025</v>
      </c>
      <c r="F1090" s="3" t="str">
        <f t="shared" si="49"/>
        <v>HRDW000009</v>
      </c>
      <c r="G1090" s="2">
        <f t="shared" si="50"/>
        <v>2</v>
      </c>
    </row>
    <row r="1091" spans="1:7" ht="12.75" x14ac:dyDescent="0.2">
      <c r="A1091" s="3" t="s">
        <v>875</v>
      </c>
      <c r="B1091" s="3" t="s">
        <v>437</v>
      </c>
      <c r="C1091" s="3">
        <v>8</v>
      </c>
      <c r="E1091" s="3" t="str">
        <f t="shared" si="48"/>
        <v>BGPK000025</v>
      </c>
      <c r="F1091" s="3" t="str">
        <f t="shared" si="49"/>
        <v>HRDW000013</v>
      </c>
      <c r="G1091" s="2">
        <f t="shared" si="50"/>
        <v>8</v>
      </c>
    </row>
    <row r="1092" spans="1:7" ht="12.75" x14ac:dyDescent="0.2">
      <c r="A1092" s="3" t="s">
        <v>875</v>
      </c>
      <c r="B1092" s="3" t="s">
        <v>438</v>
      </c>
      <c r="C1092" s="3">
        <v>4</v>
      </c>
      <c r="E1092" s="3" t="str">
        <f t="shared" ref="E1092:E1155" si="51">A1092</f>
        <v>BGPK000025</v>
      </c>
      <c r="F1092" s="3" t="str">
        <f t="shared" ref="F1092:F1155" si="52">B1092</f>
        <v>HRDW000014</v>
      </c>
      <c r="G1092" s="2">
        <f t="shared" ref="G1092:G1155" si="53">IFERROR(REPLACE(C1092,FIND(",",C1092),1,"."),C1092)</f>
        <v>4</v>
      </c>
    </row>
    <row r="1093" spans="1:7" ht="12.75" x14ac:dyDescent="0.2">
      <c r="A1093" s="3" t="s">
        <v>875</v>
      </c>
      <c r="B1093" s="3" t="s">
        <v>464</v>
      </c>
      <c r="C1093" s="3">
        <v>2</v>
      </c>
      <c r="E1093" s="3" t="str">
        <f t="shared" si="51"/>
        <v>BGPK000025</v>
      </c>
      <c r="F1093" s="3" t="str">
        <f t="shared" si="52"/>
        <v>HRDW000040</v>
      </c>
      <c r="G1093" s="2">
        <f t="shared" si="53"/>
        <v>2</v>
      </c>
    </row>
    <row r="1094" spans="1:7" ht="12.75" x14ac:dyDescent="0.2">
      <c r="A1094" s="3" t="s">
        <v>875</v>
      </c>
      <c r="B1094" s="3" t="s">
        <v>442</v>
      </c>
      <c r="C1094" s="3">
        <v>1.3</v>
      </c>
      <c r="E1094" s="3" t="str">
        <f t="shared" si="51"/>
        <v>BGPK000025</v>
      </c>
      <c r="F1094" s="3" t="str">
        <f t="shared" si="52"/>
        <v>HRDW000018</v>
      </c>
      <c r="G1094" s="2" t="str">
        <f t="shared" si="53"/>
        <v>1.3</v>
      </c>
    </row>
    <row r="1095" spans="1:7" ht="12.75" x14ac:dyDescent="0.2">
      <c r="A1095" s="3" t="s">
        <v>875</v>
      </c>
      <c r="B1095" s="3" t="s">
        <v>443</v>
      </c>
      <c r="C1095" s="3">
        <v>3</v>
      </c>
      <c r="E1095" s="3" t="str">
        <f t="shared" si="51"/>
        <v>BGPK000025</v>
      </c>
      <c r="F1095" s="3" t="str">
        <f t="shared" si="52"/>
        <v>HRDW000019</v>
      </c>
      <c r="G1095" s="2">
        <f t="shared" si="53"/>
        <v>3</v>
      </c>
    </row>
    <row r="1096" spans="1:7" ht="12.75" x14ac:dyDescent="0.2">
      <c r="A1096" s="3" t="s">
        <v>875</v>
      </c>
      <c r="B1096" s="3" t="s">
        <v>533</v>
      </c>
      <c r="C1096" s="3">
        <v>7.4999999999999997E-2</v>
      </c>
      <c r="E1096" s="3" t="str">
        <f t="shared" si="51"/>
        <v>BGPK000025</v>
      </c>
      <c r="F1096" s="3" t="str">
        <f t="shared" si="52"/>
        <v>FLNG000002</v>
      </c>
      <c r="G1096" s="2" t="str">
        <f t="shared" si="53"/>
        <v>0.075</v>
      </c>
    </row>
    <row r="1097" spans="1:7" ht="12.75" x14ac:dyDescent="0.2">
      <c r="A1097" s="3" t="s">
        <v>875</v>
      </c>
      <c r="B1097" s="3" t="s">
        <v>580</v>
      </c>
      <c r="C1097" s="3">
        <v>0.8</v>
      </c>
      <c r="E1097" s="3" t="str">
        <f t="shared" si="51"/>
        <v>BGPK000025</v>
      </c>
      <c r="F1097" s="3" t="str">
        <f t="shared" si="52"/>
        <v>FBRK000046</v>
      </c>
      <c r="G1097" s="2" t="str">
        <f t="shared" si="53"/>
        <v>0.8</v>
      </c>
    </row>
    <row r="1098" spans="1:7" ht="12.75" x14ac:dyDescent="0.2">
      <c r="A1098" s="3" t="s">
        <v>875</v>
      </c>
      <c r="B1098" s="3" t="s">
        <v>603</v>
      </c>
      <c r="C1098" s="3">
        <v>0.35</v>
      </c>
      <c r="E1098" s="3" t="str">
        <f t="shared" si="51"/>
        <v>BGPK000025</v>
      </c>
      <c r="F1098" s="3" t="str">
        <f t="shared" si="52"/>
        <v>FBRK000069</v>
      </c>
      <c r="G1098" s="2" t="str">
        <f t="shared" si="53"/>
        <v>0.35</v>
      </c>
    </row>
    <row r="1099" spans="1:7" ht="12.75" x14ac:dyDescent="0.2">
      <c r="A1099" s="3" t="s">
        <v>875</v>
      </c>
      <c r="B1099" s="3" t="s">
        <v>727</v>
      </c>
      <c r="C1099" s="3">
        <v>0.25</v>
      </c>
      <c r="E1099" s="3" t="str">
        <f t="shared" si="51"/>
        <v>BGPK000025</v>
      </c>
      <c r="F1099" s="3" t="str">
        <f t="shared" si="52"/>
        <v>FBRK000114</v>
      </c>
      <c r="G1099" s="2" t="str">
        <f t="shared" si="53"/>
        <v>0.25</v>
      </c>
    </row>
    <row r="1100" spans="1:7" ht="12.75" x14ac:dyDescent="0.2">
      <c r="A1100" s="3" t="s">
        <v>875</v>
      </c>
      <c r="B1100" s="3" t="s">
        <v>565</v>
      </c>
      <c r="C1100" s="3">
        <v>0.25</v>
      </c>
      <c r="E1100" s="3" t="str">
        <f t="shared" si="51"/>
        <v>BGPK000025</v>
      </c>
      <c r="F1100" s="3" t="str">
        <f t="shared" si="52"/>
        <v>FBRK000033</v>
      </c>
      <c r="G1100" s="2" t="str">
        <f t="shared" si="53"/>
        <v>0.25</v>
      </c>
    </row>
    <row r="1101" spans="1:7" ht="12.75" x14ac:dyDescent="0.2">
      <c r="A1101" s="3" t="s">
        <v>875</v>
      </c>
      <c r="B1101" s="3" t="s">
        <v>545</v>
      </c>
      <c r="C1101" s="3">
        <v>0.3</v>
      </c>
      <c r="E1101" s="3" t="str">
        <f t="shared" si="51"/>
        <v>BGPK000025</v>
      </c>
      <c r="F1101" s="3" t="str">
        <f t="shared" si="52"/>
        <v>FBRK000017</v>
      </c>
      <c r="G1101" s="2" t="str">
        <f t="shared" si="53"/>
        <v>0.3</v>
      </c>
    </row>
    <row r="1102" spans="1:7" ht="12.75" x14ac:dyDescent="0.2">
      <c r="A1102" s="3" t="s">
        <v>875</v>
      </c>
      <c r="B1102" s="3" t="s">
        <v>551</v>
      </c>
      <c r="C1102" s="3">
        <v>1.1000000000000001</v>
      </c>
      <c r="E1102" s="3" t="str">
        <f t="shared" si="51"/>
        <v>BGPK000025</v>
      </c>
      <c r="F1102" s="3" t="str">
        <f t="shared" si="52"/>
        <v>FBRK000022</v>
      </c>
      <c r="G1102" s="2" t="str">
        <f t="shared" si="53"/>
        <v>1.1</v>
      </c>
    </row>
    <row r="1103" spans="1:7" ht="12.75" x14ac:dyDescent="0.2">
      <c r="A1103" s="3" t="s">
        <v>875</v>
      </c>
      <c r="B1103" s="3" t="s">
        <v>417</v>
      </c>
      <c r="C1103" s="3">
        <v>0.7</v>
      </c>
      <c r="E1103" s="3" t="str">
        <f t="shared" si="51"/>
        <v>BGPK000025</v>
      </c>
      <c r="F1103" s="3" t="str">
        <f t="shared" si="52"/>
        <v>STRP000052</v>
      </c>
      <c r="G1103" s="2" t="str">
        <f t="shared" si="53"/>
        <v>0.7</v>
      </c>
    </row>
    <row r="1104" spans="1:7" ht="12.75" x14ac:dyDescent="0.2">
      <c r="A1104" s="3" t="s">
        <v>875</v>
      </c>
      <c r="B1104" s="3" t="s">
        <v>672</v>
      </c>
      <c r="C1104" s="3">
        <v>1.4999999999999999E-2</v>
      </c>
      <c r="E1104" s="3" t="str">
        <f t="shared" si="51"/>
        <v>BGPK000025</v>
      </c>
      <c r="F1104" s="3" t="str">
        <f t="shared" si="52"/>
        <v>LTHR000004</v>
      </c>
      <c r="G1104" s="2" t="str">
        <f t="shared" si="53"/>
        <v>0.015</v>
      </c>
    </row>
    <row r="1105" spans="1:7" ht="12.75" x14ac:dyDescent="0.2">
      <c r="A1105" s="3" t="s">
        <v>875</v>
      </c>
      <c r="B1105" s="3" t="s">
        <v>678</v>
      </c>
      <c r="C1105" s="3">
        <v>150</v>
      </c>
      <c r="E1105" s="3" t="str">
        <f t="shared" si="51"/>
        <v>BGPK000025</v>
      </c>
      <c r="F1105" s="3" t="str">
        <f t="shared" si="52"/>
        <v>THRD000001</v>
      </c>
      <c r="G1105" s="2">
        <f t="shared" si="53"/>
        <v>150</v>
      </c>
    </row>
    <row r="1106" spans="1:7" ht="12.75" x14ac:dyDescent="0.2">
      <c r="A1106" s="3" t="s">
        <v>875</v>
      </c>
      <c r="B1106" s="3" t="s">
        <v>684</v>
      </c>
      <c r="C1106" s="3">
        <v>20</v>
      </c>
      <c r="E1106" s="3" t="str">
        <f t="shared" si="51"/>
        <v>BGPK000025</v>
      </c>
      <c r="F1106" s="3" t="str">
        <f t="shared" si="52"/>
        <v>THRD000007</v>
      </c>
      <c r="G1106" s="2">
        <f t="shared" si="53"/>
        <v>20</v>
      </c>
    </row>
    <row r="1107" spans="1:7" ht="12.75" x14ac:dyDescent="0.2">
      <c r="A1107" s="3" t="s">
        <v>875</v>
      </c>
      <c r="B1107" s="3" t="s">
        <v>695</v>
      </c>
      <c r="C1107" s="3">
        <v>50</v>
      </c>
      <c r="E1107" s="3" t="str">
        <f t="shared" si="51"/>
        <v>BGPK000025</v>
      </c>
      <c r="F1107" s="3" t="str">
        <f t="shared" si="52"/>
        <v>THRD000018</v>
      </c>
      <c r="G1107" s="2">
        <f t="shared" si="53"/>
        <v>50</v>
      </c>
    </row>
    <row r="1108" spans="1:7" ht="12.75" x14ac:dyDescent="0.2">
      <c r="A1108" s="3" t="s">
        <v>875</v>
      </c>
      <c r="B1108" s="3" t="s">
        <v>697</v>
      </c>
      <c r="C1108" s="3">
        <v>1</v>
      </c>
      <c r="E1108" s="3" t="str">
        <f t="shared" si="51"/>
        <v>BGPK000025</v>
      </c>
      <c r="F1108" s="3" t="str">
        <f t="shared" si="52"/>
        <v>PCKG000001</v>
      </c>
      <c r="G1108" s="2">
        <f t="shared" si="53"/>
        <v>1</v>
      </c>
    </row>
    <row r="1109" spans="1:7" ht="12.75" x14ac:dyDescent="0.2">
      <c r="A1109" s="3" t="s">
        <v>875</v>
      </c>
      <c r="B1109" s="3" t="s">
        <v>698</v>
      </c>
      <c r="C1109" s="3">
        <v>1</v>
      </c>
      <c r="E1109" s="3" t="str">
        <f t="shared" si="51"/>
        <v>BGPK000025</v>
      </c>
      <c r="F1109" s="3" t="str">
        <f t="shared" si="52"/>
        <v>PCKG000002</v>
      </c>
      <c r="G1109" s="2">
        <f t="shared" si="53"/>
        <v>1</v>
      </c>
    </row>
    <row r="1110" spans="1:7" ht="12.75" x14ac:dyDescent="0.2">
      <c r="A1110" s="3" t="s">
        <v>884</v>
      </c>
      <c r="B1110" s="3" t="s">
        <v>366</v>
      </c>
      <c r="C1110" s="3">
        <v>1.9</v>
      </c>
      <c r="E1110" s="3" t="str">
        <f t="shared" si="51"/>
        <v>BGPK000026</v>
      </c>
      <c r="F1110" s="3" t="str">
        <f t="shared" si="52"/>
        <v>STRP000003</v>
      </c>
      <c r="G1110" s="2" t="str">
        <f t="shared" si="53"/>
        <v>1.9</v>
      </c>
    </row>
    <row r="1111" spans="1:7" ht="12.75" x14ac:dyDescent="0.2">
      <c r="A1111" s="3" t="s">
        <v>884</v>
      </c>
      <c r="B1111" s="3" t="s">
        <v>367</v>
      </c>
      <c r="C1111" s="3">
        <v>4</v>
      </c>
      <c r="E1111" s="3" t="str">
        <f t="shared" si="51"/>
        <v>BGPK000026</v>
      </c>
      <c r="F1111" s="3" t="str">
        <f t="shared" si="52"/>
        <v>STRP000004</v>
      </c>
      <c r="G1111" s="2">
        <f t="shared" si="53"/>
        <v>4</v>
      </c>
    </row>
    <row r="1112" spans="1:7" ht="12.75" x14ac:dyDescent="0.2">
      <c r="A1112" s="3" t="s">
        <v>884</v>
      </c>
      <c r="B1112" s="3" t="s">
        <v>365</v>
      </c>
      <c r="C1112" s="3">
        <v>3.5</v>
      </c>
      <c r="E1112" s="3" t="str">
        <f t="shared" si="51"/>
        <v>BGPK000026</v>
      </c>
      <c r="F1112" s="3" t="str">
        <f t="shared" si="52"/>
        <v>STRP000002</v>
      </c>
      <c r="G1112" s="2" t="str">
        <f t="shared" si="53"/>
        <v>3.5</v>
      </c>
    </row>
    <row r="1113" spans="1:7" ht="12.75" x14ac:dyDescent="0.2">
      <c r="A1113" s="3" t="s">
        <v>884</v>
      </c>
      <c r="B1113" s="3" t="s">
        <v>645</v>
      </c>
      <c r="C1113" s="3">
        <v>1</v>
      </c>
      <c r="E1113" s="3" t="str">
        <f t="shared" si="51"/>
        <v>BGPK000026</v>
      </c>
      <c r="F1113" s="3" t="str">
        <f t="shared" si="52"/>
        <v>BRND000001</v>
      </c>
      <c r="G1113" s="2">
        <f t="shared" si="53"/>
        <v>1</v>
      </c>
    </row>
    <row r="1114" spans="1:7" ht="12.75" x14ac:dyDescent="0.2">
      <c r="A1114" s="3" t="s">
        <v>884</v>
      </c>
      <c r="B1114" s="3" t="s">
        <v>647</v>
      </c>
      <c r="C1114" s="3">
        <v>2</v>
      </c>
      <c r="E1114" s="3" t="str">
        <f t="shared" si="51"/>
        <v>BGPK000026</v>
      </c>
      <c r="F1114" s="3" t="str">
        <f t="shared" si="52"/>
        <v>BRND000003</v>
      </c>
      <c r="G1114" s="2">
        <f t="shared" si="53"/>
        <v>2</v>
      </c>
    </row>
    <row r="1115" spans="1:7" ht="12.75" x14ac:dyDescent="0.2">
      <c r="A1115" s="3" t="s">
        <v>884</v>
      </c>
      <c r="B1115" s="3" t="s">
        <v>429</v>
      </c>
      <c r="C1115" s="3">
        <v>2</v>
      </c>
      <c r="E1115" s="3" t="str">
        <f t="shared" si="51"/>
        <v>BGPK000026</v>
      </c>
      <c r="F1115" s="3" t="str">
        <f t="shared" si="52"/>
        <v>HRDW000005</v>
      </c>
      <c r="G1115" s="2">
        <f t="shared" si="53"/>
        <v>2</v>
      </c>
    </row>
    <row r="1116" spans="1:7" ht="12.75" x14ac:dyDescent="0.2">
      <c r="A1116" s="3" t="s">
        <v>884</v>
      </c>
      <c r="B1116" s="3" t="s">
        <v>430</v>
      </c>
      <c r="C1116" s="3">
        <v>2</v>
      </c>
      <c r="E1116" s="3" t="str">
        <f t="shared" si="51"/>
        <v>BGPK000026</v>
      </c>
      <c r="F1116" s="3" t="str">
        <f t="shared" si="52"/>
        <v>HRDW000006</v>
      </c>
      <c r="G1116" s="2">
        <f t="shared" si="53"/>
        <v>2</v>
      </c>
    </row>
    <row r="1117" spans="1:7" ht="12.75" x14ac:dyDescent="0.2">
      <c r="A1117" s="3" t="s">
        <v>884</v>
      </c>
      <c r="B1117" s="3" t="s">
        <v>435</v>
      </c>
      <c r="C1117" s="3">
        <v>4</v>
      </c>
      <c r="E1117" s="3" t="str">
        <f t="shared" si="51"/>
        <v>BGPK000026</v>
      </c>
      <c r="F1117" s="3" t="str">
        <f t="shared" si="52"/>
        <v>HRDW000011</v>
      </c>
      <c r="G1117" s="2">
        <f t="shared" si="53"/>
        <v>4</v>
      </c>
    </row>
    <row r="1118" spans="1:7" ht="12.75" x14ac:dyDescent="0.2">
      <c r="A1118" s="3" t="s">
        <v>884</v>
      </c>
      <c r="B1118" s="3" t="s">
        <v>433</v>
      </c>
      <c r="C1118" s="3">
        <v>2</v>
      </c>
      <c r="E1118" s="3" t="str">
        <f t="shared" si="51"/>
        <v>BGPK000026</v>
      </c>
      <c r="F1118" s="3" t="str">
        <f t="shared" si="52"/>
        <v>HRDW000009</v>
      </c>
      <c r="G1118" s="2">
        <f t="shared" si="53"/>
        <v>2</v>
      </c>
    </row>
    <row r="1119" spans="1:7" ht="12.75" x14ac:dyDescent="0.2">
      <c r="A1119" s="3" t="s">
        <v>884</v>
      </c>
      <c r="B1119" s="3" t="s">
        <v>437</v>
      </c>
      <c r="C1119" s="3">
        <v>8</v>
      </c>
      <c r="E1119" s="3" t="str">
        <f t="shared" si="51"/>
        <v>BGPK000026</v>
      </c>
      <c r="F1119" s="3" t="str">
        <f t="shared" si="52"/>
        <v>HRDW000013</v>
      </c>
      <c r="G1119" s="2">
        <f t="shared" si="53"/>
        <v>8</v>
      </c>
    </row>
    <row r="1120" spans="1:7" ht="12.75" x14ac:dyDescent="0.2">
      <c r="A1120" s="3" t="s">
        <v>884</v>
      </c>
      <c r="B1120" s="3" t="s">
        <v>438</v>
      </c>
      <c r="C1120" s="3">
        <v>4</v>
      </c>
      <c r="E1120" s="3" t="str">
        <f t="shared" si="51"/>
        <v>BGPK000026</v>
      </c>
      <c r="F1120" s="3" t="str">
        <f t="shared" si="52"/>
        <v>HRDW000014</v>
      </c>
      <c r="G1120" s="2">
        <f t="shared" si="53"/>
        <v>4</v>
      </c>
    </row>
    <row r="1121" spans="1:7" ht="12.75" x14ac:dyDescent="0.2">
      <c r="A1121" s="3" t="s">
        <v>884</v>
      </c>
      <c r="B1121" s="3" t="s">
        <v>464</v>
      </c>
      <c r="C1121" s="3">
        <v>2</v>
      </c>
      <c r="E1121" s="3" t="str">
        <f t="shared" si="51"/>
        <v>BGPK000026</v>
      </c>
      <c r="F1121" s="3" t="str">
        <f t="shared" si="52"/>
        <v>HRDW000040</v>
      </c>
      <c r="G1121" s="2">
        <f t="shared" si="53"/>
        <v>2</v>
      </c>
    </row>
    <row r="1122" spans="1:7" ht="12.75" x14ac:dyDescent="0.2">
      <c r="A1122" s="3" t="s">
        <v>884</v>
      </c>
      <c r="B1122" s="3" t="s">
        <v>442</v>
      </c>
      <c r="C1122" s="3">
        <v>1.3</v>
      </c>
      <c r="E1122" s="3" t="str">
        <f t="shared" si="51"/>
        <v>BGPK000026</v>
      </c>
      <c r="F1122" s="3" t="str">
        <f t="shared" si="52"/>
        <v>HRDW000018</v>
      </c>
      <c r="G1122" s="2" t="str">
        <f t="shared" si="53"/>
        <v>1.3</v>
      </c>
    </row>
    <row r="1123" spans="1:7" ht="12.75" x14ac:dyDescent="0.2">
      <c r="A1123" s="3" t="s">
        <v>884</v>
      </c>
      <c r="B1123" s="3" t="s">
        <v>443</v>
      </c>
      <c r="C1123" s="3">
        <v>3</v>
      </c>
      <c r="E1123" s="3" t="str">
        <f t="shared" si="51"/>
        <v>BGPK000026</v>
      </c>
      <c r="F1123" s="3" t="str">
        <f t="shared" si="52"/>
        <v>HRDW000019</v>
      </c>
      <c r="G1123" s="2">
        <f t="shared" si="53"/>
        <v>3</v>
      </c>
    </row>
    <row r="1124" spans="1:7" ht="12.75" x14ac:dyDescent="0.2">
      <c r="A1124" s="3" t="s">
        <v>884</v>
      </c>
      <c r="B1124" s="3" t="s">
        <v>533</v>
      </c>
      <c r="C1124" s="3">
        <v>7.4999999999999997E-2</v>
      </c>
      <c r="E1124" s="3" t="str">
        <f t="shared" si="51"/>
        <v>BGPK000026</v>
      </c>
      <c r="F1124" s="3" t="str">
        <f t="shared" si="52"/>
        <v>FLNG000002</v>
      </c>
      <c r="G1124" s="2" t="str">
        <f t="shared" si="53"/>
        <v>0.075</v>
      </c>
    </row>
    <row r="1125" spans="1:7" ht="12.75" x14ac:dyDescent="0.2">
      <c r="A1125" s="3" t="s">
        <v>884</v>
      </c>
      <c r="B1125" s="3" t="s">
        <v>588</v>
      </c>
      <c r="C1125" s="3">
        <v>0.8</v>
      </c>
      <c r="E1125" s="3" t="str">
        <f t="shared" si="51"/>
        <v>BGPK000026</v>
      </c>
      <c r="F1125" s="3" t="str">
        <f t="shared" si="52"/>
        <v>FBRK000054</v>
      </c>
      <c r="G1125" s="2" t="str">
        <f t="shared" si="53"/>
        <v>0.8</v>
      </c>
    </row>
    <row r="1126" spans="1:7" ht="12.75" x14ac:dyDescent="0.2">
      <c r="A1126" s="3" t="s">
        <v>884</v>
      </c>
      <c r="B1126" s="3" t="s">
        <v>603</v>
      </c>
      <c r="C1126" s="3">
        <v>0.35</v>
      </c>
      <c r="E1126" s="3" t="str">
        <f t="shared" si="51"/>
        <v>BGPK000026</v>
      </c>
      <c r="F1126" s="3" t="str">
        <f t="shared" si="52"/>
        <v>FBRK000069</v>
      </c>
      <c r="G1126" s="2" t="str">
        <f t="shared" si="53"/>
        <v>0.35</v>
      </c>
    </row>
    <row r="1127" spans="1:7" ht="12.75" x14ac:dyDescent="0.2">
      <c r="A1127" s="3" t="s">
        <v>884</v>
      </c>
      <c r="B1127" s="3" t="s">
        <v>727</v>
      </c>
      <c r="C1127" s="3">
        <v>0.25</v>
      </c>
      <c r="E1127" s="3" t="str">
        <f t="shared" si="51"/>
        <v>BGPK000026</v>
      </c>
      <c r="F1127" s="3" t="str">
        <f t="shared" si="52"/>
        <v>FBRK000114</v>
      </c>
      <c r="G1127" s="2" t="str">
        <f t="shared" si="53"/>
        <v>0.25</v>
      </c>
    </row>
    <row r="1128" spans="1:7" ht="12.75" x14ac:dyDescent="0.2">
      <c r="A1128" s="3" t="s">
        <v>884</v>
      </c>
      <c r="B1128" s="3" t="s">
        <v>565</v>
      </c>
      <c r="C1128" s="3">
        <v>0.25</v>
      </c>
      <c r="E1128" s="3" t="str">
        <f t="shared" si="51"/>
        <v>BGPK000026</v>
      </c>
      <c r="F1128" s="3" t="str">
        <f t="shared" si="52"/>
        <v>FBRK000033</v>
      </c>
      <c r="G1128" s="2" t="str">
        <f t="shared" si="53"/>
        <v>0.25</v>
      </c>
    </row>
    <row r="1129" spans="1:7" ht="12.75" x14ac:dyDescent="0.2">
      <c r="A1129" s="3" t="s">
        <v>884</v>
      </c>
      <c r="B1129" s="3" t="s">
        <v>545</v>
      </c>
      <c r="C1129" s="3">
        <v>0.3</v>
      </c>
      <c r="E1129" s="3" t="str">
        <f t="shared" si="51"/>
        <v>BGPK000026</v>
      </c>
      <c r="F1129" s="3" t="str">
        <f t="shared" si="52"/>
        <v>FBRK000017</v>
      </c>
      <c r="G1129" s="2" t="str">
        <f t="shared" si="53"/>
        <v>0.3</v>
      </c>
    </row>
    <row r="1130" spans="1:7" ht="12.75" x14ac:dyDescent="0.2">
      <c r="A1130" s="3" t="s">
        <v>884</v>
      </c>
      <c r="B1130" s="3" t="s">
        <v>551</v>
      </c>
      <c r="C1130" s="3">
        <v>1.1000000000000001</v>
      </c>
      <c r="E1130" s="3" t="str">
        <f t="shared" si="51"/>
        <v>BGPK000026</v>
      </c>
      <c r="F1130" s="3" t="str">
        <f t="shared" si="52"/>
        <v>FBRK000022</v>
      </c>
      <c r="G1130" s="2" t="str">
        <f t="shared" si="53"/>
        <v>1.1</v>
      </c>
    </row>
    <row r="1131" spans="1:7" ht="12.75" x14ac:dyDescent="0.2">
      <c r="A1131" s="3" t="s">
        <v>884</v>
      </c>
      <c r="B1131" s="3" t="s">
        <v>417</v>
      </c>
      <c r="C1131" s="3">
        <v>0.7</v>
      </c>
      <c r="E1131" s="3" t="str">
        <f t="shared" si="51"/>
        <v>BGPK000026</v>
      </c>
      <c r="F1131" s="3" t="str">
        <f t="shared" si="52"/>
        <v>STRP000052</v>
      </c>
      <c r="G1131" s="2" t="str">
        <f t="shared" si="53"/>
        <v>0.7</v>
      </c>
    </row>
    <row r="1132" spans="1:7" ht="12.75" x14ac:dyDescent="0.2">
      <c r="A1132" s="3" t="s">
        <v>884</v>
      </c>
      <c r="B1132" s="3" t="s">
        <v>672</v>
      </c>
      <c r="C1132" s="3">
        <v>1.4999999999999999E-2</v>
      </c>
      <c r="E1132" s="3" t="str">
        <f t="shared" si="51"/>
        <v>BGPK000026</v>
      </c>
      <c r="F1132" s="3" t="str">
        <f t="shared" si="52"/>
        <v>LTHR000004</v>
      </c>
      <c r="G1132" s="2" t="str">
        <f t="shared" si="53"/>
        <v>0.015</v>
      </c>
    </row>
    <row r="1133" spans="1:7" ht="12.75" x14ac:dyDescent="0.2">
      <c r="A1133" s="3" t="s">
        <v>884</v>
      </c>
      <c r="B1133" s="3" t="s">
        <v>678</v>
      </c>
      <c r="C1133" s="3">
        <v>10</v>
      </c>
      <c r="E1133" s="3" t="str">
        <f t="shared" si="51"/>
        <v>BGPK000026</v>
      </c>
      <c r="F1133" s="3" t="str">
        <f t="shared" si="52"/>
        <v>THRD000001</v>
      </c>
      <c r="G1133" s="2">
        <f t="shared" si="53"/>
        <v>10</v>
      </c>
    </row>
    <row r="1134" spans="1:7" ht="12.75" x14ac:dyDescent="0.2">
      <c r="A1134" s="3" t="s">
        <v>884</v>
      </c>
      <c r="B1134" s="3" t="s">
        <v>684</v>
      </c>
      <c r="C1134" s="3">
        <v>20</v>
      </c>
      <c r="E1134" s="3" t="str">
        <f t="shared" si="51"/>
        <v>BGPK000026</v>
      </c>
      <c r="F1134" s="3" t="str">
        <f t="shared" si="52"/>
        <v>THRD000007</v>
      </c>
      <c r="G1134" s="2">
        <f t="shared" si="53"/>
        <v>20</v>
      </c>
    </row>
    <row r="1135" spans="1:7" ht="12.75" x14ac:dyDescent="0.2">
      <c r="A1135" s="3" t="s">
        <v>884</v>
      </c>
      <c r="B1135" s="3" t="s">
        <v>695</v>
      </c>
      <c r="C1135" s="3">
        <v>200</v>
      </c>
      <c r="E1135" s="3" t="str">
        <f t="shared" si="51"/>
        <v>BGPK000026</v>
      </c>
      <c r="F1135" s="3" t="str">
        <f t="shared" si="52"/>
        <v>THRD000018</v>
      </c>
      <c r="G1135" s="2">
        <f t="shared" si="53"/>
        <v>200</v>
      </c>
    </row>
    <row r="1136" spans="1:7" ht="12.75" x14ac:dyDescent="0.2">
      <c r="A1136" s="3" t="s">
        <v>884</v>
      </c>
      <c r="B1136" s="3" t="s">
        <v>697</v>
      </c>
      <c r="C1136" s="3">
        <v>1</v>
      </c>
      <c r="E1136" s="3" t="str">
        <f t="shared" si="51"/>
        <v>BGPK000026</v>
      </c>
      <c r="F1136" s="3" t="str">
        <f t="shared" si="52"/>
        <v>PCKG000001</v>
      </c>
      <c r="G1136" s="2">
        <f t="shared" si="53"/>
        <v>1</v>
      </c>
    </row>
    <row r="1137" spans="1:7" ht="12.75" x14ac:dyDescent="0.2">
      <c r="A1137" s="3" t="s">
        <v>884</v>
      </c>
      <c r="B1137" s="3" t="s">
        <v>698</v>
      </c>
      <c r="C1137" s="3">
        <v>1</v>
      </c>
      <c r="E1137" s="3" t="str">
        <f t="shared" si="51"/>
        <v>BGPK000026</v>
      </c>
      <c r="F1137" s="3" t="str">
        <f t="shared" si="52"/>
        <v>PCKG000002</v>
      </c>
      <c r="G1137" s="2">
        <f t="shared" si="53"/>
        <v>1</v>
      </c>
    </row>
    <row r="1138" spans="1:7" ht="12.75" x14ac:dyDescent="0.2">
      <c r="A1138" s="3" t="s">
        <v>838</v>
      </c>
      <c r="B1138" s="3" t="s">
        <v>366</v>
      </c>
      <c r="C1138" s="3">
        <v>7</v>
      </c>
      <c r="E1138" s="3" t="str">
        <f t="shared" si="51"/>
        <v>BGPK000058</v>
      </c>
      <c r="F1138" s="3" t="str">
        <f t="shared" si="52"/>
        <v>STRP000003</v>
      </c>
      <c r="G1138" s="2">
        <f t="shared" si="53"/>
        <v>7</v>
      </c>
    </row>
    <row r="1139" spans="1:7" ht="12.75" x14ac:dyDescent="0.2">
      <c r="A1139" s="3" t="s">
        <v>838</v>
      </c>
      <c r="B1139" s="3" t="s">
        <v>367</v>
      </c>
      <c r="C1139" s="3">
        <v>2.7</v>
      </c>
      <c r="E1139" s="3" t="str">
        <f t="shared" si="51"/>
        <v>BGPK000058</v>
      </c>
      <c r="F1139" s="3" t="str">
        <f t="shared" si="52"/>
        <v>STRP000004</v>
      </c>
      <c r="G1139" s="2" t="str">
        <f t="shared" si="53"/>
        <v>2.7</v>
      </c>
    </row>
    <row r="1140" spans="1:7" ht="12.75" x14ac:dyDescent="0.2">
      <c r="A1140" s="3" t="s">
        <v>838</v>
      </c>
      <c r="B1140" s="3" t="s">
        <v>647</v>
      </c>
      <c r="C1140" s="3">
        <v>2</v>
      </c>
      <c r="E1140" s="3" t="str">
        <f t="shared" si="51"/>
        <v>BGPK000058</v>
      </c>
      <c r="F1140" s="3" t="str">
        <f t="shared" si="52"/>
        <v>BRND000003</v>
      </c>
      <c r="G1140" s="2">
        <f t="shared" si="53"/>
        <v>2</v>
      </c>
    </row>
    <row r="1141" spans="1:7" ht="12.75" x14ac:dyDescent="0.2">
      <c r="A1141" s="3" t="s">
        <v>838</v>
      </c>
      <c r="B1141" s="3" t="s">
        <v>429</v>
      </c>
      <c r="C1141" s="3">
        <v>2</v>
      </c>
      <c r="E1141" s="3" t="str">
        <f t="shared" si="51"/>
        <v>BGPK000058</v>
      </c>
      <c r="F1141" s="3" t="str">
        <f t="shared" si="52"/>
        <v>HRDW000005</v>
      </c>
      <c r="G1141" s="2">
        <f t="shared" si="53"/>
        <v>2</v>
      </c>
    </row>
    <row r="1142" spans="1:7" ht="12.75" x14ac:dyDescent="0.2">
      <c r="A1142" s="3" t="s">
        <v>838</v>
      </c>
      <c r="B1142" s="3" t="s">
        <v>430</v>
      </c>
      <c r="C1142" s="3">
        <v>2</v>
      </c>
      <c r="E1142" s="3" t="str">
        <f t="shared" si="51"/>
        <v>BGPK000058</v>
      </c>
      <c r="F1142" s="3" t="str">
        <f t="shared" si="52"/>
        <v>HRDW000006</v>
      </c>
      <c r="G1142" s="2">
        <f t="shared" si="53"/>
        <v>2</v>
      </c>
    </row>
    <row r="1143" spans="1:7" ht="12.75" x14ac:dyDescent="0.2">
      <c r="A1143" s="3" t="s">
        <v>838</v>
      </c>
      <c r="B1143" s="3" t="s">
        <v>435</v>
      </c>
      <c r="C1143" s="3">
        <v>2</v>
      </c>
      <c r="E1143" s="3" t="str">
        <f t="shared" si="51"/>
        <v>BGPK000058</v>
      </c>
      <c r="F1143" s="3" t="str">
        <f t="shared" si="52"/>
        <v>HRDW000011</v>
      </c>
      <c r="G1143" s="2">
        <f t="shared" si="53"/>
        <v>2</v>
      </c>
    </row>
    <row r="1144" spans="1:7" ht="12.75" x14ac:dyDescent="0.2">
      <c r="A1144" s="3" t="s">
        <v>838</v>
      </c>
      <c r="B1144" s="3" t="s">
        <v>438</v>
      </c>
      <c r="C1144" s="3">
        <v>16</v>
      </c>
      <c r="E1144" s="3" t="str">
        <f t="shared" si="51"/>
        <v>BGPK000058</v>
      </c>
      <c r="F1144" s="3" t="str">
        <f t="shared" si="52"/>
        <v>HRDW000014</v>
      </c>
      <c r="G1144" s="2">
        <f t="shared" si="53"/>
        <v>16</v>
      </c>
    </row>
    <row r="1145" spans="1:7" ht="12.75" x14ac:dyDescent="0.2">
      <c r="A1145" s="3" t="s">
        <v>838</v>
      </c>
      <c r="B1145" s="3" t="s">
        <v>442</v>
      </c>
      <c r="C1145" s="3">
        <v>0.35</v>
      </c>
      <c r="E1145" s="3" t="str">
        <f t="shared" si="51"/>
        <v>BGPK000058</v>
      </c>
      <c r="F1145" s="3" t="str">
        <f t="shared" si="52"/>
        <v>HRDW000018</v>
      </c>
      <c r="G1145" s="2" t="str">
        <f t="shared" si="53"/>
        <v>0.35</v>
      </c>
    </row>
    <row r="1146" spans="1:7" ht="12.75" x14ac:dyDescent="0.2">
      <c r="A1146" s="3" t="s">
        <v>838</v>
      </c>
      <c r="B1146" s="3" t="s">
        <v>443</v>
      </c>
      <c r="C1146" s="3">
        <v>1</v>
      </c>
      <c r="E1146" s="3" t="str">
        <f t="shared" si="51"/>
        <v>BGPK000058</v>
      </c>
      <c r="F1146" s="3" t="str">
        <f t="shared" si="52"/>
        <v>HRDW000019</v>
      </c>
      <c r="G1146" s="2">
        <f t="shared" si="53"/>
        <v>1</v>
      </c>
    </row>
    <row r="1147" spans="1:7" ht="12.75" x14ac:dyDescent="0.2">
      <c r="A1147" s="3" t="s">
        <v>838</v>
      </c>
      <c r="B1147" s="3" t="s">
        <v>532</v>
      </c>
      <c r="C1147" s="3">
        <v>0.09</v>
      </c>
      <c r="E1147" s="3" t="str">
        <f t="shared" si="51"/>
        <v>BGPK000058</v>
      </c>
      <c r="F1147" s="3" t="str">
        <f t="shared" si="52"/>
        <v>FLNG000001</v>
      </c>
      <c r="G1147" s="2" t="str">
        <f t="shared" si="53"/>
        <v>0.09</v>
      </c>
    </row>
    <row r="1148" spans="1:7" ht="12.75" x14ac:dyDescent="0.2">
      <c r="A1148" s="3" t="s">
        <v>838</v>
      </c>
      <c r="B1148" s="3" t="s">
        <v>534</v>
      </c>
      <c r="C1148" s="3">
        <v>7.4999999999999997E-2</v>
      </c>
      <c r="E1148" s="3" t="str">
        <f t="shared" si="51"/>
        <v>BGPK000058</v>
      </c>
      <c r="F1148" s="3" t="str">
        <f t="shared" si="52"/>
        <v>FLNG000003</v>
      </c>
      <c r="G1148" s="2" t="str">
        <f t="shared" si="53"/>
        <v>0.075</v>
      </c>
    </row>
    <row r="1149" spans="1:7" ht="12.75" x14ac:dyDescent="0.2">
      <c r="A1149" s="3" t="s">
        <v>838</v>
      </c>
      <c r="B1149" s="3" t="s">
        <v>580</v>
      </c>
      <c r="C1149" s="3">
        <v>0.75</v>
      </c>
      <c r="E1149" s="3" t="str">
        <f t="shared" si="51"/>
        <v>BGPK000058</v>
      </c>
      <c r="F1149" s="3" t="str">
        <f t="shared" si="52"/>
        <v>FBRK000046</v>
      </c>
      <c r="G1149" s="2" t="str">
        <f t="shared" si="53"/>
        <v>0.75</v>
      </c>
    </row>
    <row r="1150" spans="1:7" ht="12.75" x14ac:dyDescent="0.2">
      <c r="A1150" s="3" t="s">
        <v>838</v>
      </c>
      <c r="B1150" s="3" t="s">
        <v>604</v>
      </c>
      <c r="C1150" s="3">
        <v>0.15</v>
      </c>
      <c r="E1150" s="3" t="str">
        <f t="shared" si="51"/>
        <v>BGPK000058</v>
      </c>
      <c r="F1150" s="3" t="str">
        <f t="shared" si="52"/>
        <v>FBRK000070</v>
      </c>
      <c r="G1150" s="2" t="str">
        <f t="shared" si="53"/>
        <v>0.15</v>
      </c>
    </row>
    <row r="1151" spans="1:7" ht="12.75" x14ac:dyDescent="0.2">
      <c r="A1151" s="3" t="s">
        <v>838</v>
      </c>
      <c r="B1151" s="3" t="s">
        <v>565</v>
      </c>
      <c r="C1151" s="3">
        <v>0.35</v>
      </c>
      <c r="E1151" s="3" t="str">
        <f t="shared" si="51"/>
        <v>BGPK000058</v>
      </c>
      <c r="F1151" s="3" t="str">
        <f t="shared" si="52"/>
        <v>FBRK000033</v>
      </c>
      <c r="G1151" s="2" t="str">
        <f t="shared" si="53"/>
        <v>0.35</v>
      </c>
    </row>
    <row r="1152" spans="1:7" ht="12.75" x14ac:dyDescent="0.2">
      <c r="A1152" s="3" t="s">
        <v>838</v>
      </c>
      <c r="B1152" s="3" t="s">
        <v>727</v>
      </c>
      <c r="C1152" s="3">
        <v>0.125</v>
      </c>
      <c r="E1152" s="3" t="str">
        <f t="shared" si="51"/>
        <v>BGPK000058</v>
      </c>
      <c r="F1152" s="3" t="str">
        <f t="shared" si="52"/>
        <v>FBRK000114</v>
      </c>
      <c r="G1152" s="2" t="str">
        <f t="shared" si="53"/>
        <v>0.125</v>
      </c>
    </row>
    <row r="1153" spans="1:7" ht="12.75" x14ac:dyDescent="0.2">
      <c r="A1153" s="3" t="s">
        <v>838</v>
      </c>
      <c r="B1153" s="3" t="s">
        <v>524</v>
      </c>
      <c r="C1153" s="3">
        <v>1.3</v>
      </c>
      <c r="E1153" s="3" t="str">
        <f t="shared" si="51"/>
        <v>BGPK000058</v>
      </c>
      <c r="F1153" s="3" t="str">
        <f t="shared" si="52"/>
        <v>FBRK000002</v>
      </c>
      <c r="G1153" s="2" t="str">
        <f t="shared" si="53"/>
        <v>1.3</v>
      </c>
    </row>
    <row r="1154" spans="1:7" ht="12.75" x14ac:dyDescent="0.2">
      <c r="A1154" s="3" t="s">
        <v>838</v>
      </c>
      <c r="B1154" s="3" t="s">
        <v>539</v>
      </c>
      <c r="C1154" s="3">
        <v>0</v>
      </c>
      <c r="E1154" s="3" t="str">
        <f t="shared" si="51"/>
        <v>BGPK000058</v>
      </c>
      <c r="F1154" s="3" t="str">
        <f t="shared" si="52"/>
        <v>FBRK000012</v>
      </c>
      <c r="G1154" s="2">
        <f t="shared" si="53"/>
        <v>0</v>
      </c>
    </row>
    <row r="1155" spans="1:7" ht="12.75" x14ac:dyDescent="0.2">
      <c r="A1155" s="3" t="s">
        <v>838</v>
      </c>
      <c r="B1155" s="3" t="s">
        <v>672</v>
      </c>
      <c r="C1155" s="3">
        <v>1.4999999999999999E-2</v>
      </c>
      <c r="E1155" s="3" t="str">
        <f t="shared" si="51"/>
        <v>BGPK000058</v>
      </c>
      <c r="F1155" s="3" t="str">
        <f t="shared" si="52"/>
        <v>LTHR000004</v>
      </c>
      <c r="G1155" s="2" t="str">
        <f t="shared" si="53"/>
        <v>0.015</v>
      </c>
    </row>
    <row r="1156" spans="1:7" ht="12.75" x14ac:dyDescent="0.2">
      <c r="A1156" s="3" t="s">
        <v>838</v>
      </c>
      <c r="B1156" s="3" t="s">
        <v>678</v>
      </c>
      <c r="C1156" s="3">
        <v>200</v>
      </c>
      <c r="E1156" s="3" t="str">
        <f t="shared" ref="E1156:E1219" si="54">A1156</f>
        <v>BGPK000058</v>
      </c>
      <c r="F1156" s="3" t="str">
        <f t="shared" ref="F1156:F1219" si="55">B1156</f>
        <v>THRD000001</v>
      </c>
      <c r="G1156" s="2">
        <f t="shared" ref="G1156:G1219" si="56">IFERROR(REPLACE(C1156,FIND(",",C1156),1,"."),C1156)</f>
        <v>200</v>
      </c>
    </row>
    <row r="1157" spans="1:7" ht="12.75" x14ac:dyDescent="0.2">
      <c r="A1157" s="3" t="s">
        <v>838</v>
      </c>
      <c r="B1157" s="3" t="s">
        <v>681</v>
      </c>
      <c r="C1157" s="3">
        <v>20</v>
      </c>
      <c r="E1157" s="3" t="str">
        <f t="shared" si="54"/>
        <v>BGPK000058</v>
      </c>
      <c r="F1157" s="3" t="str">
        <f t="shared" si="55"/>
        <v>THRD000004</v>
      </c>
      <c r="G1157" s="2">
        <f t="shared" si="56"/>
        <v>20</v>
      </c>
    </row>
    <row r="1158" spans="1:7" ht="12.75" x14ac:dyDescent="0.2">
      <c r="A1158" s="3" t="s">
        <v>838</v>
      </c>
      <c r="B1158" s="3" t="s">
        <v>697</v>
      </c>
      <c r="C1158" s="3">
        <v>1</v>
      </c>
      <c r="E1158" s="3" t="str">
        <f t="shared" si="54"/>
        <v>BGPK000058</v>
      </c>
      <c r="F1158" s="3" t="str">
        <f t="shared" si="55"/>
        <v>PCKG000001</v>
      </c>
      <c r="G1158" s="2">
        <f t="shared" si="56"/>
        <v>1</v>
      </c>
    </row>
    <row r="1159" spans="1:7" ht="12.75" x14ac:dyDescent="0.2">
      <c r="A1159" s="3" t="s">
        <v>838</v>
      </c>
      <c r="B1159" s="3" t="s">
        <v>698</v>
      </c>
      <c r="C1159" s="3">
        <v>1</v>
      </c>
      <c r="E1159" s="3" t="str">
        <f t="shared" si="54"/>
        <v>BGPK000058</v>
      </c>
      <c r="F1159" s="3" t="str">
        <f t="shared" si="55"/>
        <v>PCKG000002</v>
      </c>
      <c r="G1159" s="2">
        <f t="shared" si="56"/>
        <v>1</v>
      </c>
    </row>
    <row r="1160" spans="1:7" ht="12.75" x14ac:dyDescent="0.2">
      <c r="A1160" s="3" t="s">
        <v>814</v>
      </c>
      <c r="B1160" s="3" t="s">
        <v>366</v>
      </c>
      <c r="C1160" s="3">
        <v>7</v>
      </c>
      <c r="E1160" s="3" t="str">
        <f t="shared" si="54"/>
        <v>BGPK000061</v>
      </c>
      <c r="F1160" s="3" t="str">
        <f t="shared" si="55"/>
        <v>STRP000003</v>
      </c>
      <c r="G1160" s="2">
        <f t="shared" si="56"/>
        <v>7</v>
      </c>
    </row>
    <row r="1161" spans="1:7" ht="12.75" x14ac:dyDescent="0.2">
      <c r="A1161" s="3" t="s">
        <v>814</v>
      </c>
      <c r="B1161" s="3" t="s">
        <v>367</v>
      </c>
      <c r="C1161" s="3">
        <v>2.7</v>
      </c>
      <c r="E1161" s="3" t="str">
        <f t="shared" si="54"/>
        <v>BGPK000061</v>
      </c>
      <c r="F1161" s="3" t="str">
        <f t="shared" si="55"/>
        <v>STRP000004</v>
      </c>
      <c r="G1161" s="2" t="str">
        <f t="shared" si="56"/>
        <v>2.7</v>
      </c>
    </row>
    <row r="1162" spans="1:7" ht="12.75" x14ac:dyDescent="0.2">
      <c r="A1162" s="3" t="s">
        <v>814</v>
      </c>
      <c r="B1162" s="3" t="s">
        <v>647</v>
      </c>
      <c r="C1162" s="3">
        <v>2</v>
      </c>
      <c r="E1162" s="3" t="str">
        <f t="shared" si="54"/>
        <v>BGPK000061</v>
      </c>
      <c r="F1162" s="3" t="str">
        <f t="shared" si="55"/>
        <v>BRND000003</v>
      </c>
      <c r="G1162" s="2">
        <f t="shared" si="56"/>
        <v>2</v>
      </c>
    </row>
    <row r="1163" spans="1:7" ht="12.75" x14ac:dyDescent="0.2">
      <c r="A1163" s="3" t="s">
        <v>814</v>
      </c>
      <c r="B1163" s="3" t="s">
        <v>429</v>
      </c>
      <c r="C1163" s="3">
        <v>2</v>
      </c>
      <c r="E1163" s="3" t="str">
        <f t="shared" si="54"/>
        <v>BGPK000061</v>
      </c>
      <c r="F1163" s="3" t="str">
        <f t="shared" si="55"/>
        <v>HRDW000005</v>
      </c>
      <c r="G1163" s="2">
        <f t="shared" si="56"/>
        <v>2</v>
      </c>
    </row>
    <row r="1164" spans="1:7" ht="12.75" x14ac:dyDescent="0.2">
      <c r="A1164" s="3" t="s">
        <v>814</v>
      </c>
      <c r="B1164" s="3" t="s">
        <v>430</v>
      </c>
      <c r="C1164" s="3">
        <v>2</v>
      </c>
      <c r="E1164" s="3" t="str">
        <f t="shared" si="54"/>
        <v>BGPK000061</v>
      </c>
      <c r="F1164" s="3" t="str">
        <f t="shared" si="55"/>
        <v>HRDW000006</v>
      </c>
      <c r="G1164" s="2">
        <f t="shared" si="56"/>
        <v>2</v>
      </c>
    </row>
    <row r="1165" spans="1:7" ht="12.75" x14ac:dyDescent="0.2">
      <c r="A1165" s="3" t="s">
        <v>814</v>
      </c>
      <c r="B1165" s="3" t="s">
        <v>435</v>
      </c>
      <c r="C1165" s="3">
        <v>2</v>
      </c>
      <c r="E1165" s="3" t="str">
        <f t="shared" si="54"/>
        <v>BGPK000061</v>
      </c>
      <c r="F1165" s="3" t="str">
        <f t="shared" si="55"/>
        <v>HRDW000011</v>
      </c>
      <c r="G1165" s="2">
        <f t="shared" si="56"/>
        <v>2</v>
      </c>
    </row>
    <row r="1166" spans="1:7" ht="12.75" x14ac:dyDescent="0.2">
      <c r="A1166" s="3" t="s">
        <v>814</v>
      </c>
      <c r="B1166" s="3" t="s">
        <v>438</v>
      </c>
      <c r="C1166" s="3">
        <v>16</v>
      </c>
      <c r="E1166" s="3" t="str">
        <f t="shared" si="54"/>
        <v>BGPK000061</v>
      </c>
      <c r="F1166" s="3" t="str">
        <f t="shared" si="55"/>
        <v>HRDW000014</v>
      </c>
      <c r="G1166" s="2">
        <f t="shared" si="56"/>
        <v>16</v>
      </c>
    </row>
    <row r="1167" spans="1:7" ht="12.75" x14ac:dyDescent="0.2">
      <c r="A1167" s="3" t="s">
        <v>814</v>
      </c>
      <c r="B1167" s="3" t="s">
        <v>442</v>
      </c>
      <c r="C1167" s="3">
        <v>0.35</v>
      </c>
      <c r="E1167" s="3" t="str">
        <f t="shared" si="54"/>
        <v>BGPK000061</v>
      </c>
      <c r="F1167" s="3" t="str">
        <f t="shared" si="55"/>
        <v>HRDW000018</v>
      </c>
      <c r="G1167" s="2" t="str">
        <f t="shared" si="56"/>
        <v>0.35</v>
      </c>
    </row>
    <row r="1168" spans="1:7" ht="12.75" x14ac:dyDescent="0.2">
      <c r="A1168" s="3" t="s">
        <v>814</v>
      </c>
      <c r="B1168" s="3" t="s">
        <v>443</v>
      </c>
      <c r="C1168" s="3">
        <v>1</v>
      </c>
      <c r="E1168" s="3" t="str">
        <f t="shared" si="54"/>
        <v>BGPK000061</v>
      </c>
      <c r="F1168" s="3" t="str">
        <f t="shared" si="55"/>
        <v>HRDW000019</v>
      </c>
      <c r="G1168" s="2">
        <f t="shared" si="56"/>
        <v>1</v>
      </c>
    </row>
    <row r="1169" spans="1:7" ht="12.75" x14ac:dyDescent="0.2">
      <c r="A1169" s="3" t="s">
        <v>814</v>
      </c>
      <c r="B1169" s="3" t="s">
        <v>532</v>
      </c>
      <c r="C1169" s="3">
        <v>0.09</v>
      </c>
      <c r="E1169" s="3" t="str">
        <f t="shared" si="54"/>
        <v>BGPK000061</v>
      </c>
      <c r="F1169" s="3" t="str">
        <f t="shared" si="55"/>
        <v>FLNG000001</v>
      </c>
      <c r="G1169" s="2" t="str">
        <f t="shared" si="56"/>
        <v>0.09</v>
      </c>
    </row>
    <row r="1170" spans="1:7" ht="12.75" x14ac:dyDescent="0.2">
      <c r="A1170" s="3" t="s">
        <v>814</v>
      </c>
      <c r="B1170" s="3" t="s">
        <v>534</v>
      </c>
      <c r="C1170" s="3">
        <v>7.4999999999999997E-2</v>
      </c>
      <c r="E1170" s="3" t="str">
        <f t="shared" si="54"/>
        <v>BGPK000061</v>
      </c>
      <c r="F1170" s="3" t="str">
        <f t="shared" si="55"/>
        <v>FLNG000003</v>
      </c>
      <c r="G1170" s="2" t="str">
        <f t="shared" si="56"/>
        <v>0.075</v>
      </c>
    </row>
    <row r="1171" spans="1:7" ht="12.75" x14ac:dyDescent="0.2">
      <c r="A1171" s="3" t="s">
        <v>814</v>
      </c>
      <c r="B1171" s="3" t="s">
        <v>603</v>
      </c>
      <c r="C1171" s="3">
        <v>0.15</v>
      </c>
      <c r="E1171" s="3" t="str">
        <f t="shared" si="54"/>
        <v>BGPK000061</v>
      </c>
      <c r="F1171" s="3" t="str">
        <f t="shared" si="55"/>
        <v>FBRK000069</v>
      </c>
      <c r="G1171" s="2" t="str">
        <f t="shared" si="56"/>
        <v>0.15</v>
      </c>
    </row>
    <row r="1172" spans="1:7" ht="12.75" x14ac:dyDescent="0.2">
      <c r="A1172" s="3" t="s">
        <v>814</v>
      </c>
      <c r="B1172" s="3" t="s">
        <v>580</v>
      </c>
      <c r="C1172" s="3">
        <v>0.15</v>
      </c>
      <c r="E1172" s="3" t="str">
        <f t="shared" si="54"/>
        <v>BGPK000061</v>
      </c>
      <c r="F1172" s="3" t="str">
        <f t="shared" si="55"/>
        <v>FBRK000046</v>
      </c>
      <c r="G1172" s="2" t="str">
        <f t="shared" si="56"/>
        <v>0.15</v>
      </c>
    </row>
    <row r="1173" spans="1:7" ht="12.75" x14ac:dyDescent="0.2">
      <c r="A1173" s="3" t="s">
        <v>814</v>
      </c>
      <c r="B1173" s="3" t="s">
        <v>588</v>
      </c>
      <c r="C1173" s="3">
        <v>0.6</v>
      </c>
      <c r="E1173" s="3" t="str">
        <f t="shared" si="54"/>
        <v>BGPK000061</v>
      </c>
      <c r="F1173" s="3" t="str">
        <f t="shared" si="55"/>
        <v>FBRK000054</v>
      </c>
      <c r="G1173" s="2" t="str">
        <f t="shared" si="56"/>
        <v>0.6</v>
      </c>
    </row>
    <row r="1174" spans="1:7" ht="12.75" x14ac:dyDescent="0.2">
      <c r="A1174" s="3" t="s">
        <v>814</v>
      </c>
      <c r="B1174" s="3" t="s">
        <v>565</v>
      </c>
      <c r="C1174" s="3">
        <v>0.35</v>
      </c>
      <c r="E1174" s="3" t="str">
        <f t="shared" si="54"/>
        <v>BGPK000061</v>
      </c>
      <c r="F1174" s="3" t="str">
        <f t="shared" si="55"/>
        <v>FBRK000033</v>
      </c>
      <c r="G1174" s="2" t="str">
        <f t="shared" si="56"/>
        <v>0.35</v>
      </c>
    </row>
    <row r="1175" spans="1:7" ht="12.75" x14ac:dyDescent="0.2">
      <c r="A1175" s="3" t="s">
        <v>814</v>
      </c>
      <c r="B1175" s="3" t="s">
        <v>727</v>
      </c>
      <c r="C1175" s="3">
        <v>0.125</v>
      </c>
      <c r="E1175" s="3" t="str">
        <f t="shared" si="54"/>
        <v>BGPK000061</v>
      </c>
      <c r="F1175" s="3" t="str">
        <f t="shared" si="55"/>
        <v>FBRK000114</v>
      </c>
      <c r="G1175" s="2" t="str">
        <f t="shared" si="56"/>
        <v>0.125</v>
      </c>
    </row>
    <row r="1176" spans="1:7" ht="12.75" x14ac:dyDescent="0.2">
      <c r="A1176" s="3" t="s">
        <v>814</v>
      </c>
      <c r="B1176" s="3" t="s">
        <v>523</v>
      </c>
      <c r="C1176" s="3">
        <v>1.3</v>
      </c>
      <c r="E1176" s="3" t="str">
        <f t="shared" si="54"/>
        <v>BGPK000061</v>
      </c>
      <c r="F1176" s="3" t="str">
        <f t="shared" si="55"/>
        <v>FBRK000001</v>
      </c>
      <c r="G1176" s="2" t="str">
        <f t="shared" si="56"/>
        <v>1.3</v>
      </c>
    </row>
    <row r="1177" spans="1:7" ht="12.75" x14ac:dyDescent="0.2">
      <c r="A1177" s="3" t="s">
        <v>814</v>
      </c>
      <c r="B1177" s="3" t="s">
        <v>540</v>
      </c>
      <c r="C1177" s="3">
        <v>1</v>
      </c>
      <c r="E1177" s="3" t="str">
        <f t="shared" si="54"/>
        <v>BGPK000061</v>
      </c>
      <c r="F1177" s="3" t="str">
        <f t="shared" si="55"/>
        <v>FBRK000013</v>
      </c>
      <c r="G1177" s="2">
        <f t="shared" si="56"/>
        <v>1</v>
      </c>
    </row>
    <row r="1178" spans="1:7" ht="12.75" x14ac:dyDescent="0.2">
      <c r="A1178" s="3" t="s">
        <v>814</v>
      </c>
      <c r="B1178" s="3" t="s">
        <v>672</v>
      </c>
      <c r="C1178" s="3">
        <v>1.4999999999999999E-2</v>
      </c>
      <c r="E1178" s="3" t="str">
        <f t="shared" si="54"/>
        <v>BGPK000061</v>
      </c>
      <c r="F1178" s="3" t="str">
        <f t="shared" si="55"/>
        <v>LTHR000004</v>
      </c>
      <c r="G1178" s="2" t="str">
        <f t="shared" si="56"/>
        <v>0.015</v>
      </c>
    </row>
    <row r="1179" spans="1:7" ht="12.75" x14ac:dyDescent="0.2">
      <c r="A1179" s="3" t="s">
        <v>814</v>
      </c>
      <c r="B1179" s="3" t="s">
        <v>678</v>
      </c>
      <c r="C1179" s="3">
        <v>20</v>
      </c>
      <c r="E1179" s="3" t="str">
        <f t="shared" si="54"/>
        <v>BGPK000061</v>
      </c>
      <c r="F1179" s="3" t="str">
        <f t="shared" si="55"/>
        <v>THRD000001</v>
      </c>
      <c r="G1179" s="2">
        <f t="shared" si="56"/>
        <v>20</v>
      </c>
    </row>
    <row r="1180" spans="1:7" ht="12.75" x14ac:dyDescent="0.2">
      <c r="A1180" s="3" t="s">
        <v>814</v>
      </c>
      <c r="B1180" s="3" t="s">
        <v>680</v>
      </c>
      <c r="C1180" s="3">
        <v>20</v>
      </c>
      <c r="E1180" s="3" t="str">
        <f t="shared" si="54"/>
        <v>BGPK000061</v>
      </c>
      <c r="F1180" s="3" t="str">
        <f t="shared" si="55"/>
        <v>THRD000003</v>
      </c>
      <c r="G1180" s="2">
        <f t="shared" si="56"/>
        <v>20</v>
      </c>
    </row>
    <row r="1181" spans="1:7" ht="12.75" x14ac:dyDescent="0.2">
      <c r="A1181" s="3" t="s">
        <v>814</v>
      </c>
      <c r="B1181" s="3" t="s">
        <v>695</v>
      </c>
      <c r="C1181" s="3">
        <v>100</v>
      </c>
      <c r="E1181" s="3" t="str">
        <f t="shared" si="54"/>
        <v>BGPK000061</v>
      </c>
      <c r="F1181" s="3" t="str">
        <f t="shared" si="55"/>
        <v>THRD000018</v>
      </c>
      <c r="G1181" s="2">
        <f t="shared" si="56"/>
        <v>100</v>
      </c>
    </row>
    <row r="1182" spans="1:7" ht="12.75" x14ac:dyDescent="0.2">
      <c r="A1182" s="3" t="s">
        <v>814</v>
      </c>
      <c r="B1182" s="3" t="s">
        <v>697</v>
      </c>
      <c r="C1182" s="3">
        <v>1</v>
      </c>
      <c r="E1182" s="3" t="str">
        <f t="shared" si="54"/>
        <v>BGPK000061</v>
      </c>
      <c r="F1182" s="3" t="str">
        <f t="shared" si="55"/>
        <v>PCKG000001</v>
      </c>
      <c r="G1182" s="2">
        <f t="shared" si="56"/>
        <v>1</v>
      </c>
    </row>
    <row r="1183" spans="1:7" ht="12.75" x14ac:dyDescent="0.2">
      <c r="A1183" s="3" t="s">
        <v>814</v>
      </c>
      <c r="B1183" s="3" t="s">
        <v>698</v>
      </c>
      <c r="C1183" s="3">
        <v>1</v>
      </c>
      <c r="E1183" s="3" t="str">
        <f t="shared" si="54"/>
        <v>BGPK000061</v>
      </c>
      <c r="F1183" s="3" t="str">
        <f t="shared" si="55"/>
        <v>PCKG000002</v>
      </c>
      <c r="G1183" s="2">
        <f t="shared" si="56"/>
        <v>1</v>
      </c>
    </row>
    <row r="1184" spans="1:7" ht="12.75" x14ac:dyDescent="0.2">
      <c r="A1184" s="3" t="s">
        <v>867</v>
      </c>
      <c r="B1184" s="3" t="s">
        <v>366</v>
      </c>
      <c r="C1184" s="3">
        <v>7</v>
      </c>
      <c r="E1184" s="3" t="str">
        <f t="shared" si="54"/>
        <v>BGPK000064</v>
      </c>
      <c r="F1184" s="3" t="str">
        <f t="shared" si="55"/>
        <v>STRP000003</v>
      </c>
      <c r="G1184" s="2">
        <f t="shared" si="56"/>
        <v>7</v>
      </c>
    </row>
    <row r="1185" spans="1:7" ht="12.75" x14ac:dyDescent="0.2">
      <c r="A1185" s="3" t="s">
        <v>867</v>
      </c>
      <c r="B1185" s="3" t="s">
        <v>367</v>
      </c>
      <c r="C1185" s="3">
        <v>2.7</v>
      </c>
      <c r="E1185" s="3" t="str">
        <f t="shared" si="54"/>
        <v>BGPK000064</v>
      </c>
      <c r="F1185" s="3" t="str">
        <f t="shared" si="55"/>
        <v>STRP000004</v>
      </c>
      <c r="G1185" s="2" t="str">
        <f t="shared" si="56"/>
        <v>2.7</v>
      </c>
    </row>
    <row r="1186" spans="1:7" ht="12.75" x14ac:dyDescent="0.2">
      <c r="A1186" s="3" t="s">
        <v>867</v>
      </c>
      <c r="B1186" s="3" t="s">
        <v>647</v>
      </c>
      <c r="C1186" s="3">
        <v>2</v>
      </c>
      <c r="E1186" s="3" t="str">
        <f t="shared" si="54"/>
        <v>BGPK000064</v>
      </c>
      <c r="F1186" s="3" t="str">
        <f t="shared" si="55"/>
        <v>BRND000003</v>
      </c>
      <c r="G1186" s="2">
        <f t="shared" si="56"/>
        <v>2</v>
      </c>
    </row>
    <row r="1187" spans="1:7" ht="12.75" x14ac:dyDescent="0.2">
      <c r="A1187" s="3" t="s">
        <v>867</v>
      </c>
      <c r="B1187" s="3" t="s">
        <v>429</v>
      </c>
      <c r="C1187" s="3">
        <v>2</v>
      </c>
      <c r="E1187" s="3" t="str">
        <f t="shared" si="54"/>
        <v>BGPK000064</v>
      </c>
      <c r="F1187" s="3" t="str">
        <f t="shared" si="55"/>
        <v>HRDW000005</v>
      </c>
      <c r="G1187" s="2">
        <f t="shared" si="56"/>
        <v>2</v>
      </c>
    </row>
    <row r="1188" spans="1:7" ht="12.75" x14ac:dyDescent="0.2">
      <c r="A1188" s="3" t="s">
        <v>867</v>
      </c>
      <c r="B1188" s="3" t="s">
        <v>430</v>
      </c>
      <c r="C1188" s="3">
        <v>2</v>
      </c>
      <c r="E1188" s="3" t="str">
        <f t="shared" si="54"/>
        <v>BGPK000064</v>
      </c>
      <c r="F1188" s="3" t="str">
        <f t="shared" si="55"/>
        <v>HRDW000006</v>
      </c>
      <c r="G1188" s="2">
        <f t="shared" si="56"/>
        <v>2</v>
      </c>
    </row>
    <row r="1189" spans="1:7" ht="12.75" x14ac:dyDescent="0.2">
      <c r="A1189" s="3" t="s">
        <v>867</v>
      </c>
      <c r="B1189" s="3" t="s">
        <v>435</v>
      </c>
      <c r="C1189" s="3">
        <v>2</v>
      </c>
      <c r="E1189" s="3" t="str">
        <f t="shared" si="54"/>
        <v>BGPK000064</v>
      </c>
      <c r="F1189" s="3" t="str">
        <f t="shared" si="55"/>
        <v>HRDW000011</v>
      </c>
      <c r="G1189" s="2">
        <f t="shared" si="56"/>
        <v>2</v>
      </c>
    </row>
    <row r="1190" spans="1:7" ht="12.75" x14ac:dyDescent="0.2">
      <c r="A1190" s="3" t="s">
        <v>867</v>
      </c>
      <c r="B1190" s="3" t="s">
        <v>438</v>
      </c>
      <c r="C1190" s="3">
        <v>16</v>
      </c>
      <c r="E1190" s="3" t="str">
        <f t="shared" si="54"/>
        <v>BGPK000064</v>
      </c>
      <c r="F1190" s="3" t="str">
        <f t="shared" si="55"/>
        <v>HRDW000014</v>
      </c>
      <c r="G1190" s="2">
        <f t="shared" si="56"/>
        <v>16</v>
      </c>
    </row>
    <row r="1191" spans="1:7" ht="12.75" x14ac:dyDescent="0.2">
      <c r="A1191" s="3" t="s">
        <v>867</v>
      </c>
      <c r="B1191" s="3" t="s">
        <v>442</v>
      </c>
      <c r="C1191" s="3">
        <v>0.35</v>
      </c>
      <c r="E1191" s="3" t="str">
        <f t="shared" si="54"/>
        <v>BGPK000064</v>
      </c>
      <c r="F1191" s="3" t="str">
        <f t="shared" si="55"/>
        <v>HRDW000018</v>
      </c>
      <c r="G1191" s="2" t="str">
        <f t="shared" si="56"/>
        <v>0.35</v>
      </c>
    </row>
    <row r="1192" spans="1:7" ht="12.75" x14ac:dyDescent="0.2">
      <c r="A1192" s="3" t="s">
        <v>867</v>
      </c>
      <c r="B1192" s="3" t="s">
        <v>443</v>
      </c>
      <c r="C1192" s="3">
        <v>1</v>
      </c>
      <c r="E1192" s="3" t="str">
        <f t="shared" si="54"/>
        <v>BGPK000064</v>
      </c>
      <c r="F1192" s="3" t="str">
        <f t="shared" si="55"/>
        <v>HRDW000019</v>
      </c>
      <c r="G1192" s="2">
        <f t="shared" si="56"/>
        <v>1</v>
      </c>
    </row>
    <row r="1193" spans="1:7" ht="12.75" x14ac:dyDescent="0.2">
      <c r="A1193" s="3" t="s">
        <v>867</v>
      </c>
      <c r="B1193" s="3" t="s">
        <v>532</v>
      </c>
      <c r="C1193" s="3">
        <v>0.09</v>
      </c>
      <c r="E1193" s="3" t="str">
        <f t="shared" si="54"/>
        <v>BGPK000064</v>
      </c>
      <c r="F1193" s="3" t="str">
        <f t="shared" si="55"/>
        <v>FLNG000001</v>
      </c>
      <c r="G1193" s="2" t="str">
        <f t="shared" si="56"/>
        <v>0.09</v>
      </c>
    </row>
    <row r="1194" spans="1:7" ht="12.75" x14ac:dyDescent="0.2">
      <c r="A1194" s="3" t="s">
        <v>867</v>
      </c>
      <c r="B1194" s="3" t="s">
        <v>534</v>
      </c>
      <c r="C1194" s="3">
        <v>7.4999999999999997E-2</v>
      </c>
      <c r="E1194" s="3" t="str">
        <f t="shared" si="54"/>
        <v>BGPK000064</v>
      </c>
      <c r="F1194" s="3" t="str">
        <f t="shared" si="55"/>
        <v>FLNG000003</v>
      </c>
      <c r="G1194" s="2" t="str">
        <f t="shared" si="56"/>
        <v>0.075</v>
      </c>
    </row>
    <row r="1195" spans="1:7" ht="12.75" x14ac:dyDescent="0.2">
      <c r="A1195" s="3" t="s">
        <v>867</v>
      </c>
      <c r="B1195" s="3" t="s">
        <v>603</v>
      </c>
      <c r="C1195" s="3">
        <v>0.15</v>
      </c>
      <c r="E1195" s="3" t="str">
        <f t="shared" si="54"/>
        <v>BGPK000064</v>
      </c>
      <c r="F1195" s="3" t="str">
        <f t="shared" si="55"/>
        <v>FBRK000069</v>
      </c>
      <c r="G1195" s="2" t="str">
        <f t="shared" si="56"/>
        <v>0.15</v>
      </c>
    </row>
    <row r="1196" spans="1:7" ht="12.75" x14ac:dyDescent="0.2">
      <c r="A1196" s="3" t="s">
        <v>867</v>
      </c>
      <c r="B1196" s="3" t="s">
        <v>580</v>
      </c>
      <c r="C1196" s="3">
        <v>0.15</v>
      </c>
      <c r="E1196" s="3" t="str">
        <f t="shared" si="54"/>
        <v>BGPK000064</v>
      </c>
      <c r="F1196" s="3" t="str">
        <f t="shared" si="55"/>
        <v>FBRK000046</v>
      </c>
      <c r="G1196" s="2" t="str">
        <f t="shared" si="56"/>
        <v>0.15</v>
      </c>
    </row>
    <row r="1197" spans="1:7" ht="12.75" x14ac:dyDescent="0.2">
      <c r="A1197" s="3" t="s">
        <v>867</v>
      </c>
      <c r="B1197" s="3" t="s">
        <v>593</v>
      </c>
      <c r="C1197" s="3">
        <v>0.6</v>
      </c>
      <c r="E1197" s="3" t="str">
        <f t="shared" si="54"/>
        <v>BGPK000064</v>
      </c>
      <c r="F1197" s="3" t="str">
        <f t="shared" si="55"/>
        <v>FBRK000059</v>
      </c>
      <c r="G1197" s="2" t="str">
        <f t="shared" si="56"/>
        <v>0.6</v>
      </c>
    </row>
    <row r="1198" spans="1:7" ht="12.75" x14ac:dyDescent="0.2">
      <c r="A1198" s="3" t="s">
        <v>867</v>
      </c>
      <c r="B1198" s="3" t="s">
        <v>565</v>
      </c>
      <c r="C1198" s="3">
        <v>0.35</v>
      </c>
      <c r="E1198" s="3" t="str">
        <f t="shared" si="54"/>
        <v>BGPK000064</v>
      </c>
      <c r="F1198" s="3" t="str">
        <f t="shared" si="55"/>
        <v>FBRK000033</v>
      </c>
      <c r="G1198" s="2" t="str">
        <f t="shared" si="56"/>
        <v>0.35</v>
      </c>
    </row>
    <row r="1199" spans="1:7" ht="12.75" x14ac:dyDescent="0.2">
      <c r="A1199" s="3" t="s">
        <v>867</v>
      </c>
      <c r="B1199" s="3" t="s">
        <v>727</v>
      </c>
      <c r="C1199" s="3">
        <v>0.125</v>
      </c>
      <c r="E1199" s="3" t="str">
        <f t="shared" si="54"/>
        <v>BGPK000064</v>
      </c>
      <c r="F1199" s="3" t="str">
        <f t="shared" si="55"/>
        <v>FBRK000114</v>
      </c>
      <c r="G1199" s="2" t="str">
        <f t="shared" si="56"/>
        <v>0.125</v>
      </c>
    </row>
    <row r="1200" spans="1:7" ht="12.75" x14ac:dyDescent="0.2">
      <c r="A1200" s="3" t="s">
        <v>867</v>
      </c>
      <c r="B1200" s="3" t="s">
        <v>523</v>
      </c>
      <c r="C1200" s="3">
        <v>1.3</v>
      </c>
      <c r="E1200" s="3" t="str">
        <f t="shared" si="54"/>
        <v>BGPK000064</v>
      </c>
      <c r="F1200" s="3" t="str">
        <f t="shared" si="55"/>
        <v>FBRK000001</v>
      </c>
      <c r="G1200" s="2" t="str">
        <f t="shared" si="56"/>
        <v>1.3</v>
      </c>
    </row>
    <row r="1201" spans="1:7" ht="12.75" x14ac:dyDescent="0.2">
      <c r="A1201" s="3" t="s">
        <v>867</v>
      </c>
      <c r="B1201" s="3" t="s">
        <v>540</v>
      </c>
      <c r="C1201" s="3">
        <v>1</v>
      </c>
      <c r="E1201" s="3" t="str">
        <f t="shared" si="54"/>
        <v>BGPK000064</v>
      </c>
      <c r="F1201" s="3" t="str">
        <f t="shared" si="55"/>
        <v>FBRK000013</v>
      </c>
      <c r="G1201" s="2">
        <f t="shared" si="56"/>
        <v>1</v>
      </c>
    </row>
    <row r="1202" spans="1:7" ht="12.75" x14ac:dyDescent="0.2">
      <c r="A1202" s="3" t="s">
        <v>867</v>
      </c>
      <c r="B1202" s="3" t="s">
        <v>672</v>
      </c>
      <c r="C1202" s="3">
        <v>1.4999999999999999E-2</v>
      </c>
      <c r="E1202" s="3" t="str">
        <f t="shared" si="54"/>
        <v>BGPK000064</v>
      </c>
      <c r="F1202" s="3" t="str">
        <f t="shared" si="55"/>
        <v>LTHR000004</v>
      </c>
      <c r="G1202" s="2" t="str">
        <f t="shared" si="56"/>
        <v>0.015</v>
      </c>
    </row>
    <row r="1203" spans="1:7" ht="12.75" x14ac:dyDescent="0.2">
      <c r="A1203" s="3" t="s">
        <v>867</v>
      </c>
      <c r="B1203" s="3" t="s">
        <v>678</v>
      </c>
      <c r="C1203" s="3">
        <v>20</v>
      </c>
      <c r="E1203" s="3" t="str">
        <f t="shared" si="54"/>
        <v>BGPK000064</v>
      </c>
      <c r="F1203" s="3" t="str">
        <f t="shared" si="55"/>
        <v>THRD000001</v>
      </c>
      <c r="G1203" s="2">
        <f t="shared" si="56"/>
        <v>20</v>
      </c>
    </row>
    <row r="1204" spans="1:7" ht="12.75" x14ac:dyDescent="0.2">
      <c r="A1204" s="3" t="s">
        <v>867</v>
      </c>
      <c r="B1204" s="3" t="s">
        <v>680</v>
      </c>
      <c r="C1204" s="3">
        <v>20</v>
      </c>
      <c r="E1204" s="3" t="str">
        <f t="shared" si="54"/>
        <v>BGPK000064</v>
      </c>
      <c r="F1204" s="3" t="str">
        <f t="shared" si="55"/>
        <v>THRD000003</v>
      </c>
      <c r="G1204" s="2">
        <f t="shared" si="56"/>
        <v>20</v>
      </c>
    </row>
    <row r="1205" spans="1:7" ht="12.75" x14ac:dyDescent="0.2">
      <c r="A1205" s="3" t="s">
        <v>867</v>
      </c>
      <c r="B1205" s="3" t="s">
        <v>692</v>
      </c>
      <c r="C1205" s="3">
        <v>100</v>
      </c>
      <c r="E1205" s="3" t="str">
        <f t="shared" si="54"/>
        <v>BGPK000064</v>
      </c>
      <c r="F1205" s="3" t="str">
        <f t="shared" si="55"/>
        <v>THRD000015</v>
      </c>
      <c r="G1205" s="2">
        <f t="shared" si="56"/>
        <v>100</v>
      </c>
    </row>
    <row r="1206" spans="1:7" ht="12.75" x14ac:dyDescent="0.2">
      <c r="A1206" s="3" t="s">
        <v>867</v>
      </c>
      <c r="B1206" s="3" t="s">
        <v>697</v>
      </c>
      <c r="C1206" s="3">
        <v>1</v>
      </c>
      <c r="E1206" s="3" t="str">
        <f t="shared" si="54"/>
        <v>BGPK000064</v>
      </c>
      <c r="F1206" s="3" t="str">
        <f t="shared" si="55"/>
        <v>PCKG000001</v>
      </c>
      <c r="G1206" s="2">
        <f t="shared" si="56"/>
        <v>1</v>
      </c>
    </row>
    <row r="1207" spans="1:7" ht="12.75" x14ac:dyDescent="0.2">
      <c r="A1207" s="3" t="s">
        <v>867</v>
      </c>
      <c r="B1207" s="3" t="s">
        <v>698</v>
      </c>
      <c r="C1207" s="3">
        <v>1</v>
      </c>
      <c r="E1207" s="3" t="str">
        <f t="shared" si="54"/>
        <v>BGPK000064</v>
      </c>
      <c r="F1207" s="3" t="str">
        <f t="shared" si="55"/>
        <v>PCKG000002</v>
      </c>
      <c r="G1207" s="2">
        <f t="shared" si="56"/>
        <v>1</v>
      </c>
    </row>
    <row r="1208" spans="1:7" ht="12.75" x14ac:dyDescent="0.2">
      <c r="A1208" s="3" t="s">
        <v>815</v>
      </c>
      <c r="B1208" s="3" t="s">
        <v>366</v>
      </c>
      <c r="C1208" s="3">
        <v>7</v>
      </c>
      <c r="E1208" s="3" t="str">
        <f t="shared" si="54"/>
        <v>BGPK000063</v>
      </c>
      <c r="F1208" s="3" t="str">
        <f t="shared" si="55"/>
        <v>STRP000003</v>
      </c>
      <c r="G1208" s="2">
        <f t="shared" si="56"/>
        <v>7</v>
      </c>
    </row>
    <row r="1209" spans="1:7" ht="12.75" x14ac:dyDescent="0.2">
      <c r="A1209" s="3" t="s">
        <v>815</v>
      </c>
      <c r="B1209" s="3" t="s">
        <v>367</v>
      </c>
      <c r="C1209" s="3">
        <v>2.7</v>
      </c>
      <c r="E1209" s="3" t="str">
        <f t="shared" si="54"/>
        <v>BGPK000063</v>
      </c>
      <c r="F1209" s="3" t="str">
        <f t="shared" si="55"/>
        <v>STRP000004</v>
      </c>
      <c r="G1209" s="2" t="str">
        <f t="shared" si="56"/>
        <v>2.7</v>
      </c>
    </row>
    <row r="1210" spans="1:7" ht="12.75" x14ac:dyDescent="0.2">
      <c r="A1210" s="3" t="s">
        <v>815</v>
      </c>
      <c r="B1210" s="3" t="s">
        <v>647</v>
      </c>
      <c r="C1210" s="3">
        <v>2</v>
      </c>
      <c r="E1210" s="3" t="str">
        <f t="shared" si="54"/>
        <v>BGPK000063</v>
      </c>
      <c r="F1210" s="3" t="str">
        <f t="shared" si="55"/>
        <v>BRND000003</v>
      </c>
      <c r="G1210" s="2">
        <f t="shared" si="56"/>
        <v>2</v>
      </c>
    </row>
    <row r="1211" spans="1:7" ht="12.75" x14ac:dyDescent="0.2">
      <c r="A1211" s="3" t="s">
        <v>815</v>
      </c>
      <c r="B1211" s="3" t="s">
        <v>429</v>
      </c>
      <c r="C1211" s="3">
        <v>2</v>
      </c>
      <c r="E1211" s="3" t="str">
        <f t="shared" si="54"/>
        <v>BGPK000063</v>
      </c>
      <c r="F1211" s="3" t="str">
        <f t="shared" si="55"/>
        <v>HRDW000005</v>
      </c>
      <c r="G1211" s="2">
        <f t="shared" si="56"/>
        <v>2</v>
      </c>
    </row>
    <row r="1212" spans="1:7" ht="12.75" x14ac:dyDescent="0.2">
      <c r="A1212" s="3" t="s">
        <v>815</v>
      </c>
      <c r="B1212" s="3" t="s">
        <v>430</v>
      </c>
      <c r="C1212" s="3">
        <v>2</v>
      </c>
      <c r="E1212" s="3" t="str">
        <f t="shared" si="54"/>
        <v>BGPK000063</v>
      </c>
      <c r="F1212" s="3" t="str">
        <f t="shared" si="55"/>
        <v>HRDW000006</v>
      </c>
      <c r="G1212" s="2">
        <f t="shared" si="56"/>
        <v>2</v>
      </c>
    </row>
    <row r="1213" spans="1:7" ht="12.75" x14ac:dyDescent="0.2">
      <c r="A1213" s="3" t="s">
        <v>815</v>
      </c>
      <c r="B1213" s="3" t="s">
        <v>435</v>
      </c>
      <c r="C1213" s="3">
        <v>2</v>
      </c>
      <c r="E1213" s="3" t="str">
        <f t="shared" si="54"/>
        <v>BGPK000063</v>
      </c>
      <c r="F1213" s="3" t="str">
        <f t="shared" si="55"/>
        <v>HRDW000011</v>
      </c>
      <c r="G1213" s="2">
        <f t="shared" si="56"/>
        <v>2</v>
      </c>
    </row>
    <row r="1214" spans="1:7" ht="12.75" x14ac:dyDescent="0.2">
      <c r="A1214" s="3" t="s">
        <v>815</v>
      </c>
      <c r="B1214" s="3" t="s">
        <v>438</v>
      </c>
      <c r="C1214" s="3">
        <v>16</v>
      </c>
      <c r="E1214" s="3" t="str">
        <f t="shared" si="54"/>
        <v>BGPK000063</v>
      </c>
      <c r="F1214" s="3" t="str">
        <f t="shared" si="55"/>
        <v>HRDW000014</v>
      </c>
      <c r="G1214" s="2">
        <f t="shared" si="56"/>
        <v>16</v>
      </c>
    </row>
    <row r="1215" spans="1:7" ht="12.75" x14ac:dyDescent="0.2">
      <c r="A1215" s="3" t="s">
        <v>815</v>
      </c>
      <c r="B1215" s="3" t="s">
        <v>442</v>
      </c>
      <c r="C1215" s="3">
        <v>0.35</v>
      </c>
      <c r="E1215" s="3" t="str">
        <f t="shared" si="54"/>
        <v>BGPK000063</v>
      </c>
      <c r="F1215" s="3" t="str">
        <f t="shared" si="55"/>
        <v>HRDW000018</v>
      </c>
      <c r="G1215" s="2" t="str">
        <f t="shared" si="56"/>
        <v>0.35</v>
      </c>
    </row>
    <row r="1216" spans="1:7" ht="12.75" x14ac:dyDescent="0.2">
      <c r="A1216" s="3" t="s">
        <v>815</v>
      </c>
      <c r="B1216" s="3" t="s">
        <v>443</v>
      </c>
      <c r="C1216" s="3">
        <v>1</v>
      </c>
      <c r="E1216" s="3" t="str">
        <f t="shared" si="54"/>
        <v>BGPK000063</v>
      </c>
      <c r="F1216" s="3" t="str">
        <f t="shared" si="55"/>
        <v>HRDW000019</v>
      </c>
      <c r="G1216" s="2">
        <f t="shared" si="56"/>
        <v>1</v>
      </c>
    </row>
    <row r="1217" spans="1:7" ht="12.75" x14ac:dyDescent="0.2">
      <c r="A1217" s="3" t="s">
        <v>815</v>
      </c>
      <c r="B1217" s="3" t="s">
        <v>532</v>
      </c>
      <c r="C1217" s="3">
        <v>0.09</v>
      </c>
      <c r="E1217" s="3" t="str">
        <f t="shared" si="54"/>
        <v>BGPK000063</v>
      </c>
      <c r="F1217" s="3" t="str">
        <f t="shared" si="55"/>
        <v>FLNG000001</v>
      </c>
      <c r="G1217" s="2" t="str">
        <f t="shared" si="56"/>
        <v>0.09</v>
      </c>
    </row>
    <row r="1218" spans="1:7" ht="12.75" x14ac:dyDescent="0.2">
      <c r="A1218" s="3" t="s">
        <v>815</v>
      </c>
      <c r="B1218" s="3" t="s">
        <v>534</v>
      </c>
      <c r="C1218" s="3">
        <v>7.4999999999999997E-2</v>
      </c>
      <c r="E1218" s="3" t="str">
        <f t="shared" si="54"/>
        <v>BGPK000063</v>
      </c>
      <c r="F1218" s="3" t="str">
        <f t="shared" si="55"/>
        <v>FLNG000003</v>
      </c>
      <c r="G1218" s="2" t="str">
        <f t="shared" si="56"/>
        <v>0.075</v>
      </c>
    </row>
    <row r="1219" spans="1:7" ht="12.75" x14ac:dyDescent="0.2">
      <c r="A1219" s="3" t="s">
        <v>815</v>
      </c>
      <c r="B1219" s="3" t="s">
        <v>603</v>
      </c>
      <c r="C1219" s="3">
        <v>0.15</v>
      </c>
      <c r="E1219" s="3" t="str">
        <f t="shared" si="54"/>
        <v>BGPK000063</v>
      </c>
      <c r="F1219" s="3" t="str">
        <f t="shared" si="55"/>
        <v>FBRK000069</v>
      </c>
      <c r="G1219" s="2" t="str">
        <f t="shared" si="56"/>
        <v>0.15</v>
      </c>
    </row>
    <row r="1220" spans="1:7" ht="12.75" x14ac:dyDescent="0.2">
      <c r="A1220" s="3" t="s">
        <v>815</v>
      </c>
      <c r="B1220" s="3" t="s">
        <v>580</v>
      </c>
      <c r="C1220" s="3">
        <v>0.15</v>
      </c>
      <c r="E1220" s="3" t="str">
        <f t="shared" ref="E1220:E1283" si="57">A1220</f>
        <v>BGPK000063</v>
      </c>
      <c r="F1220" s="3" t="str">
        <f t="shared" ref="F1220:F1283" si="58">B1220</f>
        <v>FBRK000046</v>
      </c>
      <c r="G1220" s="2" t="str">
        <f t="shared" ref="G1220:G1283" si="59">IFERROR(REPLACE(C1220,FIND(",",C1220),1,"."),C1220)</f>
        <v>0.15</v>
      </c>
    </row>
    <row r="1221" spans="1:7" ht="12.75" x14ac:dyDescent="0.2">
      <c r="A1221" s="3" t="s">
        <v>815</v>
      </c>
      <c r="B1221" s="3" t="s">
        <v>582</v>
      </c>
      <c r="C1221" s="3">
        <v>0.6</v>
      </c>
      <c r="E1221" s="3" t="str">
        <f t="shared" si="57"/>
        <v>BGPK000063</v>
      </c>
      <c r="F1221" s="3" t="str">
        <f t="shared" si="58"/>
        <v>FBRK000048</v>
      </c>
      <c r="G1221" s="2" t="str">
        <f t="shared" si="59"/>
        <v>0.6</v>
      </c>
    </row>
    <row r="1222" spans="1:7" ht="12.75" x14ac:dyDescent="0.2">
      <c r="A1222" s="3" t="s">
        <v>815</v>
      </c>
      <c r="B1222" s="3" t="s">
        <v>565</v>
      </c>
      <c r="C1222" s="3">
        <v>0.35</v>
      </c>
      <c r="E1222" s="3" t="str">
        <f t="shared" si="57"/>
        <v>BGPK000063</v>
      </c>
      <c r="F1222" s="3" t="str">
        <f t="shared" si="58"/>
        <v>FBRK000033</v>
      </c>
      <c r="G1222" s="2" t="str">
        <f t="shared" si="59"/>
        <v>0.35</v>
      </c>
    </row>
    <row r="1223" spans="1:7" ht="12.75" x14ac:dyDescent="0.2">
      <c r="A1223" s="3" t="s">
        <v>815</v>
      </c>
      <c r="B1223" s="3" t="s">
        <v>727</v>
      </c>
      <c r="C1223" s="3">
        <v>0.125</v>
      </c>
      <c r="E1223" s="3" t="str">
        <f t="shared" si="57"/>
        <v>BGPK000063</v>
      </c>
      <c r="F1223" s="3" t="str">
        <f t="shared" si="58"/>
        <v>FBRK000114</v>
      </c>
      <c r="G1223" s="2" t="str">
        <f t="shared" si="59"/>
        <v>0.125</v>
      </c>
    </row>
    <row r="1224" spans="1:7" ht="12.75" x14ac:dyDescent="0.2">
      <c r="A1224" s="3" t="s">
        <v>815</v>
      </c>
      <c r="B1224" s="3" t="s">
        <v>523</v>
      </c>
      <c r="C1224" s="3">
        <v>1.3</v>
      </c>
      <c r="E1224" s="3" t="str">
        <f t="shared" si="57"/>
        <v>BGPK000063</v>
      </c>
      <c r="F1224" s="3" t="str">
        <f t="shared" si="58"/>
        <v>FBRK000001</v>
      </c>
      <c r="G1224" s="2" t="str">
        <f t="shared" si="59"/>
        <v>1.3</v>
      </c>
    </row>
    <row r="1225" spans="1:7" ht="12.75" x14ac:dyDescent="0.2">
      <c r="A1225" s="3" t="s">
        <v>815</v>
      </c>
      <c r="B1225" s="3" t="s">
        <v>540</v>
      </c>
      <c r="C1225" s="3">
        <v>1</v>
      </c>
      <c r="E1225" s="3" t="str">
        <f t="shared" si="57"/>
        <v>BGPK000063</v>
      </c>
      <c r="F1225" s="3" t="str">
        <f t="shared" si="58"/>
        <v>FBRK000013</v>
      </c>
      <c r="G1225" s="2">
        <f t="shared" si="59"/>
        <v>1</v>
      </c>
    </row>
    <row r="1226" spans="1:7" ht="12.75" x14ac:dyDescent="0.2">
      <c r="A1226" s="3" t="s">
        <v>815</v>
      </c>
      <c r="B1226" s="3" t="s">
        <v>672</v>
      </c>
      <c r="C1226" s="3">
        <v>1.4999999999999999E-2</v>
      </c>
      <c r="E1226" s="3" t="str">
        <f t="shared" si="57"/>
        <v>BGPK000063</v>
      </c>
      <c r="F1226" s="3" t="str">
        <f t="shared" si="58"/>
        <v>LTHR000004</v>
      </c>
      <c r="G1226" s="2" t="str">
        <f t="shared" si="59"/>
        <v>0.015</v>
      </c>
    </row>
    <row r="1227" spans="1:7" ht="12.75" x14ac:dyDescent="0.2">
      <c r="A1227" s="3" t="s">
        <v>815</v>
      </c>
      <c r="B1227" s="3" t="s">
        <v>678</v>
      </c>
      <c r="C1227" s="3">
        <v>20</v>
      </c>
      <c r="E1227" s="3" t="str">
        <f t="shared" si="57"/>
        <v>BGPK000063</v>
      </c>
      <c r="F1227" s="3" t="str">
        <f t="shared" si="58"/>
        <v>THRD000001</v>
      </c>
      <c r="G1227" s="2">
        <f t="shared" si="59"/>
        <v>20</v>
      </c>
    </row>
    <row r="1228" spans="1:7" ht="12.75" x14ac:dyDescent="0.2">
      <c r="A1228" s="3" t="s">
        <v>815</v>
      </c>
      <c r="B1228" s="3" t="s">
        <v>680</v>
      </c>
      <c r="C1228" s="3">
        <v>20</v>
      </c>
      <c r="E1228" s="3" t="str">
        <f t="shared" si="57"/>
        <v>BGPK000063</v>
      </c>
      <c r="F1228" s="3" t="str">
        <f t="shared" si="58"/>
        <v>THRD000003</v>
      </c>
      <c r="G1228" s="2">
        <f t="shared" si="59"/>
        <v>20</v>
      </c>
    </row>
    <row r="1229" spans="1:7" ht="12.75" x14ac:dyDescent="0.2">
      <c r="A1229" s="3" t="s">
        <v>815</v>
      </c>
      <c r="B1229" s="3" t="s">
        <v>694</v>
      </c>
      <c r="C1229" s="3">
        <v>100</v>
      </c>
      <c r="E1229" s="3" t="str">
        <f t="shared" si="57"/>
        <v>BGPK000063</v>
      </c>
      <c r="F1229" s="3" t="str">
        <f t="shared" si="58"/>
        <v>THRD000017</v>
      </c>
      <c r="G1229" s="2">
        <f t="shared" si="59"/>
        <v>100</v>
      </c>
    </row>
    <row r="1230" spans="1:7" ht="12.75" x14ac:dyDescent="0.2">
      <c r="A1230" s="3" t="s">
        <v>815</v>
      </c>
      <c r="B1230" s="3" t="s">
        <v>697</v>
      </c>
      <c r="C1230" s="3">
        <v>1</v>
      </c>
      <c r="E1230" s="3" t="str">
        <f t="shared" si="57"/>
        <v>BGPK000063</v>
      </c>
      <c r="F1230" s="3" t="str">
        <f t="shared" si="58"/>
        <v>PCKG000001</v>
      </c>
      <c r="G1230" s="2">
        <f t="shared" si="59"/>
        <v>1</v>
      </c>
    </row>
    <row r="1231" spans="1:7" ht="12.75" x14ac:dyDescent="0.2">
      <c r="A1231" s="3" t="s">
        <v>815</v>
      </c>
      <c r="B1231" s="3" t="s">
        <v>698</v>
      </c>
      <c r="C1231" s="3">
        <v>1</v>
      </c>
      <c r="E1231" s="3" t="str">
        <f t="shared" si="57"/>
        <v>BGPK000063</v>
      </c>
      <c r="F1231" s="3" t="str">
        <f t="shared" si="58"/>
        <v>PCKG000002</v>
      </c>
      <c r="G1231" s="2">
        <f t="shared" si="59"/>
        <v>1</v>
      </c>
    </row>
    <row r="1232" spans="1:7" ht="12.75" x14ac:dyDescent="0.2">
      <c r="A1232" s="3" t="s">
        <v>816</v>
      </c>
      <c r="B1232" s="3" t="s">
        <v>366</v>
      </c>
      <c r="C1232" s="3">
        <v>7</v>
      </c>
      <c r="E1232" s="3" t="str">
        <f t="shared" si="57"/>
        <v>BGPK000062</v>
      </c>
      <c r="F1232" s="3" t="str">
        <f t="shared" si="58"/>
        <v>STRP000003</v>
      </c>
      <c r="G1232" s="2">
        <f t="shared" si="59"/>
        <v>7</v>
      </c>
    </row>
    <row r="1233" spans="1:7" ht="12.75" x14ac:dyDescent="0.2">
      <c r="A1233" s="3" t="s">
        <v>816</v>
      </c>
      <c r="B1233" s="3" t="s">
        <v>367</v>
      </c>
      <c r="C1233" s="3">
        <v>2.7</v>
      </c>
      <c r="E1233" s="3" t="str">
        <f t="shared" si="57"/>
        <v>BGPK000062</v>
      </c>
      <c r="F1233" s="3" t="str">
        <f t="shared" si="58"/>
        <v>STRP000004</v>
      </c>
      <c r="G1233" s="2" t="str">
        <f t="shared" si="59"/>
        <v>2.7</v>
      </c>
    </row>
    <row r="1234" spans="1:7" ht="12.75" x14ac:dyDescent="0.2">
      <c r="A1234" s="3" t="s">
        <v>816</v>
      </c>
      <c r="B1234" s="3" t="s">
        <v>647</v>
      </c>
      <c r="C1234" s="3">
        <v>2</v>
      </c>
      <c r="E1234" s="3" t="str">
        <f t="shared" si="57"/>
        <v>BGPK000062</v>
      </c>
      <c r="F1234" s="3" t="str">
        <f t="shared" si="58"/>
        <v>BRND000003</v>
      </c>
      <c r="G1234" s="2">
        <f t="shared" si="59"/>
        <v>2</v>
      </c>
    </row>
    <row r="1235" spans="1:7" ht="12.75" x14ac:dyDescent="0.2">
      <c r="A1235" s="3" t="s">
        <v>816</v>
      </c>
      <c r="B1235" s="3" t="s">
        <v>429</v>
      </c>
      <c r="C1235" s="3">
        <v>2</v>
      </c>
      <c r="E1235" s="3" t="str">
        <f t="shared" si="57"/>
        <v>BGPK000062</v>
      </c>
      <c r="F1235" s="3" t="str">
        <f t="shared" si="58"/>
        <v>HRDW000005</v>
      </c>
      <c r="G1235" s="2">
        <f t="shared" si="59"/>
        <v>2</v>
      </c>
    </row>
    <row r="1236" spans="1:7" ht="12.75" x14ac:dyDescent="0.2">
      <c r="A1236" s="3" t="s">
        <v>816</v>
      </c>
      <c r="B1236" s="3" t="s">
        <v>430</v>
      </c>
      <c r="C1236" s="3">
        <v>2</v>
      </c>
      <c r="E1236" s="3" t="str">
        <f t="shared" si="57"/>
        <v>BGPK000062</v>
      </c>
      <c r="F1236" s="3" t="str">
        <f t="shared" si="58"/>
        <v>HRDW000006</v>
      </c>
      <c r="G1236" s="2">
        <f t="shared" si="59"/>
        <v>2</v>
      </c>
    </row>
    <row r="1237" spans="1:7" ht="12.75" x14ac:dyDescent="0.2">
      <c r="A1237" s="3" t="s">
        <v>816</v>
      </c>
      <c r="B1237" s="3" t="s">
        <v>435</v>
      </c>
      <c r="C1237" s="3">
        <v>2</v>
      </c>
      <c r="E1237" s="3" t="str">
        <f t="shared" si="57"/>
        <v>BGPK000062</v>
      </c>
      <c r="F1237" s="3" t="str">
        <f t="shared" si="58"/>
        <v>HRDW000011</v>
      </c>
      <c r="G1237" s="2">
        <f t="shared" si="59"/>
        <v>2</v>
      </c>
    </row>
    <row r="1238" spans="1:7" ht="12.75" x14ac:dyDescent="0.2">
      <c r="A1238" s="3" t="s">
        <v>816</v>
      </c>
      <c r="B1238" s="3" t="s">
        <v>438</v>
      </c>
      <c r="C1238" s="3">
        <v>16</v>
      </c>
      <c r="E1238" s="3" t="str">
        <f t="shared" si="57"/>
        <v>BGPK000062</v>
      </c>
      <c r="F1238" s="3" t="str">
        <f t="shared" si="58"/>
        <v>HRDW000014</v>
      </c>
      <c r="G1238" s="2">
        <f t="shared" si="59"/>
        <v>16</v>
      </c>
    </row>
    <row r="1239" spans="1:7" ht="12.75" x14ac:dyDescent="0.2">
      <c r="A1239" s="3" t="s">
        <v>816</v>
      </c>
      <c r="B1239" s="3" t="s">
        <v>442</v>
      </c>
      <c r="C1239" s="3">
        <v>0.35</v>
      </c>
      <c r="E1239" s="3" t="str">
        <f t="shared" si="57"/>
        <v>BGPK000062</v>
      </c>
      <c r="F1239" s="3" t="str">
        <f t="shared" si="58"/>
        <v>HRDW000018</v>
      </c>
      <c r="G1239" s="2" t="str">
        <f t="shared" si="59"/>
        <v>0.35</v>
      </c>
    </row>
    <row r="1240" spans="1:7" ht="12.75" x14ac:dyDescent="0.2">
      <c r="A1240" s="3" t="s">
        <v>816</v>
      </c>
      <c r="B1240" s="3" t="s">
        <v>443</v>
      </c>
      <c r="C1240" s="3">
        <v>1</v>
      </c>
      <c r="E1240" s="3" t="str">
        <f t="shared" si="57"/>
        <v>BGPK000062</v>
      </c>
      <c r="F1240" s="3" t="str">
        <f t="shared" si="58"/>
        <v>HRDW000019</v>
      </c>
      <c r="G1240" s="2">
        <f t="shared" si="59"/>
        <v>1</v>
      </c>
    </row>
    <row r="1241" spans="1:7" ht="12.75" x14ac:dyDescent="0.2">
      <c r="A1241" s="3" t="s">
        <v>816</v>
      </c>
      <c r="B1241" s="3" t="s">
        <v>532</v>
      </c>
      <c r="C1241" s="3">
        <v>0.09</v>
      </c>
      <c r="E1241" s="3" t="str">
        <f t="shared" si="57"/>
        <v>BGPK000062</v>
      </c>
      <c r="F1241" s="3" t="str">
        <f t="shared" si="58"/>
        <v>FLNG000001</v>
      </c>
      <c r="G1241" s="2" t="str">
        <f t="shared" si="59"/>
        <v>0.09</v>
      </c>
    </row>
    <row r="1242" spans="1:7" ht="12.75" x14ac:dyDescent="0.2">
      <c r="A1242" s="3" t="s">
        <v>816</v>
      </c>
      <c r="B1242" s="3" t="s">
        <v>534</v>
      </c>
      <c r="C1242" s="3">
        <v>7.4999999999999997E-2</v>
      </c>
      <c r="E1242" s="3" t="str">
        <f t="shared" si="57"/>
        <v>BGPK000062</v>
      </c>
      <c r="F1242" s="3" t="str">
        <f t="shared" si="58"/>
        <v>FLNG000003</v>
      </c>
      <c r="G1242" s="2" t="str">
        <f t="shared" si="59"/>
        <v>0.075</v>
      </c>
    </row>
    <row r="1243" spans="1:7" ht="12.75" x14ac:dyDescent="0.2">
      <c r="A1243" s="3" t="s">
        <v>816</v>
      </c>
      <c r="B1243" s="3" t="s">
        <v>603</v>
      </c>
      <c r="C1243" s="3">
        <v>0.15</v>
      </c>
      <c r="E1243" s="3" t="str">
        <f t="shared" si="57"/>
        <v>BGPK000062</v>
      </c>
      <c r="F1243" s="3" t="str">
        <f t="shared" si="58"/>
        <v>FBRK000069</v>
      </c>
      <c r="G1243" s="2" t="str">
        <f t="shared" si="59"/>
        <v>0.15</v>
      </c>
    </row>
    <row r="1244" spans="1:7" ht="12.75" x14ac:dyDescent="0.2">
      <c r="A1244" s="3" t="s">
        <v>816</v>
      </c>
      <c r="B1244" s="3" t="s">
        <v>580</v>
      </c>
      <c r="C1244" s="3">
        <v>0.15</v>
      </c>
      <c r="E1244" s="3" t="str">
        <f t="shared" si="57"/>
        <v>BGPK000062</v>
      </c>
      <c r="F1244" s="3" t="str">
        <f t="shared" si="58"/>
        <v>FBRK000046</v>
      </c>
      <c r="G1244" s="2" t="str">
        <f t="shared" si="59"/>
        <v>0.15</v>
      </c>
    </row>
    <row r="1245" spans="1:7" ht="12.75" x14ac:dyDescent="0.2">
      <c r="A1245" s="3" t="s">
        <v>816</v>
      </c>
      <c r="B1245" s="3" t="s">
        <v>581</v>
      </c>
      <c r="C1245" s="3">
        <v>0.6</v>
      </c>
      <c r="E1245" s="3" t="str">
        <f t="shared" si="57"/>
        <v>BGPK000062</v>
      </c>
      <c r="F1245" s="3" t="str">
        <f t="shared" si="58"/>
        <v>FBRK000047</v>
      </c>
      <c r="G1245" s="2" t="str">
        <f t="shared" si="59"/>
        <v>0.6</v>
      </c>
    </row>
    <row r="1246" spans="1:7" ht="12.75" x14ac:dyDescent="0.2">
      <c r="A1246" s="3" t="s">
        <v>816</v>
      </c>
      <c r="B1246" s="3" t="s">
        <v>565</v>
      </c>
      <c r="C1246" s="3">
        <v>0.35</v>
      </c>
      <c r="E1246" s="3" t="str">
        <f t="shared" si="57"/>
        <v>BGPK000062</v>
      </c>
      <c r="F1246" s="3" t="str">
        <f t="shared" si="58"/>
        <v>FBRK000033</v>
      </c>
      <c r="G1246" s="2" t="str">
        <f t="shared" si="59"/>
        <v>0.35</v>
      </c>
    </row>
    <row r="1247" spans="1:7" ht="12.75" x14ac:dyDescent="0.2">
      <c r="A1247" s="3" t="s">
        <v>816</v>
      </c>
      <c r="B1247" s="3" t="s">
        <v>727</v>
      </c>
      <c r="C1247" s="3">
        <v>0.125</v>
      </c>
      <c r="E1247" s="3" t="str">
        <f t="shared" si="57"/>
        <v>BGPK000062</v>
      </c>
      <c r="F1247" s="3" t="str">
        <f t="shared" si="58"/>
        <v>FBRK000114</v>
      </c>
      <c r="G1247" s="2" t="str">
        <f t="shared" si="59"/>
        <v>0.125</v>
      </c>
    </row>
    <row r="1248" spans="1:7" ht="12.75" x14ac:dyDescent="0.2">
      <c r="A1248" s="3" t="s">
        <v>816</v>
      </c>
      <c r="B1248" s="3" t="s">
        <v>523</v>
      </c>
      <c r="C1248" s="3">
        <v>1.3</v>
      </c>
      <c r="E1248" s="3" t="str">
        <f t="shared" si="57"/>
        <v>BGPK000062</v>
      </c>
      <c r="F1248" s="3" t="str">
        <f t="shared" si="58"/>
        <v>FBRK000001</v>
      </c>
      <c r="G1248" s="2" t="str">
        <f t="shared" si="59"/>
        <v>1.3</v>
      </c>
    </row>
    <row r="1249" spans="1:7" ht="12.75" x14ac:dyDescent="0.2">
      <c r="A1249" s="3" t="s">
        <v>816</v>
      </c>
      <c r="B1249" s="3" t="s">
        <v>540</v>
      </c>
      <c r="C1249" s="3">
        <v>1</v>
      </c>
      <c r="E1249" s="3" t="str">
        <f t="shared" si="57"/>
        <v>BGPK000062</v>
      </c>
      <c r="F1249" s="3" t="str">
        <f t="shared" si="58"/>
        <v>FBRK000013</v>
      </c>
      <c r="G1249" s="2">
        <f t="shared" si="59"/>
        <v>1</v>
      </c>
    </row>
    <row r="1250" spans="1:7" ht="12.75" x14ac:dyDescent="0.2">
      <c r="A1250" s="3" t="s">
        <v>816</v>
      </c>
      <c r="B1250" s="3" t="s">
        <v>672</v>
      </c>
      <c r="C1250" s="3">
        <v>1.4999999999999999E-2</v>
      </c>
      <c r="E1250" s="3" t="str">
        <f t="shared" si="57"/>
        <v>BGPK000062</v>
      </c>
      <c r="F1250" s="3" t="str">
        <f t="shared" si="58"/>
        <v>LTHR000004</v>
      </c>
      <c r="G1250" s="2" t="str">
        <f t="shared" si="59"/>
        <v>0.015</v>
      </c>
    </row>
    <row r="1251" spans="1:7" ht="12.75" x14ac:dyDescent="0.2">
      <c r="A1251" s="3" t="s">
        <v>816</v>
      </c>
      <c r="B1251" s="3" t="s">
        <v>678</v>
      </c>
      <c r="C1251" s="3">
        <v>20</v>
      </c>
      <c r="E1251" s="3" t="str">
        <f t="shared" si="57"/>
        <v>BGPK000062</v>
      </c>
      <c r="F1251" s="3" t="str">
        <f t="shared" si="58"/>
        <v>THRD000001</v>
      </c>
      <c r="G1251" s="2">
        <f t="shared" si="59"/>
        <v>20</v>
      </c>
    </row>
    <row r="1252" spans="1:7" ht="12.75" x14ac:dyDescent="0.2">
      <c r="A1252" s="3" t="s">
        <v>816</v>
      </c>
      <c r="B1252" s="3" t="s">
        <v>680</v>
      </c>
      <c r="C1252" s="3">
        <v>20</v>
      </c>
      <c r="E1252" s="3" t="str">
        <f t="shared" si="57"/>
        <v>BGPK000062</v>
      </c>
      <c r="F1252" s="3" t="str">
        <f t="shared" si="58"/>
        <v>THRD000003</v>
      </c>
      <c r="G1252" s="2">
        <f t="shared" si="59"/>
        <v>20</v>
      </c>
    </row>
    <row r="1253" spans="1:7" ht="12.75" x14ac:dyDescent="0.2">
      <c r="A1253" s="3" t="s">
        <v>816</v>
      </c>
      <c r="B1253" s="3" t="s">
        <v>679</v>
      </c>
      <c r="C1253" s="3">
        <v>100</v>
      </c>
      <c r="E1253" s="3" t="str">
        <f t="shared" si="57"/>
        <v>BGPK000062</v>
      </c>
      <c r="F1253" s="3" t="str">
        <f t="shared" si="58"/>
        <v>THRD000002</v>
      </c>
      <c r="G1253" s="2">
        <f t="shared" si="59"/>
        <v>100</v>
      </c>
    </row>
    <row r="1254" spans="1:7" ht="12.75" x14ac:dyDescent="0.2">
      <c r="A1254" s="3" t="s">
        <v>816</v>
      </c>
      <c r="B1254" s="3" t="s">
        <v>697</v>
      </c>
      <c r="C1254" s="3">
        <v>1</v>
      </c>
      <c r="E1254" s="3" t="str">
        <f t="shared" si="57"/>
        <v>BGPK000062</v>
      </c>
      <c r="F1254" s="3" t="str">
        <f t="shared" si="58"/>
        <v>PCKG000001</v>
      </c>
      <c r="G1254" s="2">
        <f t="shared" si="59"/>
        <v>1</v>
      </c>
    </row>
    <row r="1255" spans="1:7" ht="12.75" x14ac:dyDescent="0.2">
      <c r="A1255" s="3" t="s">
        <v>816</v>
      </c>
      <c r="B1255" s="3" t="s">
        <v>698</v>
      </c>
      <c r="C1255" s="3">
        <v>1</v>
      </c>
      <c r="E1255" s="3" t="str">
        <f t="shared" si="57"/>
        <v>BGPK000062</v>
      </c>
      <c r="F1255" s="3" t="str">
        <f t="shared" si="58"/>
        <v>PCKG000002</v>
      </c>
      <c r="G1255" s="2">
        <f t="shared" si="59"/>
        <v>1</v>
      </c>
    </row>
    <row r="1256" spans="1:7" ht="12.75" x14ac:dyDescent="0.2">
      <c r="A1256" s="3" t="s">
        <v>813</v>
      </c>
      <c r="B1256" s="3" t="s">
        <v>366</v>
      </c>
      <c r="C1256" s="3">
        <v>7</v>
      </c>
      <c r="E1256" s="3" t="str">
        <f t="shared" si="57"/>
        <v>BGPK000060</v>
      </c>
      <c r="F1256" s="3" t="str">
        <f t="shared" si="58"/>
        <v>STRP000003</v>
      </c>
      <c r="G1256" s="2">
        <f t="shared" si="59"/>
        <v>7</v>
      </c>
    </row>
    <row r="1257" spans="1:7" ht="12.75" x14ac:dyDescent="0.2">
      <c r="A1257" s="3" t="s">
        <v>813</v>
      </c>
      <c r="B1257" s="3" t="s">
        <v>367</v>
      </c>
      <c r="C1257" s="3">
        <v>2.7</v>
      </c>
      <c r="E1257" s="3" t="str">
        <f t="shared" si="57"/>
        <v>BGPK000060</v>
      </c>
      <c r="F1257" s="3" t="str">
        <f t="shared" si="58"/>
        <v>STRP000004</v>
      </c>
      <c r="G1257" s="2" t="str">
        <f t="shared" si="59"/>
        <v>2.7</v>
      </c>
    </row>
    <row r="1258" spans="1:7" ht="12.75" x14ac:dyDescent="0.2">
      <c r="A1258" s="3" t="s">
        <v>813</v>
      </c>
      <c r="B1258" s="3" t="s">
        <v>647</v>
      </c>
      <c r="C1258" s="3">
        <v>2</v>
      </c>
      <c r="E1258" s="3" t="str">
        <f t="shared" si="57"/>
        <v>BGPK000060</v>
      </c>
      <c r="F1258" s="3" t="str">
        <f t="shared" si="58"/>
        <v>BRND000003</v>
      </c>
      <c r="G1258" s="2">
        <f t="shared" si="59"/>
        <v>2</v>
      </c>
    </row>
    <row r="1259" spans="1:7" ht="12.75" x14ac:dyDescent="0.2">
      <c r="A1259" s="3" t="s">
        <v>813</v>
      </c>
      <c r="B1259" s="3" t="s">
        <v>429</v>
      </c>
      <c r="C1259" s="3">
        <v>2</v>
      </c>
      <c r="E1259" s="3" t="str">
        <f t="shared" si="57"/>
        <v>BGPK000060</v>
      </c>
      <c r="F1259" s="3" t="str">
        <f t="shared" si="58"/>
        <v>HRDW000005</v>
      </c>
      <c r="G1259" s="2">
        <f t="shared" si="59"/>
        <v>2</v>
      </c>
    </row>
    <row r="1260" spans="1:7" ht="12.75" x14ac:dyDescent="0.2">
      <c r="A1260" s="3" t="s">
        <v>813</v>
      </c>
      <c r="B1260" s="3" t="s">
        <v>430</v>
      </c>
      <c r="C1260" s="3">
        <v>2</v>
      </c>
      <c r="E1260" s="3" t="str">
        <f t="shared" si="57"/>
        <v>BGPK000060</v>
      </c>
      <c r="F1260" s="3" t="str">
        <f t="shared" si="58"/>
        <v>HRDW000006</v>
      </c>
      <c r="G1260" s="2">
        <f t="shared" si="59"/>
        <v>2</v>
      </c>
    </row>
    <row r="1261" spans="1:7" ht="12.75" x14ac:dyDescent="0.2">
      <c r="A1261" s="3" t="s">
        <v>813</v>
      </c>
      <c r="B1261" s="3" t="s">
        <v>435</v>
      </c>
      <c r="C1261" s="3">
        <v>2</v>
      </c>
      <c r="E1261" s="3" t="str">
        <f t="shared" si="57"/>
        <v>BGPK000060</v>
      </c>
      <c r="F1261" s="3" t="str">
        <f t="shared" si="58"/>
        <v>HRDW000011</v>
      </c>
      <c r="G1261" s="2">
        <f t="shared" si="59"/>
        <v>2</v>
      </c>
    </row>
    <row r="1262" spans="1:7" ht="12.75" x14ac:dyDescent="0.2">
      <c r="A1262" s="3" t="s">
        <v>813</v>
      </c>
      <c r="B1262" s="3" t="s">
        <v>438</v>
      </c>
      <c r="C1262" s="3">
        <v>16</v>
      </c>
      <c r="E1262" s="3" t="str">
        <f t="shared" si="57"/>
        <v>BGPK000060</v>
      </c>
      <c r="F1262" s="3" t="str">
        <f t="shared" si="58"/>
        <v>HRDW000014</v>
      </c>
      <c r="G1262" s="2">
        <f t="shared" si="59"/>
        <v>16</v>
      </c>
    </row>
    <row r="1263" spans="1:7" ht="12.75" x14ac:dyDescent="0.2">
      <c r="A1263" s="3" t="s">
        <v>813</v>
      </c>
      <c r="B1263" s="3" t="s">
        <v>442</v>
      </c>
      <c r="C1263" s="3">
        <v>0.35</v>
      </c>
      <c r="E1263" s="3" t="str">
        <f t="shared" si="57"/>
        <v>BGPK000060</v>
      </c>
      <c r="F1263" s="3" t="str">
        <f t="shared" si="58"/>
        <v>HRDW000018</v>
      </c>
      <c r="G1263" s="2" t="str">
        <f t="shared" si="59"/>
        <v>0.35</v>
      </c>
    </row>
    <row r="1264" spans="1:7" ht="12.75" x14ac:dyDescent="0.2">
      <c r="A1264" s="3" t="s">
        <v>813</v>
      </c>
      <c r="B1264" s="3" t="s">
        <v>443</v>
      </c>
      <c r="C1264" s="3">
        <v>1</v>
      </c>
      <c r="E1264" s="3" t="str">
        <f t="shared" si="57"/>
        <v>BGPK000060</v>
      </c>
      <c r="F1264" s="3" t="str">
        <f t="shared" si="58"/>
        <v>HRDW000019</v>
      </c>
      <c r="G1264" s="2">
        <f t="shared" si="59"/>
        <v>1</v>
      </c>
    </row>
    <row r="1265" spans="1:7" ht="12.75" x14ac:dyDescent="0.2">
      <c r="A1265" s="3" t="s">
        <v>813</v>
      </c>
      <c r="B1265" s="3" t="s">
        <v>532</v>
      </c>
      <c r="C1265" s="3">
        <v>0.09</v>
      </c>
      <c r="E1265" s="3" t="str">
        <f t="shared" si="57"/>
        <v>BGPK000060</v>
      </c>
      <c r="F1265" s="3" t="str">
        <f t="shared" si="58"/>
        <v>FLNG000001</v>
      </c>
      <c r="G1265" s="2" t="str">
        <f t="shared" si="59"/>
        <v>0.09</v>
      </c>
    </row>
    <row r="1266" spans="1:7" ht="12.75" x14ac:dyDescent="0.2">
      <c r="A1266" s="3" t="s">
        <v>813</v>
      </c>
      <c r="B1266" s="3" t="s">
        <v>534</v>
      </c>
      <c r="C1266" s="3">
        <v>7.4999999999999997E-2</v>
      </c>
      <c r="E1266" s="3" t="str">
        <f t="shared" si="57"/>
        <v>BGPK000060</v>
      </c>
      <c r="F1266" s="3" t="str">
        <f t="shared" si="58"/>
        <v>FLNG000003</v>
      </c>
      <c r="G1266" s="2" t="str">
        <f t="shared" si="59"/>
        <v>0.075</v>
      </c>
    </row>
    <row r="1267" spans="1:7" ht="12.75" x14ac:dyDescent="0.2">
      <c r="A1267" s="3" t="s">
        <v>813</v>
      </c>
      <c r="B1267" s="3" t="s">
        <v>603</v>
      </c>
      <c r="C1267" s="3">
        <v>0.15</v>
      </c>
      <c r="E1267" s="3" t="str">
        <f t="shared" si="57"/>
        <v>BGPK000060</v>
      </c>
      <c r="F1267" s="3" t="str">
        <f t="shared" si="58"/>
        <v>FBRK000069</v>
      </c>
      <c r="G1267" s="2" t="str">
        <f t="shared" si="59"/>
        <v>0.15</v>
      </c>
    </row>
    <row r="1268" spans="1:7" ht="12.75" x14ac:dyDescent="0.2">
      <c r="A1268" s="3" t="s">
        <v>813</v>
      </c>
      <c r="B1268" s="3" t="s">
        <v>580</v>
      </c>
      <c r="C1268" s="3">
        <v>0.15</v>
      </c>
      <c r="E1268" s="3" t="str">
        <f t="shared" si="57"/>
        <v>BGPK000060</v>
      </c>
      <c r="F1268" s="3" t="str">
        <f t="shared" si="58"/>
        <v>FBRK000046</v>
      </c>
      <c r="G1268" s="2" t="str">
        <f t="shared" si="59"/>
        <v>0.15</v>
      </c>
    </row>
    <row r="1269" spans="1:7" ht="12.75" x14ac:dyDescent="0.2">
      <c r="A1269" s="3" t="s">
        <v>813</v>
      </c>
      <c r="B1269" s="3" t="s">
        <v>596</v>
      </c>
      <c r="C1269" s="3">
        <v>0.6</v>
      </c>
      <c r="E1269" s="3" t="str">
        <f t="shared" si="57"/>
        <v>BGPK000060</v>
      </c>
      <c r="F1269" s="3" t="str">
        <f t="shared" si="58"/>
        <v>FBRK000062</v>
      </c>
      <c r="G1269" s="2" t="str">
        <f t="shared" si="59"/>
        <v>0.6</v>
      </c>
    </row>
    <row r="1270" spans="1:7" ht="12.75" x14ac:dyDescent="0.2">
      <c r="A1270" s="3" t="s">
        <v>813</v>
      </c>
      <c r="B1270" s="3" t="s">
        <v>565</v>
      </c>
      <c r="C1270" s="3">
        <v>0.35</v>
      </c>
      <c r="E1270" s="3" t="str">
        <f t="shared" si="57"/>
        <v>BGPK000060</v>
      </c>
      <c r="F1270" s="3" t="str">
        <f t="shared" si="58"/>
        <v>FBRK000033</v>
      </c>
      <c r="G1270" s="2" t="str">
        <f t="shared" si="59"/>
        <v>0.35</v>
      </c>
    </row>
    <row r="1271" spans="1:7" ht="12.75" x14ac:dyDescent="0.2">
      <c r="A1271" s="3" t="s">
        <v>813</v>
      </c>
      <c r="B1271" s="3" t="s">
        <v>727</v>
      </c>
      <c r="C1271" s="3">
        <v>0.125</v>
      </c>
      <c r="E1271" s="3" t="str">
        <f t="shared" si="57"/>
        <v>BGPK000060</v>
      </c>
      <c r="F1271" s="3" t="str">
        <f t="shared" si="58"/>
        <v>FBRK000114</v>
      </c>
      <c r="G1271" s="2" t="str">
        <f t="shared" si="59"/>
        <v>0.125</v>
      </c>
    </row>
    <row r="1272" spans="1:7" ht="12.75" x14ac:dyDescent="0.2">
      <c r="A1272" s="3" t="s">
        <v>813</v>
      </c>
      <c r="B1272" s="3" t="s">
        <v>523</v>
      </c>
      <c r="C1272" s="3">
        <v>1.3</v>
      </c>
      <c r="E1272" s="3" t="str">
        <f t="shared" si="57"/>
        <v>BGPK000060</v>
      </c>
      <c r="F1272" s="3" t="str">
        <f t="shared" si="58"/>
        <v>FBRK000001</v>
      </c>
      <c r="G1272" s="2" t="str">
        <f t="shared" si="59"/>
        <v>1.3</v>
      </c>
    </row>
    <row r="1273" spans="1:7" ht="12.75" x14ac:dyDescent="0.2">
      <c r="A1273" s="3" t="s">
        <v>813</v>
      </c>
      <c r="B1273" s="3" t="s">
        <v>540</v>
      </c>
      <c r="C1273" s="3">
        <v>1</v>
      </c>
      <c r="E1273" s="3" t="str">
        <f t="shared" si="57"/>
        <v>BGPK000060</v>
      </c>
      <c r="F1273" s="3" t="str">
        <f t="shared" si="58"/>
        <v>FBRK000013</v>
      </c>
      <c r="G1273" s="2">
        <f t="shared" si="59"/>
        <v>1</v>
      </c>
    </row>
    <row r="1274" spans="1:7" ht="12.75" x14ac:dyDescent="0.2">
      <c r="A1274" s="3" t="s">
        <v>813</v>
      </c>
      <c r="B1274" s="3" t="s">
        <v>672</v>
      </c>
      <c r="C1274" s="3">
        <v>1.4999999999999999E-2</v>
      </c>
      <c r="E1274" s="3" t="str">
        <f t="shared" si="57"/>
        <v>BGPK000060</v>
      </c>
      <c r="F1274" s="3" t="str">
        <f t="shared" si="58"/>
        <v>LTHR000004</v>
      </c>
      <c r="G1274" s="2" t="str">
        <f t="shared" si="59"/>
        <v>0.015</v>
      </c>
    </row>
    <row r="1275" spans="1:7" ht="12.75" x14ac:dyDescent="0.2">
      <c r="A1275" s="3" t="s">
        <v>813</v>
      </c>
      <c r="B1275" s="3" t="s">
        <v>678</v>
      </c>
      <c r="C1275" s="3">
        <v>200</v>
      </c>
      <c r="E1275" s="3" t="str">
        <f t="shared" si="57"/>
        <v>BGPK000060</v>
      </c>
      <c r="F1275" s="3" t="str">
        <f t="shared" si="58"/>
        <v>THRD000001</v>
      </c>
      <c r="G1275" s="2">
        <f t="shared" si="59"/>
        <v>200</v>
      </c>
    </row>
    <row r="1276" spans="1:7" ht="12.75" x14ac:dyDescent="0.2">
      <c r="A1276" s="3" t="s">
        <v>813</v>
      </c>
      <c r="B1276" s="3" t="s">
        <v>680</v>
      </c>
      <c r="C1276" s="3">
        <v>20</v>
      </c>
      <c r="E1276" s="3" t="str">
        <f t="shared" si="57"/>
        <v>BGPK000060</v>
      </c>
      <c r="F1276" s="3" t="str">
        <f t="shared" si="58"/>
        <v>THRD000003</v>
      </c>
      <c r="G1276" s="2">
        <f t="shared" si="59"/>
        <v>20</v>
      </c>
    </row>
    <row r="1277" spans="1:7" ht="12.75" x14ac:dyDescent="0.2">
      <c r="A1277" s="3" t="s">
        <v>813</v>
      </c>
      <c r="B1277" s="3" t="s">
        <v>697</v>
      </c>
      <c r="C1277" s="3">
        <v>1</v>
      </c>
      <c r="E1277" s="3" t="str">
        <f t="shared" si="57"/>
        <v>BGPK000060</v>
      </c>
      <c r="F1277" s="3" t="str">
        <f t="shared" si="58"/>
        <v>PCKG000001</v>
      </c>
      <c r="G1277" s="2">
        <f t="shared" si="59"/>
        <v>1</v>
      </c>
    </row>
    <row r="1278" spans="1:7" ht="12.75" x14ac:dyDescent="0.2">
      <c r="A1278" s="3" t="s">
        <v>813</v>
      </c>
      <c r="B1278" s="3" t="s">
        <v>698</v>
      </c>
      <c r="C1278" s="3">
        <v>1</v>
      </c>
      <c r="E1278" s="3" t="str">
        <f t="shared" si="57"/>
        <v>BGPK000060</v>
      </c>
      <c r="F1278" s="3" t="str">
        <f t="shared" si="58"/>
        <v>PCKG000002</v>
      </c>
      <c r="G1278" s="2">
        <f t="shared" si="59"/>
        <v>1</v>
      </c>
    </row>
    <row r="1279" spans="1:7" ht="12.75" x14ac:dyDescent="0.2">
      <c r="A1279" s="3" t="s">
        <v>839</v>
      </c>
      <c r="B1279" s="3" t="s">
        <v>366</v>
      </c>
      <c r="C1279" s="3">
        <v>7</v>
      </c>
      <c r="E1279" s="3" t="str">
        <f t="shared" si="57"/>
        <v>BGPK000059</v>
      </c>
      <c r="F1279" s="3" t="str">
        <f t="shared" si="58"/>
        <v>STRP000003</v>
      </c>
      <c r="G1279" s="2">
        <f t="shared" si="59"/>
        <v>7</v>
      </c>
    </row>
    <row r="1280" spans="1:7" ht="12.75" x14ac:dyDescent="0.2">
      <c r="A1280" s="3" t="s">
        <v>839</v>
      </c>
      <c r="B1280" s="3" t="s">
        <v>367</v>
      </c>
      <c r="C1280" s="3">
        <v>2.7</v>
      </c>
      <c r="E1280" s="3" t="str">
        <f t="shared" si="57"/>
        <v>BGPK000059</v>
      </c>
      <c r="F1280" s="3" t="str">
        <f t="shared" si="58"/>
        <v>STRP000004</v>
      </c>
      <c r="G1280" s="2" t="str">
        <f t="shared" si="59"/>
        <v>2.7</v>
      </c>
    </row>
    <row r="1281" spans="1:7" ht="12.75" x14ac:dyDescent="0.2">
      <c r="A1281" s="3" t="s">
        <v>839</v>
      </c>
      <c r="B1281" s="3" t="s">
        <v>647</v>
      </c>
      <c r="C1281" s="3">
        <v>2</v>
      </c>
      <c r="E1281" s="3" t="str">
        <f t="shared" si="57"/>
        <v>BGPK000059</v>
      </c>
      <c r="F1281" s="3" t="str">
        <f t="shared" si="58"/>
        <v>BRND000003</v>
      </c>
      <c r="G1281" s="2">
        <f t="shared" si="59"/>
        <v>2</v>
      </c>
    </row>
    <row r="1282" spans="1:7" ht="12.75" x14ac:dyDescent="0.2">
      <c r="A1282" s="3" t="s">
        <v>839</v>
      </c>
      <c r="B1282" s="3" t="s">
        <v>429</v>
      </c>
      <c r="C1282" s="3">
        <v>2</v>
      </c>
      <c r="E1282" s="3" t="str">
        <f t="shared" si="57"/>
        <v>BGPK000059</v>
      </c>
      <c r="F1282" s="3" t="str">
        <f t="shared" si="58"/>
        <v>HRDW000005</v>
      </c>
      <c r="G1282" s="2">
        <f t="shared" si="59"/>
        <v>2</v>
      </c>
    </row>
    <row r="1283" spans="1:7" ht="12.75" x14ac:dyDescent="0.2">
      <c r="A1283" s="3" t="s">
        <v>839</v>
      </c>
      <c r="B1283" s="3" t="s">
        <v>430</v>
      </c>
      <c r="C1283" s="3">
        <v>2</v>
      </c>
      <c r="E1283" s="3" t="str">
        <f t="shared" si="57"/>
        <v>BGPK000059</v>
      </c>
      <c r="F1283" s="3" t="str">
        <f t="shared" si="58"/>
        <v>HRDW000006</v>
      </c>
      <c r="G1283" s="2">
        <f t="shared" si="59"/>
        <v>2</v>
      </c>
    </row>
    <row r="1284" spans="1:7" ht="12.75" x14ac:dyDescent="0.2">
      <c r="A1284" s="3" t="s">
        <v>839</v>
      </c>
      <c r="B1284" s="3" t="s">
        <v>435</v>
      </c>
      <c r="C1284" s="3">
        <v>2</v>
      </c>
      <c r="E1284" s="3" t="str">
        <f t="shared" ref="E1284:E1347" si="60">A1284</f>
        <v>BGPK000059</v>
      </c>
      <c r="F1284" s="3" t="str">
        <f t="shared" ref="F1284:F1347" si="61">B1284</f>
        <v>HRDW000011</v>
      </c>
      <c r="G1284" s="2">
        <f t="shared" ref="G1284:G1347" si="62">IFERROR(REPLACE(C1284,FIND(",",C1284),1,"."),C1284)</f>
        <v>2</v>
      </c>
    </row>
    <row r="1285" spans="1:7" ht="12.75" x14ac:dyDescent="0.2">
      <c r="A1285" s="3" t="s">
        <v>839</v>
      </c>
      <c r="B1285" s="3" t="s">
        <v>438</v>
      </c>
      <c r="C1285" s="3">
        <v>16</v>
      </c>
      <c r="E1285" s="3" t="str">
        <f t="shared" si="60"/>
        <v>BGPK000059</v>
      </c>
      <c r="F1285" s="3" t="str">
        <f t="shared" si="61"/>
        <v>HRDW000014</v>
      </c>
      <c r="G1285" s="2">
        <f t="shared" si="62"/>
        <v>16</v>
      </c>
    </row>
    <row r="1286" spans="1:7" ht="12.75" x14ac:dyDescent="0.2">
      <c r="A1286" s="3" t="s">
        <v>839</v>
      </c>
      <c r="B1286" s="3" t="s">
        <v>442</v>
      </c>
      <c r="C1286" s="3">
        <v>0.35</v>
      </c>
      <c r="E1286" s="3" t="str">
        <f t="shared" si="60"/>
        <v>BGPK000059</v>
      </c>
      <c r="F1286" s="3" t="str">
        <f t="shared" si="61"/>
        <v>HRDW000018</v>
      </c>
      <c r="G1286" s="2" t="str">
        <f t="shared" si="62"/>
        <v>0.35</v>
      </c>
    </row>
    <row r="1287" spans="1:7" ht="12.75" x14ac:dyDescent="0.2">
      <c r="A1287" s="3" t="s">
        <v>839</v>
      </c>
      <c r="B1287" s="3" t="s">
        <v>443</v>
      </c>
      <c r="C1287" s="3">
        <v>1</v>
      </c>
      <c r="E1287" s="3" t="str">
        <f t="shared" si="60"/>
        <v>BGPK000059</v>
      </c>
      <c r="F1287" s="3" t="str">
        <f t="shared" si="61"/>
        <v>HRDW000019</v>
      </c>
      <c r="G1287" s="2">
        <f t="shared" si="62"/>
        <v>1</v>
      </c>
    </row>
    <row r="1288" spans="1:7" ht="12.75" x14ac:dyDescent="0.2">
      <c r="A1288" s="3" t="s">
        <v>839</v>
      </c>
      <c r="B1288" s="3" t="s">
        <v>532</v>
      </c>
      <c r="C1288" s="3">
        <v>0.09</v>
      </c>
      <c r="E1288" s="3" t="str">
        <f t="shared" si="60"/>
        <v>BGPK000059</v>
      </c>
      <c r="F1288" s="3" t="str">
        <f t="shared" si="61"/>
        <v>FLNG000001</v>
      </c>
      <c r="G1288" s="2" t="str">
        <f t="shared" si="62"/>
        <v>0.09</v>
      </c>
    </row>
    <row r="1289" spans="1:7" ht="12.75" x14ac:dyDescent="0.2">
      <c r="A1289" s="3" t="s">
        <v>839</v>
      </c>
      <c r="B1289" s="3" t="s">
        <v>534</v>
      </c>
      <c r="C1289" s="3">
        <v>7.4999999999999997E-2</v>
      </c>
      <c r="E1289" s="3" t="str">
        <f t="shared" si="60"/>
        <v>BGPK000059</v>
      </c>
      <c r="F1289" s="3" t="str">
        <f t="shared" si="61"/>
        <v>FLNG000003</v>
      </c>
      <c r="G1289" s="2" t="str">
        <f t="shared" si="62"/>
        <v>0.075</v>
      </c>
    </row>
    <row r="1290" spans="1:7" ht="12.75" x14ac:dyDescent="0.2">
      <c r="A1290" s="3" t="s">
        <v>839</v>
      </c>
      <c r="B1290" s="3" t="s">
        <v>603</v>
      </c>
      <c r="C1290" s="3">
        <v>0.15</v>
      </c>
      <c r="E1290" s="3" t="str">
        <f t="shared" si="60"/>
        <v>BGPK000059</v>
      </c>
      <c r="F1290" s="3" t="str">
        <f t="shared" si="61"/>
        <v>FBRK000069</v>
      </c>
      <c r="G1290" s="2" t="str">
        <f t="shared" si="62"/>
        <v>0.15</v>
      </c>
    </row>
    <row r="1291" spans="1:7" ht="12.75" x14ac:dyDescent="0.2">
      <c r="A1291" s="3" t="s">
        <v>839</v>
      </c>
      <c r="B1291" s="3" t="s">
        <v>580</v>
      </c>
      <c r="C1291" s="3">
        <v>0.15</v>
      </c>
      <c r="E1291" s="3" t="str">
        <f t="shared" si="60"/>
        <v>BGPK000059</v>
      </c>
      <c r="F1291" s="3" t="str">
        <f t="shared" si="61"/>
        <v>FBRK000046</v>
      </c>
      <c r="G1291" s="2" t="str">
        <f t="shared" si="62"/>
        <v>0.15</v>
      </c>
    </row>
    <row r="1292" spans="1:7" ht="12.75" x14ac:dyDescent="0.2">
      <c r="A1292" s="3" t="s">
        <v>839</v>
      </c>
      <c r="B1292" s="3" t="s">
        <v>587</v>
      </c>
      <c r="C1292" s="3">
        <v>0.6</v>
      </c>
      <c r="E1292" s="3" t="str">
        <f t="shared" si="60"/>
        <v>BGPK000059</v>
      </c>
      <c r="F1292" s="3" t="str">
        <f t="shared" si="61"/>
        <v>FBRK000053</v>
      </c>
      <c r="G1292" s="2" t="str">
        <f t="shared" si="62"/>
        <v>0.6</v>
      </c>
    </row>
    <row r="1293" spans="1:7" ht="12.75" x14ac:dyDescent="0.2">
      <c r="A1293" s="3" t="s">
        <v>839</v>
      </c>
      <c r="B1293" s="3" t="s">
        <v>565</v>
      </c>
      <c r="C1293" s="3">
        <v>0.35</v>
      </c>
      <c r="E1293" s="3" t="str">
        <f t="shared" si="60"/>
        <v>BGPK000059</v>
      </c>
      <c r="F1293" s="3" t="str">
        <f t="shared" si="61"/>
        <v>FBRK000033</v>
      </c>
      <c r="G1293" s="2" t="str">
        <f t="shared" si="62"/>
        <v>0.35</v>
      </c>
    </row>
    <row r="1294" spans="1:7" ht="12.75" x14ac:dyDescent="0.2">
      <c r="A1294" s="3" t="s">
        <v>839</v>
      </c>
      <c r="B1294" s="3" t="s">
        <v>727</v>
      </c>
      <c r="C1294" s="3">
        <v>0.125</v>
      </c>
      <c r="E1294" s="3" t="str">
        <f t="shared" si="60"/>
        <v>BGPK000059</v>
      </c>
      <c r="F1294" s="3" t="str">
        <f t="shared" si="61"/>
        <v>FBRK000114</v>
      </c>
      <c r="G1294" s="2" t="str">
        <f t="shared" si="62"/>
        <v>0.125</v>
      </c>
    </row>
    <row r="1295" spans="1:7" ht="12.75" x14ac:dyDescent="0.2">
      <c r="A1295" s="3" t="s">
        <v>839</v>
      </c>
      <c r="B1295" s="3" t="s">
        <v>523</v>
      </c>
      <c r="C1295" s="3">
        <v>1.3</v>
      </c>
      <c r="E1295" s="3" t="str">
        <f t="shared" si="60"/>
        <v>BGPK000059</v>
      </c>
      <c r="F1295" s="3" t="str">
        <f t="shared" si="61"/>
        <v>FBRK000001</v>
      </c>
      <c r="G1295" s="2" t="str">
        <f t="shared" si="62"/>
        <v>1.3</v>
      </c>
    </row>
    <row r="1296" spans="1:7" ht="12.75" x14ac:dyDescent="0.2">
      <c r="A1296" s="3" t="s">
        <v>839</v>
      </c>
      <c r="B1296" s="3" t="s">
        <v>540</v>
      </c>
      <c r="C1296" s="3">
        <v>1</v>
      </c>
      <c r="E1296" s="3" t="str">
        <f t="shared" si="60"/>
        <v>BGPK000059</v>
      </c>
      <c r="F1296" s="3" t="str">
        <f t="shared" si="61"/>
        <v>FBRK000013</v>
      </c>
      <c r="G1296" s="2">
        <f t="shared" si="62"/>
        <v>1</v>
      </c>
    </row>
    <row r="1297" spans="1:7" ht="12.75" x14ac:dyDescent="0.2">
      <c r="A1297" s="3" t="s">
        <v>839</v>
      </c>
      <c r="B1297" s="3" t="s">
        <v>672</v>
      </c>
      <c r="C1297" s="3">
        <v>1.4999999999999999E-2</v>
      </c>
      <c r="E1297" s="3" t="str">
        <f t="shared" si="60"/>
        <v>BGPK000059</v>
      </c>
      <c r="F1297" s="3" t="str">
        <f t="shared" si="61"/>
        <v>LTHR000004</v>
      </c>
      <c r="G1297" s="2" t="str">
        <f t="shared" si="62"/>
        <v>0.015</v>
      </c>
    </row>
    <row r="1298" spans="1:7" ht="12.75" x14ac:dyDescent="0.2">
      <c r="A1298" s="3" t="s">
        <v>839</v>
      </c>
      <c r="B1298" s="3" t="s">
        <v>678</v>
      </c>
      <c r="C1298" s="3">
        <v>20</v>
      </c>
      <c r="E1298" s="3" t="str">
        <f t="shared" si="60"/>
        <v>BGPK000059</v>
      </c>
      <c r="F1298" s="3" t="str">
        <f t="shared" si="61"/>
        <v>THRD000001</v>
      </c>
      <c r="G1298" s="2">
        <f t="shared" si="62"/>
        <v>20</v>
      </c>
    </row>
    <row r="1299" spans="1:7" ht="12.75" x14ac:dyDescent="0.2">
      <c r="A1299" s="3" t="s">
        <v>839</v>
      </c>
      <c r="B1299" s="3" t="s">
        <v>680</v>
      </c>
      <c r="C1299" s="3">
        <v>20</v>
      </c>
      <c r="E1299" s="3" t="str">
        <f t="shared" si="60"/>
        <v>BGPK000059</v>
      </c>
      <c r="F1299" s="3" t="str">
        <f t="shared" si="61"/>
        <v>THRD000003</v>
      </c>
      <c r="G1299" s="2">
        <f t="shared" si="62"/>
        <v>20</v>
      </c>
    </row>
    <row r="1300" spans="1:7" ht="12.75" x14ac:dyDescent="0.2">
      <c r="A1300" s="3" t="s">
        <v>839</v>
      </c>
      <c r="B1300" s="3" t="s">
        <v>691</v>
      </c>
      <c r="C1300" s="3">
        <v>100</v>
      </c>
      <c r="E1300" s="3" t="str">
        <f t="shared" si="60"/>
        <v>BGPK000059</v>
      </c>
      <c r="F1300" s="3" t="str">
        <f t="shared" si="61"/>
        <v>THRD000014</v>
      </c>
      <c r="G1300" s="2">
        <f t="shared" si="62"/>
        <v>100</v>
      </c>
    </row>
    <row r="1301" spans="1:7" ht="12.75" x14ac:dyDescent="0.2">
      <c r="A1301" s="3" t="s">
        <v>839</v>
      </c>
      <c r="B1301" s="3" t="s">
        <v>697</v>
      </c>
      <c r="C1301" s="3">
        <v>1</v>
      </c>
      <c r="E1301" s="3" t="str">
        <f t="shared" si="60"/>
        <v>BGPK000059</v>
      </c>
      <c r="F1301" s="3" t="str">
        <f t="shared" si="61"/>
        <v>PCKG000001</v>
      </c>
      <c r="G1301" s="2">
        <f t="shared" si="62"/>
        <v>1</v>
      </c>
    </row>
    <row r="1302" spans="1:7" ht="12.75" x14ac:dyDescent="0.2">
      <c r="A1302" s="3" t="s">
        <v>839</v>
      </c>
      <c r="B1302" s="3" t="s">
        <v>698</v>
      </c>
      <c r="C1302" s="3">
        <v>1</v>
      </c>
      <c r="E1302" s="3" t="str">
        <f t="shared" si="60"/>
        <v>BGPK000059</v>
      </c>
      <c r="F1302" s="3" t="str">
        <f t="shared" si="61"/>
        <v>PCKG000002</v>
      </c>
      <c r="G1302" s="2">
        <f t="shared" si="62"/>
        <v>1</v>
      </c>
    </row>
    <row r="1303" spans="1:7" ht="12.75" x14ac:dyDescent="0.2">
      <c r="A1303" s="3" t="s">
        <v>862</v>
      </c>
      <c r="B1303" s="3" t="s">
        <v>395</v>
      </c>
      <c r="C1303" s="3">
        <v>5.0999999999999996</v>
      </c>
      <c r="E1303" s="3" t="str">
        <f t="shared" si="60"/>
        <v>BGPK000077</v>
      </c>
      <c r="F1303" s="3" t="str">
        <f t="shared" si="61"/>
        <v>STRP000031</v>
      </c>
      <c r="G1303" s="2" t="str">
        <f t="shared" si="62"/>
        <v>5.1</v>
      </c>
    </row>
    <row r="1304" spans="1:7" ht="12.75" x14ac:dyDescent="0.2">
      <c r="A1304" s="3" t="s">
        <v>862</v>
      </c>
      <c r="B1304" s="3" t="s">
        <v>367</v>
      </c>
      <c r="C1304" s="3">
        <v>5.0999999999999996</v>
      </c>
      <c r="E1304" s="3" t="str">
        <f t="shared" si="60"/>
        <v>BGPK000077</v>
      </c>
      <c r="F1304" s="3" t="str">
        <f t="shared" si="61"/>
        <v>STRP000004</v>
      </c>
      <c r="G1304" s="2" t="str">
        <f t="shared" si="62"/>
        <v>5.1</v>
      </c>
    </row>
    <row r="1305" spans="1:7" ht="12.75" x14ac:dyDescent="0.2">
      <c r="A1305" s="3" t="s">
        <v>862</v>
      </c>
      <c r="B1305" s="3" t="s">
        <v>366</v>
      </c>
      <c r="C1305" s="3">
        <v>1.9</v>
      </c>
      <c r="E1305" s="3" t="str">
        <f t="shared" si="60"/>
        <v>BGPK000077</v>
      </c>
      <c r="F1305" s="3" t="str">
        <f t="shared" si="61"/>
        <v>STRP000003</v>
      </c>
      <c r="G1305" s="2" t="str">
        <f t="shared" si="62"/>
        <v>1.9</v>
      </c>
    </row>
    <row r="1306" spans="1:7" ht="12.75" x14ac:dyDescent="0.2">
      <c r="A1306" s="3" t="s">
        <v>862</v>
      </c>
      <c r="B1306" s="3" t="s">
        <v>647</v>
      </c>
      <c r="C1306" s="3">
        <v>2</v>
      </c>
      <c r="E1306" s="3" t="str">
        <f t="shared" si="60"/>
        <v>BGPK000077</v>
      </c>
      <c r="F1306" s="3" t="str">
        <f t="shared" si="61"/>
        <v>BRND000003</v>
      </c>
      <c r="G1306" s="2">
        <f t="shared" si="62"/>
        <v>2</v>
      </c>
    </row>
    <row r="1307" spans="1:7" ht="12.75" x14ac:dyDescent="0.2">
      <c r="A1307" s="3" t="s">
        <v>862</v>
      </c>
      <c r="B1307" s="3" t="s">
        <v>429</v>
      </c>
      <c r="C1307" s="3">
        <v>2</v>
      </c>
      <c r="E1307" s="3" t="str">
        <f t="shared" si="60"/>
        <v>BGPK000077</v>
      </c>
      <c r="F1307" s="3" t="str">
        <f t="shared" si="61"/>
        <v>HRDW000005</v>
      </c>
      <c r="G1307" s="2">
        <f t="shared" si="62"/>
        <v>2</v>
      </c>
    </row>
    <row r="1308" spans="1:7" ht="12.75" x14ac:dyDescent="0.2">
      <c r="A1308" s="3" t="s">
        <v>862</v>
      </c>
      <c r="B1308" s="3" t="s">
        <v>430</v>
      </c>
      <c r="C1308" s="3">
        <v>2</v>
      </c>
      <c r="E1308" s="3" t="str">
        <f t="shared" si="60"/>
        <v>BGPK000077</v>
      </c>
      <c r="F1308" s="3" t="str">
        <f t="shared" si="61"/>
        <v>HRDW000006</v>
      </c>
      <c r="G1308" s="2">
        <f t="shared" si="62"/>
        <v>2</v>
      </c>
    </row>
    <row r="1309" spans="1:7" ht="12.75" x14ac:dyDescent="0.2">
      <c r="A1309" s="3" t="s">
        <v>862</v>
      </c>
      <c r="B1309" s="3" t="s">
        <v>435</v>
      </c>
      <c r="C1309" s="3">
        <v>2</v>
      </c>
      <c r="E1309" s="3" t="str">
        <f t="shared" si="60"/>
        <v>BGPK000077</v>
      </c>
      <c r="F1309" s="3" t="str">
        <f t="shared" si="61"/>
        <v>HRDW000011</v>
      </c>
      <c r="G1309" s="2">
        <f t="shared" si="62"/>
        <v>2</v>
      </c>
    </row>
    <row r="1310" spans="1:7" ht="12.75" x14ac:dyDescent="0.2">
      <c r="A1310" s="3" t="s">
        <v>862</v>
      </c>
      <c r="B1310" s="3" t="s">
        <v>438</v>
      </c>
      <c r="C1310" s="3">
        <v>16</v>
      </c>
      <c r="E1310" s="3" t="str">
        <f t="shared" si="60"/>
        <v>BGPK000077</v>
      </c>
      <c r="F1310" s="3" t="str">
        <f t="shared" si="61"/>
        <v>HRDW000014</v>
      </c>
      <c r="G1310" s="2">
        <f t="shared" si="62"/>
        <v>16</v>
      </c>
    </row>
    <row r="1311" spans="1:7" ht="12.75" x14ac:dyDescent="0.2">
      <c r="A1311" s="3" t="s">
        <v>862</v>
      </c>
      <c r="B1311" s="3" t="s">
        <v>442</v>
      </c>
      <c r="C1311" s="3">
        <v>0.35</v>
      </c>
      <c r="E1311" s="3" t="str">
        <f t="shared" si="60"/>
        <v>BGPK000077</v>
      </c>
      <c r="F1311" s="3" t="str">
        <f t="shared" si="61"/>
        <v>HRDW000018</v>
      </c>
      <c r="G1311" s="2" t="str">
        <f t="shared" si="62"/>
        <v>0.35</v>
      </c>
    </row>
    <row r="1312" spans="1:7" ht="12.75" x14ac:dyDescent="0.2">
      <c r="A1312" s="3" t="s">
        <v>862</v>
      </c>
      <c r="B1312" s="3" t="s">
        <v>443</v>
      </c>
      <c r="C1312" s="3">
        <v>1</v>
      </c>
      <c r="E1312" s="3" t="str">
        <f t="shared" si="60"/>
        <v>BGPK000077</v>
      </c>
      <c r="F1312" s="3" t="str">
        <f t="shared" si="61"/>
        <v>HRDW000019</v>
      </c>
      <c r="G1312" s="2">
        <f t="shared" si="62"/>
        <v>1</v>
      </c>
    </row>
    <row r="1313" spans="1:7" ht="12.75" x14ac:dyDescent="0.2">
      <c r="A1313" s="3" t="s">
        <v>862</v>
      </c>
      <c r="B1313" s="3" t="s">
        <v>532</v>
      </c>
      <c r="C1313" s="3">
        <v>0.09</v>
      </c>
      <c r="E1313" s="3" t="str">
        <f t="shared" si="60"/>
        <v>BGPK000077</v>
      </c>
      <c r="F1313" s="3" t="str">
        <f t="shared" si="61"/>
        <v>FLNG000001</v>
      </c>
      <c r="G1313" s="2" t="str">
        <f t="shared" si="62"/>
        <v>0.09</v>
      </c>
    </row>
    <row r="1314" spans="1:7" ht="12.75" x14ac:dyDescent="0.2">
      <c r="A1314" s="3" t="s">
        <v>862</v>
      </c>
      <c r="B1314" s="3" t="s">
        <v>534</v>
      </c>
      <c r="C1314" s="3">
        <v>7.4999999999999997E-2</v>
      </c>
      <c r="E1314" s="3" t="str">
        <f t="shared" si="60"/>
        <v>BGPK000077</v>
      </c>
      <c r="F1314" s="3" t="str">
        <f t="shared" si="61"/>
        <v>FLNG000003</v>
      </c>
      <c r="G1314" s="2" t="str">
        <f t="shared" si="62"/>
        <v>0.075</v>
      </c>
    </row>
    <row r="1315" spans="1:7" ht="12.75" x14ac:dyDescent="0.2">
      <c r="A1315" s="3" t="s">
        <v>862</v>
      </c>
      <c r="B1315" s="3" t="s">
        <v>603</v>
      </c>
      <c r="C1315" s="3">
        <v>0.15</v>
      </c>
      <c r="E1315" s="3" t="str">
        <f t="shared" si="60"/>
        <v>BGPK000077</v>
      </c>
      <c r="F1315" s="3" t="str">
        <f t="shared" si="61"/>
        <v>FBRK000069</v>
      </c>
      <c r="G1315" s="2" t="str">
        <f t="shared" si="62"/>
        <v>0.15</v>
      </c>
    </row>
    <row r="1316" spans="1:7" ht="12.75" x14ac:dyDescent="0.2">
      <c r="A1316" s="3" t="s">
        <v>862</v>
      </c>
      <c r="B1316" s="3" t="s">
        <v>580</v>
      </c>
      <c r="C1316" s="3">
        <v>0.15</v>
      </c>
      <c r="E1316" s="3" t="str">
        <f t="shared" si="60"/>
        <v>BGPK000077</v>
      </c>
      <c r="F1316" s="3" t="str">
        <f t="shared" si="61"/>
        <v>FBRK000046</v>
      </c>
      <c r="G1316" s="2" t="str">
        <f t="shared" si="62"/>
        <v>0.15</v>
      </c>
    </row>
    <row r="1317" spans="1:7" ht="12.75" x14ac:dyDescent="0.2">
      <c r="A1317" s="3" t="s">
        <v>862</v>
      </c>
      <c r="B1317" s="3" t="s">
        <v>582</v>
      </c>
      <c r="C1317" s="3">
        <v>0.6</v>
      </c>
      <c r="E1317" s="3" t="str">
        <f t="shared" si="60"/>
        <v>BGPK000077</v>
      </c>
      <c r="F1317" s="3" t="str">
        <f t="shared" si="61"/>
        <v>FBRK000048</v>
      </c>
      <c r="G1317" s="2" t="str">
        <f t="shared" si="62"/>
        <v>0.6</v>
      </c>
    </row>
    <row r="1318" spans="1:7" ht="12.75" x14ac:dyDescent="0.2">
      <c r="A1318" s="3" t="s">
        <v>862</v>
      </c>
      <c r="B1318" s="3" t="s">
        <v>565</v>
      </c>
      <c r="C1318" s="3">
        <v>0.35</v>
      </c>
      <c r="E1318" s="3" t="str">
        <f t="shared" si="60"/>
        <v>BGPK000077</v>
      </c>
      <c r="F1318" s="3" t="str">
        <f t="shared" si="61"/>
        <v>FBRK000033</v>
      </c>
      <c r="G1318" s="2" t="str">
        <f t="shared" si="62"/>
        <v>0.35</v>
      </c>
    </row>
    <row r="1319" spans="1:7" ht="12.75" x14ac:dyDescent="0.2">
      <c r="A1319" s="3" t="s">
        <v>862</v>
      </c>
      <c r="B1319" s="3" t="s">
        <v>727</v>
      </c>
      <c r="C1319" s="3">
        <v>0.125</v>
      </c>
      <c r="E1319" s="3" t="str">
        <f t="shared" si="60"/>
        <v>BGPK000077</v>
      </c>
      <c r="F1319" s="3" t="str">
        <f t="shared" si="61"/>
        <v>FBRK000114</v>
      </c>
      <c r="G1319" s="2" t="str">
        <f t="shared" si="62"/>
        <v>0.125</v>
      </c>
    </row>
    <row r="1320" spans="1:7" ht="12.75" x14ac:dyDescent="0.2">
      <c r="A1320" s="3" t="s">
        <v>862</v>
      </c>
      <c r="B1320" s="3" t="s">
        <v>523</v>
      </c>
      <c r="C1320" s="3">
        <v>1.3</v>
      </c>
      <c r="E1320" s="3" t="str">
        <f t="shared" si="60"/>
        <v>BGPK000077</v>
      </c>
      <c r="F1320" s="3" t="str">
        <f t="shared" si="61"/>
        <v>FBRK000001</v>
      </c>
      <c r="G1320" s="2" t="str">
        <f t="shared" si="62"/>
        <v>1.3</v>
      </c>
    </row>
    <row r="1321" spans="1:7" ht="12.75" x14ac:dyDescent="0.2">
      <c r="A1321" s="3" t="s">
        <v>862</v>
      </c>
      <c r="B1321" s="3" t="s">
        <v>540</v>
      </c>
      <c r="C1321" s="3">
        <v>1</v>
      </c>
      <c r="E1321" s="3" t="str">
        <f t="shared" si="60"/>
        <v>BGPK000077</v>
      </c>
      <c r="F1321" s="3" t="str">
        <f t="shared" si="61"/>
        <v>FBRK000013</v>
      </c>
      <c r="G1321" s="2">
        <f t="shared" si="62"/>
        <v>1</v>
      </c>
    </row>
    <row r="1322" spans="1:7" ht="12.75" x14ac:dyDescent="0.2">
      <c r="A1322" s="3" t="s">
        <v>862</v>
      </c>
      <c r="B1322" s="3" t="s">
        <v>672</v>
      </c>
      <c r="C1322" s="3">
        <v>1.4999999999999999E-2</v>
      </c>
      <c r="E1322" s="3" t="str">
        <f t="shared" si="60"/>
        <v>BGPK000077</v>
      </c>
      <c r="F1322" s="3" t="str">
        <f t="shared" si="61"/>
        <v>LTHR000004</v>
      </c>
      <c r="G1322" s="2" t="str">
        <f t="shared" si="62"/>
        <v>0.015</v>
      </c>
    </row>
    <row r="1323" spans="1:7" ht="12.75" x14ac:dyDescent="0.2">
      <c r="A1323" s="3" t="s">
        <v>862</v>
      </c>
      <c r="B1323" s="3" t="s">
        <v>678</v>
      </c>
      <c r="C1323" s="3">
        <v>20</v>
      </c>
      <c r="E1323" s="3" t="str">
        <f t="shared" si="60"/>
        <v>BGPK000077</v>
      </c>
      <c r="F1323" s="3" t="str">
        <f t="shared" si="61"/>
        <v>THRD000001</v>
      </c>
      <c r="G1323" s="2">
        <f t="shared" si="62"/>
        <v>20</v>
      </c>
    </row>
    <row r="1324" spans="1:7" ht="12.75" x14ac:dyDescent="0.2">
      <c r="A1324" s="3" t="s">
        <v>862</v>
      </c>
      <c r="B1324" s="3" t="s">
        <v>680</v>
      </c>
      <c r="C1324" s="3">
        <v>20</v>
      </c>
      <c r="E1324" s="3" t="str">
        <f t="shared" si="60"/>
        <v>BGPK000077</v>
      </c>
      <c r="F1324" s="3" t="str">
        <f t="shared" si="61"/>
        <v>THRD000003</v>
      </c>
      <c r="G1324" s="2">
        <f t="shared" si="62"/>
        <v>20</v>
      </c>
    </row>
    <row r="1325" spans="1:7" ht="12.75" x14ac:dyDescent="0.2">
      <c r="A1325" s="3" t="s">
        <v>862</v>
      </c>
      <c r="B1325" s="3" t="s">
        <v>695</v>
      </c>
      <c r="C1325" s="3">
        <v>100</v>
      </c>
      <c r="E1325" s="3" t="str">
        <f t="shared" si="60"/>
        <v>BGPK000077</v>
      </c>
      <c r="F1325" s="3" t="str">
        <f t="shared" si="61"/>
        <v>THRD000018</v>
      </c>
      <c r="G1325" s="2">
        <f t="shared" si="62"/>
        <v>100</v>
      </c>
    </row>
    <row r="1326" spans="1:7" ht="12.75" x14ac:dyDescent="0.2">
      <c r="A1326" s="3" t="s">
        <v>862</v>
      </c>
      <c r="B1326" s="3" t="s">
        <v>697</v>
      </c>
      <c r="C1326" s="3">
        <v>1</v>
      </c>
      <c r="E1326" s="3" t="str">
        <f t="shared" si="60"/>
        <v>BGPK000077</v>
      </c>
      <c r="F1326" s="3" t="str">
        <f t="shared" si="61"/>
        <v>PCKG000001</v>
      </c>
      <c r="G1326" s="2">
        <f t="shared" si="62"/>
        <v>1</v>
      </c>
    </row>
    <row r="1327" spans="1:7" ht="12.75" x14ac:dyDescent="0.2">
      <c r="A1327" s="3" t="s">
        <v>862</v>
      </c>
      <c r="B1327" s="3" t="s">
        <v>698</v>
      </c>
      <c r="C1327" s="3">
        <v>1</v>
      </c>
      <c r="E1327" s="3" t="str">
        <f t="shared" si="60"/>
        <v>BGPK000077</v>
      </c>
      <c r="F1327" s="3" t="str">
        <f t="shared" si="61"/>
        <v>PCKG000002</v>
      </c>
      <c r="G1327" s="2">
        <f t="shared" si="62"/>
        <v>1</v>
      </c>
    </row>
    <row r="1328" spans="1:7" ht="12.75" x14ac:dyDescent="0.2">
      <c r="A1328" s="3" t="s">
        <v>861</v>
      </c>
      <c r="B1328" s="3" t="s">
        <v>366</v>
      </c>
      <c r="C1328" s="3">
        <v>7</v>
      </c>
      <c r="E1328" s="3" t="str">
        <f t="shared" si="60"/>
        <v>BGPK000078</v>
      </c>
      <c r="F1328" s="3" t="str">
        <f t="shared" si="61"/>
        <v>STRP000003</v>
      </c>
      <c r="G1328" s="2">
        <f t="shared" si="62"/>
        <v>7</v>
      </c>
    </row>
    <row r="1329" spans="1:7" ht="12.75" x14ac:dyDescent="0.2">
      <c r="A1329" s="3" t="s">
        <v>861</v>
      </c>
      <c r="B1329" s="3" t="s">
        <v>367</v>
      </c>
      <c r="C1329" s="3">
        <v>2.7</v>
      </c>
      <c r="E1329" s="3" t="str">
        <f t="shared" si="60"/>
        <v>BGPK000078</v>
      </c>
      <c r="F1329" s="3" t="str">
        <f t="shared" si="61"/>
        <v>STRP000004</v>
      </c>
      <c r="G1329" s="2" t="str">
        <f t="shared" si="62"/>
        <v>2.7</v>
      </c>
    </row>
    <row r="1330" spans="1:7" ht="12.75" x14ac:dyDescent="0.2">
      <c r="A1330" s="3" t="s">
        <v>861</v>
      </c>
      <c r="B1330" s="3" t="s">
        <v>647</v>
      </c>
      <c r="C1330" s="3">
        <v>2</v>
      </c>
      <c r="E1330" s="3" t="str">
        <f t="shared" si="60"/>
        <v>BGPK000078</v>
      </c>
      <c r="F1330" s="3" t="str">
        <f t="shared" si="61"/>
        <v>BRND000003</v>
      </c>
      <c r="G1330" s="2">
        <f t="shared" si="62"/>
        <v>2</v>
      </c>
    </row>
    <row r="1331" spans="1:7" ht="12.75" x14ac:dyDescent="0.2">
      <c r="A1331" s="3" t="s">
        <v>861</v>
      </c>
      <c r="B1331" s="3" t="s">
        <v>429</v>
      </c>
      <c r="C1331" s="3">
        <v>2</v>
      </c>
      <c r="E1331" s="3" t="str">
        <f t="shared" si="60"/>
        <v>BGPK000078</v>
      </c>
      <c r="F1331" s="3" t="str">
        <f t="shared" si="61"/>
        <v>HRDW000005</v>
      </c>
      <c r="G1331" s="2">
        <f t="shared" si="62"/>
        <v>2</v>
      </c>
    </row>
    <row r="1332" spans="1:7" ht="12.75" x14ac:dyDescent="0.2">
      <c r="A1332" s="3" t="s">
        <v>861</v>
      </c>
      <c r="B1332" s="3" t="s">
        <v>430</v>
      </c>
      <c r="C1332" s="3">
        <v>2</v>
      </c>
      <c r="E1332" s="3" t="str">
        <f t="shared" si="60"/>
        <v>BGPK000078</v>
      </c>
      <c r="F1332" s="3" t="str">
        <f t="shared" si="61"/>
        <v>HRDW000006</v>
      </c>
      <c r="G1332" s="2">
        <f t="shared" si="62"/>
        <v>2</v>
      </c>
    </row>
    <row r="1333" spans="1:7" ht="12.75" x14ac:dyDescent="0.2">
      <c r="A1333" s="3" t="s">
        <v>861</v>
      </c>
      <c r="B1333" s="3" t="s">
        <v>435</v>
      </c>
      <c r="C1333" s="3">
        <v>2</v>
      </c>
      <c r="E1333" s="3" t="str">
        <f t="shared" si="60"/>
        <v>BGPK000078</v>
      </c>
      <c r="F1333" s="3" t="str">
        <f t="shared" si="61"/>
        <v>HRDW000011</v>
      </c>
      <c r="G1333" s="2">
        <f t="shared" si="62"/>
        <v>2</v>
      </c>
    </row>
    <row r="1334" spans="1:7" ht="12.75" x14ac:dyDescent="0.2">
      <c r="A1334" s="3" t="s">
        <v>861</v>
      </c>
      <c r="B1334" s="3" t="s">
        <v>438</v>
      </c>
      <c r="C1334" s="3">
        <v>16</v>
      </c>
      <c r="E1334" s="3" t="str">
        <f t="shared" si="60"/>
        <v>BGPK000078</v>
      </c>
      <c r="F1334" s="3" t="str">
        <f t="shared" si="61"/>
        <v>HRDW000014</v>
      </c>
      <c r="G1334" s="2">
        <f t="shared" si="62"/>
        <v>16</v>
      </c>
    </row>
    <row r="1335" spans="1:7" ht="12.75" x14ac:dyDescent="0.2">
      <c r="A1335" s="3" t="s">
        <v>861</v>
      </c>
      <c r="B1335" s="3" t="s">
        <v>442</v>
      </c>
      <c r="C1335" s="3">
        <v>0.35</v>
      </c>
      <c r="E1335" s="3" t="str">
        <f t="shared" si="60"/>
        <v>BGPK000078</v>
      </c>
      <c r="F1335" s="3" t="str">
        <f t="shared" si="61"/>
        <v>HRDW000018</v>
      </c>
      <c r="G1335" s="2" t="str">
        <f t="shared" si="62"/>
        <v>0.35</v>
      </c>
    </row>
    <row r="1336" spans="1:7" ht="12.75" x14ac:dyDescent="0.2">
      <c r="A1336" s="3" t="s">
        <v>861</v>
      </c>
      <c r="B1336" s="3" t="s">
        <v>443</v>
      </c>
      <c r="C1336" s="3">
        <v>1</v>
      </c>
      <c r="E1336" s="3" t="str">
        <f t="shared" si="60"/>
        <v>BGPK000078</v>
      </c>
      <c r="F1336" s="3" t="str">
        <f t="shared" si="61"/>
        <v>HRDW000019</v>
      </c>
      <c r="G1336" s="2">
        <f t="shared" si="62"/>
        <v>1</v>
      </c>
    </row>
    <row r="1337" spans="1:7" ht="12.75" x14ac:dyDescent="0.2">
      <c r="A1337" s="3" t="s">
        <v>861</v>
      </c>
      <c r="B1337" s="3" t="s">
        <v>532</v>
      </c>
      <c r="C1337" s="3">
        <v>0.09</v>
      </c>
      <c r="E1337" s="3" t="str">
        <f t="shared" si="60"/>
        <v>BGPK000078</v>
      </c>
      <c r="F1337" s="3" t="str">
        <f t="shared" si="61"/>
        <v>FLNG000001</v>
      </c>
      <c r="G1337" s="2" t="str">
        <f t="shared" si="62"/>
        <v>0.09</v>
      </c>
    </row>
    <row r="1338" spans="1:7" ht="12.75" x14ac:dyDescent="0.2">
      <c r="A1338" s="3" t="s">
        <v>861</v>
      </c>
      <c r="B1338" s="3" t="s">
        <v>534</v>
      </c>
      <c r="C1338" s="3">
        <v>7.4999999999999997E-2</v>
      </c>
      <c r="E1338" s="3" t="str">
        <f t="shared" si="60"/>
        <v>BGPK000078</v>
      </c>
      <c r="F1338" s="3" t="str">
        <f t="shared" si="61"/>
        <v>FLNG000003</v>
      </c>
      <c r="G1338" s="2" t="str">
        <f t="shared" si="62"/>
        <v>0.075</v>
      </c>
    </row>
    <row r="1339" spans="1:7" ht="12.75" x14ac:dyDescent="0.2">
      <c r="A1339" s="3" t="s">
        <v>861</v>
      </c>
      <c r="B1339" s="3" t="s">
        <v>603</v>
      </c>
      <c r="C1339" s="3">
        <v>0.15</v>
      </c>
      <c r="E1339" s="3" t="str">
        <f t="shared" si="60"/>
        <v>BGPK000078</v>
      </c>
      <c r="F1339" s="3" t="str">
        <f t="shared" si="61"/>
        <v>FBRK000069</v>
      </c>
      <c r="G1339" s="2" t="str">
        <f t="shared" si="62"/>
        <v>0.15</v>
      </c>
    </row>
    <row r="1340" spans="1:7" ht="12.75" x14ac:dyDescent="0.2">
      <c r="A1340" s="3" t="s">
        <v>861</v>
      </c>
      <c r="B1340" s="3" t="s">
        <v>580</v>
      </c>
      <c r="C1340" s="3">
        <v>0.15</v>
      </c>
      <c r="E1340" s="3" t="str">
        <f t="shared" si="60"/>
        <v>BGPK000078</v>
      </c>
      <c r="F1340" s="3" t="str">
        <f t="shared" si="61"/>
        <v>FBRK000046</v>
      </c>
      <c r="G1340" s="2" t="str">
        <f t="shared" si="62"/>
        <v>0.15</v>
      </c>
    </row>
    <row r="1341" spans="1:7" ht="12.75" x14ac:dyDescent="0.2">
      <c r="A1341" s="3" t="s">
        <v>861</v>
      </c>
      <c r="B1341" s="3" t="s">
        <v>609</v>
      </c>
      <c r="C1341" s="3">
        <v>0.6</v>
      </c>
      <c r="E1341" s="3" t="str">
        <f t="shared" si="60"/>
        <v>BGPK000078</v>
      </c>
      <c r="F1341" s="3" t="str">
        <f t="shared" si="61"/>
        <v>FBRK000074</v>
      </c>
      <c r="G1341" s="2" t="str">
        <f t="shared" si="62"/>
        <v>0.6</v>
      </c>
    </row>
    <row r="1342" spans="1:7" ht="12.75" x14ac:dyDescent="0.2">
      <c r="A1342" s="3" t="s">
        <v>861</v>
      </c>
      <c r="B1342" s="3" t="s">
        <v>565</v>
      </c>
      <c r="C1342" s="3">
        <v>0.35</v>
      </c>
      <c r="E1342" s="3" t="str">
        <f t="shared" si="60"/>
        <v>BGPK000078</v>
      </c>
      <c r="F1342" s="3" t="str">
        <f t="shared" si="61"/>
        <v>FBRK000033</v>
      </c>
      <c r="G1342" s="2" t="str">
        <f t="shared" si="62"/>
        <v>0.35</v>
      </c>
    </row>
    <row r="1343" spans="1:7" ht="12.75" x14ac:dyDescent="0.2">
      <c r="A1343" s="3" t="s">
        <v>861</v>
      </c>
      <c r="B1343" s="3" t="s">
        <v>727</v>
      </c>
      <c r="C1343" s="3">
        <v>0.125</v>
      </c>
      <c r="E1343" s="3" t="str">
        <f t="shared" si="60"/>
        <v>BGPK000078</v>
      </c>
      <c r="F1343" s="3" t="str">
        <f t="shared" si="61"/>
        <v>FBRK000114</v>
      </c>
      <c r="G1343" s="2" t="str">
        <f t="shared" si="62"/>
        <v>0.125</v>
      </c>
    </row>
    <row r="1344" spans="1:7" ht="12.75" x14ac:dyDescent="0.2">
      <c r="A1344" s="3" t="s">
        <v>861</v>
      </c>
      <c r="B1344" s="3" t="s">
        <v>523</v>
      </c>
      <c r="C1344" s="3">
        <v>1.3</v>
      </c>
      <c r="E1344" s="3" t="str">
        <f t="shared" si="60"/>
        <v>BGPK000078</v>
      </c>
      <c r="F1344" s="3" t="str">
        <f t="shared" si="61"/>
        <v>FBRK000001</v>
      </c>
      <c r="G1344" s="2" t="str">
        <f t="shared" si="62"/>
        <v>1.3</v>
      </c>
    </row>
    <row r="1345" spans="1:7" ht="12.75" x14ac:dyDescent="0.2">
      <c r="A1345" s="3" t="s">
        <v>861</v>
      </c>
      <c r="B1345" s="3" t="s">
        <v>540</v>
      </c>
      <c r="C1345" s="3">
        <v>1</v>
      </c>
      <c r="E1345" s="3" t="str">
        <f t="shared" si="60"/>
        <v>BGPK000078</v>
      </c>
      <c r="F1345" s="3" t="str">
        <f t="shared" si="61"/>
        <v>FBRK000013</v>
      </c>
      <c r="G1345" s="2">
        <f t="shared" si="62"/>
        <v>1</v>
      </c>
    </row>
    <row r="1346" spans="1:7" ht="12.75" x14ac:dyDescent="0.2">
      <c r="A1346" s="3" t="s">
        <v>861</v>
      </c>
      <c r="B1346" s="3" t="s">
        <v>672</v>
      </c>
      <c r="C1346" s="3">
        <v>1.4999999999999999E-2</v>
      </c>
      <c r="E1346" s="3" t="str">
        <f t="shared" si="60"/>
        <v>BGPK000078</v>
      </c>
      <c r="F1346" s="3" t="str">
        <f t="shared" si="61"/>
        <v>LTHR000004</v>
      </c>
      <c r="G1346" s="2" t="str">
        <f t="shared" si="62"/>
        <v>0.015</v>
      </c>
    </row>
    <row r="1347" spans="1:7" ht="12.75" x14ac:dyDescent="0.2">
      <c r="A1347" s="3" t="s">
        <v>861</v>
      </c>
      <c r="B1347" s="3" t="s">
        <v>678</v>
      </c>
      <c r="C1347" s="3">
        <v>20</v>
      </c>
      <c r="E1347" s="3" t="str">
        <f t="shared" si="60"/>
        <v>BGPK000078</v>
      </c>
      <c r="F1347" s="3" t="str">
        <f t="shared" si="61"/>
        <v>THRD000001</v>
      </c>
      <c r="G1347" s="2">
        <f t="shared" si="62"/>
        <v>20</v>
      </c>
    </row>
    <row r="1348" spans="1:7" ht="12.75" x14ac:dyDescent="0.2">
      <c r="A1348" s="3" t="s">
        <v>861</v>
      </c>
      <c r="B1348" s="3" t="s">
        <v>680</v>
      </c>
      <c r="C1348" s="3">
        <v>20</v>
      </c>
      <c r="E1348" s="3" t="str">
        <f t="shared" ref="E1348:E1411" si="63">A1348</f>
        <v>BGPK000078</v>
      </c>
      <c r="F1348" s="3" t="str">
        <f t="shared" ref="F1348:F1411" si="64">B1348</f>
        <v>THRD000003</v>
      </c>
      <c r="G1348" s="2">
        <f t="shared" ref="G1348:G1411" si="65">IFERROR(REPLACE(C1348,FIND(",",C1348),1,"."),C1348)</f>
        <v>20</v>
      </c>
    </row>
    <row r="1349" spans="1:7" ht="12.75" x14ac:dyDescent="0.2">
      <c r="A1349" s="3" t="s">
        <v>861</v>
      </c>
      <c r="B1349" s="3" t="s">
        <v>685</v>
      </c>
      <c r="C1349" s="3">
        <v>100</v>
      </c>
      <c r="E1349" s="3" t="str">
        <f t="shared" si="63"/>
        <v>BGPK000078</v>
      </c>
      <c r="F1349" s="3" t="str">
        <f t="shared" si="64"/>
        <v>THRD000008</v>
      </c>
      <c r="G1349" s="2">
        <f t="shared" si="65"/>
        <v>100</v>
      </c>
    </row>
    <row r="1350" spans="1:7" ht="12.75" x14ac:dyDescent="0.2">
      <c r="A1350" s="3" t="s">
        <v>861</v>
      </c>
      <c r="B1350" s="3" t="s">
        <v>697</v>
      </c>
      <c r="C1350" s="3">
        <v>1</v>
      </c>
      <c r="E1350" s="3" t="str">
        <f t="shared" si="63"/>
        <v>BGPK000078</v>
      </c>
      <c r="F1350" s="3" t="str">
        <f t="shared" si="64"/>
        <v>PCKG000001</v>
      </c>
      <c r="G1350" s="2">
        <f t="shared" si="65"/>
        <v>1</v>
      </c>
    </row>
    <row r="1351" spans="1:7" ht="12.75" x14ac:dyDescent="0.2">
      <c r="A1351" s="3" t="s">
        <v>861</v>
      </c>
      <c r="B1351" s="3" t="s">
        <v>698</v>
      </c>
      <c r="C1351" s="3">
        <v>1</v>
      </c>
      <c r="E1351" s="3" t="str">
        <f t="shared" si="63"/>
        <v>BGPK000078</v>
      </c>
      <c r="F1351" s="3" t="str">
        <f t="shared" si="64"/>
        <v>PCKG000002</v>
      </c>
      <c r="G1351" s="2">
        <f t="shared" si="65"/>
        <v>1</v>
      </c>
    </row>
    <row r="1352" spans="1:7" ht="12.75" x14ac:dyDescent="0.2">
      <c r="A1352" s="3" t="s">
        <v>883</v>
      </c>
      <c r="B1352" s="3" t="s">
        <v>366</v>
      </c>
      <c r="C1352" s="3">
        <v>2.2000000000000002</v>
      </c>
      <c r="E1352" s="3" t="str">
        <f t="shared" si="63"/>
        <v>BGPK000027</v>
      </c>
      <c r="F1352" s="3" t="str">
        <f t="shared" si="64"/>
        <v>STRP000003</v>
      </c>
      <c r="G1352" s="2" t="str">
        <f t="shared" si="65"/>
        <v>2.2</v>
      </c>
    </row>
    <row r="1353" spans="1:7" ht="12.75" x14ac:dyDescent="0.2">
      <c r="A1353" s="3" t="s">
        <v>883</v>
      </c>
      <c r="B1353" s="3" t="s">
        <v>645</v>
      </c>
      <c r="C1353" s="3">
        <v>1</v>
      </c>
      <c r="E1353" s="3" t="str">
        <f t="shared" si="63"/>
        <v>BGPK000027</v>
      </c>
      <c r="F1353" s="3" t="str">
        <f t="shared" si="64"/>
        <v>BRND000001</v>
      </c>
      <c r="G1353" s="2">
        <f t="shared" si="65"/>
        <v>1</v>
      </c>
    </row>
    <row r="1354" spans="1:7" ht="12.75" x14ac:dyDescent="0.2">
      <c r="A1354" s="3" t="s">
        <v>883</v>
      </c>
      <c r="B1354" s="3" t="s">
        <v>647</v>
      </c>
      <c r="C1354" s="3">
        <v>1</v>
      </c>
      <c r="E1354" s="3" t="str">
        <f t="shared" si="63"/>
        <v>BGPK000027</v>
      </c>
      <c r="F1354" s="3" t="str">
        <f t="shared" si="64"/>
        <v>BRND000003</v>
      </c>
      <c r="G1354" s="2">
        <f t="shared" si="65"/>
        <v>1</v>
      </c>
    </row>
    <row r="1355" spans="1:7" ht="12.75" x14ac:dyDescent="0.2">
      <c r="A1355" s="3" t="s">
        <v>883</v>
      </c>
      <c r="B1355" s="3" t="s">
        <v>429</v>
      </c>
      <c r="C1355" s="3">
        <v>1</v>
      </c>
      <c r="E1355" s="3" t="str">
        <f t="shared" si="63"/>
        <v>BGPK000027</v>
      </c>
      <c r="F1355" s="3" t="str">
        <f t="shared" si="64"/>
        <v>HRDW000005</v>
      </c>
      <c r="G1355" s="2">
        <f t="shared" si="65"/>
        <v>1</v>
      </c>
    </row>
    <row r="1356" spans="1:7" ht="12.75" x14ac:dyDescent="0.2">
      <c r="A1356" s="3" t="s">
        <v>883</v>
      </c>
      <c r="B1356" s="3" t="s">
        <v>430</v>
      </c>
      <c r="C1356" s="3">
        <v>1</v>
      </c>
      <c r="E1356" s="3" t="str">
        <f t="shared" si="63"/>
        <v>BGPK000027</v>
      </c>
      <c r="F1356" s="3" t="str">
        <f t="shared" si="64"/>
        <v>HRDW000006</v>
      </c>
      <c r="G1356" s="2">
        <f t="shared" si="65"/>
        <v>1</v>
      </c>
    </row>
    <row r="1357" spans="1:7" ht="12.75" x14ac:dyDescent="0.2">
      <c r="A1357" s="3" t="s">
        <v>883</v>
      </c>
      <c r="B1357" s="3" t="s">
        <v>434</v>
      </c>
      <c r="C1357" s="3">
        <v>2</v>
      </c>
      <c r="E1357" s="3" t="str">
        <f t="shared" si="63"/>
        <v>BGPK000027</v>
      </c>
      <c r="F1357" s="3" t="str">
        <f t="shared" si="64"/>
        <v>HRDW000010</v>
      </c>
      <c r="G1357" s="2">
        <f t="shared" si="65"/>
        <v>2</v>
      </c>
    </row>
    <row r="1358" spans="1:7" ht="12.75" x14ac:dyDescent="0.2">
      <c r="A1358" s="3" t="s">
        <v>883</v>
      </c>
      <c r="B1358" s="3" t="s">
        <v>442</v>
      </c>
      <c r="C1358" s="3">
        <v>0.35</v>
      </c>
      <c r="E1358" s="3" t="str">
        <f t="shared" si="63"/>
        <v>BGPK000027</v>
      </c>
      <c r="F1358" s="3" t="str">
        <f t="shared" si="64"/>
        <v>HRDW000018</v>
      </c>
      <c r="G1358" s="2" t="str">
        <f t="shared" si="65"/>
        <v>0.35</v>
      </c>
    </row>
    <row r="1359" spans="1:7" ht="12.75" x14ac:dyDescent="0.2">
      <c r="A1359" s="3" t="s">
        <v>883</v>
      </c>
      <c r="B1359" s="3" t="s">
        <v>443</v>
      </c>
      <c r="C1359" s="3">
        <v>1</v>
      </c>
      <c r="E1359" s="3" t="str">
        <f t="shared" si="63"/>
        <v>BGPK000027</v>
      </c>
      <c r="F1359" s="3" t="str">
        <f t="shared" si="64"/>
        <v>HRDW000019</v>
      </c>
      <c r="G1359" s="2">
        <f t="shared" si="65"/>
        <v>1</v>
      </c>
    </row>
    <row r="1360" spans="1:7" ht="12.75" x14ac:dyDescent="0.2">
      <c r="A1360" s="3" t="s">
        <v>883</v>
      </c>
      <c r="B1360" s="3" t="s">
        <v>523</v>
      </c>
      <c r="C1360" s="3">
        <v>0.3</v>
      </c>
      <c r="E1360" s="3" t="str">
        <f t="shared" si="63"/>
        <v>BGPK000027</v>
      </c>
      <c r="F1360" s="3" t="str">
        <f t="shared" si="64"/>
        <v>FBRK000001</v>
      </c>
      <c r="G1360" s="2" t="str">
        <f t="shared" si="65"/>
        <v>0.3</v>
      </c>
    </row>
    <row r="1361" spans="1:7" ht="12.75" x14ac:dyDescent="0.2">
      <c r="A1361" s="3" t="s">
        <v>883</v>
      </c>
      <c r="B1361" s="3" t="s">
        <v>532</v>
      </c>
      <c r="C1361" s="3">
        <v>0.08</v>
      </c>
      <c r="E1361" s="3" t="str">
        <f t="shared" si="63"/>
        <v>BGPK000027</v>
      </c>
      <c r="F1361" s="3" t="str">
        <f t="shared" si="64"/>
        <v>FLNG000001</v>
      </c>
      <c r="G1361" s="2" t="str">
        <f t="shared" si="65"/>
        <v>0.08</v>
      </c>
    </row>
    <row r="1362" spans="1:7" ht="12.75" x14ac:dyDescent="0.2">
      <c r="A1362" s="3" t="s">
        <v>883</v>
      </c>
      <c r="B1362" s="3" t="s">
        <v>727</v>
      </c>
      <c r="C1362" s="3">
        <v>0.125</v>
      </c>
      <c r="E1362" s="3" t="str">
        <f t="shared" si="63"/>
        <v>BGPK000027</v>
      </c>
      <c r="F1362" s="3" t="str">
        <f t="shared" si="64"/>
        <v>FBRK000114</v>
      </c>
      <c r="G1362" s="2" t="str">
        <f t="shared" si="65"/>
        <v>0.125</v>
      </c>
    </row>
    <row r="1363" spans="1:7" ht="12.75" x14ac:dyDescent="0.2">
      <c r="A1363" s="3" t="s">
        <v>883</v>
      </c>
      <c r="B1363" s="3" t="s">
        <v>534</v>
      </c>
      <c r="C1363" s="3">
        <v>7.4999999999999997E-2</v>
      </c>
      <c r="E1363" s="3" t="str">
        <f t="shared" si="63"/>
        <v>BGPK000027</v>
      </c>
      <c r="F1363" s="3" t="str">
        <f t="shared" si="64"/>
        <v>FLNG000003</v>
      </c>
      <c r="G1363" s="2" t="str">
        <f t="shared" si="65"/>
        <v>0.075</v>
      </c>
    </row>
    <row r="1364" spans="1:7" ht="12.75" x14ac:dyDescent="0.2">
      <c r="A1364" s="3" t="s">
        <v>883</v>
      </c>
      <c r="B1364" s="3" t="s">
        <v>604</v>
      </c>
      <c r="C1364" s="3">
        <v>0.19</v>
      </c>
      <c r="E1364" s="3" t="str">
        <f t="shared" si="63"/>
        <v>BGPK000027</v>
      </c>
      <c r="F1364" s="3" t="str">
        <f t="shared" si="64"/>
        <v>FBRK000070</v>
      </c>
      <c r="G1364" s="2" t="str">
        <f t="shared" si="65"/>
        <v>0.19</v>
      </c>
    </row>
    <row r="1365" spans="1:7" ht="12.75" x14ac:dyDescent="0.2">
      <c r="A1365" s="3" t="s">
        <v>883</v>
      </c>
      <c r="B1365" s="3" t="s">
        <v>636</v>
      </c>
      <c r="C1365" s="3">
        <v>0.75</v>
      </c>
      <c r="E1365" s="3" t="str">
        <f t="shared" si="63"/>
        <v>BGPK000027</v>
      </c>
      <c r="F1365" s="3" t="str">
        <f t="shared" si="64"/>
        <v>FBRK000101</v>
      </c>
      <c r="G1365" s="2" t="str">
        <f t="shared" si="65"/>
        <v>0.75</v>
      </c>
    </row>
    <row r="1366" spans="1:7" ht="12.75" x14ac:dyDescent="0.2">
      <c r="A1366" s="3" t="s">
        <v>883</v>
      </c>
      <c r="B1366" s="3" t="s">
        <v>542</v>
      </c>
      <c r="C1366" s="3">
        <v>0.9</v>
      </c>
      <c r="E1366" s="3" t="str">
        <f t="shared" si="63"/>
        <v>BGPK000027</v>
      </c>
      <c r="F1366" s="3" t="str">
        <f t="shared" si="64"/>
        <v>FBRK000015</v>
      </c>
      <c r="G1366" s="2" t="str">
        <f t="shared" si="65"/>
        <v>0.9</v>
      </c>
    </row>
    <row r="1367" spans="1:7" ht="12.75" x14ac:dyDescent="0.2">
      <c r="A1367" s="3" t="s">
        <v>883</v>
      </c>
      <c r="B1367" s="3" t="s">
        <v>669</v>
      </c>
      <c r="C1367" s="3">
        <v>0.18</v>
      </c>
      <c r="E1367" s="3" t="str">
        <f t="shared" si="63"/>
        <v>BGPK000027</v>
      </c>
      <c r="F1367" s="3" t="str">
        <f t="shared" si="64"/>
        <v>LTHR000002</v>
      </c>
      <c r="G1367" s="2" t="str">
        <f t="shared" si="65"/>
        <v>0.18</v>
      </c>
    </row>
    <row r="1368" spans="1:7" ht="12.75" x14ac:dyDescent="0.2">
      <c r="A1368" s="3" t="s">
        <v>883</v>
      </c>
      <c r="B1368" s="3" t="s">
        <v>678</v>
      </c>
      <c r="C1368" s="3">
        <v>100</v>
      </c>
      <c r="E1368" s="3" t="str">
        <f t="shared" si="63"/>
        <v>BGPK000027</v>
      </c>
      <c r="F1368" s="3" t="str">
        <f t="shared" si="64"/>
        <v>THRD000001</v>
      </c>
      <c r="G1368" s="2">
        <f t="shared" si="65"/>
        <v>100</v>
      </c>
    </row>
    <row r="1369" spans="1:7" ht="12.75" x14ac:dyDescent="0.2">
      <c r="A1369" s="3" t="s">
        <v>883</v>
      </c>
      <c r="B1369" s="3" t="s">
        <v>685</v>
      </c>
      <c r="C1369" s="3">
        <v>20</v>
      </c>
      <c r="E1369" s="3" t="str">
        <f t="shared" si="63"/>
        <v>BGPK000027</v>
      </c>
      <c r="F1369" s="3" t="str">
        <f t="shared" si="64"/>
        <v>THRD000008</v>
      </c>
      <c r="G1369" s="2">
        <f t="shared" si="65"/>
        <v>20</v>
      </c>
    </row>
    <row r="1370" spans="1:7" ht="12.75" x14ac:dyDescent="0.2">
      <c r="A1370" s="3" t="s">
        <v>883</v>
      </c>
      <c r="B1370" s="3" t="s">
        <v>697</v>
      </c>
      <c r="C1370" s="3">
        <v>1</v>
      </c>
      <c r="E1370" s="3" t="str">
        <f t="shared" si="63"/>
        <v>BGPK000027</v>
      </c>
      <c r="F1370" s="3" t="str">
        <f t="shared" si="64"/>
        <v>PCKG000001</v>
      </c>
      <c r="G1370" s="2">
        <f t="shared" si="65"/>
        <v>1</v>
      </c>
    </row>
    <row r="1371" spans="1:7" ht="12.75" x14ac:dyDescent="0.2">
      <c r="A1371" s="3" t="s">
        <v>883</v>
      </c>
      <c r="B1371" s="3" t="s">
        <v>698</v>
      </c>
      <c r="C1371" s="3">
        <v>1</v>
      </c>
      <c r="E1371" s="3" t="str">
        <f t="shared" si="63"/>
        <v>BGPK000027</v>
      </c>
      <c r="F1371" s="3" t="str">
        <f t="shared" si="64"/>
        <v>PCKG000002</v>
      </c>
      <c r="G1371" s="2">
        <f t="shared" si="65"/>
        <v>1</v>
      </c>
    </row>
    <row r="1372" spans="1:7" ht="12.75" x14ac:dyDescent="0.2">
      <c r="A1372" s="3" t="s">
        <v>809</v>
      </c>
      <c r="B1372" s="3" t="s">
        <v>366</v>
      </c>
      <c r="C1372" s="3">
        <v>2.2000000000000002</v>
      </c>
      <c r="E1372" s="3" t="str">
        <f t="shared" si="63"/>
        <v>BGPK000029</v>
      </c>
      <c r="F1372" s="3" t="str">
        <f t="shared" si="64"/>
        <v>STRP000003</v>
      </c>
      <c r="G1372" s="2" t="str">
        <f t="shared" si="65"/>
        <v>2.2</v>
      </c>
    </row>
    <row r="1373" spans="1:7" ht="12.75" x14ac:dyDescent="0.2">
      <c r="A1373" s="3" t="s">
        <v>809</v>
      </c>
      <c r="B1373" s="3" t="s">
        <v>645</v>
      </c>
      <c r="C1373" s="3">
        <v>1</v>
      </c>
      <c r="E1373" s="3" t="str">
        <f t="shared" si="63"/>
        <v>BGPK000029</v>
      </c>
      <c r="F1373" s="3" t="str">
        <f t="shared" si="64"/>
        <v>BRND000001</v>
      </c>
      <c r="G1373" s="2">
        <f t="shared" si="65"/>
        <v>1</v>
      </c>
    </row>
    <row r="1374" spans="1:7" ht="12.75" x14ac:dyDescent="0.2">
      <c r="A1374" s="3" t="s">
        <v>809</v>
      </c>
      <c r="B1374" s="3" t="s">
        <v>647</v>
      </c>
      <c r="C1374" s="3">
        <v>1</v>
      </c>
      <c r="E1374" s="3" t="str">
        <f t="shared" si="63"/>
        <v>BGPK000029</v>
      </c>
      <c r="F1374" s="3" t="str">
        <f t="shared" si="64"/>
        <v>BRND000003</v>
      </c>
      <c r="G1374" s="2">
        <f t="shared" si="65"/>
        <v>1</v>
      </c>
    </row>
    <row r="1375" spans="1:7" ht="12.75" x14ac:dyDescent="0.2">
      <c r="A1375" s="3" t="s">
        <v>809</v>
      </c>
      <c r="B1375" s="3" t="s">
        <v>429</v>
      </c>
      <c r="C1375" s="3">
        <v>1</v>
      </c>
      <c r="E1375" s="3" t="str">
        <f t="shared" si="63"/>
        <v>BGPK000029</v>
      </c>
      <c r="F1375" s="3" t="str">
        <f t="shared" si="64"/>
        <v>HRDW000005</v>
      </c>
      <c r="G1375" s="2">
        <f t="shared" si="65"/>
        <v>1</v>
      </c>
    </row>
    <row r="1376" spans="1:7" ht="12.75" x14ac:dyDescent="0.2">
      <c r="A1376" s="3" t="s">
        <v>809</v>
      </c>
      <c r="B1376" s="3" t="s">
        <v>430</v>
      </c>
      <c r="C1376" s="3">
        <v>1</v>
      </c>
      <c r="E1376" s="3" t="str">
        <f t="shared" si="63"/>
        <v>BGPK000029</v>
      </c>
      <c r="F1376" s="3" t="str">
        <f t="shared" si="64"/>
        <v>HRDW000006</v>
      </c>
      <c r="G1376" s="2">
        <f t="shared" si="65"/>
        <v>1</v>
      </c>
    </row>
    <row r="1377" spans="1:7" ht="12.75" x14ac:dyDescent="0.2">
      <c r="A1377" s="3" t="s">
        <v>809</v>
      </c>
      <c r="B1377" s="3" t="s">
        <v>434</v>
      </c>
      <c r="C1377" s="3">
        <v>2</v>
      </c>
      <c r="E1377" s="3" t="str">
        <f t="shared" si="63"/>
        <v>BGPK000029</v>
      </c>
      <c r="F1377" s="3" t="str">
        <f t="shared" si="64"/>
        <v>HRDW000010</v>
      </c>
      <c r="G1377" s="2">
        <f t="shared" si="65"/>
        <v>2</v>
      </c>
    </row>
    <row r="1378" spans="1:7" ht="12.75" x14ac:dyDescent="0.2">
      <c r="A1378" s="3" t="s">
        <v>809</v>
      </c>
      <c r="B1378" s="3" t="s">
        <v>442</v>
      </c>
      <c r="C1378" s="3">
        <v>0.35</v>
      </c>
      <c r="E1378" s="3" t="str">
        <f t="shared" si="63"/>
        <v>BGPK000029</v>
      </c>
      <c r="F1378" s="3" t="str">
        <f t="shared" si="64"/>
        <v>HRDW000018</v>
      </c>
      <c r="G1378" s="2" t="str">
        <f t="shared" si="65"/>
        <v>0.35</v>
      </c>
    </row>
    <row r="1379" spans="1:7" ht="12.75" x14ac:dyDescent="0.2">
      <c r="A1379" s="3" t="s">
        <v>809</v>
      </c>
      <c r="B1379" s="3" t="s">
        <v>443</v>
      </c>
      <c r="C1379" s="3">
        <v>1</v>
      </c>
      <c r="E1379" s="3" t="str">
        <f t="shared" si="63"/>
        <v>BGPK000029</v>
      </c>
      <c r="F1379" s="3" t="str">
        <f t="shared" si="64"/>
        <v>HRDW000019</v>
      </c>
      <c r="G1379" s="2">
        <f t="shared" si="65"/>
        <v>1</v>
      </c>
    </row>
    <row r="1380" spans="1:7" ht="12.75" x14ac:dyDescent="0.2">
      <c r="A1380" s="3" t="s">
        <v>809</v>
      </c>
      <c r="B1380" s="3" t="s">
        <v>523</v>
      </c>
      <c r="C1380" s="3">
        <v>0.3</v>
      </c>
      <c r="E1380" s="3" t="str">
        <f t="shared" si="63"/>
        <v>BGPK000029</v>
      </c>
      <c r="F1380" s="3" t="str">
        <f t="shared" si="64"/>
        <v>FBRK000001</v>
      </c>
      <c r="G1380" s="2" t="str">
        <f t="shared" si="65"/>
        <v>0.3</v>
      </c>
    </row>
    <row r="1381" spans="1:7" ht="12.75" x14ac:dyDescent="0.2">
      <c r="A1381" s="3" t="s">
        <v>809</v>
      </c>
      <c r="B1381" s="3" t="s">
        <v>532</v>
      </c>
      <c r="C1381" s="3">
        <v>0.08</v>
      </c>
      <c r="E1381" s="3" t="str">
        <f t="shared" si="63"/>
        <v>BGPK000029</v>
      </c>
      <c r="F1381" s="3" t="str">
        <f t="shared" si="64"/>
        <v>FLNG000001</v>
      </c>
      <c r="G1381" s="2" t="str">
        <f t="shared" si="65"/>
        <v>0.08</v>
      </c>
    </row>
    <row r="1382" spans="1:7" ht="12.75" x14ac:dyDescent="0.2">
      <c r="A1382" s="3" t="s">
        <v>809</v>
      </c>
      <c r="B1382" s="3" t="s">
        <v>727</v>
      </c>
      <c r="C1382" s="3">
        <v>0.125</v>
      </c>
      <c r="E1382" s="3" t="str">
        <f t="shared" si="63"/>
        <v>BGPK000029</v>
      </c>
      <c r="F1382" s="3" t="str">
        <f t="shared" si="64"/>
        <v>FBRK000114</v>
      </c>
      <c r="G1382" s="2" t="str">
        <f t="shared" si="65"/>
        <v>0.125</v>
      </c>
    </row>
    <row r="1383" spans="1:7" ht="12.75" x14ac:dyDescent="0.2">
      <c r="A1383" s="3" t="s">
        <v>809</v>
      </c>
      <c r="B1383" s="3" t="s">
        <v>534</v>
      </c>
      <c r="C1383" s="3">
        <v>7.4999999999999997E-2</v>
      </c>
      <c r="E1383" s="3" t="str">
        <f t="shared" si="63"/>
        <v>BGPK000029</v>
      </c>
      <c r="F1383" s="3" t="str">
        <f t="shared" si="64"/>
        <v>FLNG000003</v>
      </c>
      <c r="G1383" s="2" t="str">
        <f t="shared" si="65"/>
        <v>0.075</v>
      </c>
    </row>
    <row r="1384" spans="1:7" ht="12.75" x14ac:dyDescent="0.2">
      <c r="A1384" s="3" t="s">
        <v>809</v>
      </c>
      <c r="B1384" s="3" t="s">
        <v>604</v>
      </c>
      <c r="C1384" s="3">
        <v>0.19</v>
      </c>
      <c r="E1384" s="3" t="str">
        <f t="shared" si="63"/>
        <v>BGPK000029</v>
      </c>
      <c r="F1384" s="3" t="str">
        <f t="shared" si="64"/>
        <v>FBRK000070</v>
      </c>
      <c r="G1384" s="2" t="str">
        <f t="shared" si="65"/>
        <v>0.19</v>
      </c>
    </row>
    <row r="1385" spans="1:7" ht="12.75" x14ac:dyDescent="0.2">
      <c r="A1385" s="3" t="s">
        <v>809</v>
      </c>
      <c r="B1385" s="3" t="s">
        <v>640</v>
      </c>
      <c r="C1385" s="3">
        <v>0.75</v>
      </c>
      <c r="E1385" s="3" t="str">
        <f t="shared" si="63"/>
        <v>BGPK000029</v>
      </c>
      <c r="F1385" s="3" t="str">
        <f t="shared" si="64"/>
        <v>FBRK000104</v>
      </c>
      <c r="G1385" s="2" t="str">
        <f t="shared" si="65"/>
        <v>0.75</v>
      </c>
    </row>
    <row r="1386" spans="1:7" ht="12.75" x14ac:dyDescent="0.2">
      <c r="A1386" s="3" t="s">
        <v>809</v>
      </c>
      <c r="B1386" s="3" t="s">
        <v>559</v>
      </c>
      <c r="C1386" s="3">
        <v>0.9</v>
      </c>
      <c r="E1386" s="3" t="str">
        <f t="shared" si="63"/>
        <v>BGPK000029</v>
      </c>
      <c r="F1386" s="3" t="str">
        <f t="shared" si="64"/>
        <v>FBRK000029</v>
      </c>
      <c r="G1386" s="2" t="str">
        <f t="shared" si="65"/>
        <v>0.9</v>
      </c>
    </row>
    <row r="1387" spans="1:7" ht="12.75" x14ac:dyDescent="0.2">
      <c r="A1387" s="3" t="s">
        <v>809</v>
      </c>
      <c r="B1387" s="3" t="s">
        <v>668</v>
      </c>
      <c r="C1387" s="3">
        <v>0.18</v>
      </c>
      <c r="E1387" s="3" t="str">
        <f t="shared" si="63"/>
        <v>BGPK000029</v>
      </c>
      <c r="F1387" s="3" t="str">
        <f t="shared" si="64"/>
        <v>LTHR000001</v>
      </c>
      <c r="G1387" s="2" t="str">
        <f t="shared" si="65"/>
        <v>0.18</v>
      </c>
    </row>
    <row r="1388" spans="1:7" ht="12.75" x14ac:dyDescent="0.2">
      <c r="A1388" s="3" t="s">
        <v>809</v>
      </c>
      <c r="B1388" s="3" t="s">
        <v>690</v>
      </c>
      <c r="C1388" s="3">
        <v>80</v>
      </c>
      <c r="E1388" s="3" t="str">
        <f t="shared" si="63"/>
        <v>BGPK000029</v>
      </c>
      <c r="F1388" s="3" t="str">
        <f t="shared" si="64"/>
        <v>THRD000013</v>
      </c>
      <c r="G1388" s="2">
        <f t="shared" si="65"/>
        <v>80</v>
      </c>
    </row>
    <row r="1389" spans="1:7" ht="12.75" x14ac:dyDescent="0.2">
      <c r="A1389" s="3" t="s">
        <v>809</v>
      </c>
      <c r="B1389" s="3" t="s">
        <v>678</v>
      </c>
      <c r="C1389" s="3">
        <v>20</v>
      </c>
      <c r="E1389" s="3" t="str">
        <f t="shared" si="63"/>
        <v>BGPK000029</v>
      </c>
      <c r="F1389" s="3" t="str">
        <f t="shared" si="64"/>
        <v>THRD000001</v>
      </c>
      <c r="G1389" s="2">
        <f t="shared" si="65"/>
        <v>20</v>
      </c>
    </row>
    <row r="1390" spans="1:7" ht="12.75" x14ac:dyDescent="0.2">
      <c r="A1390" s="3" t="s">
        <v>809</v>
      </c>
      <c r="B1390" s="3" t="s">
        <v>688</v>
      </c>
      <c r="C1390" s="3">
        <v>100</v>
      </c>
      <c r="E1390" s="3" t="str">
        <f t="shared" si="63"/>
        <v>BGPK000029</v>
      </c>
      <c r="F1390" s="3" t="str">
        <f t="shared" si="64"/>
        <v>THRD000011</v>
      </c>
      <c r="G1390" s="2">
        <f t="shared" si="65"/>
        <v>100</v>
      </c>
    </row>
    <row r="1391" spans="1:7" ht="12.75" x14ac:dyDescent="0.2">
      <c r="A1391" s="3" t="s">
        <v>809</v>
      </c>
      <c r="B1391" s="3" t="s">
        <v>697</v>
      </c>
      <c r="C1391" s="3">
        <v>1</v>
      </c>
      <c r="E1391" s="3" t="str">
        <f t="shared" si="63"/>
        <v>BGPK000029</v>
      </c>
      <c r="F1391" s="3" t="str">
        <f t="shared" si="64"/>
        <v>PCKG000001</v>
      </c>
      <c r="G1391" s="2">
        <f t="shared" si="65"/>
        <v>1</v>
      </c>
    </row>
    <row r="1392" spans="1:7" ht="12.75" x14ac:dyDescent="0.2">
      <c r="A1392" s="3" t="s">
        <v>809</v>
      </c>
      <c r="B1392" s="3" t="s">
        <v>698</v>
      </c>
      <c r="C1392" s="3">
        <v>1</v>
      </c>
      <c r="E1392" s="3" t="str">
        <f t="shared" si="63"/>
        <v>BGPK000029</v>
      </c>
      <c r="F1392" s="3" t="str">
        <f t="shared" si="64"/>
        <v>PCKG000002</v>
      </c>
      <c r="G1392" s="2">
        <f t="shared" si="65"/>
        <v>1</v>
      </c>
    </row>
    <row r="1393" spans="1:7" ht="12.75" x14ac:dyDescent="0.2">
      <c r="A1393" s="3" t="s">
        <v>822</v>
      </c>
      <c r="B1393" s="3" t="s">
        <v>366</v>
      </c>
      <c r="C1393" s="3">
        <v>2.2000000000000002</v>
      </c>
      <c r="E1393" s="3" t="str">
        <f t="shared" si="63"/>
        <v>BGPK000030</v>
      </c>
      <c r="F1393" s="3" t="str">
        <f t="shared" si="64"/>
        <v>STRP000003</v>
      </c>
      <c r="G1393" s="2" t="str">
        <f t="shared" si="65"/>
        <v>2.2</v>
      </c>
    </row>
    <row r="1394" spans="1:7" ht="12.75" x14ac:dyDescent="0.2">
      <c r="A1394" s="3" t="s">
        <v>822</v>
      </c>
      <c r="B1394" s="3" t="s">
        <v>645</v>
      </c>
      <c r="C1394" s="3">
        <v>1</v>
      </c>
      <c r="E1394" s="3" t="str">
        <f t="shared" si="63"/>
        <v>BGPK000030</v>
      </c>
      <c r="F1394" s="3" t="str">
        <f t="shared" si="64"/>
        <v>BRND000001</v>
      </c>
      <c r="G1394" s="2">
        <f t="shared" si="65"/>
        <v>1</v>
      </c>
    </row>
    <row r="1395" spans="1:7" ht="12.75" x14ac:dyDescent="0.2">
      <c r="A1395" s="3" t="s">
        <v>822</v>
      </c>
      <c r="B1395" s="3" t="s">
        <v>647</v>
      </c>
      <c r="C1395" s="3">
        <v>1</v>
      </c>
      <c r="E1395" s="3" t="str">
        <f t="shared" si="63"/>
        <v>BGPK000030</v>
      </c>
      <c r="F1395" s="3" t="str">
        <f t="shared" si="64"/>
        <v>BRND000003</v>
      </c>
      <c r="G1395" s="2">
        <f t="shared" si="65"/>
        <v>1</v>
      </c>
    </row>
    <row r="1396" spans="1:7" ht="12.75" x14ac:dyDescent="0.2">
      <c r="A1396" s="3" t="s">
        <v>822</v>
      </c>
      <c r="B1396" s="3" t="s">
        <v>429</v>
      </c>
      <c r="C1396" s="3">
        <v>1</v>
      </c>
      <c r="E1396" s="3" t="str">
        <f t="shared" si="63"/>
        <v>BGPK000030</v>
      </c>
      <c r="F1396" s="3" t="str">
        <f t="shared" si="64"/>
        <v>HRDW000005</v>
      </c>
      <c r="G1396" s="2">
        <f t="shared" si="65"/>
        <v>1</v>
      </c>
    </row>
    <row r="1397" spans="1:7" ht="12.75" x14ac:dyDescent="0.2">
      <c r="A1397" s="3" t="s">
        <v>822</v>
      </c>
      <c r="B1397" s="3" t="s">
        <v>430</v>
      </c>
      <c r="C1397" s="3">
        <v>1</v>
      </c>
      <c r="E1397" s="3" t="str">
        <f t="shared" si="63"/>
        <v>BGPK000030</v>
      </c>
      <c r="F1397" s="3" t="str">
        <f t="shared" si="64"/>
        <v>HRDW000006</v>
      </c>
      <c r="G1397" s="2">
        <f t="shared" si="65"/>
        <v>1</v>
      </c>
    </row>
    <row r="1398" spans="1:7" ht="12.75" x14ac:dyDescent="0.2">
      <c r="A1398" s="3" t="s">
        <v>822</v>
      </c>
      <c r="B1398" s="3" t="s">
        <v>434</v>
      </c>
      <c r="C1398" s="3">
        <v>2</v>
      </c>
      <c r="E1398" s="3" t="str">
        <f t="shared" si="63"/>
        <v>BGPK000030</v>
      </c>
      <c r="F1398" s="3" t="str">
        <f t="shared" si="64"/>
        <v>HRDW000010</v>
      </c>
      <c r="G1398" s="2">
        <f t="shared" si="65"/>
        <v>2</v>
      </c>
    </row>
    <row r="1399" spans="1:7" ht="12.75" x14ac:dyDescent="0.2">
      <c r="A1399" s="3" t="s">
        <v>822</v>
      </c>
      <c r="B1399" s="3" t="s">
        <v>442</v>
      </c>
      <c r="C1399" s="3">
        <v>0.35</v>
      </c>
      <c r="E1399" s="3" t="str">
        <f t="shared" si="63"/>
        <v>BGPK000030</v>
      </c>
      <c r="F1399" s="3" t="str">
        <f t="shared" si="64"/>
        <v>HRDW000018</v>
      </c>
      <c r="G1399" s="2" t="str">
        <f t="shared" si="65"/>
        <v>0.35</v>
      </c>
    </row>
    <row r="1400" spans="1:7" ht="12.75" x14ac:dyDescent="0.2">
      <c r="A1400" s="3" t="s">
        <v>822</v>
      </c>
      <c r="B1400" s="3" t="s">
        <v>443</v>
      </c>
      <c r="C1400" s="3">
        <v>1</v>
      </c>
      <c r="E1400" s="3" t="str">
        <f t="shared" si="63"/>
        <v>BGPK000030</v>
      </c>
      <c r="F1400" s="3" t="str">
        <f t="shared" si="64"/>
        <v>HRDW000019</v>
      </c>
      <c r="G1400" s="2">
        <f t="shared" si="65"/>
        <v>1</v>
      </c>
    </row>
    <row r="1401" spans="1:7" ht="12.75" x14ac:dyDescent="0.2">
      <c r="A1401" s="3" t="s">
        <v>822</v>
      </c>
      <c r="B1401" s="3" t="s">
        <v>523</v>
      </c>
      <c r="C1401" s="3">
        <v>0.3</v>
      </c>
      <c r="E1401" s="3" t="str">
        <f t="shared" si="63"/>
        <v>BGPK000030</v>
      </c>
      <c r="F1401" s="3" t="str">
        <f t="shared" si="64"/>
        <v>FBRK000001</v>
      </c>
      <c r="G1401" s="2" t="str">
        <f t="shared" si="65"/>
        <v>0.3</v>
      </c>
    </row>
    <row r="1402" spans="1:7" ht="12.75" x14ac:dyDescent="0.2">
      <c r="A1402" s="3" t="s">
        <v>822</v>
      </c>
      <c r="B1402" s="3" t="s">
        <v>532</v>
      </c>
      <c r="C1402" s="3">
        <v>0.08</v>
      </c>
      <c r="E1402" s="3" t="str">
        <f t="shared" si="63"/>
        <v>BGPK000030</v>
      </c>
      <c r="F1402" s="3" t="str">
        <f t="shared" si="64"/>
        <v>FLNG000001</v>
      </c>
      <c r="G1402" s="2" t="str">
        <f t="shared" si="65"/>
        <v>0.08</v>
      </c>
    </row>
    <row r="1403" spans="1:7" ht="12.75" x14ac:dyDescent="0.2">
      <c r="A1403" s="3" t="s">
        <v>822</v>
      </c>
      <c r="B1403" s="3" t="s">
        <v>727</v>
      </c>
      <c r="C1403" s="3">
        <v>0.125</v>
      </c>
      <c r="E1403" s="3" t="str">
        <f t="shared" si="63"/>
        <v>BGPK000030</v>
      </c>
      <c r="F1403" s="3" t="str">
        <f t="shared" si="64"/>
        <v>FBRK000114</v>
      </c>
      <c r="G1403" s="2" t="str">
        <f t="shared" si="65"/>
        <v>0.125</v>
      </c>
    </row>
    <row r="1404" spans="1:7" ht="12.75" x14ac:dyDescent="0.2">
      <c r="A1404" s="3" t="s">
        <v>822</v>
      </c>
      <c r="B1404" s="3" t="s">
        <v>534</v>
      </c>
      <c r="C1404" s="3">
        <v>7.4999999999999997E-2</v>
      </c>
      <c r="E1404" s="3" t="str">
        <f t="shared" si="63"/>
        <v>BGPK000030</v>
      </c>
      <c r="F1404" s="3" t="str">
        <f t="shared" si="64"/>
        <v>FLNG000003</v>
      </c>
      <c r="G1404" s="2" t="str">
        <f t="shared" si="65"/>
        <v>0.075</v>
      </c>
    </row>
    <row r="1405" spans="1:7" ht="12.75" x14ac:dyDescent="0.2">
      <c r="A1405" s="3" t="s">
        <v>822</v>
      </c>
      <c r="B1405" s="3" t="s">
        <v>604</v>
      </c>
      <c r="C1405" s="3">
        <v>0.19</v>
      </c>
      <c r="E1405" s="3" t="str">
        <f t="shared" si="63"/>
        <v>BGPK000030</v>
      </c>
      <c r="F1405" s="3" t="str">
        <f t="shared" si="64"/>
        <v>FBRK000070</v>
      </c>
      <c r="G1405" s="2" t="str">
        <f t="shared" si="65"/>
        <v>0.19</v>
      </c>
    </row>
    <row r="1406" spans="1:7" ht="12.75" x14ac:dyDescent="0.2">
      <c r="A1406" s="3" t="s">
        <v>822</v>
      </c>
      <c r="B1406" s="3" t="s">
        <v>640</v>
      </c>
      <c r="C1406" s="3">
        <v>0.75</v>
      </c>
      <c r="E1406" s="3" t="str">
        <f t="shared" si="63"/>
        <v>BGPK000030</v>
      </c>
      <c r="F1406" s="3" t="str">
        <f t="shared" si="64"/>
        <v>FBRK000104</v>
      </c>
      <c r="G1406" s="2" t="str">
        <f t="shared" si="65"/>
        <v>0.75</v>
      </c>
    </row>
    <row r="1407" spans="1:7" ht="12.75" x14ac:dyDescent="0.2">
      <c r="A1407" s="3" t="s">
        <v>822</v>
      </c>
      <c r="B1407" s="3" t="s">
        <v>542</v>
      </c>
      <c r="C1407" s="3">
        <v>0.9</v>
      </c>
      <c r="E1407" s="3" t="str">
        <f t="shared" si="63"/>
        <v>BGPK000030</v>
      </c>
      <c r="F1407" s="3" t="str">
        <f t="shared" si="64"/>
        <v>FBRK000015</v>
      </c>
      <c r="G1407" s="2" t="str">
        <f t="shared" si="65"/>
        <v>0.9</v>
      </c>
    </row>
    <row r="1408" spans="1:7" ht="12.75" x14ac:dyDescent="0.2">
      <c r="A1408" s="3" t="s">
        <v>822</v>
      </c>
      <c r="B1408" s="3" t="s">
        <v>670</v>
      </c>
      <c r="C1408" s="3">
        <v>0.18</v>
      </c>
      <c r="E1408" s="3" t="str">
        <f t="shared" si="63"/>
        <v>BGPK000030</v>
      </c>
      <c r="F1408" s="3" t="str">
        <f t="shared" si="64"/>
        <v>LTHR000003</v>
      </c>
      <c r="G1408" s="2" t="str">
        <f t="shared" si="65"/>
        <v>0.18</v>
      </c>
    </row>
    <row r="1409" spans="1:7" ht="12.75" x14ac:dyDescent="0.2">
      <c r="A1409" s="3" t="s">
        <v>822</v>
      </c>
      <c r="B1409" s="3" t="s">
        <v>685</v>
      </c>
      <c r="C1409" s="3">
        <v>80</v>
      </c>
      <c r="E1409" s="3" t="str">
        <f t="shared" si="63"/>
        <v>BGPK000030</v>
      </c>
      <c r="F1409" s="3" t="str">
        <f t="shared" si="64"/>
        <v>THRD000008</v>
      </c>
      <c r="G1409" s="2">
        <f t="shared" si="65"/>
        <v>80</v>
      </c>
    </row>
    <row r="1410" spans="1:7" ht="12.75" x14ac:dyDescent="0.2">
      <c r="A1410" s="3" t="s">
        <v>822</v>
      </c>
      <c r="B1410" s="3" t="s">
        <v>678</v>
      </c>
      <c r="C1410" s="3">
        <v>20</v>
      </c>
      <c r="E1410" s="3" t="str">
        <f t="shared" si="63"/>
        <v>BGPK000030</v>
      </c>
      <c r="F1410" s="3" t="str">
        <f t="shared" si="64"/>
        <v>THRD000001</v>
      </c>
      <c r="G1410" s="2">
        <f t="shared" si="65"/>
        <v>20</v>
      </c>
    </row>
    <row r="1411" spans="1:7" ht="12.75" x14ac:dyDescent="0.2">
      <c r="A1411" s="3" t="s">
        <v>822</v>
      </c>
      <c r="B1411" s="3" t="s">
        <v>688</v>
      </c>
      <c r="C1411" s="3">
        <v>100</v>
      </c>
      <c r="E1411" s="3" t="str">
        <f t="shared" si="63"/>
        <v>BGPK000030</v>
      </c>
      <c r="F1411" s="3" t="str">
        <f t="shared" si="64"/>
        <v>THRD000011</v>
      </c>
      <c r="G1411" s="2">
        <f t="shared" si="65"/>
        <v>100</v>
      </c>
    </row>
    <row r="1412" spans="1:7" ht="12.75" x14ac:dyDescent="0.2">
      <c r="A1412" s="3" t="s">
        <v>822</v>
      </c>
      <c r="B1412" s="3" t="s">
        <v>697</v>
      </c>
      <c r="C1412" s="3">
        <v>1</v>
      </c>
      <c r="E1412" s="3" t="str">
        <f t="shared" ref="E1412:E1475" si="66">A1412</f>
        <v>BGPK000030</v>
      </c>
      <c r="F1412" s="3" t="str">
        <f t="shared" ref="F1412:F1475" si="67">B1412</f>
        <v>PCKG000001</v>
      </c>
      <c r="G1412" s="2">
        <f t="shared" ref="G1412:G1475" si="68">IFERROR(REPLACE(C1412,FIND(",",C1412),1,"."),C1412)</f>
        <v>1</v>
      </c>
    </row>
    <row r="1413" spans="1:7" ht="12.75" x14ac:dyDescent="0.2">
      <c r="A1413" s="3" t="s">
        <v>822</v>
      </c>
      <c r="B1413" s="3" t="s">
        <v>698</v>
      </c>
      <c r="C1413" s="3">
        <v>1</v>
      </c>
      <c r="E1413" s="3" t="str">
        <f t="shared" si="66"/>
        <v>BGPK000030</v>
      </c>
      <c r="F1413" s="3" t="str">
        <f t="shared" si="67"/>
        <v>PCKG000002</v>
      </c>
      <c r="G1413" s="2">
        <f t="shared" si="68"/>
        <v>1</v>
      </c>
    </row>
    <row r="1414" spans="1:7" ht="12.75" x14ac:dyDescent="0.2">
      <c r="A1414" s="3" t="s">
        <v>846</v>
      </c>
      <c r="B1414" s="3" t="s">
        <v>366</v>
      </c>
      <c r="C1414" s="3">
        <v>2.2000000000000002</v>
      </c>
      <c r="E1414" s="3" t="str">
        <f t="shared" si="66"/>
        <v>BGPK000052</v>
      </c>
      <c r="F1414" s="3" t="str">
        <f t="shared" si="67"/>
        <v>STRP000003</v>
      </c>
      <c r="G1414" s="2" t="str">
        <f t="shared" si="68"/>
        <v>2.2</v>
      </c>
    </row>
    <row r="1415" spans="1:7" ht="12.75" x14ac:dyDescent="0.2">
      <c r="A1415" s="3" t="s">
        <v>846</v>
      </c>
      <c r="B1415" s="3" t="s">
        <v>645</v>
      </c>
      <c r="C1415" s="3">
        <v>1</v>
      </c>
      <c r="E1415" s="3" t="str">
        <f t="shared" si="66"/>
        <v>BGPK000052</v>
      </c>
      <c r="F1415" s="3" t="str">
        <f t="shared" si="67"/>
        <v>BRND000001</v>
      </c>
      <c r="G1415" s="2">
        <f t="shared" si="68"/>
        <v>1</v>
      </c>
    </row>
    <row r="1416" spans="1:7" ht="12.75" x14ac:dyDescent="0.2">
      <c r="A1416" s="3" t="s">
        <v>846</v>
      </c>
      <c r="B1416" s="3" t="s">
        <v>647</v>
      </c>
      <c r="C1416" s="3">
        <v>1</v>
      </c>
      <c r="E1416" s="3" t="str">
        <f t="shared" si="66"/>
        <v>BGPK000052</v>
      </c>
      <c r="F1416" s="3" t="str">
        <f t="shared" si="67"/>
        <v>BRND000003</v>
      </c>
      <c r="G1416" s="2">
        <f t="shared" si="68"/>
        <v>1</v>
      </c>
    </row>
    <row r="1417" spans="1:7" ht="12.75" x14ac:dyDescent="0.2">
      <c r="A1417" s="3" t="s">
        <v>846</v>
      </c>
      <c r="B1417" s="3" t="s">
        <v>429</v>
      </c>
      <c r="C1417" s="3">
        <v>1</v>
      </c>
      <c r="E1417" s="3" t="str">
        <f t="shared" si="66"/>
        <v>BGPK000052</v>
      </c>
      <c r="F1417" s="3" t="str">
        <f t="shared" si="67"/>
        <v>HRDW000005</v>
      </c>
      <c r="G1417" s="2">
        <f t="shared" si="68"/>
        <v>1</v>
      </c>
    </row>
    <row r="1418" spans="1:7" ht="12.75" x14ac:dyDescent="0.2">
      <c r="A1418" s="3" t="s">
        <v>846</v>
      </c>
      <c r="B1418" s="3" t="s">
        <v>430</v>
      </c>
      <c r="C1418" s="3">
        <v>1</v>
      </c>
      <c r="E1418" s="3" t="str">
        <f t="shared" si="66"/>
        <v>BGPK000052</v>
      </c>
      <c r="F1418" s="3" t="str">
        <f t="shared" si="67"/>
        <v>HRDW000006</v>
      </c>
      <c r="G1418" s="2">
        <f t="shared" si="68"/>
        <v>1</v>
      </c>
    </row>
    <row r="1419" spans="1:7" ht="12.75" x14ac:dyDescent="0.2">
      <c r="A1419" s="3" t="s">
        <v>846</v>
      </c>
      <c r="B1419" s="3" t="s">
        <v>434</v>
      </c>
      <c r="C1419" s="3">
        <v>2</v>
      </c>
      <c r="E1419" s="3" t="str">
        <f t="shared" si="66"/>
        <v>BGPK000052</v>
      </c>
      <c r="F1419" s="3" t="str">
        <f t="shared" si="67"/>
        <v>HRDW000010</v>
      </c>
      <c r="G1419" s="2">
        <f t="shared" si="68"/>
        <v>2</v>
      </c>
    </row>
    <row r="1420" spans="1:7" ht="12.75" x14ac:dyDescent="0.2">
      <c r="A1420" s="3" t="s">
        <v>846</v>
      </c>
      <c r="B1420" s="3" t="s">
        <v>442</v>
      </c>
      <c r="C1420" s="3">
        <v>0.35</v>
      </c>
      <c r="E1420" s="3" t="str">
        <f t="shared" si="66"/>
        <v>BGPK000052</v>
      </c>
      <c r="F1420" s="3" t="str">
        <f t="shared" si="67"/>
        <v>HRDW000018</v>
      </c>
      <c r="G1420" s="2" t="str">
        <f t="shared" si="68"/>
        <v>0.35</v>
      </c>
    </row>
    <row r="1421" spans="1:7" ht="12.75" x14ac:dyDescent="0.2">
      <c r="A1421" s="3" t="s">
        <v>846</v>
      </c>
      <c r="B1421" s="3" t="s">
        <v>443</v>
      </c>
      <c r="C1421" s="3">
        <v>1</v>
      </c>
      <c r="E1421" s="3" t="str">
        <f t="shared" si="66"/>
        <v>BGPK000052</v>
      </c>
      <c r="F1421" s="3" t="str">
        <f t="shared" si="67"/>
        <v>HRDW000019</v>
      </c>
      <c r="G1421" s="2">
        <f t="shared" si="68"/>
        <v>1</v>
      </c>
    </row>
    <row r="1422" spans="1:7" ht="12.75" x14ac:dyDescent="0.2">
      <c r="A1422" s="3" t="s">
        <v>846</v>
      </c>
      <c r="B1422" s="3" t="s">
        <v>523</v>
      </c>
      <c r="C1422" s="3">
        <v>0.3</v>
      </c>
      <c r="E1422" s="3" t="str">
        <f t="shared" si="66"/>
        <v>BGPK000052</v>
      </c>
      <c r="F1422" s="3" t="str">
        <f t="shared" si="67"/>
        <v>FBRK000001</v>
      </c>
      <c r="G1422" s="2" t="str">
        <f t="shared" si="68"/>
        <v>0.3</v>
      </c>
    </row>
    <row r="1423" spans="1:7" ht="12.75" x14ac:dyDescent="0.2">
      <c r="A1423" s="3" t="s">
        <v>846</v>
      </c>
      <c r="B1423" s="3" t="s">
        <v>532</v>
      </c>
      <c r="C1423" s="3">
        <v>0.08</v>
      </c>
      <c r="E1423" s="3" t="str">
        <f t="shared" si="66"/>
        <v>BGPK000052</v>
      </c>
      <c r="F1423" s="3" t="str">
        <f t="shared" si="67"/>
        <v>FLNG000001</v>
      </c>
      <c r="G1423" s="2" t="str">
        <f t="shared" si="68"/>
        <v>0.08</v>
      </c>
    </row>
    <row r="1424" spans="1:7" ht="12.75" x14ac:dyDescent="0.2">
      <c r="A1424" s="3" t="s">
        <v>846</v>
      </c>
      <c r="B1424" s="3" t="s">
        <v>727</v>
      </c>
      <c r="C1424" s="3">
        <v>0.125</v>
      </c>
      <c r="E1424" s="3" t="str">
        <f t="shared" si="66"/>
        <v>BGPK000052</v>
      </c>
      <c r="F1424" s="3" t="str">
        <f t="shared" si="67"/>
        <v>FBRK000114</v>
      </c>
      <c r="G1424" s="2" t="str">
        <f t="shared" si="68"/>
        <v>0.125</v>
      </c>
    </row>
    <row r="1425" spans="1:7" ht="12.75" x14ac:dyDescent="0.2">
      <c r="A1425" s="3" t="s">
        <v>846</v>
      </c>
      <c r="B1425" s="3" t="s">
        <v>534</v>
      </c>
      <c r="C1425" s="3">
        <v>7.4999999999999997E-2</v>
      </c>
      <c r="E1425" s="3" t="str">
        <f t="shared" si="66"/>
        <v>BGPK000052</v>
      </c>
      <c r="F1425" s="3" t="str">
        <f t="shared" si="67"/>
        <v>FLNG000003</v>
      </c>
      <c r="G1425" s="2" t="str">
        <f t="shared" si="68"/>
        <v>0.075</v>
      </c>
    </row>
    <row r="1426" spans="1:7" ht="12.75" x14ac:dyDescent="0.2">
      <c r="A1426" s="3" t="s">
        <v>846</v>
      </c>
      <c r="B1426" s="3" t="s">
        <v>581</v>
      </c>
      <c r="C1426" s="3">
        <v>0.9</v>
      </c>
      <c r="E1426" s="3" t="str">
        <f t="shared" si="66"/>
        <v>BGPK000052</v>
      </c>
      <c r="F1426" s="3" t="str">
        <f t="shared" si="67"/>
        <v>FBRK000047</v>
      </c>
      <c r="G1426" s="2" t="str">
        <f t="shared" si="68"/>
        <v>0.9</v>
      </c>
    </row>
    <row r="1427" spans="1:7" ht="12.75" x14ac:dyDescent="0.2">
      <c r="A1427" s="3" t="s">
        <v>846</v>
      </c>
      <c r="B1427" s="3" t="s">
        <v>620</v>
      </c>
      <c r="C1427" s="3">
        <v>0.19</v>
      </c>
      <c r="E1427" s="3" t="str">
        <f t="shared" si="66"/>
        <v>BGPK000052</v>
      </c>
      <c r="F1427" s="3" t="str">
        <f t="shared" si="67"/>
        <v>FBRK000085</v>
      </c>
      <c r="G1427" s="2" t="str">
        <f t="shared" si="68"/>
        <v>0.19</v>
      </c>
    </row>
    <row r="1428" spans="1:7" ht="12.75" x14ac:dyDescent="0.2">
      <c r="A1428" s="3" t="s">
        <v>846</v>
      </c>
      <c r="B1428" s="3" t="s">
        <v>540</v>
      </c>
      <c r="C1428" s="3">
        <v>0.95</v>
      </c>
      <c r="E1428" s="3" t="str">
        <f t="shared" si="66"/>
        <v>BGPK000052</v>
      </c>
      <c r="F1428" s="3" t="str">
        <f t="shared" si="67"/>
        <v>FBRK000013</v>
      </c>
      <c r="G1428" s="2" t="str">
        <f t="shared" si="68"/>
        <v>0.95</v>
      </c>
    </row>
    <row r="1429" spans="1:7" ht="12.75" x14ac:dyDescent="0.2">
      <c r="A1429" s="3" t="s">
        <v>846</v>
      </c>
      <c r="B1429" s="3" t="s">
        <v>668</v>
      </c>
      <c r="C1429" s="3">
        <v>1.4999999999999999E-2</v>
      </c>
      <c r="E1429" s="3" t="str">
        <f t="shared" si="66"/>
        <v>BGPK000052</v>
      </c>
      <c r="F1429" s="3" t="str">
        <f t="shared" si="67"/>
        <v>LTHR000001</v>
      </c>
      <c r="G1429" s="2" t="str">
        <f t="shared" si="68"/>
        <v>0.015</v>
      </c>
    </row>
    <row r="1430" spans="1:7" ht="12.75" x14ac:dyDescent="0.2">
      <c r="A1430" s="3" t="s">
        <v>846</v>
      </c>
      <c r="B1430" s="3" t="s">
        <v>679</v>
      </c>
      <c r="C1430" s="3">
        <v>20</v>
      </c>
      <c r="E1430" s="3" t="str">
        <f t="shared" si="66"/>
        <v>BGPK000052</v>
      </c>
      <c r="F1430" s="3" t="str">
        <f t="shared" si="67"/>
        <v>THRD000002</v>
      </c>
      <c r="G1430" s="2">
        <f t="shared" si="68"/>
        <v>20</v>
      </c>
    </row>
    <row r="1431" spans="1:7" ht="12.75" x14ac:dyDescent="0.2">
      <c r="A1431" s="3" t="s">
        <v>846</v>
      </c>
      <c r="B1431" s="3" t="s">
        <v>692</v>
      </c>
      <c r="C1431" s="3">
        <v>80</v>
      </c>
      <c r="E1431" s="3" t="str">
        <f t="shared" si="66"/>
        <v>BGPK000052</v>
      </c>
      <c r="F1431" s="3" t="str">
        <f t="shared" si="67"/>
        <v>THRD000015</v>
      </c>
      <c r="G1431" s="2">
        <f t="shared" si="68"/>
        <v>80</v>
      </c>
    </row>
    <row r="1432" spans="1:7" ht="12.75" x14ac:dyDescent="0.2">
      <c r="A1432" s="3" t="s">
        <v>846</v>
      </c>
      <c r="B1432" s="3" t="s">
        <v>680</v>
      </c>
      <c r="C1432" s="3">
        <v>20</v>
      </c>
      <c r="E1432" s="3" t="str">
        <f t="shared" si="66"/>
        <v>BGPK000052</v>
      </c>
      <c r="F1432" s="3" t="str">
        <f t="shared" si="67"/>
        <v>THRD000003</v>
      </c>
      <c r="G1432" s="2">
        <f t="shared" si="68"/>
        <v>20</v>
      </c>
    </row>
    <row r="1433" spans="1:7" ht="12.75" x14ac:dyDescent="0.2">
      <c r="A1433" s="3" t="s">
        <v>846</v>
      </c>
      <c r="B1433" s="3" t="s">
        <v>697</v>
      </c>
      <c r="C1433" s="3">
        <v>1</v>
      </c>
      <c r="E1433" s="3" t="str">
        <f t="shared" si="66"/>
        <v>BGPK000052</v>
      </c>
      <c r="F1433" s="3" t="str">
        <f t="shared" si="67"/>
        <v>PCKG000001</v>
      </c>
      <c r="G1433" s="2">
        <f t="shared" si="68"/>
        <v>1</v>
      </c>
    </row>
    <row r="1434" spans="1:7" ht="12.75" x14ac:dyDescent="0.2">
      <c r="A1434" s="3" t="s">
        <v>846</v>
      </c>
      <c r="B1434" s="3" t="s">
        <v>698</v>
      </c>
      <c r="C1434" s="3">
        <v>1</v>
      </c>
      <c r="E1434" s="3" t="str">
        <f t="shared" si="66"/>
        <v>BGPK000052</v>
      </c>
      <c r="F1434" s="3" t="str">
        <f t="shared" si="67"/>
        <v>PCKG000002</v>
      </c>
      <c r="G1434" s="2">
        <f t="shared" si="68"/>
        <v>1</v>
      </c>
    </row>
    <row r="1435" spans="1:7" ht="12.75" x14ac:dyDescent="0.2">
      <c r="A1435" s="3" t="s">
        <v>848</v>
      </c>
      <c r="B1435" s="3" t="s">
        <v>366</v>
      </c>
      <c r="C1435" s="3">
        <v>2.2000000000000002</v>
      </c>
      <c r="E1435" s="3" t="str">
        <f t="shared" si="66"/>
        <v>BGPK000051</v>
      </c>
      <c r="F1435" s="3" t="str">
        <f t="shared" si="67"/>
        <v>STRP000003</v>
      </c>
      <c r="G1435" s="2" t="str">
        <f t="shared" si="68"/>
        <v>2.2</v>
      </c>
    </row>
    <row r="1436" spans="1:7" ht="12.75" x14ac:dyDescent="0.2">
      <c r="A1436" s="3" t="s">
        <v>848</v>
      </c>
      <c r="B1436" s="3" t="s">
        <v>645</v>
      </c>
      <c r="C1436" s="3">
        <v>1</v>
      </c>
      <c r="E1436" s="3" t="str">
        <f t="shared" si="66"/>
        <v>BGPK000051</v>
      </c>
      <c r="F1436" s="3" t="str">
        <f t="shared" si="67"/>
        <v>BRND000001</v>
      </c>
      <c r="G1436" s="2">
        <f t="shared" si="68"/>
        <v>1</v>
      </c>
    </row>
    <row r="1437" spans="1:7" ht="12.75" x14ac:dyDescent="0.2">
      <c r="A1437" s="3" t="s">
        <v>848</v>
      </c>
      <c r="B1437" s="3" t="s">
        <v>647</v>
      </c>
      <c r="C1437" s="3">
        <v>1</v>
      </c>
      <c r="E1437" s="3" t="str">
        <f t="shared" si="66"/>
        <v>BGPK000051</v>
      </c>
      <c r="F1437" s="3" t="str">
        <f t="shared" si="67"/>
        <v>BRND000003</v>
      </c>
      <c r="G1437" s="2">
        <f t="shared" si="68"/>
        <v>1</v>
      </c>
    </row>
    <row r="1438" spans="1:7" ht="12.75" x14ac:dyDescent="0.2">
      <c r="A1438" s="3" t="s">
        <v>848</v>
      </c>
      <c r="B1438" s="3" t="s">
        <v>429</v>
      </c>
      <c r="C1438" s="3">
        <v>1</v>
      </c>
      <c r="E1438" s="3" t="str">
        <f t="shared" si="66"/>
        <v>BGPK000051</v>
      </c>
      <c r="F1438" s="3" t="str">
        <f t="shared" si="67"/>
        <v>HRDW000005</v>
      </c>
      <c r="G1438" s="2">
        <f t="shared" si="68"/>
        <v>1</v>
      </c>
    </row>
    <row r="1439" spans="1:7" ht="12.75" x14ac:dyDescent="0.2">
      <c r="A1439" s="3" t="s">
        <v>848</v>
      </c>
      <c r="B1439" s="3" t="s">
        <v>430</v>
      </c>
      <c r="C1439" s="3">
        <v>1</v>
      </c>
      <c r="E1439" s="3" t="str">
        <f t="shared" si="66"/>
        <v>BGPK000051</v>
      </c>
      <c r="F1439" s="3" t="str">
        <f t="shared" si="67"/>
        <v>HRDW000006</v>
      </c>
      <c r="G1439" s="2">
        <f t="shared" si="68"/>
        <v>1</v>
      </c>
    </row>
    <row r="1440" spans="1:7" ht="12.75" x14ac:dyDescent="0.2">
      <c r="A1440" s="3" t="s">
        <v>848</v>
      </c>
      <c r="B1440" s="3" t="s">
        <v>434</v>
      </c>
      <c r="C1440" s="3">
        <v>2</v>
      </c>
      <c r="E1440" s="3" t="str">
        <f t="shared" si="66"/>
        <v>BGPK000051</v>
      </c>
      <c r="F1440" s="3" t="str">
        <f t="shared" si="67"/>
        <v>HRDW000010</v>
      </c>
      <c r="G1440" s="2">
        <f t="shared" si="68"/>
        <v>2</v>
      </c>
    </row>
    <row r="1441" spans="1:7" ht="12.75" x14ac:dyDescent="0.2">
      <c r="A1441" s="3" t="s">
        <v>848</v>
      </c>
      <c r="B1441" s="3" t="s">
        <v>442</v>
      </c>
      <c r="C1441" s="3">
        <v>0.35</v>
      </c>
      <c r="E1441" s="3" t="str">
        <f t="shared" si="66"/>
        <v>BGPK000051</v>
      </c>
      <c r="F1441" s="3" t="str">
        <f t="shared" si="67"/>
        <v>HRDW000018</v>
      </c>
      <c r="G1441" s="2" t="str">
        <f t="shared" si="68"/>
        <v>0.35</v>
      </c>
    </row>
    <row r="1442" spans="1:7" ht="12.75" x14ac:dyDescent="0.2">
      <c r="A1442" s="3" t="s">
        <v>848</v>
      </c>
      <c r="B1442" s="3" t="s">
        <v>443</v>
      </c>
      <c r="C1442" s="3">
        <v>1</v>
      </c>
      <c r="E1442" s="3" t="str">
        <f t="shared" si="66"/>
        <v>BGPK000051</v>
      </c>
      <c r="F1442" s="3" t="str">
        <f t="shared" si="67"/>
        <v>HRDW000019</v>
      </c>
      <c r="G1442" s="2">
        <f t="shared" si="68"/>
        <v>1</v>
      </c>
    </row>
    <row r="1443" spans="1:7" ht="12.75" x14ac:dyDescent="0.2">
      <c r="A1443" s="3" t="s">
        <v>848</v>
      </c>
      <c r="B1443" s="3" t="s">
        <v>523</v>
      </c>
      <c r="C1443" s="3">
        <v>0.3</v>
      </c>
      <c r="E1443" s="3" t="str">
        <f t="shared" si="66"/>
        <v>BGPK000051</v>
      </c>
      <c r="F1443" s="3" t="str">
        <f t="shared" si="67"/>
        <v>FBRK000001</v>
      </c>
      <c r="G1443" s="2" t="str">
        <f t="shared" si="68"/>
        <v>0.3</v>
      </c>
    </row>
    <row r="1444" spans="1:7" ht="12.75" x14ac:dyDescent="0.2">
      <c r="A1444" s="3" t="s">
        <v>848</v>
      </c>
      <c r="B1444" s="3" t="s">
        <v>532</v>
      </c>
      <c r="C1444" s="3">
        <v>0.08</v>
      </c>
      <c r="E1444" s="3" t="str">
        <f t="shared" si="66"/>
        <v>BGPK000051</v>
      </c>
      <c r="F1444" s="3" t="str">
        <f t="shared" si="67"/>
        <v>FLNG000001</v>
      </c>
      <c r="G1444" s="2" t="str">
        <f t="shared" si="68"/>
        <v>0.08</v>
      </c>
    </row>
    <row r="1445" spans="1:7" ht="12.75" x14ac:dyDescent="0.2">
      <c r="A1445" s="3" t="s">
        <v>848</v>
      </c>
      <c r="B1445" s="3" t="s">
        <v>727</v>
      </c>
      <c r="C1445" s="3">
        <v>0.125</v>
      </c>
      <c r="E1445" s="3" t="str">
        <f t="shared" si="66"/>
        <v>BGPK000051</v>
      </c>
      <c r="F1445" s="3" t="str">
        <f t="shared" si="67"/>
        <v>FBRK000114</v>
      </c>
      <c r="G1445" s="2" t="str">
        <f t="shared" si="68"/>
        <v>0.125</v>
      </c>
    </row>
    <row r="1446" spans="1:7" ht="12.75" x14ac:dyDescent="0.2">
      <c r="A1446" s="3" t="s">
        <v>848</v>
      </c>
      <c r="B1446" s="3" t="s">
        <v>534</v>
      </c>
      <c r="C1446" s="3">
        <v>7.4999999999999997E-2</v>
      </c>
      <c r="E1446" s="3" t="str">
        <f t="shared" si="66"/>
        <v>BGPK000051</v>
      </c>
      <c r="F1446" s="3" t="str">
        <f t="shared" si="67"/>
        <v>FLNG000003</v>
      </c>
      <c r="G1446" s="2" t="str">
        <f t="shared" si="68"/>
        <v>0.075</v>
      </c>
    </row>
    <row r="1447" spans="1:7" ht="12.75" x14ac:dyDescent="0.2">
      <c r="A1447" s="3" t="s">
        <v>848</v>
      </c>
      <c r="B1447" s="3" t="s">
        <v>588</v>
      </c>
      <c r="C1447" s="3">
        <v>0.9</v>
      </c>
      <c r="E1447" s="3" t="str">
        <f t="shared" si="66"/>
        <v>BGPK000051</v>
      </c>
      <c r="F1447" s="3" t="str">
        <f t="shared" si="67"/>
        <v>FBRK000054</v>
      </c>
      <c r="G1447" s="2" t="str">
        <f t="shared" si="68"/>
        <v>0.9</v>
      </c>
    </row>
    <row r="1448" spans="1:7" ht="12.75" x14ac:dyDescent="0.2">
      <c r="A1448" s="3" t="s">
        <v>848</v>
      </c>
      <c r="B1448" s="3" t="s">
        <v>620</v>
      </c>
      <c r="C1448" s="3">
        <v>0.19</v>
      </c>
      <c r="E1448" s="3" t="str">
        <f t="shared" si="66"/>
        <v>BGPK000051</v>
      </c>
      <c r="F1448" s="3" t="str">
        <f t="shared" si="67"/>
        <v>FBRK000085</v>
      </c>
      <c r="G1448" s="2" t="str">
        <f t="shared" si="68"/>
        <v>0.19</v>
      </c>
    </row>
    <row r="1449" spans="1:7" ht="12.75" x14ac:dyDescent="0.2">
      <c r="A1449" s="3" t="s">
        <v>848</v>
      </c>
      <c r="B1449" s="3" t="s">
        <v>540</v>
      </c>
      <c r="C1449" s="3">
        <v>0.95</v>
      </c>
      <c r="E1449" s="3" t="str">
        <f t="shared" si="66"/>
        <v>BGPK000051</v>
      </c>
      <c r="F1449" s="3" t="str">
        <f t="shared" si="67"/>
        <v>FBRK000013</v>
      </c>
      <c r="G1449" s="2" t="str">
        <f t="shared" si="68"/>
        <v>0.95</v>
      </c>
    </row>
    <row r="1450" spans="1:7" ht="12.75" x14ac:dyDescent="0.2">
      <c r="A1450" s="3" t="s">
        <v>848</v>
      </c>
      <c r="B1450" s="3" t="s">
        <v>668</v>
      </c>
      <c r="C1450" s="3">
        <v>1.4999999999999999E-2</v>
      </c>
      <c r="E1450" s="3" t="str">
        <f t="shared" si="66"/>
        <v>BGPK000051</v>
      </c>
      <c r="F1450" s="3" t="str">
        <f t="shared" si="67"/>
        <v>LTHR000001</v>
      </c>
      <c r="G1450" s="2" t="str">
        <f t="shared" si="68"/>
        <v>0.015</v>
      </c>
    </row>
    <row r="1451" spans="1:7" ht="12.75" x14ac:dyDescent="0.2">
      <c r="A1451" s="3" t="s">
        <v>848</v>
      </c>
      <c r="B1451" s="3" t="s">
        <v>679</v>
      </c>
      <c r="C1451" s="3">
        <v>20</v>
      </c>
      <c r="E1451" s="3" t="str">
        <f t="shared" si="66"/>
        <v>BGPK000051</v>
      </c>
      <c r="F1451" s="3" t="str">
        <f t="shared" si="67"/>
        <v>THRD000002</v>
      </c>
      <c r="G1451" s="2">
        <f t="shared" si="68"/>
        <v>20</v>
      </c>
    </row>
    <row r="1452" spans="1:7" ht="12.75" x14ac:dyDescent="0.2">
      <c r="A1452" s="3" t="s">
        <v>848</v>
      </c>
      <c r="B1452" s="3" t="s">
        <v>692</v>
      </c>
      <c r="C1452" s="3">
        <v>80</v>
      </c>
      <c r="E1452" s="3" t="str">
        <f t="shared" si="66"/>
        <v>BGPK000051</v>
      </c>
      <c r="F1452" s="3" t="str">
        <f t="shared" si="67"/>
        <v>THRD000015</v>
      </c>
      <c r="G1452" s="2">
        <f t="shared" si="68"/>
        <v>80</v>
      </c>
    </row>
    <row r="1453" spans="1:7" ht="12.75" x14ac:dyDescent="0.2">
      <c r="A1453" s="3" t="s">
        <v>848</v>
      </c>
      <c r="B1453" s="3" t="s">
        <v>680</v>
      </c>
      <c r="C1453" s="3">
        <v>20</v>
      </c>
      <c r="E1453" s="3" t="str">
        <f t="shared" si="66"/>
        <v>BGPK000051</v>
      </c>
      <c r="F1453" s="3" t="str">
        <f t="shared" si="67"/>
        <v>THRD000003</v>
      </c>
      <c r="G1453" s="2">
        <f t="shared" si="68"/>
        <v>20</v>
      </c>
    </row>
    <row r="1454" spans="1:7" ht="12.75" x14ac:dyDescent="0.2">
      <c r="A1454" s="3" t="s">
        <v>848</v>
      </c>
      <c r="B1454" s="3" t="s">
        <v>697</v>
      </c>
      <c r="C1454" s="3">
        <v>1</v>
      </c>
      <c r="E1454" s="3" t="str">
        <f t="shared" si="66"/>
        <v>BGPK000051</v>
      </c>
      <c r="F1454" s="3" t="str">
        <f t="shared" si="67"/>
        <v>PCKG000001</v>
      </c>
      <c r="G1454" s="2">
        <f t="shared" si="68"/>
        <v>1</v>
      </c>
    </row>
    <row r="1455" spans="1:7" ht="12.75" x14ac:dyDescent="0.2">
      <c r="A1455" s="3" t="s">
        <v>848</v>
      </c>
      <c r="B1455" s="3" t="s">
        <v>698</v>
      </c>
      <c r="C1455" s="3">
        <v>1</v>
      </c>
      <c r="E1455" s="3" t="str">
        <f t="shared" si="66"/>
        <v>BGPK000051</v>
      </c>
      <c r="F1455" s="3" t="str">
        <f t="shared" si="67"/>
        <v>PCKG000002</v>
      </c>
      <c r="G1455" s="2">
        <f t="shared" si="68"/>
        <v>1</v>
      </c>
    </row>
    <row r="1456" spans="1:7" ht="12.75" x14ac:dyDescent="0.2">
      <c r="A1456" s="3" t="s">
        <v>845</v>
      </c>
      <c r="B1456" s="3" t="s">
        <v>366</v>
      </c>
      <c r="C1456" s="3">
        <v>2.2000000000000002</v>
      </c>
      <c r="E1456" s="3" t="str">
        <f t="shared" si="66"/>
        <v>BGPK000050</v>
      </c>
      <c r="F1456" s="3" t="str">
        <f t="shared" si="67"/>
        <v>STRP000003</v>
      </c>
      <c r="G1456" s="2" t="str">
        <f t="shared" si="68"/>
        <v>2.2</v>
      </c>
    </row>
    <row r="1457" spans="1:7" ht="12.75" x14ac:dyDescent="0.2">
      <c r="A1457" s="3" t="s">
        <v>845</v>
      </c>
      <c r="B1457" s="3" t="s">
        <v>645</v>
      </c>
      <c r="C1457" s="3">
        <v>1</v>
      </c>
      <c r="E1457" s="3" t="str">
        <f t="shared" si="66"/>
        <v>BGPK000050</v>
      </c>
      <c r="F1457" s="3" t="str">
        <f t="shared" si="67"/>
        <v>BRND000001</v>
      </c>
      <c r="G1457" s="2">
        <f t="shared" si="68"/>
        <v>1</v>
      </c>
    </row>
    <row r="1458" spans="1:7" ht="12.75" x14ac:dyDescent="0.2">
      <c r="A1458" s="3" t="s">
        <v>845</v>
      </c>
      <c r="B1458" s="3" t="s">
        <v>647</v>
      </c>
      <c r="C1458" s="3">
        <v>1</v>
      </c>
      <c r="E1458" s="3" t="str">
        <f t="shared" si="66"/>
        <v>BGPK000050</v>
      </c>
      <c r="F1458" s="3" t="str">
        <f t="shared" si="67"/>
        <v>BRND000003</v>
      </c>
      <c r="G1458" s="2">
        <f t="shared" si="68"/>
        <v>1</v>
      </c>
    </row>
    <row r="1459" spans="1:7" ht="12.75" x14ac:dyDescent="0.2">
      <c r="A1459" s="3" t="s">
        <v>845</v>
      </c>
      <c r="B1459" s="3" t="s">
        <v>429</v>
      </c>
      <c r="C1459" s="3">
        <v>1</v>
      </c>
      <c r="E1459" s="3" t="str">
        <f t="shared" si="66"/>
        <v>BGPK000050</v>
      </c>
      <c r="F1459" s="3" t="str">
        <f t="shared" si="67"/>
        <v>HRDW000005</v>
      </c>
      <c r="G1459" s="2">
        <f t="shared" si="68"/>
        <v>1</v>
      </c>
    </row>
    <row r="1460" spans="1:7" ht="12.75" x14ac:dyDescent="0.2">
      <c r="A1460" s="3" t="s">
        <v>845</v>
      </c>
      <c r="B1460" s="3" t="s">
        <v>430</v>
      </c>
      <c r="C1460" s="3">
        <v>1</v>
      </c>
      <c r="E1460" s="3" t="str">
        <f t="shared" si="66"/>
        <v>BGPK000050</v>
      </c>
      <c r="F1460" s="3" t="str">
        <f t="shared" si="67"/>
        <v>HRDW000006</v>
      </c>
      <c r="G1460" s="2">
        <f t="shared" si="68"/>
        <v>1</v>
      </c>
    </row>
    <row r="1461" spans="1:7" ht="12.75" x14ac:dyDescent="0.2">
      <c r="A1461" s="3" t="s">
        <v>845</v>
      </c>
      <c r="B1461" s="3" t="s">
        <v>434</v>
      </c>
      <c r="C1461" s="3">
        <v>2</v>
      </c>
      <c r="E1461" s="3" t="str">
        <f t="shared" si="66"/>
        <v>BGPK000050</v>
      </c>
      <c r="F1461" s="3" t="str">
        <f t="shared" si="67"/>
        <v>HRDW000010</v>
      </c>
      <c r="G1461" s="2">
        <f t="shared" si="68"/>
        <v>2</v>
      </c>
    </row>
    <row r="1462" spans="1:7" ht="12.75" x14ac:dyDescent="0.2">
      <c r="A1462" s="3" t="s">
        <v>845</v>
      </c>
      <c r="B1462" s="3" t="s">
        <v>442</v>
      </c>
      <c r="C1462" s="3">
        <v>0.35</v>
      </c>
      <c r="E1462" s="3" t="str">
        <f t="shared" si="66"/>
        <v>BGPK000050</v>
      </c>
      <c r="F1462" s="3" t="str">
        <f t="shared" si="67"/>
        <v>HRDW000018</v>
      </c>
      <c r="G1462" s="2" t="str">
        <f t="shared" si="68"/>
        <v>0.35</v>
      </c>
    </row>
    <row r="1463" spans="1:7" ht="12.75" x14ac:dyDescent="0.2">
      <c r="A1463" s="3" t="s">
        <v>845</v>
      </c>
      <c r="B1463" s="3" t="s">
        <v>443</v>
      </c>
      <c r="C1463" s="3">
        <v>1</v>
      </c>
      <c r="E1463" s="3" t="str">
        <f t="shared" si="66"/>
        <v>BGPK000050</v>
      </c>
      <c r="F1463" s="3" t="str">
        <f t="shared" si="67"/>
        <v>HRDW000019</v>
      </c>
      <c r="G1463" s="2">
        <f t="shared" si="68"/>
        <v>1</v>
      </c>
    </row>
    <row r="1464" spans="1:7" ht="12.75" x14ac:dyDescent="0.2">
      <c r="A1464" s="3" t="s">
        <v>845</v>
      </c>
      <c r="B1464" s="3" t="s">
        <v>523</v>
      </c>
      <c r="C1464" s="3">
        <v>0.3</v>
      </c>
      <c r="E1464" s="3" t="str">
        <f t="shared" si="66"/>
        <v>BGPK000050</v>
      </c>
      <c r="F1464" s="3" t="str">
        <f t="shared" si="67"/>
        <v>FBRK000001</v>
      </c>
      <c r="G1464" s="2" t="str">
        <f t="shared" si="68"/>
        <v>0.3</v>
      </c>
    </row>
    <row r="1465" spans="1:7" ht="12.75" x14ac:dyDescent="0.2">
      <c r="A1465" s="3" t="s">
        <v>845</v>
      </c>
      <c r="B1465" s="3" t="s">
        <v>532</v>
      </c>
      <c r="C1465" s="3">
        <v>0.08</v>
      </c>
      <c r="E1465" s="3" t="str">
        <f t="shared" si="66"/>
        <v>BGPK000050</v>
      </c>
      <c r="F1465" s="3" t="str">
        <f t="shared" si="67"/>
        <v>FLNG000001</v>
      </c>
      <c r="G1465" s="2" t="str">
        <f t="shared" si="68"/>
        <v>0.08</v>
      </c>
    </row>
    <row r="1466" spans="1:7" ht="12.75" x14ac:dyDescent="0.2">
      <c r="A1466" s="3" t="s">
        <v>845</v>
      </c>
      <c r="B1466" s="3" t="s">
        <v>727</v>
      </c>
      <c r="C1466" s="3">
        <v>0.125</v>
      </c>
      <c r="E1466" s="3" t="str">
        <f t="shared" si="66"/>
        <v>BGPK000050</v>
      </c>
      <c r="F1466" s="3" t="str">
        <f t="shared" si="67"/>
        <v>FBRK000114</v>
      </c>
      <c r="G1466" s="2" t="str">
        <f t="shared" si="68"/>
        <v>0.125</v>
      </c>
    </row>
    <row r="1467" spans="1:7" ht="12.75" x14ac:dyDescent="0.2">
      <c r="A1467" s="3" t="s">
        <v>845</v>
      </c>
      <c r="B1467" s="3" t="s">
        <v>534</v>
      </c>
      <c r="C1467" s="3">
        <v>7.4999999999999997E-2</v>
      </c>
      <c r="E1467" s="3" t="str">
        <f t="shared" si="66"/>
        <v>BGPK000050</v>
      </c>
      <c r="F1467" s="3" t="str">
        <f t="shared" si="67"/>
        <v>FLNG000003</v>
      </c>
      <c r="G1467" s="2" t="str">
        <f t="shared" si="68"/>
        <v>0.075</v>
      </c>
    </row>
    <row r="1468" spans="1:7" ht="12.75" x14ac:dyDescent="0.2">
      <c r="A1468" s="3" t="s">
        <v>845</v>
      </c>
      <c r="B1468" s="3" t="s">
        <v>580</v>
      </c>
      <c r="C1468" s="3">
        <v>0.9</v>
      </c>
      <c r="E1468" s="3" t="str">
        <f t="shared" si="66"/>
        <v>BGPK000050</v>
      </c>
      <c r="F1468" s="3" t="str">
        <f t="shared" si="67"/>
        <v>FBRK000046</v>
      </c>
      <c r="G1468" s="2" t="str">
        <f t="shared" si="68"/>
        <v>0.9</v>
      </c>
    </row>
    <row r="1469" spans="1:7" ht="12.75" x14ac:dyDescent="0.2">
      <c r="A1469" s="3" t="s">
        <v>845</v>
      </c>
      <c r="B1469" s="3" t="s">
        <v>620</v>
      </c>
      <c r="C1469" s="3">
        <v>0.19</v>
      </c>
      <c r="E1469" s="3" t="str">
        <f t="shared" si="66"/>
        <v>BGPK000050</v>
      </c>
      <c r="F1469" s="3" t="str">
        <f t="shared" si="67"/>
        <v>FBRK000085</v>
      </c>
      <c r="G1469" s="2" t="str">
        <f t="shared" si="68"/>
        <v>0.19</v>
      </c>
    </row>
    <row r="1470" spans="1:7" ht="12.75" x14ac:dyDescent="0.2">
      <c r="A1470" s="3" t="s">
        <v>845</v>
      </c>
      <c r="B1470" s="3" t="s">
        <v>540</v>
      </c>
      <c r="C1470" s="3">
        <v>0.95</v>
      </c>
      <c r="E1470" s="3" t="str">
        <f t="shared" si="66"/>
        <v>BGPK000050</v>
      </c>
      <c r="F1470" s="3" t="str">
        <f t="shared" si="67"/>
        <v>FBRK000013</v>
      </c>
      <c r="G1470" s="2" t="str">
        <f t="shared" si="68"/>
        <v>0.95</v>
      </c>
    </row>
    <row r="1471" spans="1:7" ht="12.75" x14ac:dyDescent="0.2">
      <c r="A1471" s="3" t="s">
        <v>845</v>
      </c>
      <c r="B1471" s="3" t="s">
        <v>668</v>
      </c>
      <c r="C1471" s="3">
        <v>1.4999999999999999E-2</v>
      </c>
      <c r="E1471" s="3" t="str">
        <f t="shared" si="66"/>
        <v>BGPK000050</v>
      </c>
      <c r="F1471" s="3" t="str">
        <f t="shared" si="67"/>
        <v>LTHR000001</v>
      </c>
      <c r="G1471" s="2" t="str">
        <f t="shared" si="68"/>
        <v>0.015</v>
      </c>
    </row>
    <row r="1472" spans="1:7" ht="12.75" x14ac:dyDescent="0.2">
      <c r="A1472" s="3" t="s">
        <v>845</v>
      </c>
      <c r="B1472" s="3" t="s">
        <v>678</v>
      </c>
      <c r="C1472" s="3">
        <v>20</v>
      </c>
      <c r="E1472" s="3" t="str">
        <f t="shared" si="66"/>
        <v>BGPK000050</v>
      </c>
      <c r="F1472" s="3" t="str">
        <f t="shared" si="67"/>
        <v>THRD000001</v>
      </c>
      <c r="G1472" s="2">
        <f t="shared" si="68"/>
        <v>20</v>
      </c>
    </row>
    <row r="1473" spans="1:7" ht="12.75" x14ac:dyDescent="0.2">
      <c r="A1473" s="3" t="s">
        <v>845</v>
      </c>
      <c r="B1473" s="3" t="s">
        <v>692</v>
      </c>
      <c r="C1473" s="3">
        <v>80</v>
      </c>
      <c r="E1473" s="3" t="str">
        <f t="shared" si="66"/>
        <v>BGPK000050</v>
      </c>
      <c r="F1473" s="3" t="str">
        <f t="shared" si="67"/>
        <v>THRD000015</v>
      </c>
      <c r="G1473" s="2">
        <f t="shared" si="68"/>
        <v>80</v>
      </c>
    </row>
    <row r="1474" spans="1:7" ht="12.75" x14ac:dyDescent="0.2">
      <c r="A1474" s="3" t="s">
        <v>845</v>
      </c>
      <c r="B1474" s="3" t="s">
        <v>680</v>
      </c>
      <c r="C1474" s="3">
        <v>20</v>
      </c>
      <c r="E1474" s="3" t="str">
        <f t="shared" si="66"/>
        <v>BGPK000050</v>
      </c>
      <c r="F1474" s="3" t="str">
        <f t="shared" si="67"/>
        <v>THRD000003</v>
      </c>
      <c r="G1474" s="2">
        <f t="shared" si="68"/>
        <v>20</v>
      </c>
    </row>
    <row r="1475" spans="1:7" ht="12.75" x14ac:dyDescent="0.2">
      <c r="A1475" s="3" t="s">
        <v>845</v>
      </c>
      <c r="B1475" s="3" t="s">
        <v>697</v>
      </c>
      <c r="C1475" s="3">
        <v>1</v>
      </c>
      <c r="E1475" s="3" t="str">
        <f t="shared" si="66"/>
        <v>BGPK000050</v>
      </c>
      <c r="F1475" s="3" t="str">
        <f t="shared" si="67"/>
        <v>PCKG000001</v>
      </c>
      <c r="G1475" s="2">
        <f t="shared" si="68"/>
        <v>1</v>
      </c>
    </row>
    <row r="1476" spans="1:7" ht="12.75" x14ac:dyDescent="0.2">
      <c r="A1476" s="3" t="s">
        <v>845</v>
      </c>
      <c r="B1476" s="3" t="s">
        <v>698</v>
      </c>
      <c r="C1476" s="3">
        <v>1</v>
      </c>
      <c r="E1476" s="3" t="str">
        <f t="shared" ref="E1476:E1539" si="69">A1476</f>
        <v>BGPK000050</v>
      </c>
      <c r="F1476" s="3" t="str">
        <f t="shared" ref="F1476:F1539" si="70">B1476</f>
        <v>PCKG000002</v>
      </c>
      <c r="G1476" s="2">
        <f t="shared" ref="G1476:G1539" si="71">IFERROR(REPLACE(C1476,FIND(",",C1476),1,"."),C1476)</f>
        <v>1</v>
      </c>
    </row>
    <row r="1477" spans="1:7" ht="12.75" x14ac:dyDescent="0.2">
      <c r="A1477" s="3" t="s">
        <v>847</v>
      </c>
      <c r="B1477" s="3" t="s">
        <v>366</v>
      </c>
      <c r="C1477" s="3">
        <v>2.2000000000000002</v>
      </c>
      <c r="E1477" s="3" t="str">
        <f t="shared" si="69"/>
        <v>BGPK000053</v>
      </c>
      <c r="F1477" s="3" t="str">
        <f t="shared" si="70"/>
        <v>STRP000003</v>
      </c>
      <c r="G1477" s="2" t="str">
        <f t="shared" si="71"/>
        <v>2.2</v>
      </c>
    </row>
    <row r="1478" spans="1:7" ht="12.75" x14ac:dyDescent="0.2">
      <c r="A1478" s="3" t="s">
        <v>847</v>
      </c>
      <c r="B1478" s="3" t="s">
        <v>645</v>
      </c>
      <c r="C1478" s="3">
        <v>1</v>
      </c>
      <c r="E1478" s="3" t="str">
        <f t="shared" si="69"/>
        <v>BGPK000053</v>
      </c>
      <c r="F1478" s="3" t="str">
        <f t="shared" si="70"/>
        <v>BRND000001</v>
      </c>
      <c r="G1478" s="2">
        <f t="shared" si="71"/>
        <v>1</v>
      </c>
    </row>
    <row r="1479" spans="1:7" ht="12.75" x14ac:dyDescent="0.2">
      <c r="A1479" s="3" t="s">
        <v>847</v>
      </c>
      <c r="B1479" s="3" t="s">
        <v>647</v>
      </c>
      <c r="C1479" s="3">
        <v>1</v>
      </c>
      <c r="E1479" s="3" t="str">
        <f t="shared" si="69"/>
        <v>BGPK000053</v>
      </c>
      <c r="F1479" s="3" t="str">
        <f t="shared" si="70"/>
        <v>BRND000003</v>
      </c>
      <c r="G1479" s="2">
        <f t="shared" si="71"/>
        <v>1</v>
      </c>
    </row>
    <row r="1480" spans="1:7" ht="12.75" x14ac:dyDescent="0.2">
      <c r="A1480" s="3" t="s">
        <v>847</v>
      </c>
      <c r="B1480" s="3" t="s">
        <v>429</v>
      </c>
      <c r="C1480" s="3">
        <v>1</v>
      </c>
      <c r="E1480" s="3" t="str">
        <f t="shared" si="69"/>
        <v>BGPK000053</v>
      </c>
      <c r="F1480" s="3" t="str">
        <f t="shared" si="70"/>
        <v>HRDW000005</v>
      </c>
      <c r="G1480" s="2">
        <f t="shared" si="71"/>
        <v>1</v>
      </c>
    </row>
    <row r="1481" spans="1:7" ht="12.75" x14ac:dyDescent="0.2">
      <c r="A1481" s="3" t="s">
        <v>847</v>
      </c>
      <c r="B1481" s="3" t="s">
        <v>430</v>
      </c>
      <c r="C1481" s="3">
        <v>1</v>
      </c>
      <c r="E1481" s="3" t="str">
        <f t="shared" si="69"/>
        <v>BGPK000053</v>
      </c>
      <c r="F1481" s="3" t="str">
        <f t="shared" si="70"/>
        <v>HRDW000006</v>
      </c>
      <c r="G1481" s="2">
        <f t="shared" si="71"/>
        <v>1</v>
      </c>
    </row>
    <row r="1482" spans="1:7" ht="12.75" x14ac:dyDescent="0.2">
      <c r="A1482" s="3" t="s">
        <v>847</v>
      </c>
      <c r="B1482" s="3" t="s">
        <v>434</v>
      </c>
      <c r="C1482" s="3">
        <v>2</v>
      </c>
      <c r="E1482" s="3" t="str">
        <f t="shared" si="69"/>
        <v>BGPK000053</v>
      </c>
      <c r="F1482" s="3" t="str">
        <f t="shared" si="70"/>
        <v>HRDW000010</v>
      </c>
      <c r="G1482" s="2">
        <f t="shared" si="71"/>
        <v>2</v>
      </c>
    </row>
    <row r="1483" spans="1:7" ht="12.75" x14ac:dyDescent="0.2">
      <c r="A1483" s="3" t="s">
        <v>847</v>
      </c>
      <c r="B1483" s="3" t="s">
        <v>442</v>
      </c>
      <c r="C1483" s="3">
        <v>0.35</v>
      </c>
      <c r="E1483" s="3" t="str">
        <f t="shared" si="69"/>
        <v>BGPK000053</v>
      </c>
      <c r="F1483" s="3" t="str">
        <f t="shared" si="70"/>
        <v>HRDW000018</v>
      </c>
      <c r="G1483" s="2" t="str">
        <f t="shared" si="71"/>
        <v>0.35</v>
      </c>
    </row>
    <row r="1484" spans="1:7" ht="12.75" x14ac:dyDescent="0.2">
      <c r="A1484" s="3" t="s">
        <v>847</v>
      </c>
      <c r="B1484" s="3" t="s">
        <v>443</v>
      </c>
      <c r="C1484" s="3">
        <v>1</v>
      </c>
      <c r="E1484" s="3" t="str">
        <f t="shared" si="69"/>
        <v>BGPK000053</v>
      </c>
      <c r="F1484" s="3" t="str">
        <f t="shared" si="70"/>
        <v>HRDW000019</v>
      </c>
      <c r="G1484" s="2">
        <f t="shared" si="71"/>
        <v>1</v>
      </c>
    </row>
    <row r="1485" spans="1:7" ht="12.75" x14ac:dyDescent="0.2">
      <c r="A1485" s="3" t="s">
        <v>847</v>
      </c>
      <c r="B1485" s="3" t="s">
        <v>523</v>
      </c>
      <c r="C1485" s="3">
        <v>0.3</v>
      </c>
      <c r="E1485" s="3" t="str">
        <f t="shared" si="69"/>
        <v>BGPK000053</v>
      </c>
      <c r="F1485" s="3" t="str">
        <f t="shared" si="70"/>
        <v>FBRK000001</v>
      </c>
      <c r="G1485" s="2" t="str">
        <f t="shared" si="71"/>
        <v>0.3</v>
      </c>
    </row>
    <row r="1486" spans="1:7" ht="12.75" x14ac:dyDescent="0.2">
      <c r="A1486" s="3" t="s">
        <v>847</v>
      </c>
      <c r="B1486" s="3" t="s">
        <v>532</v>
      </c>
      <c r="C1486" s="3">
        <v>0.08</v>
      </c>
      <c r="E1486" s="3" t="str">
        <f t="shared" si="69"/>
        <v>BGPK000053</v>
      </c>
      <c r="F1486" s="3" t="str">
        <f t="shared" si="70"/>
        <v>FLNG000001</v>
      </c>
      <c r="G1486" s="2" t="str">
        <f t="shared" si="71"/>
        <v>0.08</v>
      </c>
    </row>
    <row r="1487" spans="1:7" ht="12.75" x14ac:dyDescent="0.2">
      <c r="A1487" s="3" t="s">
        <v>847</v>
      </c>
      <c r="B1487" s="3" t="s">
        <v>727</v>
      </c>
      <c r="C1487" s="3">
        <v>0.125</v>
      </c>
      <c r="E1487" s="3" t="str">
        <f t="shared" si="69"/>
        <v>BGPK000053</v>
      </c>
      <c r="F1487" s="3" t="str">
        <f t="shared" si="70"/>
        <v>FBRK000114</v>
      </c>
      <c r="G1487" s="2" t="str">
        <f t="shared" si="71"/>
        <v>0.125</v>
      </c>
    </row>
    <row r="1488" spans="1:7" ht="12.75" x14ac:dyDescent="0.2">
      <c r="A1488" s="3" t="s">
        <v>847</v>
      </c>
      <c r="B1488" s="3" t="s">
        <v>534</v>
      </c>
      <c r="C1488" s="3">
        <v>7.4999999999999997E-2</v>
      </c>
      <c r="E1488" s="3" t="str">
        <f t="shared" si="69"/>
        <v>BGPK000053</v>
      </c>
      <c r="F1488" s="3" t="str">
        <f t="shared" si="70"/>
        <v>FLNG000003</v>
      </c>
      <c r="G1488" s="2" t="str">
        <f t="shared" si="71"/>
        <v>0.075</v>
      </c>
    </row>
    <row r="1489" spans="1:7" ht="12.75" x14ac:dyDescent="0.2">
      <c r="A1489" s="3" t="s">
        <v>847</v>
      </c>
      <c r="B1489" s="3" t="s">
        <v>583</v>
      </c>
      <c r="C1489" s="3">
        <v>0.9</v>
      </c>
      <c r="E1489" s="3" t="str">
        <f t="shared" si="69"/>
        <v>BGPK000053</v>
      </c>
      <c r="F1489" s="3" t="str">
        <f t="shared" si="70"/>
        <v>FBRK000049</v>
      </c>
      <c r="G1489" s="2" t="str">
        <f t="shared" si="71"/>
        <v>0.9</v>
      </c>
    </row>
    <row r="1490" spans="1:7" ht="12.75" x14ac:dyDescent="0.2">
      <c r="A1490" s="3" t="s">
        <v>847</v>
      </c>
      <c r="B1490" s="3" t="s">
        <v>620</v>
      </c>
      <c r="C1490" s="3">
        <v>0.19</v>
      </c>
      <c r="E1490" s="3" t="str">
        <f t="shared" si="69"/>
        <v>BGPK000053</v>
      </c>
      <c r="F1490" s="3" t="str">
        <f t="shared" si="70"/>
        <v>FBRK000085</v>
      </c>
      <c r="G1490" s="2" t="str">
        <f t="shared" si="71"/>
        <v>0.19</v>
      </c>
    </row>
    <row r="1491" spans="1:7" ht="12.75" x14ac:dyDescent="0.2">
      <c r="A1491" s="3" t="s">
        <v>847</v>
      </c>
      <c r="B1491" s="3" t="s">
        <v>540</v>
      </c>
      <c r="C1491" s="3">
        <v>0.95</v>
      </c>
      <c r="E1491" s="3" t="str">
        <f t="shared" si="69"/>
        <v>BGPK000053</v>
      </c>
      <c r="F1491" s="3" t="str">
        <f t="shared" si="70"/>
        <v>FBRK000013</v>
      </c>
      <c r="G1491" s="2" t="str">
        <f t="shared" si="71"/>
        <v>0.95</v>
      </c>
    </row>
    <row r="1492" spans="1:7" ht="12.75" x14ac:dyDescent="0.2">
      <c r="A1492" s="3" t="s">
        <v>847</v>
      </c>
      <c r="B1492" s="3" t="s">
        <v>668</v>
      </c>
      <c r="C1492" s="3">
        <v>1.4999999999999999E-2</v>
      </c>
      <c r="E1492" s="3" t="str">
        <f t="shared" si="69"/>
        <v>BGPK000053</v>
      </c>
      <c r="F1492" s="3" t="str">
        <f t="shared" si="70"/>
        <v>LTHR000001</v>
      </c>
      <c r="G1492" s="2" t="str">
        <f t="shared" si="71"/>
        <v>0.015</v>
      </c>
    </row>
    <row r="1493" spans="1:7" ht="12.75" x14ac:dyDescent="0.2">
      <c r="A1493" s="3" t="s">
        <v>847</v>
      </c>
      <c r="B1493" s="3" t="s">
        <v>690</v>
      </c>
      <c r="C1493" s="3">
        <v>20</v>
      </c>
      <c r="E1493" s="3" t="str">
        <f t="shared" si="69"/>
        <v>BGPK000053</v>
      </c>
      <c r="F1493" s="3" t="str">
        <f t="shared" si="70"/>
        <v>THRD000013</v>
      </c>
      <c r="G1493" s="2">
        <f t="shared" si="71"/>
        <v>20</v>
      </c>
    </row>
    <row r="1494" spans="1:7" ht="12.75" x14ac:dyDescent="0.2">
      <c r="A1494" s="3" t="s">
        <v>847</v>
      </c>
      <c r="B1494" s="3" t="s">
        <v>692</v>
      </c>
      <c r="C1494" s="3">
        <v>80</v>
      </c>
      <c r="E1494" s="3" t="str">
        <f t="shared" si="69"/>
        <v>BGPK000053</v>
      </c>
      <c r="F1494" s="3" t="str">
        <f t="shared" si="70"/>
        <v>THRD000015</v>
      </c>
      <c r="G1494" s="2">
        <f t="shared" si="71"/>
        <v>80</v>
      </c>
    </row>
    <row r="1495" spans="1:7" ht="12.75" x14ac:dyDescent="0.2">
      <c r="A1495" s="3" t="s">
        <v>847</v>
      </c>
      <c r="B1495" s="3" t="s">
        <v>680</v>
      </c>
      <c r="C1495" s="3">
        <v>20</v>
      </c>
      <c r="E1495" s="3" t="str">
        <f t="shared" si="69"/>
        <v>BGPK000053</v>
      </c>
      <c r="F1495" s="3" t="str">
        <f t="shared" si="70"/>
        <v>THRD000003</v>
      </c>
      <c r="G1495" s="2">
        <f t="shared" si="71"/>
        <v>20</v>
      </c>
    </row>
    <row r="1496" spans="1:7" ht="12.75" x14ac:dyDescent="0.2">
      <c r="A1496" s="3" t="s">
        <v>847</v>
      </c>
      <c r="B1496" s="3" t="s">
        <v>697</v>
      </c>
      <c r="C1496" s="3">
        <v>1</v>
      </c>
      <c r="E1496" s="3" t="str">
        <f t="shared" si="69"/>
        <v>BGPK000053</v>
      </c>
      <c r="F1496" s="3" t="str">
        <f t="shared" si="70"/>
        <v>PCKG000001</v>
      </c>
      <c r="G1496" s="2">
        <f t="shared" si="71"/>
        <v>1</v>
      </c>
    </row>
    <row r="1497" spans="1:7" ht="12.75" x14ac:dyDescent="0.2">
      <c r="A1497" s="3" t="s">
        <v>847</v>
      </c>
      <c r="B1497" s="3" t="s">
        <v>698</v>
      </c>
      <c r="C1497" s="3">
        <v>1</v>
      </c>
      <c r="E1497" s="3" t="str">
        <f t="shared" si="69"/>
        <v>BGPK000053</v>
      </c>
      <c r="F1497" s="3" t="str">
        <f t="shared" si="70"/>
        <v>PCKG000002</v>
      </c>
      <c r="G1497" s="2">
        <f t="shared" si="71"/>
        <v>1</v>
      </c>
    </row>
    <row r="1498" spans="1:7" ht="12.75" x14ac:dyDescent="0.2">
      <c r="A1498" s="3" t="s">
        <v>843</v>
      </c>
      <c r="B1498" s="3" t="s">
        <v>366</v>
      </c>
      <c r="C1498" s="3">
        <v>2.2000000000000002</v>
      </c>
      <c r="E1498" s="3" t="str">
        <f t="shared" si="69"/>
        <v>BGPK000047</v>
      </c>
      <c r="F1498" s="3" t="str">
        <f t="shared" si="70"/>
        <v>STRP000003</v>
      </c>
      <c r="G1498" s="2" t="str">
        <f t="shared" si="71"/>
        <v>2.2</v>
      </c>
    </row>
    <row r="1499" spans="1:7" ht="12.75" x14ac:dyDescent="0.2">
      <c r="A1499" s="3" t="s">
        <v>843</v>
      </c>
      <c r="B1499" s="3" t="s">
        <v>645</v>
      </c>
      <c r="C1499" s="3">
        <v>1</v>
      </c>
      <c r="E1499" s="3" t="str">
        <f t="shared" si="69"/>
        <v>BGPK000047</v>
      </c>
      <c r="F1499" s="3" t="str">
        <f t="shared" si="70"/>
        <v>BRND000001</v>
      </c>
      <c r="G1499" s="2">
        <f t="shared" si="71"/>
        <v>1</v>
      </c>
    </row>
    <row r="1500" spans="1:7" ht="12.75" x14ac:dyDescent="0.2">
      <c r="A1500" s="3" t="s">
        <v>843</v>
      </c>
      <c r="B1500" s="3" t="s">
        <v>647</v>
      </c>
      <c r="C1500" s="3">
        <v>1</v>
      </c>
      <c r="E1500" s="3" t="str">
        <f t="shared" si="69"/>
        <v>BGPK000047</v>
      </c>
      <c r="F1500" s="3" t="str">
        <f t="shared" si="70"/>
        <v>BRND000003</v>
      </c>
      <c r="G1500" s="2">
        <f t="shared" si="71"/>
        <v>1</v>
      </c>
    </row>
    <row r="1501" spans="1:7" ht="12.75" x14ac:dyDescent="0.2">
      <c r="A1501" s="3" t="s">
        <v>843</v>
      </c>
      <c r="B1501" s="3" t="s">
        <v>429</v>
      </c>
      <c r="C1501" s="3">
        <v>1</v>
      </c>
      <c r="E1501" s="3" t="str">
        <f t="shared" si="69"/>
        <v>BGPK000047</v>
      </c>
      <c r="F1501" s="3" t="str">
        <f t="shared" si="70"/>
        <v>HRDW000005</v>
      </c>
      <c r="G1501" s="2">
        <f t="shared" si="71"/>
        <v>1</v>
      </c>
    </row>
    <row r="1502" spans="1:7" ht="12.75" x14ac:dyDescent="0.2">
      <c r="A1502" s="3" t="s">
        <v>843</v>
      </c>
      <c r="B1502" s="3" t="s">
        <v>430</v>
      </c>
      <c r="C1502" s="3">
        <v>1</v>
      </c>
      <c r="E1502" s="3" t="str">
        <f t="shared" si="69"/>
        <v>BGPK000047</v>
      </c>
      <c r="F1502" s="3" t="str">
        <f t="shared" si="70"/>
        <v>HRDW000006</v>
      </c>
      <c r="G1502" s="2">
        <f t="shared" si="71"/>
        <v>1</v>
      </c>
    </row>
    <row r="1503" spans="1:7" ht="12.75" x14ac:dyDescent="0.2">
      <c r="A1503" s="3" t="s">
        <v>843</v>
      </c>
      <c r="B1503" s="3" t="s">
        <v>434</v>
      </c>
      <c r="C1503" s="3">
        <v>2</v>
      </c>
      <c r="E1503" s="3" t="str">
        <f t="shared" si="69"/>
        <v>BGPK000047</v>
      </c>
      <c r="F1503" s="3" t="str">
        <f t="shared" si="70"/>
        <v>HRDW000010</v>
      </c>
      <c r="G1503" s="2">
        <f t="shared" si="71"/>
        <v>2</v>
      </c>
    </row>
    <row r="1504" spans="1:7" ht="12.75" x14ac:dyDescent="0.2">
      <c r="A1504" s="3" t="s">
        <v>843</v>
      </c>
      <c r="B1504" s="3" t="s">
        <v>442</v>
      </c>
      <c r="C1504" s="3">
        <v>0.35</v>
      </c>
      <c r="E1504" s="3" t="str">
        <f t="shared" si="69"/>
        <v>BGPK000047</v>
      </c>
      <c r="F1504" s="3" t="str">
        <f t="shared" si="70"/>
        <v>HRDW000018</v>
      </c>
      <c r="G1504" s="2" t="str">
        <f t="shared" si="71"/>
        <v>0.35</v>
      </c>
    </row>
    <row r="1505" spans="1:7" ht="12.75" x14ac:dyDescent="0.2">
      <c r="A1505" s="3" t="s">
        <v>843</v>
      </c>
      <c r="B1505" s="3" t="s">
        <v>443</v>
      </c>
      <c r="C1505" s="3">
        <v>1</v>
      </c>
      <c r="E1505" s="3" t="str">
        <f t="shared" si="69"/>
        <v>BGPK000047</v>
      </c>
      <c r="F1505" s="3" t="str">
        <f t="shared" si="70"/>
        <v>HRDW000019</v>
      </c>
      <c r="G1505" s="2">
        <f t="shared" si="71"/>
        <v>1</v>
      </c>
    </row>
    <row r="1506" spans="1:7" ht="12.75" x14ac:dyDescent="0.2">
      <c r="A1506" s="3" t="s">
        <v>843</v>
      </c>
      <c r="B1506" s="3" t="s">
        <v>523</v>
      </c>
      <c r="C1506" s="3">
        <v>0.3</v>
      </c>
      <c r="E1506" s="3" t="str">
        <f t="shared" si="69"/>
        <v>BGPK000047</v>
      </c>
      <c r="F1506" s="3" t="str">
        <f t="shared" si="70"/>
        <v>FBRK000001</v>
      </c>
      <c r="G1506" s="2" t="str">
        <f t="shared" si="71"/>
        <v>0.3</v>
      </c>
    </row>
    <row r="1507" spans="1:7" ht="12.75" x14ac:dyDescent="0.2">
      <c r="A1507" s="3" t="s">
        <v>843</v>
      </c>
      <c r="B1507" s="3" t="s">
        <v>532</v>
      </c>
      <c r="C1507" s="3">
        <v>0.08</v>
      </c>
      <c r="E1507" s="3" t="str">
        <f t="shared" si="69"/>
        <v>BGPK000047</v>
      </c>
      <c r="F1507" s="3" t="str">
        <f t="shared" si="70"/>
        <v>FLNG000001</v>
      </c>
      <c r="G1507" s="2" t="str">
        <f t="shared" si="71"/>
        <v>0.08</v>
      </c>
    </row>
    <row r="1508" spans="1:7" ht="12.75" x14ac:dyDescent="0.2">
      <c r="A1508" s="3" t="s">
        <v>843</v>
      </c>
      <c r="B1508" s="3" t="s">
        <v>727</v>
      </c>
      <c r="C1508" s="3">
        <v>0.125</v>
      </c>
      <c r="E1508" s="3" t="str">
        <f t="shared" si="69"/>
        <v>BGPK000047</v>
      </c>
      <c r="F1508" s="3" t="str">
        <f t="shared" si="70"/>
        <v>FBRK000114</v>
      </c>
      <c r="G1508" s="2" t="str">
        <f t="shared" si="71"/>
        <v>0.125</v>
      </c>
    </row>
    <row r="1509" spans="1:7" ht="12.75" x14ac:dyDescent="0.2">
      <c r="A1509" s="3" t="s">
        <v>843</v>
      </c>
      <c r="B1509" s="3" t="s">
        <v>534</v>
      </c>
      <c r="C1509" s="3">
        <v>7.4999999999999997E-2</v>
      </c>
      <c r="E1509" s="3" t="str">
        <f t="shared" si="69"/>
        <v>BGPK000047</v>
      </c>
      <c r="F1509" s="3" t="str">
        <f t="shared" si="70"/>
        <v>FLNG000003</v>
      </c>
      <c r="G1509" s="2" t="str">
        <f t="shared" si="71"/>
        <v>0.075</v>
      </c>
    </row>
    <row r="1510" spans="1:7" ht="12.75" x14ac:dyDescent="0.2">
      <c r="A1510" s="3" t="s">
        <v>843</v>
      </c>
      <c r="B1510" s="3" t="s">
        <v>583</v>
      </c>
      <c r="C1510" s="3">
        <v>0.9</v>
      </c>
      <c r="E1510" s="3" t="str">
        <f t="shared" si="69"/>
        <v>BGPK000047</v>
      </c>
      <c r="F1510" s="3" t="str">
        <f t="shared" si="70"/>
        <v>FBRK000049</v>
      </c>
      <c r="G1510" s="2" t="str">
        <f t="shared" si="71"/>
        <v>0.9</v>
      </c>
    </row>
    <row r="1511" spans="1:7" ht="12.75" x14ac:dyDescent="0.2">
      <c r="A1511" s="3" t="s">
        <v>843</v>
      </c>
      <c r="B1511" s="3" t="s">
        <v>605</v>
      </c>
      <c r="C1511" s="3">
        <v>0.19</v>
      </c>
      <c r="E1511" s="3" t="str">
        <f t="shared" si="69"/>
        <v>BGPK000047</v>
      </c>
      <c r="F1511" s="3" t="str">
        <f t="shared" si="70"/>
        <v>FBRK000071</v>
      </c>
      <c r="G1511" s="2" t="str">
        <f t="shared" si="71"/>
        <v>0.19</v>
      </c>
    </row>
    <row r="1512" spans="1:7" ht="12.75" x14ac:dyDescent="0.2">
      <c r="A1512" s="3" t="s">
        <v>843</v>
      </c>
      <c r="B1512" s="3" t="s">
        <v>540</v>
      </c>
      <c r="C1512" s="3">
        <v>0.95</v>
      </c>
      <c r="E1512" s="3" t="str">
        <f t="shared" si="69"/>
        <v>BGPK000047</v>
      </c>
      <c r="F1512" s="3" t="str">
        <f t="shared" si="70"/>
        <v>FBRK000013</v>
      </c>
      <c r="G1512" s="2" t="str">
        <f t="shared" si="71"/>
        <v>0.95</v>
      </c>
    </row>
    <row r="1513" spans="1:7" ht="12.75" x14ac:dyDescent="0.2">
      <c r="A1513" s="3" t="s">
        <v>843</v>
      </c>
      <c r="B1513" s="3" t="s">
        <v>668</v>
      </c>
      <c r="C1513" s="3">
        <v>1.4999999999999999E-2</v>
      </c>
      <c r="E1513" s="3" t="str">
        <f t="shared" si="69"/>
        <v>BGPK000047</v>
      </c>
      <c r="F1513" s="3" t="str">
        <f t="shared" si="70"/>
        <v>LTHR000001</v>
      </c>
      <c r="G1513" s="2" t="str">
        <f t="shared" si="71"/>
        <v>0.015</v>
      </c>
    </row>
    <row r="1514" spans="1:7" ht="12.75" x14ac:dyDescent="0.2">
      <c r="A1514" s="3" t="s">
        <v>843</v>
      </c>
      <c r="B1514" s="3" t="s">
        <v>690</v>
      </c>
      <c r="C1514" s="3">
        <v>20</v>
      </c>
      <c r="E1514" s="3" t="str">
        <f t="shared" si="69"/>
        <v>BGPK000047</v>
      </c>
      <c r="F1514" s="3" t="str">
        <f t="shared" si="70"/>
        <v>THRD000013</v>
      </c>
      <c r="G1514" s="2">
        <f t="shared" si="71"/>
        <v>20</v>
      </c>
    </row>
    <row r="1515" spans="1:7" ht="12.75" x14ac:dyDescent="0.2">
      <c r="A1515" s="3" t="s">
        <v>843</v>
      </c>
      <c r="B1515" s="3" t="s">
        <v>679</v>
      </c>
      <c r="C1515" s="3">
        <v>80</v>
      </c>
      <c r="E1515" s="3" t="str">
        <f t="shared" si="69"/>
        <v>BGPK000047</v>
      </c>
      <c r="F1515" s="3" t="str">
        <f t="shared" si="70"/>
        <v>THRD000002</v>
      </c>
      <c r="G1515" s="2">
        <f t="shared" si="71"/>
        <v>80</v>
      </c>
    </row>
    <row r="1516" spans="1:7" ht="12.75" x14ac:dyDescent="0.2">
      <c r="A1516" s="3" t="s">
        <v>843</v>
      </c>
      <c r="B1516" s="3" t="s">
        <v>680</v>
      </c>
      <c r="C1516" s="3">
        <v>20</v>
      </c>
      <c r="E1516" s="3" t="str">
        <f t="shared" si="69"/>
        <v>BGPK000047</v>
      </c>
      <c r="F1516" s="3" t="str">
        <f t="shared" si="70"/>
        <v>THRD000003</v>
      </c>
      <c r="G1516" s="2">
        <f t="shared" si="71"/>
        <v>20</v>
      </c>
    </row>
    <row r="1517" spans="1:7" ht="12.75" x14ac:dyDescent="0.2">
      <c r="A1517" s="3" t="s">
        <v>843</v>
      </c>
      <c r="B1517" s="3" t="s">
        <v>697</v>
      </c>
      <c r="C1517" s="3">
        <v>1</v>
      </c>
      <c r="E1517" s="3" t="str">
        <f t="shared" si="69"/>
        <v>BGPK000047</v>
      </c>
      <c r="F1517" s="3" t="str">
        <f t="shared" si="70"/>
        <v>PCKG000001</v>
      </c>
      <c r="G1517" s="2">
        <f t="shared" si="71"/>
        <v>1</v>
      </c>
    </row>
    <row r="1518" spans="1:7" ht="12.75" x14ac:dyDescent="0.2">
      <c r="A1518" s="3" t="s">
        <v>843</v>
      </c>
      <c r="B1518" s="3" t="s">
        <v>698</v>
      </c>
      <c r="C1518" s="3">
        <v>1</v>
      </c>
      <c r="E1518" s="3" t="str">
        <f t="shared" si="69"/>
        <v>BGPK000047</v>
      </c>
      <c r="F1518" s="3" t="str">
        <f t="shared" si="70"/>
        <v>PCKG000002</v>
      </c>
      <c r="G1518" s="2">
        <f t="shared" si="71"/>
        <v>1</v>
      </c>
    </row>
    <row r="1519" spans="1:7" ht="12.75" x14ac:dyDescent="0.2">
      <c r="A1519" s="3" t="s">
        <v>842</v>
      </c>
      <c r="B1519" s="3" t="s">
        <v>366</v>
      </c>
      <c r="C1519" s="3">
        <v>2.2000000000000002</v>
      </c>
      <c r="E1519" s="3" t="str">
        <f t="shared" si="69"/>
        <v>BGPK000046</v>
      </c>
      <c r="F1519" s="3" t="str">
        <f t="shared" si="70"/>
        <v>STRP000003</v>
      </c>
      <c r="G1519" s="2" t="str">
        <f t="shared" si="71"/>
        <v>2.2</v>
      </c>
    </row>
    <row r="1520" spans="1:7" ht="12.75" x14ac:dyDescent="0.2">
      <c r="A1520" s="3" t="s">
        <v>842</v>
      </c>
      <c r="B1520" s="3" t="s">
        <v>645</v>
      </c>
      <c r="C1520" s="3">
        <v>1</v>
      </c>
      <c r="E1520" s="3" t="str">
        <f t="shared" si="69"/>
        <v>BGPK000046</v>
      </c>
      <c r="F1520" s="3" t="str">
        <f t="shared" si="70"/>
        <v>BRND000001</v>
      </c>
      <c r="G1520" s="2">
        <f t="shared" si="71"/>
        <v>1</v>
      </c>
    </row>
    <row r="1521" spans="1:7" ht="12.75" x14ac:dyDescent="0.2">
      <c r="A1521" s="3" t="s">
        <v>842</v>
      </c>
      <c r="B1521" s="3" t="s">
        <v>647</v>
      </c>
      <c r="C1521" s="3">
        <v>1</v>
      </c>
      <c r="E1521" s="3" t="str">
        <f t="shared" si="69"/>
        <v>BGPK000046</v>
      </c>
      <c r="F1521" s="3" t="str">
        <f t="shared" si="70"/>
        <v>BRND000003</v>
      </c>
      <c r="G1521" s="2">
        <f t="shared" si="71"/>
        <v>1</v>
      </c>
    </row>
    <row r="1522" spans="1:7" ht="12.75" x14ac:dyDescent="0.2">
      <c r="A1522" s="3" t="s">
        <v>842</v>
      </c>
      <c r="B1522" s="3" t="s">
        <v>429</v>
      </c>
      <c r="C1522" s="3">
        <v>1</v>
      </c>
      <c r="E1522" s="3" t="str">
        <f t="shared" si="69"/>
        <v>BGPK000046</v>
      </c>
      <c r="F1522" s="3" t="str">
        <f t="shared" si="70"/>
        <v>HRDW000005</v>
      </c>
      <c r="G1522" s="2">
        <f t="shared" si="71"/>
        <v>1</v>
      </c>
    </row>
    <row r="1523" spans="1:7" ht="12.75" x14ac:dyDescent="0.2">
      <c r="A1523" s="3" t="s">
        <v>842</v>
      </c>
      <c r="B1523" s="3" t="s">
        <v>430</v>
      </c>
      <c r="C1523" s="3">
        <v>1</v>
      </c>
      <c r="E1523" s="3" t="str">
        <f t="shared" si="69"/>
        <v>BGPK000046</v>
      </c>
      <c r="F1523" s="3" t="str">
        <f t="shared" si="70"/>
        <v>HRDW000006</v>
      </c>
      <c r="G1523" s="2">
        <f t="shared" si="71"/>
        <v>1</v>
      </c>
    </row>
    <row r="1524" spans="1:7" ht="12.75" x14ac:dyDescent="0.2">
      <c r="A1524" s="3" t="s">
        <v>842</v>
      </c>
      <c r="B1524" s="3" t="s">
        <v>434</v>
      </c>
      <c r="C1524" s="3">
        <v>2</v>
      </c>
      <c r="E1524" s="3" t="str">
        <f t="shared" si="69"/>
        <v>BGPK000046</v>
      </c>
      <c r="F1524" s="3" t="str">
        <f t="shared" si="70"/>
        <v>HRDW000010</v>
      </c>
      <c r="G1524" s="2">
        <f t="shared" si="71"/>
        <v>2</v>
      </c>
    </row>
    <row r="1525" spans="1:7" ht="12.75" x14ac:dyDescent="0.2">
      <c r="A1525" s="3" t="s">
        <v>842</v>
      </c>
      <c r="B1525" s="3" t="s">
        <v>442</v>
      </c>
      <c r="C1525" s="3">
        <v>0.35</v>
      </c>
      <c r="E1525" s="3" t="str">
        <f t="shared" si="69"/>
        <v>BGPK000046</v>
      </c>
      <c r="F1525" s="3" t="str">
        <f t="shared" si="70"/>
        <v>HRDW000018</v>
      </c>
      <c r="G1525" s="2" t="str">
        <f t="shared" si="71"/>
        <v>0.35</v>
      </c>
    </row>
    <row r="1526" spans="1:7" ht="12.75" x14ac:dyDescent="0.2">
      <c r="A1526" s="3" t="s">
        <v>842</v>
      </c>
      <c r="B1526" s="3" t="s">
        <v>443</v>
      </c>
      <c r="C1526" s="3">
        <v>1</v>
      </c>
      <c r="E1526" s="3" t="str">
        <f t="shared" si="69"/>
        <v>BGPK000046</v>
      </c>
      <c r="F1526" s="3" t="str">
        <f t="shared" si="70"/>
        <v>HRDW000019</v>
      </c>
      <c r="G1526" s="2">
        <f t="shared" si="71"/>
        <v>1</v>
      </c>
    </row>
    <row r="1527" spans="1:7" ht="12.75" x14ac:dyDescent="0.2">
      <c r="A1527" s="3" t="s">
        <v>842</v>
      </c>
      <c r="B1527" s="3" t="s">
        <v>523</v>
      </c>
      <c r="C1527" s="3">
        <v>0.3</v>
      </c>
      <c r="E1527" s="3" t="str">
        <f t="shared" si="69"/>
        <v>BGPK000046</v>
      </c>
      <c r="F1527" s="3" t="str">
        <f t="shared" si="70"/>
        <v>FBRK000001</v>
      </c>
      <c r="G1527" s="2" t="str">
        <f t="shared" si="71"/>
        <v>0.3</v>
      </c>
    </row>
    <row r="1528" spans="1:7" ht="12.75" x14ac:dyDescent="0.2">
      <c r="A1528" s="3" t="s">
        <v>842</v>
      </c>
      <c r="B1528" s="3" t="s">
        <v>532</v>
      </c>
      <c r="C1528" s="3">
        <v>0.08</v>
      </c>
      <c r="E1528" s="3" t="str">
        <f t="shared" si="69"/>
        <v>BGPK000046</v>
      </c>
      <c r="F1528" s="3" t="str">
        <f t="shared" si="70"/>
        <v>FLNG000001</v>
      </c>
      <c r="G1528" s="2" t="str">
        <f t="shared" si="71"/>
        <v>0.08</v>
      </c>
    </row>
    <row r="1529" spans="1:7" ht="12.75" x14ac:dyDescent="0.2">
      <c r="A1529" s="3" t="s">
        <v>842</v>
      </c>
      <c r="B1529" s="3" t="s">
        <v>727</v>
      </c>
      <c r="C1529" s="3">
        <v>0.125</v>
      </c>
      <c r="E1529" s="3" t="str">
        <f t="shared" si="69"/>
        <v>BGPK000046</v>
      </c>
      <c r="F1529" s="3" t="str">
        <f t="shared" si="70"/>
        <v>FBRK000114</v>
      </c>
      <c r="G1529" s="2" t="str">
        <f t="shared" si="71"/>
        <v>0.125</v>
      </c>
    </row>
    <row r="1530" spans="1:7" ht="12.75" x14ac:dyDescent="0.2">
      <c r="A1530" s="3" t="s">
        <v>842</v>
      </c>
      <c r="B1530" s="3" t="s">
        <v>534</v>
      </c>
      <c r="C1530" s="3">
        <v>7.4999999999999997E-2</v>
      </c>
      <c r="E1530" s="3" t="str">
        <f t="shared" si="69"/>
        <v>BGPK000046</v>
      </c>
      <c r="F1530" s="3" t="str">
        <f t="shared" si="70"/>
        <v>FLNG000003</v>
      </c>
      <c r="G1530" s="2" t="str">
        <f t="shared" si="71"/>
        <v>0.075</v>
      </c>
    </row>
    <row r="1531" spans="1:7" ht="12.75" x14ac:dyDescent="0.2">
      <c r="A1531" s="3" t="s">
        <v>842</v>
      </c>
      <c r="B1531" s="3" t="s">
        <v>580</v>
      </c>
      <c r="C1531" s="3">
        <v>0.9</v>
      </c>
      <c r="E1531" s="3" t="str">
        <f t="shared" si="69"/>
        <v>BGPK000046</v>
      </c>
      <c r="F1531" s="3" t="str">
        <f t="shared" si="70"/>
        <v>FBRK000046</v>
      </c>
      <c r="G1531" s="2" t="str">
        <f t="shared" si="71"/>
        <v>0.9</v>
      </c>
    </row>
    <row r="1532" spans="1:7" ht="12.75" x14ac:dyDescent="0.2">
      <c r="A1532" s="3" t="s">
        <v>842</v>
      </c>
      <c r="B1532" s="3" t="s">
        <v>605</v>
      </c>
      <c r="C1532" s="3">
        <v>0.19</v>
      </c>
      <c r="E1532" s="3" t="str">
        <f t="shared" si="69"/>
        <v>BGPK000046</v>
      </c>
      <c r="F1532" s="3" t="str">
        <f t="shared" si="70"/>
        <v>FBRK000071</v>
      </c>
      <c r="G1532" s="2" t="str">
        <f t="shared" si="71"/>
        <v>0.19</v>
      </c>
    </row>
    <row r="1533" spans="1:7" ht="12.75" x14ac:dyDescent="0.2">
      <c r="A1533" s="3" t="s">
        <v>842</v>
      </c>
      <c r="B1533" s="3" t="s">
        <v>540</v>
      </c>
      <c r="C1533" s="3">
        <v>0.95</v>
      </c>
      <c r="E1533" s="3" t="str">
        <f t="shared" si="69"/>
        <v>BGPK000046</v>
      </c>
      <c r="F1533" s="3" t="str">
        <f t="shared" si="70"/>
        <v>FBRK000013</v>
      </c>
      <c r="G1533" s="2" t="str">
        <f t="shared" si="71"/>
        <v>0.95</v>
      </c>
    </row>
    <row r="1534" spans="1:7" ht="12.75" x14ac:dyDescent="0.2">
      <c r="A1534" s="3" t="s">
        <v>842</v>
      </c>
      <c r="B1534" s="3" t="s">
        <v>668</v>
      </c>
      <c r="C1534" s="3">
        <v>1.4999999999999999E-2</v>
      </c>
      <c r="E1534" s="3" t="str">
        <f t="shared" si="69"/>
        <v>BGPK000046</v>
      </c>
      <c r="F1534" s="3" t="str">
        <f t="shared" si="70"/>
        <v>LTHR000001</v>
      </c>
      <c r="G1534" s="2" t="str">
        <f t="shared" si="71"/>
        <v>0.015</v>
      </c>
    </row>
    <row r="1535" spans="1:7" ht="12.75" x14ac:dyDescent="0.2">
      <c r="A1535" s="3" t="s">
        <v>842</v>
      </c>
      <c r="B1535" s="3" t="s">
        <v>678</v>
      </c>
      <c r="C1535" s="3">
        <v>20</v>
      </c>
      <c r="E1535" s="3" t="str">
        <f t="shared" si="69"/>
        <v>BGPK000046</v>
      </c>
      <c r="F1535" s="3" t="str">
        <f t="shared" si="70"/>
        <v>THRD000001</v>
      </c>
      <c r="G1535" s="2">
        <f t="shared" si="71"/>
        <v>20</v>
      </c>
    </row>
    <row r="1536" spans="1:7" ht="12.75" x14ac:dyDescent="0.2">
      <c r="A1536" s="3" t="s">
        <v>842</v>
      </c>
      <c r="B1536" s="3" t="s">
        <v>679</v>
      </c>
      <c r="C1536" s="3">
        <v>80</v>
      </c>
      <c r="E1536" s="3" t="str">
        <f t="shared" si="69"/>
        <v>BGPK000046</v>
      </c>
      <c r="F1536" s="3" t="str">
        <f t="shared" si="70"/>
        <v>THRD000002</v>
      </c>
      <c r="G1536" s="2">
        <f t="shared" si="71"/>
        <v>80</v>
      </c>
    </row>
    <row r="1537" spans="1:7" ht="12.75" x14ac:dyDescent="0.2">
      <c r="A1537" s="3" t="s">
        <v>842</v>
      </c>
      <c r="B1537" s="3" t="s">
        <v>680</v>
      </c>
      <c r="C1537" s="3">
        <v>20</v>
      </c>
      <c r="E1537" s="3" t="str">
        <f t="shared" si="69"/>
        <v>BGPK000046</v>
      </c>
      <c r="F1537" s="3" t="str">
        <f t="shared" si="70"/>
        <v>THRD000003</v>
      </c>
      <c r="G1537" s="2">
        <f t="shared" si="71"/>
        <v>20</v>
      </c>
    </row>
    <row r="1538" spans="1:7" ht="12.75" x14ac:dyDescent="0.2">
      <c r="A1538" s="3" t="s">
        <v>842</v>
      </c>
      <c r="B1538" s="3" t="s">
        <v>697</v>
      </c>
      <c r="C1538" s="3">
        <v>1</v>
      </c>
      <c r="E1538" s="3" t="str">
        <f t="shared" si="69"/>
        <v>BGPK000046</v>
      </c>
      <c r="F1538" s="3" t="str">
        <f t="shared" si="70"/>
        <v>PCKG000001</v>
      </c>
      <c r="G1538" s="2">
        <f t="shared" si="71"/>
        <v>1</v>
      </c>
    </row>
    <row r="1539" spans="1:7" ht="12.75" x14ac:dyDescent="0.2">
      <c r="A1539" s="3" t="s">
        <v>842</v>
      </c>
      <c r="B1539" s="3" t="s">
        <v>698</v>
      </c>
      <c r="C1539" s="3">
        <v>1</v>
      </c>
      <c r="E1539" s="3" t="str">
        <f t="shared" si="69"/>
        <v>BGPK000046</v>
      </c>
      <c r="F1539" s="3" t="str">
        <f t="shared" si="70"/>
        <v>PCKG000002</v>
      </c>
      <c r="G1539" s="2">
        <f t="shared" si="71"/>
        <v>1</v>
      </c>
    </row>
    <row r="1540" spans="1:7" ht="12.75" x14ac:dyDescent="0.2">
      <c r="A1540" s="3" t="s">
        <v>837</v>
      </c>
      <c r="B1540" s="3" t="s">
        <v>366</v>
      </c>
      <c r="C1540" s="3">
        <v>2.2000000000000002</v>
      </c>
      <c r="E1540" s="3" t="str">
        <f t="shared" ref="E1540:E1603" si="72">A1540</f>
        <v>BGPK000049</v>
      </c>
      <c r="F1540" s="3" t="str">
        <f t="shared" ref="F1540:F1603" si="73">B1540</f>
        <v>STRP000003</v>
      </c>
      <c r="G1540" s="2" t="str">
        <f t="shared" ref="G1540:G1603" si="74">IFERROR(REPLACE(C1540,FIND(",",C1540),1,"."),C1540)</f>
        <v>2.2</v>
      </c>
    </row>
    <row r="1541" spans="1:7" ht="12.75" x14ac:dyDescent="0.2">
      <c r="A1541" s="3" t="s">
        <v>837</v>
      </c>
      <c r="B1541" s="3" t="s">
        <v>645</v>
      </c>
      <c r="C1541" s="3">
        <v>1</v>
      </c>
      <c r="E1541" s="3" t="str">
        <f t="shared" si="72"/>
        <v>BGPK000049</v>
      </c>
      <c r="F1541" s="3" t="str">
        <f t="shared" si="73"/>
        <v>BRND000001</v>
      </c>
      <c r="G1541" s="2">
        <f t="shared" si="74"/>
        <v>1</v>
      </c>
    </row>
    <row r="1542" spans="1:7" ht="12.75" x14ac:dyDescent="0.2">
      <c r="A1542" s="3" t="s">
        <v>837</v>
      </c>
      <c r="B1542" s="3" t="s">
        <v>647</v>
      </c>
      <c r="C1542" s="3">
        <v>1</v>
      </c>
      <c r="E1542" s="3" t="str">
        <f t="shared" si="72"/>
        <v>BGPK000049</v>
      </c>
      <c r="F1542" s="3" t="str">
        <f t="shared" si="73"/>
        <v>BRND000003</v>
      </c>
      <c r="G1542" s="2">
        <f t="shared" si="74"/>
        <v>1</v>
      </c>
    </row>
    <row r="1543" spans="1:7" ht="12.75" x14ac:dyDescent="0.2">
      <c r="A1543" s="3" t="s">
        <v>837</v>
      </c>
      <c r="B1543" s="3" t="s">
        <v>429</v>
      </c>
      <c r="C1543" s="3">
        <v>1</v>
      </c>
      <c r="E1543" s="3" t="str">
        <f t="shared" si="72"/>
        <v>BGPK000049</v>
      </c>
      <c r="F1543" s="3" t="str">
        <f t="shared" si="73"/>
        <v>HRDW000005</v>
      </c>
      <c r="G1543" s="2">
        <f t="shared" si="74"/>
        <v>1</v>
      </c>
    </row>
    <row r="1544" spans="1:7" ht="12.75" x14ac:dyDescent="0.2">
      <c r="A1544" s="3" t="s">
        <v>837</v>
      </c>
      <c r="B1544" s="3" t="s">
        <v>430</v>
      </c>
      <c r="C1544" s="3">
        <v>1</v>
      </c>
      <c r="E1544" s="3" t="str">
        <f t="shared" si="72"/>
        <v>BGPK000049</v>
      </c>
      <c r="F1544" s="3" t="str">
        <f t="shared" si="73"/>
        <v>HRDW000006</v>
      </c>
      <c r="G1544" s="2">
        <f t="shared" si="74"/>
        <v>1</v>
      </c>
    </row>
    <row r="1545" spans="1:7" ht="12.75" x14ac:dyDescent="0.2">
      <c r="A1545" s="3" t="s">
        <v>837</v>
      </c>
      <c r="B1545" s="3" t="s">
        <v>434</v>
      </c>
      <c r="C1545" s="3">
        <v>2</v>
      </c>
      <c r="E1545" s="3" t="str">
        <f t="shared" si="72"/>
        <v>BGPK000049</v>
      </c>
      <c r="F1545" s="3" t="str">
        <f t="shared" si="73"/>
        <v>HRDW000010</v>
      </c>
      <c r="G1545" s="2">
        <f t="shared" si="74"/>
        <v>2</v>
      </c>
    </row>
    <row r="1546" spans="1:7" ht="12.75" x14ac:dyDescent="0.2">
      <c r="A1546" s="3" t="s">
        <v>837</v>
      </c>
      <c r="B1546" s="3" t="s">
        <v>442</v>
      </c>
      <c r="C1546" s="3">
        <v>0.35</v>
      </c>
      <c r="E1546" s="3" t="str">
        <f t="shared" si="72"/>
        <v>BGPK000049</v>
      </c>
      <c r="F1546" s="3" t="str">
        <f t="shared" si="73"/>
        <v>HRDW000018</v>
      </c>
      <c r="G1546" s="2" t="str">
        <f t="shared" si="74"/>
        <v>0.35</v>
      </c>
    </row>
    <row r="1547" spans="1:7" ht="12.75" x14ac:dyDescent="0.2">
      <c r="A1547" s="3" t="s">
        <v>837</v>
      </c>
      <c r="B1547" s="3" t="s">
        <v>443</v>
      </c>
      <c r="C1547" s="3">
        <v>1</v>
      </c>
      <c r="E1547" s="3" t="str">
        <f t="shared" si="72"/>
        <v>BGPK000049</v>
      </c>
      <c r="F1547" s="3" t="str">
        <f t="shared" si="73"/>
        <v>HRDW000019</v>
      </c>
      <c r="G1547" s="2">
        <f t="shared" si="74"/>
        <v>1</v>
      </c>
    </row>
    <row r="1548" spans="1:7" ht="12.75" x14ac:dyDescent="0.2">
      <c r="A1548" s="3" t="s">
        <v>837</v>
      </c>
      <c r="B1548" s="3" t="s">
        <v>523</v>
      </c>
      <c r="C1548" s="3">
        <v>0.3</v>
      </c>
      <c r="E1548" s="3" t="str">
        <f t="shared" si="72"/>
        <v>BGPK000049</v>
      </c>
      <c r="F1548" s="3" t="str">
        <f t="shared" si="73"/>
        <v>FBRK000001</v>
      </c>
      <c r="G1548" s="2" t="str">
        <f t="shared" si="74"/>
        <v>0.3</v>
      </c>
    </row>
    <row r="1549" spans="1:7" ht="12.75" x14ac:dyDescent="0.2">
      <c r="A1549" s="3" t="s">
        <v>837</v>
      </c>
      <c r="B1549" s="3" t="s">
        <v>532</v>
      </c>
      <c r="C1549" s="3">
        <v>0.08</v>
      </c>
      <c r="E1549" s="3" t="str">
        <f t="shared" si="72"/>
        <v>BGPK000049</v>
      </c>
      <c r="F1549" s="3" t="str">
        <f t="shared" si="73"/>
        <v>FLNG000001</v>
      </c>
      <c r="G1549" s="2" t="str">
        <f t="shared" si="74"/>
        <v>0.08</v>
      </c>
    </row>
    <row r="1550" spans="1:7" ht="12.75" x14ac:dyDescent="0.2">
      <c r="A1550" s="3" t="s">
        <v>837</v>
      </c>
      <c r="B1550" s="3" t="s">
        <v>727</v>
      </c>
      <c r="C1550" s="3">
        <v>0.125</v>
      </c>
      <c r="E1550" s="3" t="str">
        <f t="shared" si="72"/>
        <v>BGPK000049</v>
      </c>
      <c r="F1550" s="3" t="str">
        <f t="shared" si="73"/>
        <v>FBRK000114</v>
      </c>
      <c r="G1550" s="2" t="str">
        <f t="shared" si="74"/>
        <v>0.125</v>
      </c>
    </row>
    <row r="1551" spans="1:7" ht="12.75" x14ac:dyDescent="0.2">
      <c r="A1551" s="3" t="s">
        <v>837</v>
      </c>
      <c r="B1551" s="3" t="s">
        <v>534</v>
      </c>
      <c r="C1551" s="3">
        <v>7.4999999999999997E-2</v>
      </c>
      <c r="E1551" s="3" t="str">
        <f t="shared" si="72"/>
        <v>BGPK000049</v>
      </c>
      <c r="F1551" s="3" t="str">
        <f t="shared" si="73"/>
        <v>FLNG000003</v>
      </c>
      <c r="G1551" s="2" t="str">
        <f t="shared" si="74"/>
        <v>0.075</v>
      </c>
    </row>
    <row r="1552" spans="1:7" ht="12.75" x14ac:dyDescent="0.2">
      <c r="A1552" s="3" t="s">
        <v>837</v>
      </c>
      <c r="B1552" s="3" t="s">
        <v>581</v>
      </c>
      <c r="C1552" s="3">
        <v>0.9</v>
      </c>
      <c r="E1552" s="3" t="str">
        <f t="shared" si="72"/>
        <v>BGPK000049</v>
      </c>
      <c r="F1552" s="3" t="str">
        <f t="shared" si="73"/>
        <v>FBRK000047</v>
      </c>
      <c r="G1552" s="2" t="str">
        <f t="shared" si="74"/>
        <v>0.9</v>
      </c>
    </row>
    <row r="1553" spans="1:7" ht="12.75" x14ac:dyDescent="0.2">
      <c r="A1553" s="3" t="s">
        <v>837</v>
      </c>
      <c r="B1553" s="3" t="s">
        <v>617</v>
      </c>
      <c r="C1553" s="3">
        <v>0.19</v>
      </c>
      <c r="E1553" s="3" t="str">
        <f t="shared" si="72"/>
        <v>BGPK000049</v>
      </c>
      <c r="F1553" s="3" t="str">
        <f t="shared" si="73"/>
        <v>FBRK000082</v>
      </c>
      <c r="G1553" s="2" t="str">
        <f t="shared" si="74"/>
        <v>0.19</v>
      </c>
    </row>
    <row r="1554" spans="1:7" ht="12.75" x14ac:dyDescent="0.2">
      <c r="A1554" s="3" t="s">
        <v>837</v>
      </c>
      <c r="B1554" s="3" t="s">
        <v>540</v>
      </c>
      <c r="C1554" s="3">
        <v>0.95</v>
      </c>
      <c r="E1554" s="3" t="str">
        <f t="shared" si="72"/>
        <v>BGPK000049</v>
      </c>
      <c r="F1554" s="3" t="str">
        <f t="shared" si="73"/>
        <v>FBRK000013</v>
      </c>
      <c r="G1554" s="2" t="str">
        <f t="shared" si="74"/>
        <v>0.95</v>
      </c>
    </row>
    <row r="1555" spans="1:7" ht="12.75" x14ac:dyDescent="0.2">
      <c r="A1555" s="3" t="s">
        <v>837</v>
      </c>
      <c r="B1555" s="3" t="s">
        <v>668</v>
      </c>
      <c r="C1555" s="3">
        <v>1.4999999999999999E-2</v>
      </c>
      <c r="E1555" s="3" t="str">
        <f t="shared" si="72"/>
        <v>BGPK000049</v>
      </c>
      <c r="F1555" s="3" t="str">
        <f t="shared" si="73"/>
        <v>LTHR000001</v>
      </c>
      <c r="G1555" s="2" t="str">
        <f t="shared" si="74"/>
        <v>0.015</v>
      </c>
    </row>
    <row r="1556" spans="1:7" ht="12.75" x14ac:dyDescent="0.2">
      <c r="A1556" s="3" t="s">
        <v>837</v>
      </c>
      <c r="B1556" s="3" t="s">
        <v>690</v>
      </c>
      <c r="C1556" s="3">
        <v>20</v>
      </c>
      <c r="E1556" s="3" t="str">
        <f t="shared" si="72"/>
        <v>BGPK000049</v>
      </c>
      <c r="F1556" s="3" t="str">
        <f t="shared" si="73"/>
        <v>THRD000013</v>
      </c>
      <c r="G1556" s="2">
        <f t="shared" si="74"/>
        <v>20</v>
      </c>
    </row>
    <row r="1557" spans="1:7" ht="12.75" x14ac:dyDescent="0.2">
      <c r="A1557" s="3" t="s">
        <v>837</v>
      </c>
      <c r="B1557" s="3" t="s">
        <v>679</v>
      </c>
      <c r="C1557" s="3">
        <v>80</v>
      </c>
      <c r="E1557" s="3" t="str">
        <f t="shared" si="72"/>
        <v>BGPK000049</v>
      </c>
      <c r="F1557" s="3" t="str">
        <f t="shared" si="73"/>
        <v>THRD000002</v>
      </c>
      <c r="G1557" s="2">
        <f t="shared" si="74"/>
        <v>80</v>
      </c>
    </row>
    <row r="1558" spans="1:7" ht="12.75" x14ac:dyDescent="0.2">
      <c r="A1558" s="3" t="s">
        <v>837</v>
      </c>
      <c r="B1558" s="3" t="s">
        <v>680</v>
      </c>
      <c r="C1558" s="3">
        <v>20</v>
      </c>
      <c r="E1558" s="3" t="str">
        <f t="shared" si="72"/>
        <v>BGPK000049</v>
      </c>
      <c r="F1558" s="3" t="str">
        <f t="shared" si="73"/>
        <v>THRD000003</v>
      </c>
      <c r="G1558" s="2">
        <f t="shared" si="74"/>
        <v>20</v>
      </c>
    </row>
    <row r="1559" spans="1:7" ht="12.75" x14ac:dyDescent="0.2">
      <c r="A1559" s="3" t="s">
        <v>837</v>
      </c>
      <c r="B1559" s="3" t="s">
        <v>697</v>
      </c>
      <c r="C1559" s="3">
        <v>1</v>
      </c>
      <c r="E1559" s="3" t="str">
        <f t="shared" si="72"/>
        <v>BGPK000049</v>
      </c>
      <c r="F1559" s="3" t="str">
        <f t="shared" si="73"/>
        <v>PCKG000001</v>
      </c>
      <c r="G1559" s="2">
        <f t="shared" si="74"/>
        <v>1</v>
      </c>
    </row>
    <row r="1560" spans="1:7" ht="12.75" x14ac:dyDescent="0.2">
      <c r="A1560" s="3" t="s">
        <v>837</v>
      </c>
      <c r="B1560" s="3" t="s">
        <v>698</v>
      </c>
      <c r="C1560" s="3">
        <v>1</v>
      </c>
      <c r="E1560" s="3" t="str">
        <f t="shared" si="72"/>
        <v>BGPK000049</v>
      </c>
      <c r="F1560" s="3" t="str">
        <f t="shared" si="73"/>
        <v>PCKG000002</v>
      </c>
      <c r="G1560" s="2">
        <f t="shared" si="74"/>
        <v>1</v>
      </c>
    </row>
    <row r="1561" spans="1:7" ht="12.75" x14ac:dyDescent="0.2">
      <c r="A1561" s="3" t="s">
        <v>836</v>
      </c>
      <c r="B1561" s="3" t="s">
        <v>366</v>
      </c>
      <c r="C1561" s="3">
        <v>2.2000000000000002</v>
      </c>
      <c r="E1561" s="3" t="str">
        <f t="shared" si="72"/>
        <v>BGPK000048</v>
      </c>
      <c r="F1561" s="3" t="str">
        <f t="shared" si="73"/>
        <v>STRP000003</v>
      </c>
      <c r="G1561" s="2" t="str">
        <f t="shared" si="74"/>
        <v>2.2</v>
      </c>
    </row>
    <row r="1562" spans="1:7" ht="12.75" x14ac:dyDescent="0.2">
      <c r="A1562" s="3" t="s">
        <v>836</v>
      </c>
      <c r="B1562" s="3" t="s">
        <v>645</v>
      </c>
      <c r="C1562" s="3">
        <v>1</v>
      </c>
      <c r="E1562" s="3" t="str">
        <f t="shared" si="72"/>
        <v>BGPK000048</v>
      </c>
      <c r="F1562" s="3" t="str">
        <f t="shared" si="73"/>
        <v>BRND000001</v>
      </c>
      <c r="G1562" s="2">
        <f t="shared" si="74"/>
        <v>1</v>
      </c>
    </row>
    <row r="1563" spans="1:7" ht="12.75" x14ac:dyDescent="0.2">
      <c r="A1563" s="3" t="s">
        <v>836</v>
      </c>
      <c r="B1563" s="3" t="s">
        <v>647</v>
      </c>
      <c r="C1563" s="3">
        <v>1</v>
      </c>
      <c r="E1563" s="3" t="str">
        <f t="shared" si="72"/>
        <v>BGPK000048</v>
      </c>
      <c r="F1563" s="3" t="str">
        <f t="shared" si="73"/>
        <v>BRND000003</v>
      </c>
      <c r="G1563" s="2">
        <f t="shared" si="74"/>
        <v>1</v>
      </c>
    </row>
    <row r="1564" spans="1:7" ht="12.75" x14ac:dyDescent="0.2">
      <c r="A1564" s="3" t="s">
        <v>836</v>
      </c>
      <c r="B1564" s="3" t="s">
        <v>429</v>
      </c>
      <c r="C1564" s="3">
        <v>1</v>
      </c>
      <c r="E1564" s="3" t="str">
        <f t="shared" si="72"/>
        <v>BGPK000048</v>
      </c>
      <c r="F1564" s="3" t="str">
        <f t="shared" si="73"/>
        <v>HRDW000005</v>
      </c>
      <c r="G1564" s="2">
        <f t="shared" si="74"/>
        <v>1</v>
      </c>
    </row>
    <row r="1565" spans="1:7" ht="12.75" x14ac:dyDescent="0.2">
      <c r="A1565" s="3" t="s">
        <v>836</v>
      </c>
      <c r="B1565" s="3" t="s">
        <v>430</v>
      </c>
      <c r="C1565" s="3">
        <v>1</v>
      </c>
      <c r="E1565" s="3" t="str">
        <f t="shared" si="72"/>
        <v>BGPK000048</v>
      </c>
      <c r="F1565" s="3" t="str">
        <f t="shared" si="73"/>
        <v>HRDW000006</v>
      </c>
      <c r="G1565" s="2">
        <f t="shared" si="74"/>
        <v>1</v>
      </c>
    </row>
    <row r="1566" spans="1:7" ht="12.75" x14ac:dyDescent="0.2">
      <c r="A1566" s="3" t="s">
        <v>836</v>
      </c>
      <c r="B1566" s="3" t="s">
        <v>434</v>
      </c>
      <c r="C1566" s="3">
        <v>2</v>
      </c>
      <c r="E1566" s="3" t="str">
        <f t="shared" si="72"/>
        <v>BGPK000048</v>
      </c>
      <c r="F1566" s="3" t="str">
        <f t="shared" si="73"/>
        <v>HRDW000010</v>
      </c>
      <c r="G1566" s="2">
        <f t="shared" si="74"/>
        <v>2</v>
      </c>
    </row>
    <row r="1567" spans="1:7" ht="12.75" x14ac:dyDescent="0.2">
      <c r="A1567" s="3" t="s">
        <v>836</v>
      </c>
      <c r="B1567" s="3" t="s">
        <v>442</v>
      </c>
      <c r="C1567" s="3">
        <v>0.35</v>
      </c>
      <c r="E1567" s="3" t="str">
        <f t="shared" si="72"/>
        <v>BGPK000048</v>
      </c>
      <c r="F1567" s="3" t="str">
        <f t="shared" si="73"/>
        <v>HRDW000018</v>
      </c>
      <c r="G1567" s="2" t="str">
        <f t="shared" si="74"/>
        <v>0.35</v>
      </c>
    </row>
    <row r="1568" spans="1:7" ht="12.75" x14ac:dyDescent="0.2">
      <c r="A1568" s="3" t="s">
        <v>836</v>
      </c>
      <c r="B1568" s="3" t="s">
        <v>443</v>
      </c>
      <c r="C1568" s="3">
        <v>1</v>
      </c>
      <c r="E1568" s="3" t="str">
        <f t="shared" si="72"/>
        <v>BGPK000048</v>
      </c>
      <c r="F1568" s="3" t="str">
        <f t="shared" si="73"/>
        <v>HRDW000019</v>
      </c>
      <c r="G1568" s="2">
        <f t="shared" si="74"/>
        <v>1</v>
      </c>
    </row>
    <row r="1569" spans="1:7" ht="12.75" x14ac:dyDescent="0.2">
      <c r="A1569" s="3" t="s">
        <v>836</v>
      </c>
      <c r="B1569" s="3" t="s">
        <v>523</v>
      </c>
      <c r="C1569" s="3">
        <v>0.3</v>
      </c>
      <c r="E1569" s="3" t="str">
        <f t="shared" si="72"/>
        <v>BGPK000048</v>
      </c>
      <c r="F1569" s="3" t="str">
        <f t="shared" si="73"/>
        <v>FBRK000001</v>
      </c>
      <c r="G1569" s="2" t="str">
        <f t="shared" si="74"/>
        <v>0.3</v>
      </c>
    </row>
    <row r="1570" spans="1:7" ht="12.75" x14ac:dyDescent="0.2">
      <c r="A1570" s="3" t="s">
        <v>836</v>
      </c>
      <c r="B1570" s="3" t="s">
        <v>532</v>
      </c>
      <c r="C1570" s="3">
        <v>0.08</v>
      </c>
      <c r="E1570" s="3" t="str">
        <f t="shared" si="72"/>
        <v>BGPK000048</v>
      </c>
      <c r="F1570" s="3" t="str">
        <f t="shared" si="73"/>
        <v>FLNG000001</v>
      </c>
      <c r="G1570" s="2" t="str">
        <f t="shared" si="74"/>
        <v>0.08</v>
      </c>
    </row>
    <row r="1571" spans="1:7" ht="12.75" x14ac:dyDescent="0.2">
      <c r="A1571" s="3" t="s">
        <v>836</v>
      </c>
      <c r="B1571" s="3" t="s">
        <v>727</v>
      </c>
      <c r="C1571" s="3">
        <v>0.125</v>
      </c>
      <c r="E1571" s="3" t="str">
        <f t="shared" si="72"/>
        <v>BGPK000048</v>
      </c>
      <c r="F1571" s="3" t="str">
        <f t="shared" si="73"/>
        <v>FBRK000114</v>
      </c>
      <c r="G1571" s="2" t="str">
        <f t="shared" si="74"/>
        <v>0.125</v>
      </c>
    </row>
    <row r="1572" spans="1:7" ht="12.75" x14ac:dyDescent="0.2">
      <c r="A1572" s="3" t="s">
        <v>836</v>
      </c>
      <c r="B1572" s="3" t="s">
        <v>534</v>
      </c>
      <c r="C1572" s="3">
        <v>7.4999999999999997E-2</v>
      </c>
      <c r="E1572" s="3" t="str">
        <f t="shared" si="72"/>
        <v>BGPK000048</v>
      </c>
      <c r="F1572" s="3" t="str">
        <f t="shared" si="73"/>
        <v>FLNG000003</v>
      </c>
      <c r="G1572" s="2" t="str">
        <f t="shared" si="74"/>
        <v>0.075</v>
      </c>
    </row>
    <row r="1573" spans="1:7" ht="12.75" x14ac:dyDescent="0.2">
      <c r="A1573" s="3" t="s">
        <v>836</v>
      </c>
      <c r="B1573" s="3" t="s">
        <v>581</v>
      </c>
      <c r="C1573" s="3">
        <v>0.9</v>
      </c>
      <c r="E1573" s="3" t="str">
        <f t="shared" si="72"/>
        <v>BGPK000048</v>
      </c>
      <c r="F1573" s="3" t="str">
        <f t="shared" si="73"/>
        <v>FBRK000047</v>
      </c>
      <c r="G1573" s="2" t="str">
        <f t="shared" si="74"/>
        <v>0.9</v>
      </c>
    </row>
    <row r="1574" spans="1:7" ht="12.75" x14ac:dyDescent="0.2">
      <c r="A1574" s="3" t="s">
        <v>836</v>
      </c>
      <c r="B1574" s="3" t="s">
        <v>606</v>
      </c>
      <c r="C1574" s="3">
        <v>0.19</v>
      </c>
      <c r="E1574" s="3" t="str">
        <f t="shared" si="72"/>
        <v>BGPK000048</v>
      </c>
      <c r="F1574" s="3" t="str">
        <f t="shared" si="73"/>
        <v>FBRK000072</v>
      </c>
      <c r="G1574" s="2" t="str">
        <f t="shared" si="74"/>
        <v>0.19</v>
      </c>
    </row>
    <row r="1575" spans="1:7" ht="12.75" x14ac:dyDescent="0.2">
      <c r="A1575" s="3" t="s">
        <v>836</v>
      </c>
      <c r="B1575" s="3" t="s">
        <v>540</v>
      </c>
      <c r="C1575" s="3">
        <v>0.95</v>
      </c>
      <c r="E1575" s="3" t="str">
        <f t="shared" si="72"/>
        <v>BGPK000048</v>
      </c>
      <c r="F1575" s="3" t="str">
        <f t="shared" si="73"/>
        <v>FBRK000013</v>
      </c>
      <c r="G1575" s="2" t="str">
        <f t="shared" si="74"/>
        <v>0.95</v>
      </c>
    </row>
    <row r="1576" spans="1:7" ht="12.75" x14ac:dyDescent="0.2">
      <c r="A1576" s="3" t="s">
        <v>836</v>
      </c>
      <c r="B1576" s="3" t="s">
        <v>668</v>
      </c>
      <c r="C1576" s="3">
        <v>1.4999999999999999E-2</v>
      </c>
      <c r="E1576" s="3" t="str">
        <f t="shared" si="72"/>
        <v>BGPK000048</v>
      </c>
      <c r="F1576" s="3" t="str">
        <f t="shared" si="73"/>
        <v>LTHR000001</v>
      </c>
      <c r="G1576" s="2" t="str">
        <f t="shared" si="74"/>
        <v>0.015</v>
      </c>
    </row>
    <row r="1577" spans="1:7" ht="12.75" x14ac:dyDescent="0.2">
      <c r="A1577" s="3" t="s">
        <v>836</v>
      </c>
      <c r="B1577" s="3" t="s">
        <v>694</v>
      </c>
      <c r="C1577" s="3">
        <v>20</v>
      </c>
      <c r="E1577" s="3" t="str">
        <f t="shared" si="72"/>
        <v>BGPK000048</v>
      </c>
      <c r="F1577" s="3" t="str">
        <f t="shared" si="73"/>
        <v>THRD000017</v>
      </c>
      <c r="G1577" s="2">
        <f t="shared" si="74"/>
        <v>20</v>
      </c>
    </row>
    <row r="1578" spans="1:7" ht="12.75" x14ac:dyDescent="0.2">
      <c r="A1578" s="3" t="s">
        <v>836</v>
      </c>
      <c r="B1578" s="3" t="s">
        <v>679</v>
      </c>
      <c r="C1578" s="3">
        <v>80</v>
      </c>
      <c r="E1578" s="3" t="str">
        <f t="shared" si="72"/>
        <v>BGPK000048</v>
      </c>
      <c r="F1578" s="3" t="str">
        <f t="shared" si="73"/>
        <v>THRD000002</v>
      </c>
      <c r="G1578" s="2">
        <f t="shared" si="74"/>
        <v>80</v>
      </c>
    </row>
    <row r="1579" spans="1:7" ht="12.75" x14ac:dyDescent="0.2">
      <c r="A1579" s="3" t="s">
        <v>836</v>
      </c>
      <c r="B1579" s="3" t="s">
        <v>680</v>
      </c>
      <c r="C1579" s="3">
        <v>20</v>
      </c>
      <c r="E1579" s="3" t="str">
        <f t="shared" si="72"/>
        <v>BGPK000048</v>
      </c>
      <c r="F1579" s="3" t="str">
        <f t="shared" si="73"/>
        <v>THRD000003</v>
      </c>
      <c r="G1579" s="2">
        <f t="shared" si="74"/>
        <v>20</v>
      </c>
    </row>
    <row r="1580" spans="1:7" ht="12.75" x14ac:dyDescent="0.2">
      <c r="A1580" s="3" t="s">
        <v>836</v>
      </c>
      <c r="B1580" s="3" t="s">
        <v>697</v>
      </c>
      <c r="C1580" s="3">
        <v>1</v>
      </c>
      <c r="E1580" s="3" t="str">
        <f t="shared" si="72"/>
        <v>BGPK000048</v>
      </c>
      <c r="F1580" s="3" t="str">
        <f t="shared" si="73"/>
        <v>PCKG000001</v>
      </c>
      <c r="G1580" s="2">
        <f t="shared" si="74"/>
        <v>1</v>
      </c>
    </row>
    <row r="1581" spans="1:7" ht="12.75" x14ac:dyDescent="0.2">
      <c r="A1581" s="3" t="s">
        <v>836</v>
      </c>
      <c r="B1581" s="3" t="s">
        <v>698</v>
      </c>
      <c r="C1581" s="3">
        <v>1</v>
      </c>
      <c r="E1581" s="3" t="str">
        <f t="shared" si="72"/>
        <v>BGPK000048</v>
      </c>
      <c r="F1581" s="3" t="str">
        <f t="shared" si="73"/>
        <v>PCKG000002</v>
      </c>
      <c r="G1581" s="2">
        <f t="shared" si="74"/>
        <v>1</v>
      </c>
    </row>
    <row r="1582" spans="1:7" ht="12.75" x14ac:dyDescent="0.2">
      <c r="A1582" s="3" t="s">
        <v>849</v>
      </c>
      <c r="B1582" s="3" t="s">
        <v>366</v>
      </c>
      <c r="C1582" s="3">
        <v>2.2000000000000002</v>
      </c>
      <c r="E1582" s="3" t="str">
        <f t="shared" si="72"/>
        <v>BGPK000054</v>
      </c>
      <c r="F1582" s="3" t="str">
        <f t="shared" si="73"/>
        <v>STRP000003</v>
      </c>
      <c r="G1582" s="2" t="str">
        <f t="shared" si="74"/>
        <v>2.2</v>
      </c>
    </row>
    <row r="1583" spans="1:7" ht="12.75" x14ac:dyDescent="0.2">
      <c r="A1583" s="3" t="s">
        <v>849</v>
      </c>
      <c r="B1583" s="3" t="s">
        <v>645</v>
      </c>
      <c r="C1583" s="3">
        <v>1</v>
      </c>
      <c r="E1583" s="3" t="str">
        <f t="shared" si="72"/>
        <v>BGPK000054</v>
      </c>
      <c r="F1583" s="3" t="str">
        <f t="shared" si="73"/>
        <v>BRND000001</v>
      </c>
      <c r="G1583" s="2">
        <f t="shared" si="74"/>
        <v>1</v>
      </c>
    </row>
    <row r="1584" spans="1:7" ht="12.75" x14ac:dyDescent="0.2">
      <c r="A1584" s="3" t="s">
        <v>849</v>
      </c>
      <c r="B1584" s="3" t="s">
        <v>647</v>
      </c>
      <c r="C1584" s="3">
        <v>1</v>
      </c>
      <c r="E1584" s="3" t="str">
        <f t="shared" si="72"/>
        <v>BGPK000054</v>
      </c>
      <c r="F1584" s="3" t="str">
        <f t="shared" si="73"/>
        <v>BRND000003</v>
      </c>
      <c r="G1584" s="2">
        <f t="shared" si="74"/>
        <v>1</v>
      </c>
    </row>
    <row r="1585" spans="1:7" ht="12.75" x14ac:dyDescent="0.2">
      <c r="A1585" s="3" t="s">
        <v>849</v>
      </c>
      <c r="B1585" s="3" t="s">
        <v>429</v>
      </c>
      <c r="C1585" s="3">
        <v>1</v>
      </c>
      <c r="E1585" s="3" t="str">
        <f t="shared" si="72"/>
        <v>BGPK000054</v>
      </c>
      <c r="F1585" s="3" t="str">
        <f t="shared" si="73"/>
        <v>HRDW000005</v>
      </c>
      <c r="G1585" s="2">
        <f t="shared" si="74"/>
        <v>1</v>
      </c>
    </row>
    <row r="1586" spans="1:7" ht="12.75" x14ac:dyDescent="0.2">
      <c r="A1586" s="3" t="s">
        <v>849</v>
      </c>
      <c r="B1586" s="3" t="s">
        <v>430</v>
      </c>
      <c r="C1586" s="3">
        <v>1</v>
      </c>
      <c r="E1586" s="3" t="str">
        <f t="shared" si="72"/>
        <v>BGPK000054</v>
      </c>
      <c r="F1586" s="3" t="str">
        <f t="shared" si="73"/>
        <v>HRDW000006</v>
      </c>
      <c r="G1586" s="2">
        <f t="shared" si="74"/>
        <v>1</v>
      </c>
    </row>
    <row r="1587" spans="1:7" ht="12.75" x14ac:dyDescent="0.2">
      <c r="A1587" s="3" t="s">
        <v>849</v>
      </c>
      <c r="B1587" s="3" t="s">
        <v>434</v>
      </c>
      <c r="C1587" s="3">
        <v>2</v>
      </c>
      <c r="E1587" s="3" t="str">
        <f t="shared" si="72"/>
        <v>BGPK000054</v>
      </c>
      <c r="F1587" s="3" t="str">
        <f t="shared" si="73"/>
        <v>HRDW000010</v>
      </c>
      <c r="G1587" s="2">
        <f t="shared" si="74"/>
        <v>2</v>
      </c>
    </row>
    <row r="1588" spans="1:7" ht="12.75" x14ac:dyDescent="0.2">
      <c r="A1588" s="3" t="s">
        <v>849</v>
      </c>
      <c r="B1588" s="3" t="s">
        <v>442</v>
      </c>
      <c r="C1588" s="3">
        <v>0.35</v>
      </c>
      <c r="E1588" s="3" t="str">
        <f t="shared" si="72"/>
        <v>BGPK000054</v>
      </c>
      <c r="F1588" s="3" t="str">
        <f t="shared" si="73"/>
        <v>HRDW000018</v>
      </c>
      <c r="G1588" s="2" t="str">
        <f t="shared" si="74"/>
        <v>0.35</v>
      </c>
    </row>
    <row r="1589" spans="1:7" ht="12.75" x14ac:dyDescent="0.2">
      <c r="A1589" s="3" t="s">
        <v>849</v>
      </c>
      <c r="B1589" s="3" t="s">
        <v>443</v>
      </c>
      <c r="C1589" s="3">
        <v>1</v>
      </c>
      <c r="E1589" s="3" t="str">
        <f t="shared" si="72"/>
        <v>BGPK000054</v>
      </c>
      <c r="F1589" s="3" t="str">
        <f t="shared" si="73"/>
        <v>HRDW000019</v>
      </c>
      <c r="G1589" s="2">
        <f t="shared" si="74"/>
        <v>1</v>
      </c>
    </row>
    <row r="1590" spans="1:7" ht="12.75" x14ac:dyDescent="0.2">
      <c r="A1590" s="3" t="s">
        <v>849</v>
      </c>
      <c r="B1590" s="3" t="s">
        <v>523</v>
      </c>
      <c r="C1590" s="3">
        <v>0.3</v>
      </c>
      <c r="E1590" s="3" t="str">
        <f t="shared" si="72"/>
        <v>BGPK000054</v>
      </c>
      <c r="F1590" s="3" t="str">
        <f t="shared" si="73"/>
        <v>FBRK000001</v>
      </c>
      <c r="G1590" s="2" t="str">
        <f t="shared" si="74"/>
        <v>0.3</v>
      </c>
    </row>
    <row r="1591" spans="1:7" ht="12.75" x14ac:dyDescent="0.2">
      <c r="A1591" s="3" t="s">
        <v>849</v>
      </c>
      <c r="B1591" s="3" t="s">
        <v>532</v>
      </c>
      <c r="C1591" s="3">
        <v>0.08</v>
      </c>
      <c r="E1591" s="3" t="str">
        <f t="shared" si="72"/>
        <v>BGPK000054</v>
      </c>
      <c r="F1591" s="3" t="str">
        <f t="shared" si="73"/>
        <v>FLNG000001</v>
      </c>
      <c r="G1591" s="2" t="str">
        <f t="shared" si="74"/>
        <v>0.08</v>
      </c>
    </row>
    <row r="1592" spans="1:7" ht="12.75" x14ac:dyDescent="0.2">
      <c r="A1592" s="3" t="s">
        <v>849</v>
      </c>
      <c r="B1592" s="3" t="s">
        <v>727</v>
      </c>
      <c r="C1592" s="3">
        <v>0.125</v>
      </c>
      <c r="E1592" s="3" t="str">
        <f t="shared" si="72"/>
        <v>BGPK000054</v>
      </c>
      <c r="F1592" s="3" t="str">
        <f t="shared" si="73"/>
        <v>FBRK000114</v>
      </c>
      <c r="G1592" s="2" t="str">
        <f t="shared" si="74"/>
        <v>0.125</v>
      </c>
    </row>
    <row r="1593" spans="1:7" ht="12.75" x14ac:dyDescent="0.2">
      <c r="A1593" s="3" t="s">
        <v>849</v>
      </c>
      <c r="B1593" s="3" t="s">
        <v>534</v>
      </c>
      <c r="C1593" s="3">
        <v>7.4999999999999997E-2</v>
      </c>
      <c r="E1593" s="3" t="str">
        <f t="shared" si="72"/>
        <v>BGPK000054</v>
      </c>
      <c r="F1593" s="3" t="str">
        <f t="shared" si="73"/>
        <v>FLNG000003</v>
      </c>
      <c r="G1593" s="2" t="str">
        <f t="shared" si="74"/>
        <v>0.075</v>
      </c>
    </row>
    <row r="1594" spans="1:7" ht="12.75" x14ac:dyDescent="0.2">
      <c r="A1594" s="3" t="s">
        <v>849</v>
      </c>
      <c r="B1594" s="3" t="s">
        <v>580</v>
      </c>
      <c r="C1594" s="3">
        <v>0.9</v>
      </c>
      <c r="E1594" s="3" t="str">
        <f t="shared" si="72"/>
        <v>BGPK000054</v>
      </c>
      <c r="F1594" s="3" t="str">
        <f t="shared" si="73"/>
        <v>FBRK000046</v>
      </c>
      <c r="G1594" s="2" t="str">
        <f t="shared" si="74"/>
        <v>0.9</v>
      </c>
    </row>
    <row r="1595" spans="1:7" ht="12.75" x14ac:dyDescent="0.2">
      <c r="A1595" s="3" t="s">
        <v>849</v>
      </c>
      <c r="B1595" s="3" t="s">
        <v>607</v>
      </c>
      <c r="C1595" s="3">
        <v>0.19</v>
      </c>
      <c r="E1595" s="3" t="str">
        <f t="shared" si="72"/>
        <v>BGPK000054</v>
      </c>
      <c r="F1595" s="3" t="str">
        <f t="shared" si="73"/>
        <v>FBRK000073</v>
      </c>
      <c r="G1595" s="2" t="str">
        <f t="shared" si="74"/>
        <v>0.19</v>
      </c>
    </row>
    <row r="1596" spans="1:7" ht="12.75" x14ac:dyDescent="0.2">
      <c r="A1596" s="3" t="s">
        <v>849</v>
      </c>
      <c r="B1596" s="3" t="s">
        <v>540</v>
      </c>
      <c r="C1596" s="3">
        <v>0.95</v>
      </c>
      <c r="E1596" s="3" t="str">
        <f t="shared" si="72"/>
        <v>BGPK000054</v>
      </c>
      <c r="F1596" s="3" t="str">
        <f t="shared" si="73"/>
        <v>FBRK000013</v>
      </c>
      <c r="G1596" s="2" t="str">
        <f t="shared" si="74"/>
        <v>0.95</v>
      </c>
    </row>
    <row r="1597" spans="1:7" ht="12.75" x14ac:dyDescent="0.2">
      <c r="A1597" s="3" t="s">
        <v>849</v>
      </c>
      <c r="B1597" s="3" t="s">
        <v>668</v>
      </c>
      <c r="C1597" s="3">
        <v>1.4999999999999999E-2</v>
      </c>
      <c r="E1597" s="3" t="str">
        <f t="shared" si="72"/>
        <v>BGPK000054</v>
      </c>
      <c r="F1597" s="3" t="str">
        <f t="shared" si="73"/>
        <v>LTHR000001</v>
      </c>
      <c r="G1597" s="2" t="str">
        <f t="shared" si="74"/>
        <v>0.015</v>
      </c>
    </row>
    <row r="1598" spans="1:7" ht="12.75" x14ac:dyDescent="0.2">
      <c r="A1598" s="3" t="s">
        <v>849</v>
      </c>
      <c r="B1598" s="3" t="s">
        <v>681</v>
      </c>
      <c r="C1598" s="3">
        <v>20</v>
      </c>
      <c r="E1598" s="3" t="str">
        <f t="shared" si="72"/>
        <v>BGPK000054</v>
      </c>
      <c r="F1598" s="3" t="str">
        <f t="shared" si="73"/>
        <v>THRD000004</v>
      </c>
      <c r="G1598" s="2">
        <f t="shared" si="74"/>
        <v>20</v>
      </c>
    </row>
    <row r="1599" spans="1:7" ht="12.75" x14ac:dyDescent="0.2">
      <c r="A1599" s="3" t="s">
        <v>849</v>
      </c>
      <c r="B1599" s="3" t="s">
        <v>678</v>
      </c>
      <c r="C1599" s="3">
        <v>80</v>
      </c>
      <c r="E1599" s="3" t="str">
        <f t="shared" si="72"/>
        <v>BGPK000054</v>
      </c>
      <c r="F1599" s="3" t="str">
        <f t="shared" si="73"/>
        <v>THRD000001</v>
      </c>
      <c r="G1599" s="2">
        <f t="shared" si="74"/>
        <v>80</v>
      </c>
    </row>
    <row r="1600" spans="1:7" ht="12.75" x14ac:dyDescent="0.2">
      <c r="A1600" s="3" t="s">
        <v>849</v>
      </c>
      <c r="B1600" s="3" t="s">
        <v>680</v>
      </c>
      <c r="C1600" s="3">
        <v>20</v>
      </c>
      <c r="E1600" s="3" t="str">
        <f t="shared" si="72"/>
        <v>BGPK000054</v>
      </c>
      <c r="F1600" s="3" t="str">
        <f t="shared" si="73"/>
        <v>THRD000003</v>
      </c>
      <c r="G1600" s="2">
        <f t="shared" si="74"/>
        <v>20</v>
      </c>
    </row>
    <row r="1601" spans="1:7" ht="12.75" x14ac:dyDescent="0.2">
      <c r="A1601" s="3" t="s">
        <v>849</v>
      </c>
      <c r="B1601" s="3" t="s">
        <v>697</v>
      </c>
      <c r="C1601" s="3">
        <v>1</v>
      </c>
      <c r="E1601" s="3" t="str">
        <f t="shared" si="72"/>
        <v>BGPK000054</v>
      </c>
      <c r="F1601" s="3" t="str">
        <f t="shared" si="73"/>
        <v>PCKG000001</v>
      </c>
      <c r="G1601" s="2">
        <f t="shared" si="74"/>
        <v>1</v>
      </c>
    </row>
    <row r="1602" spans="1:7" ht="12.75" x14ac:dyDescent="0.2">
      <c r="A1602" s="3" t="s">
        <v>849</v>
      </c>
      <c r="B1602" s="3" t="s">
        <v>698</v>
      </c>
      <c r="C1602" s="3">
        <v>1</v>
      </c>
      <c r="E1602" s="3" t="str">
        <f t="shared" si="72"/>
        <v>BGPK000054</v>
      </c>
      <c r="F1602" s="3" t="str">
        <f t="shared" si="73"/>
        <v>PCKG000002</v>
      </c>
      <c r="G1602" s="2">
        <f t="shared" si="74"/>
        <v>1</v>
      </c>
    </row>
    <row r="1603" spans="1:7" ht="12.75" x14ac:dyDescent="0.2">
      <c r="A1603" s="3" t="s">
        <v>841</v>
      </c>
      <c r="B1603" s="3" t="s">
        <v>366</v>
      </c>
      <c r="C1603" s="3">
        <v>2.2000000000000002</v>
      </c>
      <c r="E1603" s="3" t="str">
        <f t="shared" si="72"/>
        <v>BGPK000045</v>
      </c>
      <c r="F1603" s="3" t="str">
        <f t="shared" si="73"/>
        <v>STRP000003</v>
      </c>
      <c r="G1603" s="2" t="str">
        <f t="shared" si="74"/>
        <v>2.2</v>
      </c>
    </row>
    <row r="1604" spans="1:7" ht="12.75" x14ac:dyDescent="0.2">
      <c r="A1604" s="3" t="s">
        <v>841</v>
      </c>
      <c r="B1604" s="3" t="s">
        <v>645</v>
      </c>
      <c r="C1604" s="3">
        <v>1</v>
      </c>
      <c r="E1604" s="3" t="str">
        <f t="shared" ref="E1604:E1667" si="75">A1604</f>
        <v>BGPK000045</v>
      </c>
      <c r="F1604" s="3" t="str">
        <f t="shared" ref="F1604:F1667" si="76">B1604</f>
        <v>BRND000001</v>
      </c>
      <c r="G1604" s="2">
        <f t="shared" ref="G1604:G1667" si="77">IFERROR(REPLACE(C1604,FIND(",",C1604),1,"."),C1604)</f>
        <v>1</v>
      </c>
    </row>
    <row r="1605" spans="1:7" ht="12.75" x14ac:dyDescent="0.2">
      <c r="A1605" s="3" t="s">
        <v>841</v>
      </c>
      <c r="B1605" s="3" t="s">
        <v>647</v>
      </c>
      <c r="C1605" s="3">
        <v>1</v>
      </c>
      <c r="E1605" s="3" t="str">
        <f t="shared" si="75"/>
        <v>BGPK000045</v>
      </c>
      <c r="F1605" s="3" t="str">
        <f t="shared" si="76"/>
        <v>BRND000003</v>
      </c>
      <c r="G1605" s="2">
        <f t="shared" si="77"/>
        <v>1</v>
      </c>
    </row>
    <row r="1606" spans="1:7" ht="12.75" x14ac:dyDescent="0.2">
      <c r="A1606" s="3" t="s">
        <v>841</v>
      </c>
      <c r="B1606" s="3" t="s">
        <v>429</v>
      </c>
      <c r="C1606" s="3">
        <v>1</v>
      </c>
      <c r="E1606" s="3" t="str">
        <f t="shared" si="75"/>
        <v>BGPK000045</v>
      </c>
      <c r="F1606" s="3" t="str">
        <f t="shared" si="76"/>
        <v>HRDW000005</v>
      </c>
      <c r="G1606" s="2">
        <f t="shared" si="77"/>
        <v>1</v>
      </c>
    </row>
    <row r="1607" spans="1:7" ht="12.75" x14ac:dyDescent="0.2">
      <c r="A1607" s="3" t="s">
        <v>841</v>
      </c>
      <c r="B1607" s="3" t="s">
        <v>430</v>
      </c>
      <c r="C1607" s="3">
        <v>1</v>
      </c>
      <c r="E1607" s="3" t="str">
        <f t="shared" si="75"/>
        <v>BGPK000045</v>
      </c>
      <c r="F1607" s="3" t="str">
        <f t="shared" si="76"/>
        <v>HRDW000006</v>
      </c>
      <c r="G1607" s="2">
        <f t="shared" si="77"/>
        <v>1</v>
      </c>
    </row>
    <row r="1608" spans="1:7" ht="12.75" x14ac:dyDescent="0.2">
      <c r="A1608" s="3" t="s">
        <v>841</v>
      </c>
      <c r="B1608" s="3" t="s">
        <v>434</v>
      </c>
      <c r="C1608" s="3">
        <v>2</v>
      </c>
      <c r="E1608" s="3" t="str">
        <f t="shared" si="75"/>
        <v>BGPK000045</v>
      </c>
      <c r="F1608" s="3" t="str">
        <f t="shared" si="76"/>
        <v>HRDW000010</v>
      </c>
      <c r="G1608" s="2">
        <f t="shared" si="77"/>
        <v>2</v>
      </c>
    </row>
    <row r="1609" spans="1:7" ht="12.75" x14ac:dyDescent="0.2">
      <c r="A1609" s="3" t="s">
        <v>841</v>
      </c>
      <c r="B1609" s="3" t="s">
        <v>442</v>
      </c>
      <c r="C1609" s="3">
        <v>0.35</v>
      </c>
      <c r="E1609" s="3" t="str">
        <f t="shared" si="75"/>
        <v>BGPK000045</v>
      </c>
      <c r="F1609" s="3" t="str">
        <f t="shared" si="76"/>
        <v>HRDW000018</v>
      </c>
      <c r="G1609" s="2" t="str">
        <f t="shared" si="77"/>
        <v>0.35</v>
      </c>
    </row>
    <row r="1610" spans="1:7" ht="12.75" x14ac:dyDescent="0.2">
      <c r="A1610" s="3" t="s">
        <v>841</v>
      </c>
      <c r="B1610" s="3" t="s">
        <v>443</v>
      </c>
      <c r="C1610" s="3">
        <v>1</v>
      </c>
      <c r="E1610" s="3" t="str">
        <f t="shared" si="75"/>
        <v>BGPK000045</v>
      </c>
      <c r="F1610" s="3" t="str">
        <f t="shared" si="76"/>
        <v>HRDW000019</v>
      </c>
      <c r="G1610" s="2">
        <f t="shared" si="77"/>
        <v>1</v>
      </c>
    </row>
    <row r="1611" spans="1:7" ht="12.75" x14ac:dyDescent="0.2">
      <c r="A1611" s="3" t="s">
        <v>841</v>
      </c>
      <c r="B1611" s="3" t="s">
        <v>523</v>
      </c>
      <c r="C1611" s="3">
        <v>0.3</v>
      </c>
      <c r="E1611" s="3" t="str">
        <f t="shared" si="75"/>
        <v>BGPK000045</v>
      </c>
      <c r="F1611" s="3" t="str">
        <f t="shared" si="76"/>
        <v>FBRK000001</v>
      </c>
      <c r="G1611" s="2" t="str">
        <f t="shared" si="77"/>
        <v>0.3</v>
      </c>
    </row>
    <row r="1612" spans="1:7" ht="12.75" x14ac:dyDescent="0.2">
      <c r="A1612" s="3" t="s">
        <v>841</v>
      </c>
      <c r="B1612" s="3" t="s">
        <v>532</v>
      </c>
      <c r="C1612" s="3">
        <v>0.08</v>
      </c>
      <c r="E1612" s="3" t="str">
        <f t="shared" si="75"/>
        <v>BGPK000045</v>
      </c>
      <c r="F1612" s="3" t="str">
        <f t="shared" si="76"/>
        <v>FLNG000001</v>
      </c>
      <c r="G1612" s="2" t="str">
        <f t="shared" si="77"/>
        <v>0.08</v>
      </c>
    </row>
    <row r="1613" spans="1:7" ht="12.75" x14ac:dyDescent="0.2">
      <c r="A1613" s="3" t="s">
        <v>841</v>
      </c>
      <c r="B1613" s="3" t="s">
        <v>727</v>
      </c>
      <c r="C1613" s="3">
        <v>0.125</v>
      </c>
      <c r="E1613" s="3" t="str">
        <f t="shared" si="75"/>
        <v>BGPK000045</v>
      </c>
      <c r="F1613" s="3" t="str">
        <f t="shared" si="76"/>
        <v>FBRK000114</v>
      </c>
      <c r="G1613" s="2" t="str">
        <f t="shared" si="77"/>
        <v>0.125</v>
      </c>
    </row>
    <row r="1614" spans="1:7" ht="12.75" x14ac:dyDescent="0.2">
      <c r="A1614" s="3" t="s">
        <v>841</v>
      </c>
      <c r="B1614" s="3" t="s">
        <v>534</v>
      </c>
      <c r="C1614" s="3">
        <v>7.4999999999999997E-2</v>
      </c>
      <c r="E1614" s="3" t="str">
        <f t="shared" si="75"/>
        <v>BGPK000045</v>
      </c>
      <c r="F1614" s="3" t="str">
        <f t="shared" si="76"/>
        <v>FLNG000003</v>
      </c>
      <c r="G1614" s="2" t="str">
        <f t="shared" si="77"/>
        <v>0.075</v>
      </c>
    </row>
    <row r="1615" spans="1:7" ht="12.75" x14ac:dyDescent="0.2">
      <c r="A1615" s="3" t="s">
        <v>841</v>
      </c>
      <c r="B1615" s="3" t="s">
        <v>582</v>
      </c>
      <c r="C1615" s="3">
        <v>0.9</v>
      </c>
      <c r="E1615" s="3" t="str">
        <f t="shared" si="75"/>
        <v>BGPK000045</v>
      </c>
      <c r="F1615" s="3" t="str">
        <f t="shared" si="76"/>
        <v>FBRK000048</v>
      </c>
      <c r="G1615" s="2" t="str">
        <f t="shared" si="77"/>
        <v>0.9</v>
      </c>
    </row>
    <row r="1616" spans="1:7" ht="12.75" x14ac:dyDescent="0.2">
      <c r="A1616" s="3" t="s">
        <v>841</v>
      </c>
      <c r="B1616" s="3" t="s">
        <v>610</v>
      </c>
      <c r="C1616" s="3">
        <v>0.19</v>
      </c>
      <c r="E1616" s="3" t="str">
        <f t="shared" si="75"/>
        <v>BGPK000045</v>
      </c>
      <c r="F1616" s="3" t="str">
        <f t="shared" si="76"/>
        <v>FBRK000075</v>
      </c>
      <c r="G1616" s="2" t="str">
        <f t="shared" si="77"/>
        <v>0.19</v>
      </c>
    </row>
    <row r="1617" spans="1:7" ht="12.75" x14ac:dyDescent="0.2">
      <c r="A1617" s="3" t="s">
        <v>841</v>
      </c>
      <c r="B1617" s="3" t="s">
        <v>540</v>
      </c>
      <c r="C1617" s="3">
        <v>0.95</v>
      </c>
      <c r="E1617" s="3" t="str">
        <f t="shared" si="75"/>
        <v>BGPK000045</v>
      </c>
      <c r="F1617" s="3" t="str">
        <f t="shared" si="76"/>
        <v>FBRK000013</v>
      </c>
      <c r="G1617" s="2" t="str">
        <f t="shared" si="77"/>
        <v>0.95</v>
      </c>
    </row>
    <row r="1618" spans="1:7" ht="12.75" x14ac:dyDescent="0.2">
      <c r="A1618" s="3" t="s">
        <v>841</v>
      </c>
      <c r="B1618" s="3" t="s">
        <v>668</v>
      </c>
      <c r="C1618" s="3">
        <v>1.4999999999999999E-2</v>
      </c>
      <c r="E1618" s="3" t="str">
        <f t="shared" si="75"/>
        <v>BGPK000045</v>
      </c>
      <c r="F1618" s="3" t="str">
        <f t="shared" si="76"/>
        <v>LTHR000001</v>
      </c>
      <c r="G1618" s="2" t="str">
        <f t="shared" si="77"/>
        <v>0.015</v>
      </c>
    </row>
    <row r="1619" spans="1:7" ht="12.75" x14ac:dyDescent="0.2">
      <c r="A1619" s="3" t="s">
        <v>841</v>
      </c>
      <c r="B1619" s="3" t="s">
        <v>682</v>
      </c>
      <c r="C1619" s="3">
        <v>20</v>
      </c>
      <c r="E1619" s="3" t="str">
        <f t="shared" si="75"/>
        <v>BGPK000045</v>
      </c>
      <c r="F1619" s="3" t="str">
        <f t="shared" si="76"/>
        <v>THRD000005</v>
      </c>
      <c r="G1619" s="2">
        <f t="shared" si="77"/>
        <v>20</v>
      </c>
    </row>
    <row r="1620" spans="1:7" ht="12.75" x14ac:dyDescent="0.2">
      <c r="A1620" s="3" t="s">
        <v>841</v>
      </c>
      <c r="B1620" s="3" t="s">
        <v>694</v>
      </c>
      <c r="C1620" s="3">
        <v>80</v>
      </c>
      <c r="E1620" s="3" t="str">
        <f t="shared" si="75"/>
        <v>BGPK000045</v>
      </c>
      <c r="F1620" s="3" t="str">
        <f t="shared" si="76"/>
        <v>THRD000017</v>
      </c>
      <c r="G1620" s="2">
        <f t="shared" si="77"/>
        <v>80</v>
      </c>
    </row>
    <row r="1621" spans="1:7" ht="12.75" x14ac:dyDescent="0.2">
      <c r="A1621" s="3" t="s">
        <v>841</v>
      </c>
      <c r="B1621" s="3" t="s">
        <v>680</v>
      </c>
      <c r="C1621" s="3">
        <v>20</v>
      </c>
      <c r="E1621" s="3" t="str">
        <f t="shared" si="75"/>
        <v>BGPK000045</v>
      </c>
      <c r="F1621" s="3" t="str">
        <f t="shared" si="76"/>
        <v>THRD000003</v>
      </c>
      <c r="G1621" s="2">
        <f t="shared" si="77"/>
        <v>20</v>
      </c>
    </row>
    <row r="1622" spans="1:7" ht="12.75" x14ac:dyDescent="0.2">
      <c r="A1622" s="3" t="s">
        <v>841</v>
      </c>
      <c r="B1622" s="3" t="s">
        <v>697</v>
      </c>
      <c r="C1622" s="3">
        <v>1</v>
      </c>
      <c r="E1622" s="3" t="str">
        <f t="shared" si="75"/>
        <v>BGPK000045</v>
      </c>
      <c r="F1622" s="3" t="str">
        <f t="shared" si="76"/>
        <v>PCKG000001</v>
      </c>
      <c r="G1622" s="2">
        <f t="shared" si="77"/>
        <v>1</v>
      </c>
    </row>
    <row r="1623" spans="1:7" ht="12.75" x14ac:dyDescent="0.2">
      <c r="A1623" s="3" t="s">
        <v>841</v>
      </c>
      <c r="B1623" s="3" t="s">
        <v>698</v>
      </c>
      <c r="C1623" s="3">
        <v>1</v>
      </c>
      <c r="E1623" s="3" t="str">
        <f t="shared" si="75"/>
        <v>BGPK000045</v>
      </c>
      <c r="F1623" s="3" t="str">
        <f t="shared" si="76"/>
        <v>PCKG000002</v>
      </c>
      <c r="G1623" s="2">
        <f t="shared" si="77"/>
        <v>1</v>
      </c>
    </row>
    <row r="1624" spans="1:7" ht="12.75" x14ac:dyDescent="0.2">
      <c r="A1624" s="3" t="s">
        <v>844</v>
      </c>
      <c r="B1624" s="3" t="s">
        <v>366</v>
      </c>
      <c r="C1624" s="3">
        <v>2.2000000000000002</v>
      </c>
      <c r="E1624" s="3" t="str">
        <f t="shared" si="75"/>
        <v>BGPK000044</v>
      </c>
      <c r="F1624" s="3" t="str">
        <f t="shared" si="76"/>
        <v>STRP000003</v>
      </c>
      <c r="G1624" s="2" t="str">
        <f t="shared" si="77"/>
        <v>2.2</v>
      </c>
    </row>
    <row r="1625" spans="1:7" ht="12.75" x14ac:dyDescent="0.2">
      <c r="A1625" s="3" t="s">
        <v>844</v>
      </c>
      <c r="B1625" s="3" t="s">
        <v>645</v>
      </c>
      <c r="C1625" s="3">
        <v>1</v>
      </c>
      <c r="E1625" s="3" t="str">
        <f t="shared" si="75"/>
        <v>BGPK000044</v>
      </c>
      <c r="F1625" s="3" t="str">
        <f t="shared" si="76"/>
        <v>BRND000001</v>
      </c>
      <c r="G1625" s="2">
        <f t="shared" si="77"/>
        <v>1</v>
      </c>
    </row>
    <row r="1626" spans="1:7" ht="12.75" x14ac:dyDescent="0.2">
      <c r="A1626" s="3" t="s">
        <v>844</v>
      </c>
      <c r="B1626" s="3" t="s">
        <v>647</v>
      </c>
      <c r="C1626" s="3">
        <v>1</v>
      </c>
      <c r="E1626" s="3" t="str">
        <f t="shared" si="75"/>
        <v>BGPK000044</v>
      </c>
      <c r="F1626" s="3" t="str">
        <f t="shared" si="76"/>
        <v>BRND000003</v>
      </c>
      <c r="G1626" s="2">
        <f t="shared" si="77"/>
        <v>1</v>
      </c>
    </row>
    <row r="1627" spans="1:7" ht="12.75" x14ac:dyDescent="0.2">
      <c r="A1627" s="3" t="s">
        <v>844</v>
      </c>
      <c r="B1627" s="3" t="s">
        <v>429</v>
      </c>
      <c r="C1627" s="3">
        <v>1</v>
      </c>
      <c r="E1627" s="3" t="str">
        <f t="shared" si="75"/>
        <v>BGPK000044</v>
      </c>
      <c r="F1627" s="3" t="str">
        <f t="shared" si="76"/>
        <v>HRDW000005</v>
      </c>
      <c r="G1627" s="2">
        <f t="shared" si="77"/>
        <v>1</v>
      </c>
    </row>
    <row r="1628" spans="1:7" ht="12.75" x14ac:dyDescent="0.2">
      <c r="A1628" s="3" t="s">
        <v>844</v>
      </c>
      <c r="B1628" s="3" t="s">
        <v>430</v>
      </c>
      <c r="C1628" s="3">
        <v>1</v>
      </c>
      <c r="E1628" s="3" t="str">
        <f t="shared" si="75"/>
        <v>BGPK000044</v>
      </c>
      <c r="F1628" s="3" t="str">
        <f t="shared" si="76"/>
        <v>HRDW000006</v>
      </c>
      <c r="G1628" s="2">
        <f t="shared" si="77"/>
        <v>1</v>
      </c>
    </row>
    <row r="1629" spans="1:7" ht="12.75" x14ac:dyDescent="0.2">
      <c r="A1629" s="3" t="s">
        <v>844</v>
      </c>
      <c r="B1629" s="3" t="s">
        <v>434</v>
      </c>
      <c r="C1629" s="3">
        <v>2</v>
      </c>
      <c r="E1629" s="3" t="str">
        <f t="shared" si="75"/>
        <v>BGPK000044</v>
      </c>
      <c r="F1629" s="3" t="str">
        <f t="shared" si="76"/>
        <v>HRDW000010</v>
      </c>
      <c r="G1629" s="2">
        <f t="shared" si="77"/>
        <v>2</v>
      </c>
    </row>
    <row r="1630" spans="1:7" ht="12.75" x14ac:dyDescent="0.2">
      <c r="A1630" s="3" t="s">
        <v>844</v>
      </c>
      <c r="B1630" s="3" t="s">
        <v>442</v>
      </c>
      <c r="C1630" s="3">
        <v>0.35</v>
      </c>
      <c r="E1630" s="3" t="str">
        <f t="shared" si="75"/>
        <v>BGPK000044</v>
      </c>
      <c r="F1630" s="3" t="str">
        <f t="shared" si="76"/>
        <v>HRDW000018</v>
      </c>
      <c r="G1630" s="2" t="str">
        <f t="shared" si="77"/>
        <v>0.35</v>
      </c>
    </row>
    <row r="1631" spans="1:7" ht="12.75" x14ac:dyDescent="0.2">
      <c r="A1631" s="3" t="s">
        <v>844</v>
      </c>
      <c r="B1631" s="3" t="s">
        <v>443</v>
      </c>
      <c r="C1631" s="3">
        <v>1</v>
      </c>
      <c r="E1631" s="3" t="str">
        <f t="shared" si="75"/>
        <v>BGPK000044</v>
      </c>
      <c r="F1631" s="3" t="str">
        <f t="shared" si="76"/>
        <v>HRDW000019</v>
      </c>
      <c r="G1631" s="2">
        <f t="shared" si="77"/>
        <v>1</v>
      </c>
    </row>
    <row r="1632" spans="1:7" ht="12.75" x14ac:dyDescent="0.2">
      <c r="A1632" s="3" t="s">
        <v>844</v>
      </c>
      <c r="B1632" s="3" t="s">
        <v>523</v>
      </c>
      <c r="C1632" s="3">
        <v>0.3</v>
      </c>
      <c r="E1632" s="3" t="str">
        <f t="shared" si="75"/>
        <v>BGPK000044</v>
      </c>
      <c r="F1632" s="3" t="str">
        <f t="shared" si="76"/>
        <v>FBRK000001</v>
      </c>
      <c r="G1632" s="2" t="str">
        <f t="shared" si="77"/>
        <v>0.3</v>
      </c>
    </row>
    <row r="1633" spans="1:7" ht="12.75" x14ac:dyDescent="0.2">
      <c r="A1633" s="3" t="s">
        <v>844</v>
      </c>
      <c r="B1633" s="3" t="s">
        <v>532</v>
      </c>
      <c r="C1633" s="3">
        <v>0.08</v>
      </c>
      <c r="E1633" s="3" t="str">
        <f t="shared" si="75"/>
        <v>BGPK000044</v>
      </c>
      <c r="F1633" s="3" t="str">
        <f t="shared" si="76"/>
        <v>FLNG000001</v>
      </c>
      <c r="G1633" s="2" t="str">
        <f t="shared" si="77"/>
        <v>0.08</v>
      </c>
    </row>
    <row r="1634" spans="1:7" ht="12.75" x14ac:dyDescent="0.2">
      <c r="A1634" s="3" t="s">
        <v>844</v>
      </c>
      <c r="B1634" s="3" t="s">
        <v>727</v>
      </c>
      <c r="C1634" s="3">
        <v>0.125</v>
      </c>
      <c r="E1634" s="3" t="str">
        <f t="shared" si="75"/>
        <v>BGPK000044</v>
      </c>
      <c r="F1634" s="3" t="str">
        <f t="shared" si="76"/>
        <v>FBRK000114</v>
      </c>
      <c r="G1634" s="2" t="str">
        <f t="shared" si="77"/>
        <v>0.125</v>
      </c>
    </row>
    <row r="1635" spans="1:7" ht="12.75" x14ac:dyDescent="0.2">
      <c r="A1635" s="3" t="s">
        <v>844</v>
      </c>
      <c r="B1635" s="3" t="s">
        <v>534</v>
      </c>
      <c r="C1635" s="3">
        <v>7.4999999999999997E-2</v>
      </c>
      <c r="E1635" s="3" t="str">
        <f t="shared" si="75"/>
        <v>BGPK000044</v>
      </c>
      <c r="F1635" s="3" t="str">
        <f t="shared" si="76"/>
        <v>FLNG000003</v>
      </c>
      <c r="G1635" s="2" t="str">
        <f t="shared" si="77"/>
        <v>0.075</v>
      </c>
    </row>
    <row r="1636" spans="1:7" ht="12.75" x14ac:dyDescent="0.2">
      <c r="A1636" s="3" t="s">
        <v>844</v>
      </c>
      <c r="B1636" s="3" t="s">
        <v>603</v>
      </c>
      <c r="C1636" s="3">
        <v>0.19</v>
      </c>
      <c r="E1636" s="3" t="str">
        <f t="shared" si="75"/>
        <v>BGPK000044</v>
      </c>
      <c r="F1636" s="3" t="str">
        <f t="shared" si="76"/>
        <v>FBRK000069</v>
      </c>
      <c r="G1636" s="2" t="str">
        <f t="shared" si="77"/>
        <v>0.19</v>
      </c>
    </row>
    <row r="1637" spans="1:7" ht="12.75" x14ac:dyDescent="0.2">
      <c r="A1637" s="3" t="s">
        <v>844</v>
      </c>
      <c r="B1637" s="3" t="s">
        <v>642</v>
      </c>
      <c r="C1637" s="3">
        <v>0.75</v>
      </c>
      <c r="E1637" s="3" t="str">
        <f t="shared" si="75"/>
        <v>BGPK000044</v>
      </c>
      <c r="F1637" s="3" t="str">
        <f t="shared" si="76"/>
        <v>FBRK000106</v>
      </c>
      <c r="G1637" s="2" t="str">
        <f t="shared" si="77"/>
        <v>0.75</v>
      </c>
    </row>
    <row r="1638" spans="1:7" ht="12.75" x14ac:dyDescent="0.2">
      <c r="A1638" s="3" t="s">
        <v>844</v>
      </c>
      <c r="B1638" s="3" t="s">
        <v>540</v>
      </c>
      <c r="C1638" s="3">
        <v>0.9</v>
      </c>
      <c r="E1638" s="3" t="str">
        <f t="shared" si="75"/>
        <v>BGPK000044</v>
      </c>
      <c r="F1638" s="3" t="str">
        <f t="shared" si="76"/>
        <v>FBRK000013</v>
      </c>
      <c r="G1638" s="2" t="str">
        <f t="shared" si="77"/>
        <v>0.9</v>
      </c>
    </row>
    <row r="1639" spans="1:7" ht="12.75" x14ac:dyDescent="0.2">
      <c r="A1639" s="3" t="s">
        <v>844</v>
      </c>
      <c r="B1639" s="3" t="s">
        <v>670</v>
      </c>
      <c r="C1639" s="3">
        <v>0.18</v>
      </c>
      <c r="E1639" s="3" t="str">
        <f t="shared" si="75"/>
        <v>BGPK000044</v>
      </c>
      <c r="F1639" s="3" t="str">
        <f t="shared" si="76"/>
        <v>LTHR000003</v>
      </c>
      <c r="G1639" s="2" t="str">
        <f t="shared" si="77"/>
        <v>0.18</v>
      </c>
    </row>
    <row r="1640" spans="1:7" ht="12.75" x14ac:dyDescent="0.2">
      <c r="A1640" s="3" t="s">
        <v>844</v>
      </c>
      <c r="B1640" s="3" t="s">
        <v>688</v>
      </c>
      <c r="C1640" s="3">
        <v>20</v>
      </c>
      <c r="E1640" s="3" t="str">
        <f t="shared" si="75"/>
        <v>BGPK000044</v>
      </c>
      <c r="F1640" s="3" t="str">
        <f t="shared" si="76"/>
        <v>THRD000011</v>
      </c>
      <c r="G1640" s="2">
        <f t="shared" si="77"/>
        <v>20</v>
      </c>
    </row>
    <row r="1641" spans="1:7" ht="12.75" x14ac:dyDescent="0.2">
      <c r="A1641" s="3" t="s">
        <v>844</v>
      </c>
      <c r="B1641" s="3" t="s">
        <v>678</v>
      </c>
      <c r="C1641" s="3">
        <v>10</v>
      </c>
      <c r="E1641" s="3" t="str">
        <f t="shared" si="75"/>
        <v>BGPK000044</v>
      </c>
      <c r="F1641" s="3" t="str">
        <f t="shared" si="76"/>
        <v>THRD000001</v>
      </c>
      <c r="G1641" s="2">
        <f t="shared" si="77"/>
        <v>10</v>
      </c>
    </row>
    <row r="1642" spans="1:7" ht="12.75" x14ac:dyDescent="0.2">
      <c r="A1642" s="3" t="s">
        <v>844</v>
      </c>
      <c r="B1642" s="3" t="s">
        <v>680</v>
      </c>
      <c r="C1642" s="3">
        <v>20</v>
      </c>
      <c r="E1642" s="3" t="str">
        <f t="shared" si="75"/>
        <v>BGPK000044</v>
      </c>
      <c r="F1642" s="3" t="str">
        <f t="shared" si="76"/>
        <v>THRD000003</v>
      </c>
      <c r="G1642" s="2">
        <f t="shared" si="77"/>
        <v>20</v>
      </c>
    </row>
    <row r="1643" spans="1:7" ht="12.75" x14ac:dyDescent="0.2">
      <c r="A1643" s="3" t="s">
        <v>844</v>
      </c>
      <c r="B1643" s="3" t="s">
        <v>681</v>
      </c>
      <c r="C1643" s="3">
        <v>100</v>
      </c>
      <c r="E1643" s="3" t="str">
        <f t="shared" si="75"/>
        <v>BGPK000044</v>
      </c>
      <c r="F1643" s="3" t="str">
        <f t="shared" si="76"/>
        <v>THRD000004</v>
      </c>
      <c r="G1643" s="2">
        <f t="shared" si="77"/>
        <v>100</v>
      </c>
    </row>
    <row r="1644" spans="1:7" ht="12.75" x14ac:dyDescent="0.2">
      <c r="A1644" s="3" t="s">
        <v>844</v>
      </c>
      <c r="B1644" s="3" t="s">
        <v>697</v>
      </c>
      <c r="C1644" s="3">
        <v>1</v>
      </c>
      <c r="E1644" s="3" t="str">
        <f t="shared" si="75"/>
        <v>BGPK000044</v>
      </c>
      <c r="F1644" s="3" t="str">
        <f t="shared" si="76"/>
        <v>PCKG000001</v>
      </c>
      <c r="G1644" s="2">
        <f t="shared" si="77"/>
        <v>1</v>
      </c>
    </row>
    <row r="1645" spans="1:7" ht="12.75" x14ac:dyDescent="0.2">
      <c r="A1645" s="3" t="s">
        <v>844</v>
      </c>
      <c r="B1645" s="3" t="s">
        <v>698</v>
      </c>
      <c r="C1645" s="3">
        <v>1</v>
      </c>
      <c r="E1645" s="3" t="str">
        <f t="shared" si="75"/>
        <v>BGPK000044</v>
      </c>
      <c r="F1645" s="3" t="str">
        <f t="shared" si="76"/>
        <v>PCKG000002</v>
      </c>
      <c r="G1645" s="2">
        <f t="shared" si="77"/>
        <v>1</v>
      </c>
    </row>
    <row r="1646" spans="1:7" ht="12.75" x14ac:dyDescent="0.2">
      <c r="A1646" s="3" t="s">
        <v>879</v>
      </c>
      <c r="B1646" s="3" t="s">
        <v>366</v>
      </c>
      <c r="C1646" s="3">
        <v>2.2000000000000002</v>
      </c>
      <c r="E1646" s="3" t="str">
        <f t="shared" si="75"/>
        <v>BGPK000042</v>
      </c>
      <c r="F1646" s="3" t="str">
        <f t="shared" si="76"/>
        <v>STRP000003</v>
      </c>
      <c r="G1646" s="2" t="str">
        <f t="shared" si="77"/>
        <v>2.2</v>
      </c>
    </row>
    <row r="1647" spans="1:7" ht="12.75" x14ac:dyDescent="0.2">
      <c r="A1647" s="3" t="s">
        <v>879</v>
      </c>
      <c r="B1647" s="3" t="s">
        <v>645</v>
      </c>
      <c r="C1647" s="3">
        <v>1</v>
      </c>
      <c r="E1647" s="3" t="str">
        <f t="shared" si="75"/>
        <v>BGPK000042</v>
      </c>
      <c r="F1647" s="3" t="str">
        <f t="shared" si="76"/>
        <v>BRND000001</v>
      </c>
      <c r="G1647" s="2">
        <f t="shared" si="77"/>
        <v>1</v>
      </c>
    </row>
    <row r="1648" spans="1:7" ht="12.75" x14ac:dyDescent="0.2">
      <c r="A1648" s="3" t="s">
        <v>879</v>
      </c>
      <c r="B1648" s="3" t="s">
        <v>647</v>
      </c>
      <c r="C1648" s="3">
        <v>1</v>
      </c>
      <c r="E1648" s="3" t="str">
        <f t="shared" si="75"/>
        <v>BGPK000042</v>
      </c>
      <c r="F1648" s="3" t="str">
        <f t="shared" si="76"/>
        <v>BRND000003</v>
      </c>
      <c r="G1648" s="2">
        <f t="shared" si="77"/>
        <v>1</v>
      </c>
    </row>
    <row r="1649" spans="1:7" ht="12.75" x14ac:dyDescent="0.2">
      <c r="A1649" s="3" t="s">
        <v>879</v>
      </c>
      <c r="B1649" s="3" t="s">
        <v>429</v>
      </c>
      <c r="C1649" s="3">
        <v>1</v>
      </c>
      <c r="E1649" s="3" t="str">
        <f t="shared" si="75"/>
        <v>BGPK000042</v>
      </c>
      <c r="F1649" s="3" t="str">
        <f t="shared" si="76"/>
        <v>HRDW000005</v>
      </c>
      <c r="G1649" s="2">
        <f t="shared" si="77"/>
        <v>1</v>
      </c>
    </row>
    <row r="1650" spans="1:7" ht="12.75" x14ac:dyDescent="0.2">
      <c r="A1650" s="3" t="s">
        <v>879</v>
      </c>
      <c r="B1650" s="3" t="s">
        <v>430</v>
      </c>
      <c r="C1650" s="3">
        <v>1</v>
      </c>
      <c r="E1650" s="3" t="str">
        <f t="shared" si="75"/>
        <v>BGPK000042</v>
      </c>
      <c r="F1650" s="3" t="str">
        <f t="shared" si="76"/>
        <v>HRDW000006</v>
      </c>
      <c r="G1650" s="2">
        <f t="shared" si="77"/>
        <v>1</v>
      </c>
    </row>
    <row r="1651" spans="1:7" ht="12.75" x14ac:dyDescent="0.2">
      <c r="A1651" s="3" t="s">
        <v>879</v>
      </c>
      <c r="B1651" s="3" t="s">
        <v>434</v>
      </c>
      <c r="C1651" s="3">
        <v>2</v>
      </c>
      <c r="E1651" s="3" t="str">
        <f t="shared" si="75"/>
        <v>BGPK000042</v>
      </c>
      <c r="F1651" s="3" t="str">
        <f t="shared" si="76"/>
        <v>HRDW000010</v>
      </c>
      <c r="G1651" s="2">
        <f t="shared" si="77"/>
        <v>2</v>
      </c>
    </row>
    <row r="1652" spans="1:7" ht="12.75" x14ac:dyDescent="0.2">
      <c r="A1652" s="3" t="s">
        <v>879</v>
      </c>
      <c r="B1652" s="3" t="s">
        <v>442</v>
      </c>
      <c r="C1652" s="3">
        <v>0.35</v>
      </c>
      <c r="E1652" s="3" t="str">
        <f t="shared" si="75"/>
        <v>BGPK000042</v>
      </c>
      <c r="F1652" s="3" t="str">
        <f t="shared" si="76"/>
        <v>HRDW000018</v>
      </c>
      <c r="G1652" s="2" t="str">
        <f t="shared" si="77"/>
        <v>0.35</v>
      </c>
    </row>
    <row r="1653" spans="1:7" ht="12.75" x14ac:dyDescent="0.2">
      <c r="A1653" s="3" t="s">
        <v>879</v>
      </c>
      <c r="B1653" s="3" t="s">
        <v>443</v>
      </c>
      <c r="C1653" s="3">
        <v>1</v>
      </c>
      <c r="E1653" s="3" t="str">
        <f t="shared" si="75"/>
        <v>BGPK000042</v>
      </c>
      <c r="F1653" s="3" t="str">
        <f t="shared" si="76"/>
        <v>HRDW000019</v>
      </c>
      <c r="G1653" s="2">
        <f t="shared" si="77"/>
        <v>1</v>
      </c>
    </row>
    <row r="1654" spans="1:7" ht="12.75" x14ac:dyDescent="0.2">
      <c r="A1654" s="3" t="s">
        <v>879</v>
      </c>
      <c r="B1654" s="3" t="s">
        <v>523</v>
      </c>
      <c r="C1654" s="3">
        <v>0.3</v>
      </c>
      <c r="E1654" s="3" t="str">
        <f t="shared" si="75"/>
        <v>BGPK000042</v>
      </c>
      <c r="F1654" s="3" t="str">
        <f t="shared" si="76"/>
        <v>FBRK000001</v>
      </c>
      <c r="G1654" s="2" t="str">
        <f t="shared" si="77"/>
        <v>0.3</v>
      </c>
    </row>
    <row r="1655" spans="1:7" ht="12.75" x14ac:dyDescent="0.2">
      <c r="A1655" s="3" t="s">
        <v>879</v>
      </c>
      <c r="B1655" s="3" t="s">
        <v>532</v>
      </c>
      <c r="C1655" s="3">
        <v>0.08</v>
      </c>
      <c r="E1655" s="3" t="str">
        <f t="shared" si="75"/>
        <v>BGPK000042</v>
      </c>
      <c r="F1655" s="3" t="str">
        <f t="shared" si="76"/>
        <v>FLNG000001</v>
      </c>
      <c r="G1655" s="2" t="str">
        <f t="shared" si="77"/>
        <v>0.08</v>
      </c>
    </row>
    <row r="1656" spans="1:7" ht="12.75" x14ac:dyDescent="0.2">
      <c r="A1656" s="3" t="s">
        <v>879</v>
      </c>
      <c r="B1656" s="3" t="s">
        <v>727</v>
      </c>
      <c r="C1656" s="3">
        <v>0.125</v>
      </c>
      <c r="E1656" s="3" t="str">
        <f t="shared" si="75"/>
        <v>BGPK000042</v>
      </c>
      <c r="F1656" s="3" t="str">
        <f t="shared" si="76"/>
        <v>FBRK000114</v>
      </c>
      <c r="G1656" s="2" t="str">
        <f t="shared" si="77"/>
        <v>0.125</v>
      </c>
    </row>
    <row r="1657" spans="1:7" ht="12.75" x14ac:dyDescent="0.2">
      <c r="A1657" s="3" t="s">
        <v>879</v>
      </c>
      <c r="B1657" s="3" t="s">
        <v>534</v>
      </c>
      <c r="C1657" s="3">
        <v>7.4999999999999997E-2</v>
      </c>
      <c r="E1657" s="3" t="str">
        <f t="shared" si="75"/>
        <v>BGPK000042</v>
      </c>
      <c r="F1657" s="3" t="str">
        <f t="shared" si="76"/>
        <v>FLNG000003</v>
      </c>
      <c r="G1657" s="2" t="str">
        <f t="shared" si="77"/>
        <v>0.075</v>
      </c>
    </row>
    <row r="1658" spans="1:7" ht="12.75" x14ac:dyDescent="0.2">
      <c r="A1658" s="3" t="s">
        <v>879</v>
      </c>
      <c r="B1658" s="3" t="s">
        <v>603</v>
      </c>
      <c r="C1658" s="3">
        <v>0.19</v>
      </c>
      <c r="E1658" s="3" t="str">
        <f t="shared" si="75"/>
        <v>BGPK000042</v>
      </c>
      <c r="F1658" s="3" t="str">
        <f t="shared" si="76"/>
        <v>FBRK000069</v>
      </c>
      <c r="G1658" s="2" t="str">
        <f t="shared" si="77"/>
        <v>0.19</v>
      </c>
    </row>
    <row r="1659" spans="1:7" ht="12.75" x14ac:dyDescent="0.2">
      <c r="A1659" s="3" t="s">
        <v>879</v>
      </c>
      <c r="B1659" s="3" t="s">
        <v>721</v>
      </c>
      <c r="C1659" s="3">
        <v>0.75</v>
      </c>
      <c r="E1659" s="3" t="str">
        <f t="shared" si="75"/>
        <v>BGPK000042</v>
      </c>
      <c r="F1659" s="3" t="str">
        <f t="shared" si="76"/>
        <v>FBRK000108</v>
      </c>
      <c r="G1659" s="2" t="str">
        <f t="shared" si="77"/>
        <v>0.75</v>
      </c>
    </row>
    <row r="1660" spans="1:7" ht="12.75" x14ac:dyDescent="0.2">
      <c r="A1660" s="3" t="s">
        <v>879</v>
      </c>
      <c r="B1660" s="3" t="s">
        <v>540</v>
      </c>
      <c r="C1660" s="3">
        <v>0.9</v>
      </c>
      <c r="E1660" s="3" t="str">
        <f t="shared" si="75"/>
        <v>BGPK000042</v>
      </c>
      <c r="F1660" s="3" t="str">
        <f t="shared" si="76"/>
        <v>FBRK000013</v>
      </c>
      <c r="G1660" s="2" t="str">
        <f t="shared" si="77"/>
        <v>0.9</v>
      </c>
    </row>
    <row r="1661" spans="1:7" ht="12.75" x14ac:dyDescent="0.2">
      <c r="A1661" s="3" t="s">
        <v>879</v>
      </c>
      <c r="B1661" s="3" t="s">
        <v>670</v>
      </c>
      <c r="C1661" s="3">
        <v>0.18</v>
      </c>
      <c r="E1661" s="3" t="str">
        <f t="shared" si="75"/>
        <v>BGPK000042</v>
      </c>
      <c r="F1661" s="3" t="str">
        <f t="shared" si="76"/>
        <v>LTHR000003</v>
      </c>
      <c r="G1661" s="2" t="str">
        <f t="shared" si="77"/>
        <v>0.18</v>
      </c>
    </row>
    <row r="1662" spans="1:7" ht="12.75" x14ac:dyDescent="0.2">
      <c r="A1662" s="3" t="s">
        <v>879</v>
      </c>
      <c r="B1662" s="3" t="s">
        <v>688</v>
      </c>
      <c r="C1662" s="3">
        <v>20</v>
      </c>
      <c r="E1662" s="3" t="str">
        <f t="shared" si="75"/>
        <v>BGPK000042</v>
      </c>
      <c r="F1662" s="3" t="str">
        <f t="shared" si="76"/>
        <v>THRD000011</v>
      </c>
      <c r="G1662" s="2">
        <f t="shared" si="77"/>
        <v>20</v>
      </c>
    </row>
    <row r="1663" spans="1:7" ht="12.75" x14ac:dyDescent="0.2">
      <c r="A1663" s="3" t="s">
        <v>879</v>
      </c>
      <c r="B1663" s="3" t="s">
        <v>678</v>
      </c>
      <c r="C1663" s="3">
        <v>10</v>
      </c>
      <c r="E1663" s="3" t="str">
        <f t="shared" si="75"/>
        <v>BGPK000042</v>
      </c>
      <c r="F1663" s="3" t="str">
        <f t="shared" si="76"/>
        <v>THRD000001</v>
      </c>
      <c r="G1663" s="2">
        <f t="shared" si="77"/>
        <v>10</v>
      </c>
    </row>
    <row r="1664" spans="1:7" ht="12.75" x14ac:dyDescent="0.2">
      <c r="A1664" s="3" t="s">
        <v>879</v>
      </c>
      <c r="B1664" s="3" t="s">
        <v>680</v>
      </c>
      <c r="C1664" s="3">
        <v>20</v>
      </c>
      <c r="E1664" s="3" t="str">
        <f t="shared" si="75"/>
        <v>BGPK000042</v>
      </c>
      <c r="F1664" s="3" t="str">
        <f t="shared" si="76"/>
        <v>THRD000003</v>
      </c>
      <c r="G1664" s="2">
        <f t="shared" si="77"/>
        <v>20</v>
      </c>
    </row>
    <row r="1665" spans="1:7" ht="12.75" x14ac:dyDescent="0.2">
      <c r="A1665" s="3" t="s">
        <v>879</v>
      </c>
      <c r="B1665" s="3" t="s">
        <v>689</v>
      </c>
      <c r="C1665" s="3">
        <v>100</v>
      </c>
      <c r="E1665" s="3" t="str">
        <f t="shared" si="75"/>
        <v>BGPK000042</v>
      </c>
      <c r="F1665" s="3" t="str">
        <f t="shared" si="76"/>
        <v>THRD000012</v>
      </c>
      <c r="G1665" s="2">
        <f t="shared" si="77"/>
        <v>100</v>
      </c>
    </row>
    <row r="1666" spans="1:7" ht="12.75" x14ac:dyDescent="0.2">
      <c r="A1666" s="3" t="s">
        <v>879</v>
      </c>
      <c r="B1666" s="3" t="s">
        <v>697</v>
      </c>
      <c r="C1666" s="3">
        <v>1</v>
      </c>
      <c r="E1666" s="3" t="str">
        <f t="shared" si="75"/>
        <v>BGPK000042</v>
      </c>
      <c r="F1666" s="3" t="str">
        <f t="shared" si="76"/>
        <v>PCKG000001</v>
      </c>
      <c r="G1666" s="2">
        <f t="shared" si="77"/>
        <v>1</v>
      </c>
    </row>
    <row r="1667" spans="1:7" ht="12.75" x14ac:dyDescent="0.2">
      <c r="A1667" s="3" t="s">
        <v>879</v>
      </c>
      <c r="B1667" s="3" t="s">
        <v>698</v>
      </c>
      <c r="C1667" s="3">
        <v>1</v>
      </c>
      <c r="E1667" s="3" t="str">
        <f t="shared" si="75"/>
        <v>BGPK000042</v>
      </c>
      <c r="F1667" s="3" t="str">
        <f t="shared" si="76"/>
        <v>PCKG000002</v>
      </c>
      <c r="G1667" s="2">
        <f t="shared" si="77"/>
        <v>1</v>
      </c>
    </row>
    <row r="1668" spans="1:7" ht="12.75" x14ac:dyDescent="0.2">
      <c r="A1668" s="3" t="s">
        <v>878</v>
      </c>
      <c r="B1668" s="3" t="s">
        <v>366</v>
      </c>
      <c r="C1668" s="3">
        <v>2.2000000000000002</v>
      </c>
      <c r="E1668" s="3" t="str">
        <f t="shared" ref="E1668:E1731" si="78">A1668</f>
        <v>BGPK000040</v>
      </c>
      <c r="F1668" s="3" t="str">
        <f t="shared" ref="F1668:F1731" si="79">B1668</f>
        <v>STRP000003</v>
      </c>
      <c r="G1668" s="2" t="str">
        <f t="shared" ref="G1668:G1731" si="80">IFERROR(REPLACE(C1668,FIND(",",C1668),1,"."),C1668)</f>
        <v>2.2</v>
      </c>
    </row>
    <row r="1669" spans="1:7" ht="12.75" x14ac:dyDescent="0.2">
      <c r="A1669" s="3" t="s">
        <v>878</v>
      </c>
      <c r="B1669" s="3" t="s">
        <v>645</v>
      </c>
      <c r="C1669" s="3">
        <v>1</v>
      </c>
      <c r="E1669" s="3" t="str">
        <f t="shared" si="78"/>
        <v>BGPK000040</v>
      </c>
      <c r="F1669" s="3" t="str">
        <f t="shared" si="79"/>
        <v>BRND000001</v>
      </c>
      <c r="G1669" s="2">
        <f t="shared" si="80"/>
        <v>1</v>
      </c>
    </row>
    <row r="1670" spans="1:7" ht="12.75" x14ac:dyDescent="0.2">
      <c r="A1670" s="3" t="s">
        <v>878</v>
      </c>
      <c r="B1670" s="3" t="s">
        <v>647</v>
      </c>
      <c r="C1670" s="3">
        <v>1</v>
      </c>
      <c r="E1670" s="3" t="str">
        <f t="shared" si="78"/>
        <v>BGPK000040</v>
      </c>
      <c r="F1670" s="3" t="str">
        <f t="shared" si="79"/>
        <v>BRND000003</v>
      </c>
      <c r="G1670" s="2">
        <f t="shared" si="80"/>
        <v>1</v>
      </c>
    </row>
    <row r="1671" spans="1:7" ht="12.75" x14ac:dyDescent="0.2">
      <c r="A1671" s="3" t="s">
        <v>878</v>
      </c>
      <c r="B1671" s="3" t="s">
        <v>429</v>
      </c>
      <c r="C1671" s="3">
        <v>1</v>
      </c>
      <c r="E1671" s="3" t="str">
        <f t="shared" si="78"/>
        <v>BGPK000040</v>
      </c>
      <c r="F1671" s="3" t="str">
        <f t="shared" si="79"/>
        <v>HRDW000005</v>
      </c>
      <c r="G1671" s="2">
        <f t="shared" si="80"/>
        <v>1</v>
      </c>
    </row>
    <row r="1672" spans="1:7" ht="12.75" x14ac:dyDescent="0.2">
      <c r="A1672" s="3" t="s">
        <v>878</v>
      </c>
      <c r="B1672" s="3" t="s">
        <v>430</v>
      </c>
      <c r="C1672" s="3">
        <v>1</v>
      </c>
      <c r="E1672" s="3" t="str">
        <f t="shared" si="78"/>
        <v>BGPK000040</v>
      </c>
      <c r="F1672" s="3" t="str">
        <f t="shared" si="79"/>
        <v>HRDW000006</v>
      </c>
      <c r="G1672" s="2">
        <f t="shared" si="80"/>
        <v>1</v>
      </c>
    </row>
    <row r="1673" spans="1:7" ht="12.75" x14ac:dyDescent="0.2">
      <c r="A1673" s="3" t="s">
        <v>878</v>
      </c>
      <c r="B1673" s="3" t="s">
        <v>434</v>
      </c>
      <c r="C1673" s="3">
        <v>2</v>
      </c>
      <c r="E1673" s="3" t="str">
        <f t="shared" si="78"/>
        <v>BGPK000040</v>
      </c>
      <c r="F1673" s="3" t="str">
        <f t="shared" si="79"/>
        <v>HRDW000010</v>
      </c>
      <c r="G1673" s="2">
        <f t="shared" si="80"/>
        <v>2</v>
      </c>
    </row>
    <row r="1674" spans="1:7" ht="12.75" x14ac:dyDescent="0.2">
      <c r="A1674" s="3" t="s">
        <v>878</v>
      </c>
      <c r="B1674" s="3" t="s">
        <v>442</v>
      </c>
      <c r="C1674" s="3">
        <v>0.35</v>
      </c>
      <c r="E1674" s="3" t="str">
        <f t="shared" si="78"/>
        <v>BGPK000040</v>
      </c>
      <c r="F1674" s="3" t="str">
        <f t="shared" si="79"/>
        <v>HRDW000018</v>
      </c>
      <c r="G1674" s="2" t="str">
        <f t="shared" si="80"/>
        <v>0.35</v>
      </c>
    </row>
    <row r="1675" spans="1:7" ht="12.75" x14ac:dyDescent="0.2">
      <c r="A1675" s="3" t="s">
        <v>878</v>
      </c>
      <c r="B1675" s="3" t="s">
        <v>443</v>
      </c>
      <c r="C1675" s="3">
        <v>1</v>
      </c>
      <c r="E1675" s="3" t="str">
        <f t="shared" si="78"/>
        <v>BGPK000040</v>
      </c>
      <c r="F1675" s="3" t="str">
        <f t="shared" si="79"/>
        <v>HRDW000019</v>
      </c>
      <c r="G1675" s="2">
        <f t="shared" si="80"/>
        <v>1</v>
      </c>
    </row>
    <row r="1676" spans="1:7" ht="12.75" x14ac:dyDescent="0.2">
      <c r="A1676" s="3" t="s">
        <v>878</v>
      </c>
      <c r="B1676" s="3" t="s">
        <v>523</v>
      </c>
      <c r="C1676" s="3">
        <v>0.3</v>
      </c>
      <c r="E1676" s="3" t="str">
        <f t="shared" si="78"/>
        <v>BGPK000040</v>
      </c>
      <c r="F1676" s="3" t="str">
        <f t="shared" si="79"/>
        <v>FBRK000001</v>
      </c>
      <c r="G1676" s="2" t="str">
        <f t="shared" si="80"/>
        <v>0.3</v>
      </c>
    </row>
    <row r="1677" spans="1:7" ht="12.75" x14ac:dyDescent="0.2">
      <c r="A1677" s="3" t="s">
        <v>878</v>
      </c>
      <c r="B1677" s="3" t="s">
        <v>532</v>
      </c>
      <c r="C1677" s="3">
        <v>0.08</v>
      </c>
      <c r="E1677" s="3" t="str">
        <f t="shared" si="78"/>
        <v>BGPK000040</v>
      </c>
      <c r="F1677" s="3" t="str">
        <f t="shared" si="79"/>
        <v>FLNG000001</v>
      </c>
      <c r="G1677" s="2" t="str">
        <f t="shared" si="80"/>
        <v>0.08</v>
      </c>
    </row>
    <row r="1678" spans="1:7" ht="12.75" x14ac:dyDescent="0.2">
      <c r="A1678" s="3" t="s">
        <v>878</v>
      </c>
      <c r="B1678" s="3" t="s">
        <v>727</v>
      </c>
      <c r="C1678" s="3">
        <v>0.125</v>
      </c>
      <c r="E1678" s="3" t="str">
        <f t="shared" si="78"/>
        <v>BGPK000040</v>
      </c>
      <c r="F1678" s="3" t="str">
        <f t="shared" si="79"/>
        <v>FBRK000114</v>
      </c>
      <c r="G1678" s="2" t="str">
        <f t="shared" si="80"/>
        <v>0.125</v>
      </c>
    </row>
    <row r="1679" spans="1:7" ht="12.75" x14ac:dyDescent="0.2">
      <c r="A1679" s="3" t="s">
        <v>878</v>
      </c>
      <c r="B1679" s="3" t="s">
        <v>534</v>
      </c>
      <c r="C1679" s="3">
        <v>7.4999999999999997E-2</v>
      </c>
      <c r="E1679" s="3" t="str">
        <f t="shared" si="78"/>
        <v>BGPK000040</v>
      </c>
      <c r="F1679" s="3" t="str">
        <f t="shared" si="79"/>
        <v>FLNG000003</v>
      </c>
      <c r="G1679" s="2" t="str">
        <f t="shared" si="80"/>
        <v>0.075</v>
      </c>
    </row>
    <row r="1680" spans="1:7" ht="12.75" x14ac:dyDescent="0.2">
      <c r="A1680" s="3" t="s">
        <v>878</v>
      </c>
      <c r="B1680" s="3" t="s">
        <v>603</v>
      </c>
      <c r="C1680" s="3">
        <v>0.19</v>
      </c>
      <c r="E1680" s="3" t="str">
        <f t="shared" si="78"/>
        <v>BGPK000040</v>
      </c>
      <c r="F1680" s="3" t="str">
        <f t="shared" si="79"/>
        <v>FBRK000069</v>
      </c>
      <c r="G1680" s="2" t="str">
        <f t="shared" si="80"/>
        <v>0.19</v>
      </c>
    </row>
    <row r="1681" spans="1:7" ht="12.75" x14ac:dyDescent="0.2">
      <c r="A1681" s="3" t="s">
        <v>878</v>
      </c>
      <c r="B1681" s="3" t="s">
        <v>639</v>
      </c>
      <c r="C1681" s="3">
        <v>0.75</v>
      </c>
      <c r="E1681" s="3" t="str">
        <f t="shared" si="78"/>
        <v>BGPK000040</v>
      </c>
      <c r="F1681" s="3" t="str">
        <f t="shared" si="79"/>
        <v>FBRK000103</v>
      </c>
      <c r="G1681" s="2" t="str">
        <f t="shared" si="80"/>
        <v>0.75</v>
      </c>
    </row>
    <row r="1682" spans="1:7" ht="12.75" x14ac:dyDescent="0.2">
      <c r="A1682" s="3" t="s">
        <v>878</v>
      </c>
      <c r="B1682" s="3" t="s">
        <v>540</v>
      </c>
      <c r="C1682" s="3">
        <v>0.9</v>
      </c>
      <c r="E1682" s="3" t="str">
        <f t="shared" si="78"/>
        <v>BGPK000040</v>
      </c>
      <c r="F1682" s="3" t="str">
        <f t="shared" si="79"/>
        <v>FBRK000013</v>
      </c>
      <c r="G1682" s="2" t="str">
        <f t="shared" si="80"/>
        <v>0.9</v>
      </c>
    </row>
    <row r="1683" spans="1:7" ht="12.75" x14ac:dyDescent="0.2">
      <c r="A1683" s="3" t="s">
        <v>878</v>
      </c>
      <c r="B1683" s="3" t="s">
        <v>670</v>
      </c>
      <c r="C1683" s="3">
        <v>0.18</v>
      </c>
      <c r="E1683" s="3" t="str">
        <f t="shared" si="78"/>
        <v>BGPK000040</v>
      </c>
      <c r="F1683" s="3" t="str">
        <f t="shared" si="79"/>
        <v>LTHR000003</v>
      </c>
      <c r="G1683" s="2" t="str">
        <f t="shared" si="80"/>
        <v>0.18</v>
      </c>
    </row>
    <row r="1684" spans="1:7" ht="12.75" x14ac:dyDescent="0.2">
      <c r="A1684" s="3" t="s">
        <v>878</v>
      </c>
      <c r="B1684" s="3" t="s">
        <v>688</v>
      </c>
      <c r="C1684" s="3">
        <v>20</v>
      </c>
      <c r="E1684" s="3" t="str">
        <f t="shared" si="78"/>
        <v>BGPK000040</v>
      </c>
      <c r="F1684" s="3" t="str">
        <f t="shared" si="79"/>
        <v>THRD000011</v>
      </c>
      <c r="G1684" s="2">
        <f t="shared" si="80"/>
        <v>20</v>
      </c>
    </row>
    <row r="1685" spans="1:7" ht="12.75" x14ac:dyDescent="0.2">
      <c r="A1685" s="3" t="s">
        <v>878</v>
      </c>
      <c r="B1685" s="3" t="s">
        <v>678</v>
      </c>
      <c r="C1685" s="3">
        <v>10</v>
      </c>
      <c r="E1685" s="3" t="str">
        <f t="shared" si="78"/>
        <v>BGPK000040</v>
      </c>
      <c r="F1685" s="3" t="str">
        <f t="shared" si="79"/>
        <v>THRD000001</v>
      </c>
      <c r="G1685" s="2">
        <f t="shared" si="80"/>
        <v>10</v>
      </c>
    </row>
    <row r="1686" spans="1:7" ht="12.75" x14ac:dyDescent="0.2">
      <c r="A1686" s="3" t="s">
        <v>878</v>
      </c>
      <c r="B1686" s="3" t="s">
        <v>680</v>
      </c>
      <c r="C1686" s="3">
        <v>20</v>
      </c>
      <c r="E1686" s="3" t="str">
        <f t="shared" si="78"/>
        <v>BGPK000040</v>
      </c>
      <c r="F1686" s="3" t="str">
        <f t="shared" si="79"/>
        <v>THRD000003</v>
      </c>
      <c r="G1686" s="2">
        <f t="shared" si="80"/>
        <v>20</v>
      </c>
    </row>
    <row r="1687" spans="1:7" ht="12.75" x14ac:dyDescent="0.2">
      <c r="A1687" s="3" t="s">
        <v>878</v>
      </c>
      <c r="B1687" s="3" t="s">
        <v>695</v>
      </c>
      <c r="C1687" s="3">
        <v>100</v>
      </c>
      <c r="E1687" s="3" t="str">
        <f t="shared" si="78"/>
        <v>BGPK000040</v>
      </c>
      <c r="F1687" s="3" t="str">
        <f t="shared" si="79"/>
        <v>THRD000018</v>
      </c>
      <c r="G1687" s="2">
        <f t="shared" si="80"/>
        <v>100</v>
      </c>
    </row>
    <row r="1688" spans="1:7" ht="12.75" x14ac:dyDescent="0.2">
      <c r="A1688" s="3" t="s">
        <v>878</v>
      </c>
      <c r="B1688" s="3" t="s">
        <v>697</v>
      </c>
      <c r="C1688" s="3">
        <v>1</v>
      </c>
      <c r="E1688" s="3" t="str">
        <f t="shared" si="78"/>
        <v>BGPK000040</v>
      </c>
      <c r="F1688" s="3" t="str">
        <f t="shared" si="79"/>
        <v>PCKG000001</v>
      </c>
      <c r="G1688" s="2">
        <f t="shared" si="80"/>
        <v>1</v>
      </c>
    </row>
    <row r="1689" spans="1:7" ht="12.75" x14ac:dyDescent="0.2">
      <c r="A1689" s="3" t="s">
        <v>878</v>
      </c>
      <c r="B1689" s="3" t="s">
        <v>698</v>
      </c>
      <c r="C1689" s="3">
        <v>1</v>
      </c>
      <c r="E1689" s="3" t="str">
        <f t="shared" si="78"/>
        <v>BGPK000040</v>
      </c>
      <c r="F1689" s="3" t="str">
        <f t="shared" si="79"/>
        <v>PCKG000002</v>
      </c>
      <c r="G1689" s="2">
        <f t="shared" si="80"/>
        <v>1</v>
      </c>
    </row>
    <row r="1690" spans="1:7" ht="12.75" x14ac:dyDescent="0.2">
      <c r="A1690" s="3" t="s">
        <v>820</v>
      </c>
      <c r="B1690" s="3" t="s">
        <v>366</v>
      </c>
      <c r="C1690" s="3">
        <v>2.2000000000000002</v>
      </c>
      <c r="E1690" s="3" t="str">
        <f t="shared" si="78"/>
        <v>BGPK000035</v>
      </c>
      <c r="F1690" s="3" t="str">
        <f t="shared" si="79"/>
        <v>STRP000003</v>
      </c>
      <c r="G1690" s="2" t="str">
        <f t="shared" si="80"/>
        <v>2.2</v>
      </c>
    </row>
    <row r="1691" spans="1:7" ht="12.75" x14ac:dyDescent="0.2">
      <c r="A1691" s="3" t="s">
        <v>820</v>
      </c>
      <c r="B1691" s="3" t="s">
        <v>645</v>
      </c>
      <c r="C1691" s="3">
        <v>1</v>
      </c>
      <c r="E1691" s="3" t="str">
        <f t="shared" si="78"/>
        <v>BGPK000035</v>
      </c>
      <c r="F1691" s="3" t="str">
        <f t="shared" si="79"/>
        <v>BRND000001</v>
      </c>
      <c r="G1691" s="2">
        <f t="shared" si="80"/>
        <v>1</v>
      </c>
    </row>
    <row r="1692" spans="1:7" ht="12.75" x14ac:dyDescent="0.2">
      <c r="A1692" s="3" t="s">
        <v>820</v>
      </c>
      <c r="B1692" s="3" t="s">
        <v>647</v>
      </c>
      <c r="C1692" s="3">
        <v>1</v>
      </c>
      <c r="E1692" s="3" t="str">
        <f t="shared" si="78"/>
        <v>BGPK000035</v>
      </c>
      <c r="F1692" s="3" t="str">
        <f t="shared" si="79"/>
        <v>BRND000003</v>
      </c>
      <c r="G1692" s="2">
        <f t="shared" si="80"/>
        <v>1</v>
      </c>
    </row>
    <row r="1693" spans="1:7" ht="12.75" x14ac:dyDescent="0.2">
      <c r="A1693" s="3" t="s">
        <v>820</v>
      </c>
      <c r="B1693" s="3" t="s">
        <v>429</v>
      </c>
      <c r="C1693" s="3">
        <v>1</v>
      </c>
      <c r="E1693" s="3" t="str">
        <f t="shared" si="78"/>
        <v>BGPK000035</v>
      </c>
      <c r="F1693" s="3" t="str">
        <f t="shared" si="79"/>
        <v>HRDW000005</v>
      </c>
      <c r="G1693" s="2">
        <f t="shared" si="80"/>
        <v>1</v>
      </c>
    </row>
    <row r="1694" spans="1:7" ht="12.75" x14ac:dyDescent="0.2">
      <c r="A1694" s="3" t="s">
        <v>820</v>
      </c>
      <c r="B1694" s="3" t="s">
        <v>430</v>
      </c>
      <c r="C1694" s="3">
        <v>1</v>
      </c>
      <c r="E1694" s="3" t="str">
        <f t="shared" si="78"/>
        <v>BGPK000035</v>
      </c>
      <c r="F1694" s="3" t="str">
        <f t="shared" si="79"/>
        <v>HRDW000006</v>
      </c>
      <c r="G1694" s="2">
        <f t="shared" si="80"/>
        <v>1</v>
      </c>
    </row>
    <row r="1695" spans="1:7" ht="12.75" x14ac:dyDescent="0.2">
      <c r="A1695" s="3" t="s">
        <v>820</v>
      </c>
      <c r="B1695" s="3" t="s">
        <v>434</v>
      </c>
      <c r="C1695" s="3">
        <v>2</v>
      </c>
      <c r="E1695" s="3" t="str">
        <f t="shared" si="78"/>
        <v>BGPK000035</v>
      </c>
      <c r="F1695" s="3" t="str">
        <f t="shared" si="79"/>
        <v>HRDW000010</v>
      </c>
      <c r="G1695" s="2">
        <f t="shared" si="80"/>
        <v>2</v>
      </c>
    </row>
    <row r="1696" spans="1:7" ht="12.75" x14ac:dyDescent="0.2">
      <c r="A1696" s="3" t="s">
        <v>820</v>
      </c>
      <c r="B1696" s="3" t="s">
        <v>442</v>
      </c>
      <c r="C1696" s="3">
        <v>0.35</v>
      </c>
      <c r="E1696" s="3" t="str">
        <f t="shared" si="78"/>
        <v>BGPK000035</v>
      </c>
      <c r="F1696" s="3" t="str">
        <f t="shared" si="79"/>
        <v>HRDW000018</v>
      </c>
      <c r="G1696" s="2" t="str">
        <f t="shared" si="80"/>
        <v>0.35</v>
      </c>
    </row>
    <row r="1697" spans="1:7" ht="12.75" x14ac:dyDescent="0.2">
      <c r="A1697" s="3" t="s">
        <v>820</v>
      </c>
      <c r="B1697" s="3" t="s">
        <v>443</v>
      </c>
      <c r="C1697" s="3">
        <v>1</v>
      </c>
      <c r="E1697" s="3" t="str">
        <f t="shared" si="78"/>
        <v>BGPK000035</v>
      </c>
      <c r="F1697" s="3" t="str">
        <f t="shared" si="79"/>
        <v>HRDW000019</v>
      </c>
      <c r="G1697" s="2">
        <f t="shared" si="80"/>
        <v>1</v>
      </c>
    </row>
    <row r="1698" spans="1:7" ht="12.75" x14ac:dyDescent="0.2">
      <c r="A1698" s="3" t="s">
        <v>820</v>
      </c>
      <c r="B1698" s="3" t="s">
        <v>523</v>
      </c>
      <c r="C1698" s="3">
        <v>0.3</v>
      </c>
      <c r="E1698" s="3" t="str">
        <f t="shared" si="78"/>
        <v>BGPK000035</v>
      </c>
      <c r="F1698" s="3" t="str">
        <f t="shared" si="79"/>
        <v>FBRK000001</v>
      </c>
      <c r="G1698" s="2" t="str">
        <f t="shared" si="80"/>
        <v>0.3</v>
      </c>
    </row>
    <row r="1699" spans="1:7" ht="12.75" x14ac:dyDescent="0.2">
      <c r="A1699" s="3" t="s">
        <v>820</v>
      </c>
      <c r="B1699" s="3" t="s">
        <v>532</v>
      </c>
      <c r="C1699" s="3">
        <v>0.08</v>
      </c>
      <c r="E1699" s="3" t="str">
        <f t="shared" si="78"/>
        <v>BGPK000035</v>
      </c>
      <c r="F1699" s="3" t="str">
        <f t="shared" si="79"/>
        <v>FLNG000001</v>
      </c>
      <c r="G1699" s="2" t="str">
        <f t="shared" si="80"/>
        <v>0.08</v>
      </c>
    </row>
    <row r="1700" spans="1:7" ht="12.75" x14ac:dyDescent="0.2">
      <c r="A1700" s="3" t="s">
        <v>820</v>
      </c>
      <c r="B1700" s="3" t="s">
        <v>727</v>
      </c>
      <c r="C1700" s="3">
        <v>0.125</v>
      </c>
      <c r="E1700" s="3" t="str">
        <f t="shared" si="78"/>
        <v>BGPK000035</v>
      </c>
      <c r="F1700" s="3" t="str">
        <f t="shared" si="79"/>
        <v>FBRK000114</v>
      </c>
      <c r="G1700" s="2" t="str">
        <f t="shared" si="80"/>
        <v>0.125</v>
      </c>
    </row>
    <row r="1701" spans="1:7" ht="12.75" x14ac:dyDescent="0.2">
      <c r="A1701" s="3" t="s">
        <v>820</v>
      </c>
      <c r="B1701" s="3" t="s">
        <v>534</v>
      </c>
      <c r="C1701" s="3">
        <v>7.4999999999999997E-2</v>
      </c>
      <c r="E1701" s="3" t="str">
        <f t="shared" si="78"/>
        <v>BGPK000035</v>
      </c>
      <c r="F1701" s="3" t="str">
        <f t="shared" si="79"/>
        <v>FLNG000003</v>
      </c>
      <c r="G1701" s="2" t="str">
        <f t="shared" si="80"/>
        <v>0.075</v>
      </c>
    </row>
    <row r="1702" spans="1:7" ht="12.75" x14ac:dyDescent="0.2">
      <c r="A1702" s="3" t="s">
        <v>820</v>
      </c>
      <c r="B1702" s="3" t="s">
        <v>603</v>
      </c>
      <c r="C1702" s="3">
        <v>0.19</v>
      </c>
      <c r="E1702" s="3" t="str">
        <f t="shared" si="78"/>
        <v>BGPK000035</v>
      </c>
      <c r="F1702" s="3" t="str">
        <f t="shared" si="79"/>
        <v>FBRK000069</v>
      </c>
      <c r="G1702" s="2" t="str">
        <f t="shared" si="80"/>
        <v>0.19</v>
      </c>
    </row>
    <row r="1703" spans="1:7" ht="12.75" x14ac:dyDescent="0.2">
      <c r="A1703" s="3" t="s">
        <v>820</v>
      </c>
      <c r="B1703" s="3" t="s">
        <v>636</v>
      </c>
      <c r="C1703" s="3">
        <v>0.75</v>
      </c>
      <c r="E1703" s="3" t="str">
        <f t="shared" si="78"/>
        <v>BGPK000035</v>
      </c>
      <c r="F1703" s="3" t="str">
        <f t="shared" si="79"/>
        <v>FBRK000101</v>
      </c>
      <c r="G1703" s="2" t="str">
        <f t="shared" si="80"/>
        <v>0.75</v>
      </c>
    </row>
    <row r="1704" spans="1:7" ht="12.75" x14ac:dyDescent="0.2">
      <c r="A1704" s="3" t="s">
        <v>820</v>
      </c>
      <c r="B1704" s="3" t="s">
        <v>540</v>
      </c>
      <c r="C1704" s="3">
        <v>0.9</v>
      </c>
      <c r="E1704" s="3" t="str">
        <f t="shared" si="78"/>
        <v>BGPK000035</v>
      </c>
      <c r="F1704" s="3" t="str">
        <f t="shared" si="79"/>
        <v>FBRK000013</v>
      </c>
      <c r="G1704" s="2" t="str">
        <f t="shared" si="80"/>
        <v>0.9</v>
      </c>
    </row>
    <row r="1705" spans="1:7" ht="12.75" x14ac:dyDescent="0.2">
      <c r="A1705" s="3" t="s">
        <v>820</v>
      </c>
      <c r="B1705" s="3" t="s">
        <v>670</v>
      </c>
      <c r="C1705" s="3">
        <v>0.18</v>
      </c>
      <c r="E1705" s="3" t="str">
        <f t="shared" si="78"/>
        <v>BGPK000035</v>
      </c>
      <c r="F1705" s="3" t="str">
        <f t="shared" si="79"/>
        <v>LTHR000003</v>
      </c>
      <c r="G1705" s="2" t="str">
        <f t="shared" si="80"/>
        <v>0.18</v>
      </c>
    </row>
    <row r="1706" spans="1:7" ht="12.75" x14ac:dyDescent="0.2">
      <c r="A1706" s="3" t="s">
        <v>820</v>
      </c>
      <c r="B1706" s="3" t="s">
        <v>688</v>
      </c>
      <c r="C1706" s="3">
        <v>20</v>
      </c>
      <c r="E1706" s="3" t="str">
        <f t="shared" si="78"/>
        <v>BGPK000035</v>
      </c>
      <c r="F1706" s="3" t="str">
        <f t="shared" si="79"/>
        <v>THRD000011</v>
      </c>
      <c r="G1706" s="2">
        <f t="shared" si="80"/>
        <v>20</v>
      </c>
    </row>
    <row r="1707" spans="1:7" ht="12.75" x14ac:dyDescent="0.2">
      <c r="A1707" s="3" t="s">
        <v>820</v>
      </c>
      <c r="B1707" s="3" t="s">
        <v>678</v>
      </c>
      <c r="C1707" s="3">
        <v>100</v>
      </c>
      <c r="E1707" s="3" t="str">
        <f t="shared" si="78"/>
        <v>BGPK000035</v>
      </c>
      <c r="F1707" s="3" t="str">
        <f t="shared" si="79"/>
        <v>THRD000001</v>
      </c>
      <c r="G1707" s="2">
        <f t="shared" si="80"/>
        <v>100</v>
      </c>
    </row>
    <row r="1708" spans="1:7" ht="12.75" x14ac:dyDescent="0.2">
      <c r="A1708" s="3" t="s">
        <v>820</v>
      </c>
      <c r="B1708" s="3" t="s">
        <v>680</v>
      </c>
      <c r="C1708" s="3">
        <v>20</v>
      </c>
      <c r="E1708" s="3" t="str">
        <f t="shared" si="78"/>
        <v>BGPK000035</v>
      </c>
      <c r="F1708" s="3" t="str">
        <f t="shared" si="79"/>
        <v>THRD000003</v>
      </c>
      <c r="G1708" s="2">
        <f t="shared" si="80"/>
        <v>20</v>
      </c>
    </row>
    <row r="1709" spans="1:7" ht="12.75" x14ac:dyDescent="0.2">
      <c r="A1709" s="3" t="s">
        <v>820</v>
      </c>
      <c r="B1709" s="3" t="s">
        <v>697</v>
      </c>
      <c r="C1709" s="3">
        <v>1</v>
      </c>
      <c r="E1709" s="3" t="str">
        <f t="shared" si="78"/>
        <v>BGPK000035</v>
      </c>
      <c r="F1709" s="3" t="str">
        <f t="shared" si="79"/>
        <v>PCKG000001</v>
      </c>
      <c r="G1709" s="2">
        <f t="shared" si="80"/>
        <v>1</v>
      </c>
    </row>
    <row r="1710" spans="1:7" ht="12.75" x14ac:dyDescent="0.2">
      <c r="A1710" s="3" t="s">
        <v>820</v>
      </c>
      <c r="B1710" s="3" t="s">
        <v>698</v>
      </c>
      <c r="C1710" s="3">
        <v>1</v>
      </c>
      <c r="E1710" s="3" t="str">
        <f t="shared" si="78"/>
        <v>BGPK000035</v>
      </c>
      <c r="F1710" s="3" t="str">
        <f t="shared" si="79"/>
        <v>PCKG000002</v>
      </c>
      <c r="G1710" s="2">
        <f t="shared" si="80"/>
        <v>1</v>
      </c>
    </row>
    <row r="1711" spans="1:7" ht="12.75" x14ac:dyDescent="0.2">
      <c r="A1711" s="3" t="s">
        <v>811</v>
      </c>
      <c r="B1711" s="3" t="s">
        <v>366</v>
      </c>
      <c r="C1711" s="3">
        <v>2.2000000000000002</v>
      </c>
      <c r="E1711" s="3" t="str">
        <f t="shared" si="78"/>
        <v>BGPK000038</v>
      </c>
      <c r="F1711" s="3" t="str">
        <f t="shared" si="79"/>
        <v>STRP000003</v>
      </c>
      <c r="G1711" s="2" t="str">
        <f t="shared" si="80"/>
        <v>2.2</v>
      </c>
    </row>
    <row r="1712" spans="1:7" ht="12.75" x14ac:dyDescent="0.2">
      <c r="A1712" s="3" t="s">
        <v>811</v>
      </c>
      <c r="B1712" s="3" t="s">
        <v>645</v>
      </c>
      <c r="C1712" s="3">
        <v>1</v>
      </c>
      <c r="E1712" s="3" t="str">
        <f t="shared" si="78"/>
        <v>BGPK000038</v>
      </c>
      <c r="F1712" s="3" t="str">
        <f t="shared" si="79"/>
        <v>BRND000001</v>
      </c>
      <c r="G1712" s="2">
        <f t="shared" si="80"/>
        <v>1</v>
      </c>
    </row>
    <row r="1713" spans="1:7" ht="12.75" x14ac:dyDescent="0.2">
      <c r="A1713" s="3" t="s">
        <v>811</v>
      </c>
      <c r="B1713" s="3" t="s">
        <v>647</v>
      </c>
      <c r="C1713" s="3">
        <v>1</v>
      </c>
      <c r="E1713" s="3" t="str">
        <f t="shared" si="78"/>
        <v>BGPK000038</v>
      </c>
      <c r="F1713" s="3" t="str">
        <f t="shared" si="79"/>
        <v>BRND000003</v>
      </c>
      <c r="G1713" s="2">
        <f t="shared" si="80"/>
        <v>1</v>
      </c>
    </row>
    <row r="1714" spans="1:7" ht="12.75" x14ac:dyDescent="0.2">
      <c r="A1714" s="3" t="s">
        <v>811</v>
      </c>
      <c r="B1714" s="3" t="s">
        <v>429</v>
      </c>
      <c r="C1714" s="3">
        <v>1</v>
      </c>
      <c r="E1714" s="3" t="str">
        <f t="shared" si="78"/>
        <v>BGPK000038</v>
      </c>
      <c r="F1714" s="3" t="str">
        <f t="shared" si="79"/>
        <v>HRDW000005</v>
      </c>
      <c r="G1714" s="2">
        <f t="shared" si="80"/>
        <v>1</v>
      </c>
    </row>
    <row r="1715" spans="1:7" ht="12.75" x14ac:dyDescent="0.2">
      <c r="A1715" s="3" t="s">
        <v>811</v>
      </c>
      <c r="B1715" s="3" t="s">
        <v>430</v>
      </c>
      <c r="C1715" s="3">
        <v>1</v>
      </c>
      <c r="E1715" s="3" t="str">
        <f t="shared" si="78"/>
        <v>BGPK000038</v>
      </c>
      <c r="F1715" s="3" t="str">
        <f t="shared" si="79"/>
        <v>HRDW000006</v>
      </c>
      <c r="G1715" s="2">
        <f t="shared" si="80"/>
        <v>1</v>
      </c>
    </row>
    <row r="1716" spans="1:7" ht="12.75" x14ac:dyDescent="0.2">
      <c r="A1716" s="3" t="s">
        <v>811</v>
      </c>
      <c r="B1716" s="3" t="s">
        <v>434</v>
      </c>
      <c r="C1716" s="3">
        <v>2</v>
      </c>
      <c r="E1716" s="3" t="str">
        <f t="shared" si="78"/>
        <v>BGPK000038</v>
      </c>
      <c r="F1716" s="3" t="str">
        <f t="shared" si="79"/>
        <v>HRDW000010</v>
      </c>
      <c r="G1716" s="2">
        <f t="shared" si="80"/>
        <v>2</v>
      </c>
    </row>
    <row r="1717" spans="1:7" ht="12.75" x14ac:dyDescent="0.2">
      <c r="A1717" s="3" t="s">
        <v>811</v>
      </c>
      <c r="B1717" s="3" t="s">
        <v>442</v>
      </c>
      <c r="C1717" s="3">
        <v>0.35</v>
      </c>
      <c r="E1717" s="3" t="str">
        <f t="shared" si="78"/>
        <v>BGPK000038</v>
      </c>
      <c r="F1717" s="3" t="str">
        <f t="shared" si="79"/>
        <v>HRDW000018</v>
      </c>
      <c r="G1717" s="2" t="str">
        <f t="shared" si="80"/>
        <v>0.35</v>
      </c>
    </row>
    <row r="1718" spans="1:7" ht="12.75" x14ac:dyDescent="0.2">
      <c r="A1718" s="3" t="s">
        <v>811</v>
      </c>
      <c r="B1718" s="3" t="s">
        <v>443</v>
      </c>
      <c r="C1718" s="3">
        <v>1</v>
      </c>
      <c r="E1718" s="3" t="str">
        <f t="shared" si="78"/>
        <v>BGPK000038</v>
      </c>
      <c r="F1718" s="3" t="str">
        <f t="shared" si="79"/>
        <v>HRDW000019</v>
      </c>
      <c r="G1718" s="2">
        <f t="shared" si="80"/>
        <v>1</v>
      </c>
    </row>
    <row r="1719" spans="1:7" ht="12.75" x14ac:dyDescent="0.2">
      <c r="A1719" s="3" t="s">
        <v>811</v>
      </c>
      <c r="B1719" s="3" t="s">
        <v>523</v>
      </c>
      <c r="C1719" s="3">
        <v>0.3</v>
      </c>
      <c r="E1719" s="3" t="str">
        <f t="shared" si="78"/>
        <v>BGPK000038</v>
      </c>
      <c r="F1719" s="3" t="str">
        <f t="shared" si="79"/>
        <v>FBRK000001</v>
      </c>
      <c r="G1719" s="2" t="str">
        <f t="shared" si="80"/>
        <v>0.3</v>
      </c>
    </row>
    <row r="1720" spans="1:7" ht="12.75" x14ac:dyDescent="0.2">
      <c r="A1720" s="3" t="s">
        <v>811</v>
      </c>
      <c r="B1720" s="3" t="s">
        <v>532</v>
      </c>
      <c r="C1720" s="3">
        <v>0.08</v>
      </c>
      <c r="E1720" s="3" t="str">
        <f t="shared" si="78"/>
        <v>BGPK000038</v>
      </c>
      <c r="F1720" s="3" t="str">
        <f t="shared" si="79"/>
        <v>FLNG000001</v>
      </c>
      <c r="G1720" s="2" t="str">
        <f t="shared" si="80"/>
        <v>0.08</v>
      </c>
    </row>
    <row r="1721" spans="1:7" ht="12.75" x14ac:dyDescent="0.2">
      <c r="A1721" s="3" t="s">
        <v>811</v>
      </c>
      <c r="B1721" s="3" t="s">
        <v>727</v>
      </c>
      <c r="C1721" s="3">
        <v>0.125</v>
      </c>
      <c r="E1721" s="3" t="str">
        <f t="shared" si="78"/>
        <v>BGPK000038</v>
      </c>
      <c r="F1721" s="3" t="str">
        <f t="shared" si="79"/>
        <v>FBRK000114</v>
      </c>
      <c r="G1721" s="2" t="str">
        <f t="shared" si="80"/>
        <v>0.125</v>
      </c>
    </row>
    <row r="1722" spans="1:7" ht="12.75" x14ac:dyDescent="0.2">
      <c r="A1722" s="3" t="s">
        <v>811</v>
      </c>
      <c r="B1722" s="3" t="s">
        <v>534</v>
      </c>
      <c r="C1722" s="3">
        <v>7.4999999999999997E-2</v>
      </c>
      <c r="E1722" s="3" t="str">
        <f t="shared" si="78"/>
        <v>BGPK000038</v>
      </c>
      <c r="F1722" s="3" t="str">
        <f t="shared" si="79"/>
        <v>FLNG000003</v>
      </c>
      <c r="G1722" s="2" t="str">
        <f t="shared" si="80"/>
        <v>0.075</v>
      </c>
    </row>
    <row r="1723" spans="1:7" ht="12.75" x14ac:dyDescent="0.2">
      <c r="A1723" s="3" t="s">
        <v>811</v>
      </c>
      <c r="B1723" s="3" t="s">
        <v>603</v>
      </c>
      <c r="C1723" s="3">
        <v>0.19</v>
      </c>
      <c r="E1723" s="3" t="str">
        <f t="shared" si="78"/>
        <v>BGPK000038</v>
      </c>
      <c r="F1723" s="3" t="str">
        <f t="shared" si="79"/>
        <v>FBRK000069</v>
      </c>
      <c r="G1723" s="2" t="str">
        <f t="shared" si="80"/>
        <v>0.19</v>
      </c>
    </row>
    <row r="1724" spans="1:7" ht="12.75" x14ac:dyDescent="0.2">
      <c r="A1724" s="3" t="s">
        <v>811</v>
      </c>
      <c r="B1724" s="3" t="s">
        <v>726</v>
      </c>
      <c r="C1724" s="3">
        <v>0.75</v>
      </c>
      <c r="E1724" s="3" t="str">
        <f t="shared" si="78"/>
        <v>BGPK000038</v>
      </c>
      <c r="F1724" s="3" t="str">
        <f t="shared" si="79"/>
        <v>FBRK000113</v>
      </c>
      <c r="G1724" s="2" t="str">
        <f t="shared" si="80"/>
        <v>0.75</v>
      </c>
    </row>
    <row r="1725" spans="1:7" ht="12.75" x14ac:dyDescent="0.2">
      <c r="A1725" s="3" t="s">
        <v>811</v>
      </c>
      <c r="B1725" s="3" t="s">
        <v>540</v>
      </c>
      <c r="C1725" s="3">
        <v>0.9</v>
      </c>
      <c r="E1725" s="3" t="str">
        <f t="shared" si="78"/>
        <v>BGPK000038</v>
      </c>
      <c r="F1725" s="3" t="str">
        <f t="shared" si="79"/>
        <v>FBRK000013</v>
      </c>
      <c r="G1725" s="2" t="str">
        <f t="shared" si="80"/>
        <v>0.9</v>
      </c>
    </row>
    <row r="1726" spans="1:7" ht="12.75" x14ac:dyDescent="0.2">
      <c r="A1726" s="3" t="s">
        <v>811</v>
      </c>
      <c r="B1726" s="3" t="s">
        <v>670</v>
      </c>
      <c r="C1726" s="3">
        <v>0.18</v>
      </c>
      <c r="E1726" s="3" t="str">
        <f t="shared" si="78"/>
        <v>BGPK000038</v>
      </c>
      <c r="F1726" s="3" t="str">
        <f t="shared" si="79"/>
        <v>LTHR000003</v>
      </c>
      <c r="G1726" s="2" t="str">
        <f t="shared" si="80"/>
        <v>0.18</v>
      </c>
    </row>
    <row r="1727" spans="1:7" ht="12.75" x14ac:dyDescent="0.2">
      <c r="A1727" s="3" t="s">
        <v>811</v>
      </c>
      <c r="B1727" s="3" t="s">
        <v>688</v>
      </c>
      <c r="C1727" s="3">
        <v>100</v>
      </c>
      <c r="E1727" s="3" t="str">
        <f t="shared" si="78"/>
        <v>BGPK000038</v>
      </c>
      <c r="F1727" s="3" t="str">
        <f t="shared" si="79"/>
        <v>THRD000011</v>
      </c>
      <c r="G1727" s="2">
        <f t="shared" si="80"/>
        <v>100</v>
      </c>
    </row>
    <row r="1728" spans="1:7" ht="12.75" x14ac:dyDescent="0.2">
      <c r="A1728" s="3" t="s">
        <v>811</v>
      </c>
      <c r="B1728" s="3" t="s">
        <v>678</v>
      </c>
      <c r="C1728" s="3">
        <v>10</v>
      </c>
      <c r="E1728" s="3" t="str">
        <f t="shared" si="78"/>
        <v>BGPK000038</v>
      </c>
      <c r="F1728" s="3" t="str">
        <f t="shared" si="79"/>
        <v>THRD000001</v>
      </c>
      <c r="G1728" s="2">
        <f t="shared" si="80"/>
        <v>10</v>
      </c>
    </row>
    <row r="1729" spans="1:7" ht="12.75" x14ac:dyDescent="0.2">
      <c r="A1729" s="3" t="s">
        <v>811</v>
      </c>
      <c r="B1729" s="3" t="s">
        <v>680</v>
      </c>
      <c r="C1729" s="3">
        <v>20</v>
      </c>
      <c r="E1729" s="3" t="str">
        <f t="shared" si="78"/>
        <v>BGPK000038</v>
      </c>
      <c r="F1729" s="3" t="str">
        <f t="shared" si="79"/>
        <v>THRD000003</v>
      </c>
      <c r="G1729" s="2">
        <f t="shared" si="80"/>
        <v>20</v>
      </c>
    </row>
    <row r="1730" spans="1:7" ht="12.75" x14ac:dyDescent="0.2">
      <c r="A1730" s="3" t="s">
        <v>811</v>
      </c>
      <c r="B1730" s="3" t="s">
        <v>697</v>
      </c>
      <c r="C1730" s="3">
        <v>1</v>
      </c>
      <c r="E1730" s="3" t="str">
        <f t="shared" si="78"/>
        <v>BGPK000038</v>
      </c>
      <c r="F1730" s="3" t="str">
        <f t="shared" si="79"/>
        <v>PCKG000001</v>
      </c>
      <c r="G1730" s="2">
        <f t="shared" si="80"/>
        <v>1</v>
      </c>
    </row>
    <row r="1731" spans="1:7" ht="12.75" x14ac:dyDescent="0.2">
      <c r="A1731" s="3" t="s">
        <v>811</v>
      </c>
      <c r="B1731" s="3" t="s">
        <v>698</v>
      </c>
      <c r="C1731" s="3">
        <v>1</v>
      </c>
      <c r="E1731" s="3" t="str">
        <f t="shared" si="78"/>
        <v>BGPK000038</v>
      </c>
      <c r="F1731" s="3" t="str">
        <f t="shared" si="79"/>
        <v>PCKG000002</v>
      </c>
      <c r="G1731" s="2">
        <f t="shared" si="80"/>
        <v>1</v>
      </c>
    </row>
    <row r="1732" spans="1:7" ht="12.75" x14ac:dyDescent="0.2">
      <c r="A1732" s="3" t="s">
        <v>812</v>
      </c>
      <c r="B1732" s="3" t="s">
        <v>366</v>
      </c>
      <c r="C1732" s="3">
        <v>2.2000000000000002</v>
      </c>
      <c r="E1732" s="3" t="str">
        <f t="shared" ref="E1732:E1795" si="81">A1732</f>
        <v>BGPK000039</v>
      </c>
      <c r="F1732" s="3" t="str">
        <f t="shared" ref="F1732:F1795" si="82">B1732</f>
        <v>STRP000003</v>
      </c>
      <c r="G1732" s="2" t="str">
        <f t="shared" ref="G1732:G1795" si="83">IFERROR(REPLACE(C1732,FIND(",",C1732),1,"."),C1732)</f>
        <v>2.2</v>
      </c>
    </row>
    <row r="1733" spans="1:7" ht="12.75" x14ac:dyDescent="0.2">
      <c r="A1733" s="3" t="s">
        <v>812</v>
      </c>
      <c r="B1733" s="3" t="s">
        <v>645</v>
      </c>
      <c r="C1733" s="3">
        <v>1</v>
      </c>
      <c r="E1733" s="3" t="str">
        <f t="shared" si="81"/>
        <v>BGPK000039</v>
      </c>
      <c r="F1733" s="3" t="str">
        <f t="shared" si="82"/>
        <v>BRND000001</v>
      </c>
      <c r="G1733" s="2">
        <f t="shared" si="83"/>
        <v>1</v>
      </c>
    </row>
    <row r="1734" spans="1:7" ht="12.75" x14ac:dyDescent="0.2">
      <c r="A1734" s="3" t="s">
        <v>812</v>
      </c>
      <c r="B1734" s="3" t="s">
        <v>647</v>
      </c>
      <c r="C1734" s="3">
        <v>1</v>
      </c>
      <c r="E1734" s="3" t="str">
        <f t="shared" si="81"/>
        <v>BGPK000039</v>
      </c>
      <c r="F1734" s="3" t="str">
        <f t="shared" si="82"/>
        <v>BRND000003</v>
      </c>
      <c r="G1734" s="2">
        <f t="shared" si="83"/>
        <v>1</v>
      </c>
    </row>
    <row r="1735" spans="1:7" ht="12.75" x14ac:dyDescent="0.2">
      <c r="A1735" s="3" t="s">
        <v>812</v>
      </c>
      <c r="B1735" s="3" t="s">
        <v>429</v>
      </c>
      <c r="C1735" s="3">
        <v>1</v>
      </c>
      <c r="E1735" s="3" t="str">
        <f t="shared" si="81"/>
        <v>BGPK000039</v>
      </c>
      <c r="F1735" s="3" t="str">
        <f t="shared" si="82"/>
        <v>HRDW000005</v>
      </c>
      <c r="G1735" s="2">
        <f t="shared" si="83"/>
        <v>1</v>
      </c>
    </row>
    <row r="1736" spans="1:7" ht="12.75" x14ac:dyDescent="0.2">
      <c r="A1736" s="3" t="s">
        <v>812</v>
      </c>
      <c r="B1736" s="3" t="s">
        <v>430</v>
      </c>
      <c r="C1736" s="3">
        <v>1</v>
      </c>
      <c r="E1736" s="3" t="str">
        <f t="shared" si="81"/>
        <v>BGPK000039</v>
      </c>
      <c r="F1736" s="3" t="str">
        <f t="shared" si="82"/>
        <v>HRDW000006</v>
      </c>
      <c r="G1736" s="2">
        <f t="shared" si="83"/>
        <v>1</v>
      </c>
    </row>
    <row r="1737" spans="1:7" ht="12.75" x14ac:dyDescent="0.2">
      <c r="A1737" s="3" t="s">
        <v>812</v>
      </c>
      <c r="B1737" s="3" t="s">
        <v>434</v>
      </c>
      <c r="C1737" s="3">
        <v>2</v>
      </c>
      <c r="E1737" s="3" t="str">
        <f t="shared" si="81"/>
        <v>BGPK000039</v>
      </c>
      <c r="F1737" s="3" t="str">
        <f t="shared" si="82"/>
        <v>HRDW000010</v>
      </c>
      <c r="G1737" s="2">
        <f t="shared" si="83"/>
        <v>2</v>
      </c>
    </row>
    <row r="1738" spans="1:7" ht="12.75" x14ac:dyDescent="0.2">
      <c r="A1738" s="3" t="s">
        <v>812</v>
      </c>
      <c r="B1738" s="3" t="s">
        <v>442</v>
      </c>
      <c r="C1738" s="3">
        <v>0.35</v>
      </c>
      <c r="E1738" s="3" t="str">
        <f t="shared" si="81"/>
        <v>BGPK000039</v>
      </c>
      <c r="F1738" s="3" t="str">
        <f t="shared" si="82"/>
        <v>HRDW000018</v>
      </c>
      <c r="G1738" s="2" t="str">
        <f t="shared" si="83"/>
        <v>0.35</v>
      </c>
    </row>
    <row r="1739" spans="1:7" ht="12.75" x14ac:dyDescent="0.2">
      <c r="A1739" s="3" t="s">
        <v>812</v>
      </c>
      <c r="B1739" s="3" t="s">
        <v>443</v>
      </c>
      <c r="C1739" s="3">
        <v>1</v>
      </c>
      <c r="E1739" s="3" t="str">
        <f t="shared" si="81"/>
        <v>BGPK000039</v>
      </c>
      <c r="F1739" s="3" t="str">
        <f t="shared" si="82"/>
        <v>HRDW000019</v>
      </c>
      <c r="G1739" s="2">
        <f t="shared" si="83"/>
        <v>1</v>
      </c>
    </row>
    <row r="1740" spans="1:7" ht="12.75" x14ac:dyDescent="0.2">
      <c r="A1740" s="3" t="s">
        <v>812</v>
      </c>
      <c r="B1740" s="3" t="s">
        <v>523</v>
      </c>
      <c r="C1740" s="3">
        <v>0.3</v>
      </c>
      <c r="E1740" s="3" t="str">
        <f t="shared" si="81"/>
        <v>BGPK000039</v>
      </c>
      <c r="F1740" s="3" t="str">
        <f t="shared" si="82"/>
        <v>FBRK000001</v>
      </c>
      <c r="G1740" s="2" t="str">
        <f t="shared" si="83"/>
        <v>0.3</v>
      </c>
    </row>
    <row r="1741" spans="1:7" ht="12.75" x14ac:dyDescent="0.2">
      <c r="A1741" s="3" t="s">
        <v>812</v>
      </c>
      <c r="B1741" s="3" t="s">
        <v>532</v>
      </c>
      <c r="C1741" s="3">
        <v>0.08</v>
      </c>
      <c r="E1741" s="3" t="str">
        <f t="shared" si="81"/>
        <v>BGPK000039</v>
      </c>
      <c r="F1741" s="3" t="str">
        <f t="shared" si="82"/>
        <v>FLNG000001</v>
      </c>
      <c r="G1741" s="2" t="str">
        <f t="shared" si="83"/>
        <v>0.08</v>
      </c>
    </row>
    <row r="1742" spans="1:7" ht="12.75" x14ac:dyDescent="0.2">
      <c r="A1742" s="3" t="s">
        <v>812</v>
      </c>
      <c r="B1742" s="3" t="s">
        <v>727</v>
      </c>
      <c r="C1742" s="3">
        <v>0.125</v>
      </c>
      <c r="E1742" s="3" t="str">
        <f t="shared" si="81"/>
        <v>BGPK000039</v>
      </c>
      <c r="F1742" s="3" t="str">
        <f t="shared" si="82"/>
        <v>FBRK000114</v>
      </c>
      <c r="G1742" s="2" t="str">
        <f t="shared" si="83"/>
        <v>0.125</v>
      </c>
    </row>
    <row r="1743" spans="1:7" ht="12.75" x14ac:dyDescent="0.2">
      <c r="A1743" s="3" t="s">
        <v>812</v>
      </c>
      <c r="B1743" s="3" t="s">
        <v>534</v>
      </c>
      <c r="C1743" s="3">
        <v>7.4999999999999997E-2</v>
      </c>
      <c r="E1743" s="3" t="str">
        <f t="shared" si="81"/>
        <v>BGPK000039</v>
      </c>
      <c r="F1743" s="3" t="str">
        <f t="shared" si="82"/>
        <v>FLNG000003</v>
      </c>
      <c r="G1743" s="2" t="str">
        <f t="shared" si="83"/>
        <v>0.075</v>
      </c>
    </row>
    <row r="1744" spans="1:7" ht="12.75" x14ac:dyDescent="0.2">
      <c r="A1744" s="3" t="s">
        <v>812</v>
      </c>
      <c r="B1744" s="3" t="s">
        <v>603</v>
      </c>
      <c r="C1744" s="3">
        <v>0.19</v>
      </c>
      <c r="E1744" s="3" t="str">
        <f t="shared" si="81"/>
        <v>BGPK000039</v>
      </c>
      <c r="F1744" s="3" t="str">
        <f t="shared" si="82"/>
        <v>FBRK000069</v>
      </c>
      <c r="G1744" s="2" t="str">
        <f t="shared" si="83"/>
        <v>0.19</v>
      </c>
    </row>
    <row r="1745" spans="1:7" ht="12.75" x14ac:dyDescent="0.2">
      <c r="A1745" s="3" t="s">
        <v>812</v>
      </c>
      <c r="B1745" s="3" t="s">
        <v>639</v>
      </c>
      <c r="C1745" s="3">
        <v>0.75</v>
      </c>
      <c r="E1745" s="3" t="str">
        <f t="shared" si="81"/>
        <v>BGPK000039</v>
      </c>
      <c r="F1745" s="3" t="str">
        <f t="shared" si="82"/>
        <v>FBRK000103</v>
      </c>
      <c r="G1745" s="2" t="str">
        <f t="shared" si="83"/>
        <v>0.75</v>
      </c>
    </row>
    <row r="1746" spans="1:7" ht="12.75" x14ac:dyDescent="0.2">
      <c r="A1746" s="3" t="s">
        <v>812</v>
      </c>
      <c r="B1746" s="3" t="s">
        <v>540</v>
      </c>
      <c r="C1746" s="3">
        <v>0.9</v>
      </c>
      <c r="E1746" s="3" t="str">
        <f t="shared" si="81"/>
        <v>BGPK000039</v>
      </c>
      <c r="F1746" s="3" t="str">
        <f t="shared" si="82"/>
        <v>FBRK000013</v>
      </c>
      <c r="G1746" s="2" t="str">
        <f t="shared" si="83"/>
        <v>0.9</v>
      </c>
    </row>
    <row r="1747" spans="1:7" ht="12.75" x14ac:dyDescent="0.2">
      <c r="A1747" s="3" t="s">
        <v>812</v>
      </c>
      <c r="B1747" s="3" t="s">
        <v>668</v>
      </c>
      <c r="C1747" s="3">
        <v>0.18</v>
      </c>
      <c r="E1747" s="3" t="str">
        <f t="shared" si="81"/>
        <v>BGPK000039</v>
      </c>
      <c r="F1747" s="3" t="str">
        <f t="shared" si="82"/>
        <v>LTHR000001</v>
      </c>
      <c r="G1747" s="2" t="str">
        <f t="shared" si="83"/>
        <v>0.18</v>
      </c>
    </row>
    <row r="1748" spans="1:7" ht="12.75" x14ac:dyDescent="0.2">
      <c r="A1748" s="3" t="s">
        <v>812</v>
      </c>
      <c r="B1748" s="3" t="s">
        <v>678</v>
      </c>
      <c r="C1748" s="3">
        <v>20</v>
      </c>
      <c r="E1748" s="3" t="str">
        <f t="shared" si="81"/>
        <v>BGPK000039</v>
      </c>
      <c r="F1748" s="3" t="str">
        <f t="shared" si="82"/>
        <v>THRD000001</v>
      </c>
      <c r="G1748" s="2">
        <f t="shared" si="83"/>
        <v>20</v>
      </c>
    </row>
    <row r="1749" spans="1:7" ht="12.75" x14ac:dyDescent="0.2">
      <c r="A1749" s="3" t="s">
        <v>812</v>
      </c>
      <c r="B1749" s="3" t="s">
        <v>680</v>
      </c>
      <c r="C1749" s="3">
        <v>20</v>
      </c>
      <c r="E1749" s="3" t="str">
        <f t="shared" si="81"/>
        <v>BGPK000039</v>
      </c>
      <c r="F1749" s="3" t="str">
        <f t="shared" si="82"/>
        <v>THRD000003</v>
      </c>
      <c r="G1749" s="2">
        <f t="shared" si="83"/>
        <v>20</v>
      </c>
    </row>
    <row r="1750" spans="1:7" ht="12.75" x14ac:dyDescent="0.2">
      <c r="A1750" s="3" t="s">
        <v>812</v>
      </c>
      <c r="B1750" s="3" t="s">
        <v>695</v>
      </c>
      <c r="C1750" s="3">
        <v>100</v>
      </c>
      <c r="E1750" s="3" t="str">
        <f t="shared" si="81"/>
        <v>BGPK000039</v>
      </c>
      <c r="F1750" s="3" t="str">
        <f t="shared" si="82"/>
        <v>THRD000018</v>
      </c>
      <c r="G1750" s="2">
        <f t="shared" si="83"/>
        <v>100</v>
      </c>
    </row>
    <row r="1751" spans="1:7" ht="12.75" x14ac:dyDescent="0.2">
      <c r="A1751" s="3" t="s">
        <v>812</v>
      </c>
      <c r="B1751" s="3" t="s">
        <v>697</v>
      </c>
      <c r="C1751" s="3">
        <v>1</v>
      </c>
      <c r="E1751" s="3" t="str">
        <f t="shared" si="81"/>
        <v>BGPK000039</v>
      </c>
      <c r="F1751" s="3" t="str">
        <f t="shared" si="82"/>
        <v>PCKG000001</v>
      </c>
      <c r="G1751" s="2">
        <f t="shared" si="83"/>
        <v>1</v>
      </c>
    </row>
    <row r="1752" spans="1:7" ht="12.75" x14ac:dyDescent="0.2">
      <c r="A1752" s="3" t="s">
        <v>812</v>
      </c>
      <c r="B1752" s="3" t="s">
        <v>698</v>
      </c>
      <c r="C1752" s="3">
        <v>1</v>
      </c>
      <c r="E1752" s="3" t="str">
        <f t="shared" si="81"/>
        <v>BGPK000039</v>
      </c>
      <c r="F1752" s="3" t="str">
        <f t="shared" si="82"/>
        <v>PCKG000002</v>
      </c>
      <c r="G1752" s="2">
        <f t="shared" si="83"/>
        <v>1</v>
      </c>
    </row>
    <row r="1753" spans="1:7" ht="12.75" x14ac:dyDescent="0.2">
      <c r="A1753" s="3" t="s">
        <v>880</v>
      </c>
      <c r="B1753" s="3" t="s">
        <v>366</v>
      </c>
      <c r="C1753" s="3">
        <v>2.2000000000000002</v>
      </c>
      <c r="E1753" s="3" t="str">
        <f t="shared" si="81"/>
        <v>BGPK000041</v>
      </c>
      <c r="F1753" s="3" t="str">
        <f t="shared" si="82"/>
        <v>STRP000003</v>
      </c>
      <c r="G1753" s="2" t="str">
        <f t="shared" si="83"/>
        <v>2.2</v>
      </c>
    </row>
    <row r="1754" spans="1:7" ht="12.75" x14ac:dyDescent="0.2">
      <c r="A1754" s="3" t="s">
        <v>880</v>
      </c>
      <c r="B1754" s="3" t="s">
        <v>645</v>
      </c>
      <c r="C1754" s="3">
        <v>1</v>
      </c>
      <c r="E1754" s="3" t="str">
        <f t="shared" si="81"/>
        <v>BGPK000041</v>
      </c>
      <c r="F1754" s="3" t="str">
        <f t="shared" si="82"/>
        <v>BRND000001</v>
      </c>
      <c r="G1754" s="2">
        <f t="shared" si="83"/>
        <v>1</v>
      </c>
    </row>
    <row r="1755" spans="1:7" ht="12.75" x14ac:dyDescent="0.2">
      <c r="A1755" s="3" t="s">
        <v>880</v>
      </c>
      <c r="B1755" s="3" t="s">
        <v>647</v>
      </c>
      <c r="C1755" s="3">
        <v>1</v>
      </c>
      <c r="E1755" s="3" t="str">
        <f t="shared" si="81"/>
        <v>BGPK000041</v>
      </c>
      <c r="F1755" s="3" t="str">
        <f t="shared" si="82"/>
        <v>BRND000003</v>
      </c>
      <c r="G1755" s="2">
        <f t="shared" si="83"/>
        <v>1</v>
      </c>
    </row>
    <row r="1756" spans="1:7" ht="12.75" x14ac:dyDescent="0.2">
      <c r="A1756" s="3" t="s">
        <v>880</v>
      </c>
      <c r="B1756" s="3" t="s">
        <v>429</v>
      </c>
      <c r="C1756" s="3">
        <v>1</v>
      </c>
      <c r="E1756" s="3" t="str">
        <f t="shared" si="81"/>
        <v>BGPK000041</v>
      </c>
      <c r="F1756" s="3" t="str">
        <f t="shared" si="82"/>
        <v>HRDW000005</v>
      </c>
      <c r="G1756" s="2">
        <f t="shared" si="83"/>
        <v>1</v>
      </c>
    </row>
    <row r="1757" spans="1:7" ht="12.75" x14ac:dyDescent="0.2">
      <c r="A1757" s="3" t="s">
        <v>880</v>
      </c>
      <c r="B1757" s="3" t="s">
        <v>430</v>
      </c>
      <c r="C1757" s="3">
        <v>1</v>
      </c>
      <c r="E1757" s="3" t="str">
        <f t="shared" si="81"/>
        <v>BGPK000041</v>
      </c>
      <c r="F1757" s="3" t="str">
        <f t="shared" si="82"/>
        <v>HRDW000006</v>
      </c>
      <c r="G1757" s="2">
        <f t="shared" si="83"/>
        <v>1</v>
      </c>
    </row>
    <row r="1758" spans="1:7" ht="12.75" x14ac:dyDescent="0.2">
      <c r="A1758" s="3" t="s">
        <v>880</v>
      </c>
      <c r="B1758" s="3" t="s">
        <v>434</v>
      </c>
      <c r="C1758" s="3">
        <v>2</v>
      </c>
      <c r="E1758" s="3" t="str">
        <f t="shared" si="81"/>
        <v>BGPK000041</v>
      </c>
      <c r="F1758" s="3" t="str">
        <f t="shared" si="82"/>
        <v>HRDW000010</v>
      </c>
      <c r="G1758" s="2">
        <f t="shared" si="83"/>
        <v>2</v>
      </c>
    </row>
    <row r="1759" spans="1:7" ht="12.75" x14ac:dyDescent="0.2">
      <c r="A1759" s="3" t="s">
        <v>880</v>
      </c>
      <c r="B1759" s="3" t="s">
        <v>442</v>
      </c>
      <c r="C1759" s="3">
        <v>0.35</v>
      </c>
      <c r="E1759" s="3" t="str">
        <f t="shared" si="81"/>
        <v>BGPK000041</v>
      </c>
      <c r="F1759" s="3" t="str">
        <f t="shared" si="82"/>
        <v>HRDW000018</v>
      </c>
      <c r="G1759" s="2" t="str">
        <f t="shared" si="83"/>
        <v>0.35</v>
      </c>
    </row>
    <row r="1760" spans="1:7" ht="12.75" x14ac:dyDescent="0.2">
      <c r="A1760" s="3" t="s">
        <v>880</v>
      </c>
      <c r="B1760" s="3" t="s">
        <v>443</v>
      </c>
      <c r="C1760" s="3">
        <v>1</v>
      </c>
      <c r="E1760" s="3" t="str">
        <f t="shared" si="81"/>
        <v>BGPK000041</v>
      </c>
      <c r="F1760" s="3" t="str">
        <f t="shared" si="82"/>
        <v>HRDW000019</v>
      </c>
      <c r="G1760" s="2">
        <f t="shared" si="83"/>
        <v>1</v>
      </c>
    </row>
    <row r="1761" spans="1:7" ht="12.75" x14ac:dyDescent="0.2">
      <c r="A1761" s="3" t="s">
        <v>880</v>
      </c>
      <c r="B1761" s="3" t="s">
        <v>523</v>
      </c>
      <c r="C1761" s="3">
        <v>0.3</v>
      </c>
      <c r="E1761" s="3" t="str">
        <f t="shared" si="81"/>
        <v>BGPK000041</v>
      </c>
      <c r="F1761" s="3" t="str">
        <f t="shared" si="82"/>
        <v>FBRK000001</v>
      </c>
      <c r="G1761" s="2" t="str">
        <f t="shared" si="83"/>
        <v>0.3</v>
      </c>
    </row>
    <row r="1762" spans="1:7" ht="12.75" x14ac:dyDescent="0.2">
      <c r="A1762" s="3" t="s">
        <v>880</v>
      </c>
      <c r="B1762" s="3" t="s">
        <v>532</v>
      </c>
      <c r="C1762" s="3">
        <v>0.08</v>
      </c>
      <c r="E1762" s="3" t="str">
        <f t="shared" si="81"/>
        <v>BGPK000041</v>
      </c>
      <c r="F1762" s="3" t="str">
        <f t="shared" si="82"/>
        <v>FLNG000001</v>
      </c>
      <c r="G1762" s="2" t="str">
        <f t="shared" si="83"/>
        <v>0.08</v>
      </c>
    </row>
    <row r="1763" spans="1:7" ht="12.75" x14ac:dyDescent="0.2">
      <c r="A1763" s="3" t="s">
        <v>880</v>
      </c>
      <c r="B1763" s="3" t="s">
        <v>727</v>
      </c>
      <c r="C1763" s="3">
        <v>0.125</v>
      </c>
      <c r="E1763" s="3" t="str">
        <f t="shared" si="81"/>
        <v>BGPK000041</v>
      </c>
      <c r="F1763" s="3" t="str">
        <f t="shared" si="82"/>
        <v>FBRK000114</v>
      </c>
      <c r="G1763" s="2" t="str">
        <f t="shared" si="83"/>
        <v>0.125</v>
      </c>
    </row>
    <row r="1764" spans="1:7" ht="12.75" x14ac:dyDescent="0.2">
      <c r="A1764" s="3" t="s">
        <v>880</v>
      </c>
      <c r="B1764" s="3" t="s">
        <v>534</v>
      </c>
      <c r="C1764" s="3">
        <v>7.4999999999999997E-2</v>
      </c>
      <c r="E1764" s="3" t="str">
        <f t="shared" si="81"/>
        <v>BGPK000041</v>
      </c>
      <c r="F1764" s="3" t="str">
        <f t="shared" si="82"/>
        <v>FLNG000003</v>
      </c>
      <c r="G1764" s="2" t="str">
        <f t="shared" si="83"/>
        <v>0.075</v>
      </c>
    </row>
    <row r="1765" spans="1:7" ht="12.75" x14ac:dyDescent="0.2">
      <c r="A1765" s="3" t="s">
        <v>880</v>
      </c>
      <c r="B1765" s="3" t="s">
        <v>603</v>
      </c>
      <c r="C1765" s="3">
        <v>0.19</v>
      </c>
      <c r="E1765" s="3" t="str">
        <f t="shared" si="81"/>
        <v>BGPK000041</v>
      </c>
      <c r="F1765" s="3" t="str">
        <f t="shared" si="82"/>
        <v>FBRK000069</v>
      </c>
      <c r="G1765" s="2" t="str">
        <f t="shared" si="83"/>
        <v>0.19</v>
      </c>
    </row>
    <row r="1766" spans="1:7" ht="12.75" x14ac:dyDescent="0.2">
      <c r="A1766" s="3" t="s">
        <v>880</v>
      </c>
      <c r="B1766" s="3" t="s">
        <v>721</v>
      </c>
      <c r="C1766" s="3">
        <v>0.75</v>
      </c>
      <c r="E1766" s="3" t="str">
        <f t="shared" si="81"/>
        <v>BGPK000041</v>
      </c>
      <c r="F1766" s="3" t="str">
        <f t="shared" si="82"/>
        <v>FBRK000108</v>
      </c>
      <c r="G1766" s="2" t="str">
        <f t="shared" si="83"/>
        <v>0.75</v>
      </c>
    </row>
    <row r="1767" spans="1:7" ht="12.75" x14ac:dyDescent="0.2">
      <c r="A1767" s="3" t="s">
        <v>880</v>
      </c>
      <c r="B1767" s="3" t="s">
        <v>540</v>
      </c>
      <c r="C1767" s="3">
        <v>0.9</v>
      </c>
      <c r="E1767" s="3" t="str">
        <f t="shared" si="81"/>
        <v>BGPK000041</v>
      </c>
      <c r="F1767" s="3" t="str">
        <f t="shared" si="82"/>
        <v>FBRK000013</v>
      </c>
      <c r="G1767" s="2" t="str">
        <f t="shared" si="83"/>
        <v>0.9</v>
      </c>
    </row>
    <row r="1768" spans="1:7" ht="12.75" x14ac:dyDescent="0.2">
      <c r="A1768" s="3" t="s">
        <v>880</v>
      </c>
      <c r="B1768" s="3" t="s">
        <v>668</v>
      </c>
      <c r="C1768" s="3">
        <v>0.18</v>
      </c>
      <c r="E1768" s="3" t="str">
        <f t="shared" si="81"/>
        <v>BGPK000041</v>
      </c>
      <c r="F1768" s="3" t="str">
        <f t="shared" si="82"/>
        <v>LTHR000001</v>
      </c>
      <c r="G1768" s="2" t="str">
        <f t="shared" si="83"/>
        <v>0.18</v>
      </c>
    </row>
    <row r="1769" spans="1:7" ht="12.75" x14ac:dyDescent="0.2">
      <c r="A1769" s="3" t="s">
        <v>880</v>
      </c>
      <c r="B1769" s="3" t="s">
        <v>678</v>
      </c>
      <c r="C1769" s="3">
        <v>20</v>
      </c>
      <c r="E1769" s="3" t="str">
        <f t="shared" si="81"/>
        <v>BGPK000041</v>
      </c>
      <c r="F1769" s="3" t="str">
        <f t="shared" si="82"/>
        <v>THRD000001</v>
      </c>
      <c r="G1769" s="2">
        <f t="shared" si="83"/>
        <v>20</v>
      </c>
    </row>
    <row r="1770" spans="1:7" ht="12.75" x14ac:dyDescent="0.2">
      <c r="A1770" s="3" t="s">
        <v>880</v>
      </c>
      <c r="B1770" s="3" t="s">
        <v>680</v>
      </c>
      <c r="C1770" s="3">
        <v>20</v>
      </c>
      <c r="E1770" s="3" t="str">
        <f t="shared" si="81"/>
        <v>BGPK000041</v>
      </c>
      <c r="F1770" s="3" t="str">
        <f t="shared" si="82"/>
        <v>THRD000003</v>
      </c>
      <c r="G1770" s="2">
        <f t="shared" si="83"/>
        <v>20</v>
      </c>
    </row>
    <row r="1771" spans="1:7" ht="12.75" x14ac:dyDescent="0.2">
      <c r="A1771" s="3" t="s">
        <v>880</v>
      </c>
      <c r="B1771" s="3" t="s">
        <v>689</v>
      </c>
      <c r="C1771" s="3">
        <v>100</v>
      </c>
      <c r="E1771" s="3" t="str">
        <f t="shared" si="81"/>
        <v>BGPK000041</v>
      </c>
      <c r="F1771" s="3" t="str">
        <f t="shared" si="82"/>
        <v>THRD000012</v>
      </c>
      <c r="G1771" s="2">
        <f t="shared" si="83"/>
        <v>100</v>
      </c>
    </row>
    <row r="1772" spans="1:7" ht="12.75" x14ac:dyDescent="0.2">
      <c r="A1772" s="3" t="s">
        <v>880</v>
      </c>
      <c r="B1772" s="3" t="s">
        <v>697</v>
      </c>
      <c r="C1772" s="3">
        <v>1</v>
      </c>
      <c r="E1772" s="3" t="str">
        <f t="shared" si="81"/>
        <v>BGPK000041</v>
      </c>
      <c r="F1772" s="3" t="str">
        <f t="shared" si="82"/>
        <v>PCKG000001</v>
      </c>
      <c r="G1772" s="2">
        <f t="shared" si="83"/>
        <v>1</v>
      </c>
    </row>
    <row r="1773" spans="1:7" ht="12.75" x14ac:dyDescent="0.2">
      <c r="A1773" s="3" t="s">
        <v>880</v>
      </c>
      <c r="B1773" s="3" t="s">
        <v>698</v>
      </c>
      <c r="C1773" s="3">
        <v>1</v>
      </c>
      <c r="E1773" s="3" t="str">
        <f t="shared" si="81"/>
        <v>BGPK000041</v>
      </c>
      <c r="F1773" s="3" t="str">
        <f t="shared" si="82"/>
        <v>PCKG000002</v>
      </c>
      <c r="G1773" s="2">
        <f t="shared" si="83"/>
        <v>1</v>
      </c>
    </row>
    <row r="1774" spans="1:7" ht="12.75" x14ac:dyDescent="0.2">
      <c r="A1774" s="3" t="s">
        <v>810</v>
      </c>
      <c r="B1774" s="3" t="s">
        <v>366</v>
      </c>
      <c r="C1774" s="3">
        <v>2.2000000000000002</v>
      </c>
      <c r="E1774" s="3" t="str">
        <f t="shared" si="81"/>
        <v>BGPK000037</v>
      </c>
      <c r="F1774" s="3" t="str">
        <f t="shared" si="82"/>
        <v>STRP000003</v>
      </c>
      <c r="G1774" s="2" t="str">
        <f t="shared" si="83"/>
        <v>2.2</v>
      </c>
    </row>
    <row r="1775" spans="1:7" ht="12.75" x14ac:dyDescent="0.2">
      <c r="A1775" s="3" t="s">
        <v>810</v>
      </c>
      <c r="B1775" s="3" t="s">
        <v>645</v>
      </c>
      <c r="C1775" s="3">
        <v>1</v>
      </c>
      <c r="E1775" s="3" t="str">
        <f t="shared" si="81"/>
        <v>BGPK000037</v>
      </c>
      <c r="F1775" s="3" t="str">
        <f t="shared" si="82"/>
        <v>BRND000001</v>
      </c>
      <c r="G1775" s="2">
        <f t="shared" si="83"/>
        <v>1</v>
      </c>
    </row>
    <row r="1776" spans="1:7" ht="12.75" x14ac:dyDescent="0.2">
      <c r="A1776" s="3" t="s">
        <v>810</v>
      </c>
      <c r="B1776" s="3" t="s">
        <v>647</v>
      </c>
      <c r="C1776" s="3">
        <v>1</v>
      </c>
      <c r="E1776" s="3" t="str">
        <f t="shared" si="81"/>
        <v>BGPK000037</v>
      </c>
      <c r="F1776" s="3" t="str">
        <f t="shared" si="82"/>
        <v>BRND000003</v>
      </c>
      <c r="G1776" s="2">
        <f t="shared" si="83"/>
        <v>1</v>
      </c>
    </row>
    <row r="1777" spans="1:7" ht="12.75" x14ac:dyDescent="0.2">
      <c r="A1777" s="3" t="s">
        <v>810</v>
      </c>
      <c r="B1777" s="3" t="s">
        <v>429</v>
      </c>
      <c r="C1777" s="3">
        <v>1</v>
      </c>
      <c r="E1777" s="3" t="str">
        <f t="shared" si="81"/>
        <v>BGPK000037</v>
      </c>
      <c r="F1777" s="3" t="str">
        <f t="shared" si="82"/>
        <v>HRDW000005</v>
      </c>
      <c r="G1777" s="2">
        <f t="shared" si="83"/>
        <v>1</v>
      </c>
    </row>
    <row r="1778" spans="1:7" ht="12.75" x14ac:dyDescent="0.2">
      <c r="A1778" s="3" t="s">
        <v>810</v>
      </c>
      <c r="B1778" s="3" t="s">
        <v>430</v>
      </c>
      <c r="C1778" s="3">
        <v>1</v>
      </c>
      <c r="E1778" s="3" t="str">
        <f t="shared" si="81"/>
        <v>BGPK000037</v>
      </c>
      <c r="F1778" s="3" t="str">
        <f t="shared" si="82"/>
        <v>HRDW000006</v>
      </c>
      <c r="G1778" s="2">
        <f t="shared" si="83"/>
        <v>1</v>
      </c>
    </row>
    <row r="1779" spans="1:7" ht="12.75" x14ac:dyDescent="0.2">
      <c r="A1779" s="3" t="s">
        <v>810</v>
      </c>
      <c r="B1779" s="3" t="s">
        <v>434</v>
      </c>
      <c r="C1779" s="3">
        <v>2</v>
      </c>
      <c r="E1779" s="3" t="str">
        <f t="shared" si="81"/>
        <v>BGPK000037</v>
      </c>
      <c r="F1779" s="3" t="str">
        <f t="shared" si="82"/>
        <v>HRDW000010</v>
      </c>
      <c r="G1779" s="2">
        <f t="shared" si="83"/>
        <v>2</v>
      </c>
    </row>
    <row r="1780" spans="1:7" ht="12.75" x14ac:dyDescent="0.2">
      <c r="A1780" s="3" t="s">
        <v>810</v>
      </c>
      <c r="B1780" s="3" t="s">
        <v>442</v>
      </c>
      <c r="C1780" s="3">
        <v>0.35</v>
      </c>
      <c r="E1780" s="3" t="str">
        <f t="shared" si="81"/>
        <v>BGPK000037</v>
      </c>
      <c r="F1780" s="3" t="str">
        <f t="shared" si="82"/>
        <v>HRDW000018</v>
      </c>
      <c r="G1780" s="2" t="str">
        <f t="shared" si="83"/>
        <v>0.35</v>
      </c>
    </row>
    <row r="1781" spans="1:7" ht="12.75" x14ac:dyDescent="0.2">
      <c r="A1781" s="3" t="s">
        <v>810</v>
      </c>
      <c r="B1781" s="3" t="s">
        <v>443</v>
      </c>
      <c r="C1781" s="3">
        <v>1</v>
      </c>
      <c r="E1781" s="3" t="str">
        <f t="shared" si="81"/>
        <v>BGPK000037</v>
      </c>
      <c r="F1781" s="3" t="str">
        <f t="shared" si="82"/>
        <v>HRDW000019</v>
      </c>
      <c r="G1781" s="2">
        <f t="shared" si="83"/>
        <v>1</v>
      </c>
    </row>
    <row r="1782" spans="1:7" ht="12.75" x14ac:dyDescent="0.2">
      <c r="A1782" s="3" t="s">
        <v>810</v>
      </c>
      <c r="B1782" s="3" t="s">
        <v>523</v>
      </c>
      <c r="C1782" s="3">
        <v>0.3</v>
      </c>
      <c r="E1782" s="3" t="str">
        <f t="shared" si="81"/>
        <v>BGPK000037</v>
      </c>
      <c r="F1782" s="3" t="str">
        <f t="shared" si="82"/>
        <v>FBRK000001</v>
      </c>
      <c r="G1782" s="2" t="str">
        <f t="shared" si="83"/>
        <v>0.3</v>
      </c>
    </row>
    <row r="1783" spans="1:7" ht="12.75" x14ac:dyDescent="0.2">
      <c r="A1783" s="3" t="s">
        <v>810</v>
      </c>
      <c r="B1783" s="3" t="s">
        <v>532</v>
      </c>
      <c r="C1783" s="3">
        <v>0.08</v>
      </c>
      <c r="E1783" s="3" t="str">
        <f t="shared" si="81"/>
        <v>BGPK000037</v>
      </c>
      <c r="F1783" s="3" t="str">
        <f t="shared" si="82"/>
        <v>FLNG000001</v>
      </c>
      <c r="G1783" s="2" t="str">
        <f t="shared" si="83"/>
        <v>0.08</v>
      </c>
    </row>
    <row r="1784" spans="1:7" ht="12.75" x14ac:dyDescent="0.2">
      <c r="A1784" s="3" t="s">
        <v>810</v>
      </c>
      <c r="B1784" s="3" t="s">
        <v>727</v>
      </c>
      <c r="C1784" s="3">
        <v>0.125</v>
      </c>
      <c r="E1784" s="3" t="str">
        <f t="shared" si="81"/>
        <v>BGPK000037</v>
      </c>
      <c r="F1784" s="3" t="str">
        <f t="shared" si="82"/>
        <v>FBRK000114</v>
      </c>
      <c r="G1784" s="2" t="str">
        <f t="shared" si="83"/>
        <v>0.125</v>
      </c>
    </row>
    <row r="1785" spans="1:7" ht="12.75" x14ac:dyDescent="0.2">
      <c r="A1785" s="3" t="s">
        <v>810</v>
      </c>
      <c r="B1785" s="3" t="s">
        <v>534</v>
      </c>
      <c r="C1785" s="3">
        <v>7.4999999999999997E-2</v>
      </c>
      <c r="E1785" s="3" t="str">
        <f t="shared" si="81"/>
        <v>BGPK000037</v>
      </c>
      <c r="F1785" s="3" t="str">
        <f t="shared" si="82"/>
        <v>FLNG000003</v>
      </c>
      <c r="G1785" s="2" t="str">
        <f t="shared" si="83"/>
        <v>0.075</v>
      </c>
    </row>
    <row r="1786" spans="1:7" ht="12.75" x14ac:dyDescent="0.2">
      <c r="A1786" s="3" t="s">
        <v>810</v>
      </c>
      <c r="B1786" s="3" t="s">
        <v>603</v>
      </c>
      <c r="C1786" s="3">
        <v>0.19</v>
      </c>
      <c r="E1786" s="3" t="str">
        <f t="shared" si="81"/>
        <v>BGPK000037</v>
      </c>
      <c r="F1786" s="3" t="str">
        <f t="shared" si="82"/>
        <v>FBRK000069</v>
      </c>
      <c r="G1786" s="2" t="str">
        <f t="shared" si="83"/>
        <v>0.19</v>
      </c>
    </row>
    <row r="1787" spans="1:7" ht="12.75" x14ac:dyDescent="0.2">
      <c r="A1787" s="3" t="s">
        <v>810</v>
      </c>
      <c r="B1787" s="3" t="s">
        <v>721</v>
      </c>
      <c r="C1787" s="3">
        <v>0.75</v>
      </c>
      <c r="E1787" s="3" t="str">
        <f t="shared" si="81"/>
        <v>BGPK000037</v>
      </c>
      <c r="F1787" s="3" t="str">
        <f t="shared" si="82"/>
        <v>FBRK000108</v>
      </c>
      <c r="G1787" s="2" t="str">
        <f t="shared" si="83"/>
        <v>0.75</v>
      </c>
    </row>
    <row r="1788" spans="1:7" ht="12.75" x14ac:dyDescent="0.2">
      <c r="A1788" s="3" t="s">
        <v>810</v>
      </c>
      <c r="B1788" s="3" t="s">
        <v>540</v>
      </c>
      <c r="C1788" s="3">
        <v>0.9</v>
      </c>
      <c r="E1788" s="3" t="str">
        <f t="shared" si="81"/>
        <v>BGPK000037</v>
      </c>
      <c r="F1788" s="3" t="str">
        <f t="shared" si="82"/>
        <v>FBRK000013</v>
      </c>
      <c r="G1788" s="2" t="str">
        <f t="shared" si="83"/>
        <v>0.9</v>
      </c>
    </row>
    <row r="1789" spans="1:7" ht="12.75" x14ac:dyDescent="0.2">
      <c r="A1789" s="3" t="s">
        <v>810</v>
      </c>
      <c r="B1789" s="3" t="s">
        <v>668</v>
      </c>
      <c r="C1789" s="3">
        <v>0.18</v>
      </c>
      <c r="E1789" s="3" t="str">
        <f t="shared" si="81"/>
        <v>BGPK000037</v>
      </c>
      <c r="F1789" s="3" t="str">
        <f t="shared" si="82"/>
        <v>LTHR000001</v>
      </c>
      <c r="G1789" s="2" t="str">
        <f t="shared" si="83"/>
        <v>0.18</v>
      </c>
    </row>
    <row r="1790" spans="1:7" ht="12.75" x14ac:dyDescent="0.2">
      <c r="A1790" s="3" t="s">
        <v>810</v>
      </c>
      <c r="B1790" s="3" t="s">
        <v>678</v>
      </c>
      <c r="C1790" s="3">
        <v>20</v>
      </c>
      <c r="E1790" s="3" t="str">
        <f t="shared" si="81"/>
        <v>BGPK000037</v>
      </c>
      <c r="F1790" s="3" t="str">
        <f t="shared" si="82"/>
        <v>THRD000001</v>
      </c>
      <c r="G1790" s="2">
        <f t="shared" si="83"/>
        <v>20</v>
      </c>
    </row>
    <row r="1791" spans="1:7" ht="12.75" x14ac:dyDescent="0.2">
      <c r="A1791" s="3" t="s">
        <v>810</v>
      </c>
      <c r="B1791" s="3" t="s">
        <v>680</v>
      </c>
      <c r="C1791" s="3">
        <v>120</v>
      </c>
      <c r="E1791" s="3" t="str">
        <f t="shared" si="81"/>
        <v>BGPK000037</v>
      </c>
      <c r="F1791" s="3" t="str">
        <f t="shared" si="82"/>
        <v>THRD000003</v>
      </c>
      <c r="G1791" s="2">
        <f t="shared" si="83"/>
        <v>120</v>
      </c>
    </row>
    <row r="1792" spans="1:7" ht="12.75" x14ac:dyDescent="0.2">
      <c r="A1792" s="3" t="s">
        <v>810</v>
      </c>
      <c r="B1792" s="3" t="s">
        <v>697</v>
      </c>
      <c r="C1792" s="3">
        <v>1</v>
      </c>
      <c r="E1792" s="3" t="str">
        <f t="shared" si="81"/>
        <v>BGPK000037</v>
      </c>
      <c r="F1792" s="3" t="str">
        <f t="shared" si="82"/>
        <v>PCKG000001</v>
      </c>
      <c r="G1792" s="2">
        <f t="shared" si="83"/>
        <v>1</v>
      </c>
    </row>
    <row r="1793" spans="1:7" ht="12.75" x14ac:dyDescent="0.2">
      <c r="A1793" s="3" t="s">
        <v>810</v>
      </c>
      <c r="B1793" s="3" t="s">
        <v>698</v>
      </c>
      <c r="C1793" s="3">
        <v>1</v>
      </c>
      <c r="E1793" s="3" t="str">
        <f t="shared" si="81"/>
        <v>BGPK000037</v>
      </c>
      <c r="F1793" s="3" t="str">
        <f t="shared" si="82"/>
        <v>PCKG000002</v>
      </c>
      <c r="G1793" s="2">
        <f t="shared" si="83"/>
        <v>1</v>
      </c>
    </row>
    <row r="1794" spans="1:7" ht="12.75" x14ac:dyDescent="0.2">
      <c r="A1794" s="3" t="s">
        <v>840</v>
      </c>
      <c r="B1794" s="3" t="s">
        <v>366</v>
      </c>
      <c r="C1794" s="3">
        <v>2.2000000000000002</v>
      </c>
      <c r="E1794" s="3" t="str">
        <f t="shared" si="81"/>
        <v>BGPK000043</v>
      </c>
      <c r="F1794" s="3" t="str">
        <f t="shared" si="82"/>
        <v>STRP000003</v>
      </c>
      <c r="G1794" s="2" t="str">
        <f t="shared" si="83"/>
        <v>2.2</v>
      </c>
    </row>
    <row r="1795" spans="1:7" ht="12.75" x14ac:dyDescent="0.2">
      <c r="A1795" s="3" t="s">
        <v>840</v>
      </c>
      <c r="B1795" s="3" t="s">
        <v>645</v>
      </c>
      <c r="C1795" s="3">
        <v>1</v>
      </c>
      <c r="E1795" s="3" t="str">
        <f t="shared" si="81"/>
        <v>BGPK000043</v>
      </c>
      <c r="F1795" s="3" t="str">
        <f t="shared" si="82"/>
        <v>BRND000001</v>
      </c>
      <c r="G1795" s="2">
        <f t="shared" si="83"/>
        <v>1</v>
      </c>
    </row>
    <row r="1796" spans="1:7" ht="12.75" x14ac:dyDescent="0.2">
      <c r="A1796" s="3" t="s">
        <v>840</v>
      </c>
      <c r="B1796" s="3" t="s">
        <v>647</v>
      </c>
      <c r="C1796" s="3">
        <v>1</v>
      </c>
      <c r="E1796" s="3" t="str">
        <f t="shared" ref="E1796:E1859" si="84">A1796</f>
        <v>BGPK000043</v>
      </c>
      <c r="F1796" s="3" t="str">
        <f t="shared" ref="F1796:F1859" si="85">B1796</f>
        <v>BRND000003</v>
      </c>
      <c r="G1796" s="2">
        <f t="shared" ref="G1796:G1859" si="86">IFERROR(REPLACE(C1796,FIND(",",C1796),1,"."),C1796)</f>
        <v>1</v>
      </c>
    </row>
    <row r="1797" spans="1:7" ht="12.75" x14ac:dyDescent="0.2">
      <c r="A1797" s="3" t="s">
        <v>840</v>
      </c>
      <c r="B1797" s="3" t="s">
        <v>429</v>
      </c>
      <c r="C1797" s="3">
        <v>1</v>
      </c>
      <c r="E1797" s="3" t="str">
        <f t="shared" si="84"/>
        <v>BGPK000043</v>
      </c>
      <c r="F1797" s="3" t="str">
        <f t="shared" si="85"/>
        <v>HRDW000005</v>
      </c>
      <c r="G1797" s="2">
        <f t="shared" si="86"/>
        <v>1</v>
      </c>
    </row>
    <row r="1798" spans="1:7" ht="12.75" x14ac:dyDescent="0.2">
      <c r="A1798" s="3" t="s">
        <v>840</v>
      </c>
      <c r="B1798" s="3" t="s">
        <v>430</v>
      </c>
      <c r="C1798" s="3">
        <v>1</v>
      </c>
      <c r="E1798" s="3" t="str">
        <f t="shared" si="84"/>
        <v>BGPK000043</v>
      </c>
      <c r="F1798" s="3" t="str">
        <f t="shared" si="85"/>
        <v>HRDW000006</v>
      </c>
      <c r="G1798" s="2">
        <f t="shared" si="86"/>
        <v>1</v>
      </c>
    </row>
    <row r="1799" spans="1:7" ht="12.75" x14ac:dyDescent="0.2">
      <c r="A1799" s="3" t="s">
        <v>840</v>
      </c>
      <c r="B1799" s="3" t="s">
        <v>434</v>
      </c>
      <c r="C1799" s="3">
        <v>2</v>
      </c>
      <c r="E1799" s="3" t="str">
        <f t="shared" si="84"/>
        <v>BGPK000043</v>
      </c>
      <c r="F1799" s="3" t="str">
        <f t="shared" si="85"/>
        <v>HRDW000010</v>
      </c>
      <c r="G1799" s="2">
        <f t="shared" si="86"/>
        <v>2</v>
      </c>
    </row>
    <row r="1800" spans="1:7" ht="12.75" x14ac:dyDescent="0.2">
      <c r="A1800" s="3" t="s">
        <v>840</v>
      </c>
      <c r="B1800" s="3" t="s">
        <v>442</v>
      </c>
      <c r="C1800" s="3">
        <v>0.35</v>
      </c>
      <c r="E1800" s="3" t="str">
        <f t="shared" si="84"/>
        <v>BGPK000043</v>
      </c>
      <c r="F1800" s="3" t="str">
        <f t="shared" si="85"/>
        <v>HRDW000018</v>
      </c>
      <c r="G1800" s="2" t="str">
        <f t="shared" si="86"/>
        <v>0.35</v>
      </c>
    </row>
    <row r="1801" spans="1:7" ht="12.75" x14ac:dyDescent="0.2">
      <c r="A1801" s="3" t="s">
        <v>840</v>
      </c>
      <c r="B1801" s="3" t="s">
        <v>443</v>
      </c>
      <c r="C1801" s="3">
        <v>1</v>
      </c>
      <c r="E1801" s="3" t="str">
        <f t="shared" si="84"/>
        <v>BGPK000043</v>
      </c>
      <c r="F1801" s="3" t="str">
        <f t="shared" si="85"/>
        <v>HRDW000019</v>
      </c>
      <c r="G1801" s="2">
        <f t="shared" si="86"/>
        <v>1</v>
      </c>
    </row>
    <row r="1802" spans="1:7" ht="12.75" x14ac:dyDescent="0.2">
      <c r="A1802" s="3" t="s">
        <v>840</v>
      </c>
      <c r="B1802" s="3" t="s">
        <v>523</v>
      </c>
      <c r="C1802" s="3">
        <v>0.3</v>
      </c>
      <c r="E1802" s="3" t="str">
        <f t="shared" si="84"/>
        <v>BGPK000043</v>
      </c>
      <c r="F1802" s="3" t="str">
        <f t="shared" si="85"/>
        <v>FBRK000001</v>
      </c>
      <c r="G1802" s="2" t="str">
        <f t="shared" si="86"/>
        <v>0.3</v>
      </c>
    </row>
    <row r="1803" spans="1:7" ht="12.75" x14ac:dyDescent="0.2">
      <c r="A1803" s="3" t="s">
        <v>840</v>
      </c>
      <c r="B1803" s="3" t="s">
        <v>532</v>
      </c>
      <c r="C1803" s="3">
        <v>0.08</v>
      </c>
      <c r="E1803" s="3" t="str">
        <f t="shared" si="84"/>
        <v>BGPK000043</v>
      </c>
      <c r="F1803" s="3" t="str">
        <f t="shared" si="85"/>
        <v>FLNG000001</v>
      </c>
      <c r="G1803" s="2" t="str">
        <f t="shared" si="86"/>
        <v>0.08</v>
      </c>
    </row>
    <row r="1804" spans="1:7" ht="12.75" x14ac:dyDescent="0.2">
      <c r="A1804" s="3" t="s">
        <v>840</v>
      </c>
      <c r="B1804" s="3" t="s">
        <v>727</v>
      </c>
      <c r="C1804" s="3">
        <v>0.125</v>
      </c>
      <c r="E1804" s="3" t="str">
        <f t="shared" si="84"/>
        <v>BGPK000043</v>
      </c>
      <c r="F1804" s="3" t="str">
        <f t="shared" si="85"/>
        <v>FBRK000114</v>
      </c>
      <c r="G1804" s="2" t="str">
        <f t="shared" si="86"/>
        <v>0.125</v>
      </c>
    </row>
    <row r="1805" spans="1:7" ht="12.75" x14ac:dyDescent="0.2">
      <c r="A1805" s="3" t="s">
        <v>840</v>
      </c>
      <c r="B1805" s="3" t="s">
        <v>534</v>
      </c>
      <c r="C1805" s="3">
        <v>7.4999999999999997E-2</v>
      </c>
      <c r="E1805" s="3" t="str">
        <f t="shared" si="84"/>
        <v>BGPK000043</v>
      </c>
      <c r="F1805" s="3" t="str">
        <f t="shared" si="85"/>
        <v>FLNG000003</v>
      </c>
      <c r="G1805" s="2" t="str">
        <f t="shared" si="86"/>
        <v>0.075</v>
      </c>
    </row>
    <row r="1806" spans="1:7" ht="12.75" x14ac:dyDescent="0.2">
      <c r="A1806" s="3" t="s">
        <v>840</v>
      </c>
      <c r="B1806" s="3" t="s">
        <v>603</v>
      </c>
      <c r="C1806" s="3">
        <v>0.19</v>
      </c>
      <c r="E1806" s="3" t="str">
        <f t="shared" si="84"/>
        <v>BGPK000043</v>
      </c>
      <c r="F1806" s="3" t="str">
        <f t="shared" si="85"/>
        <v>FBRK000069</v>
      </c>
      <c r="G1806" s="2" t="str">
        <f t="shared" si="86"/>
        <v>0.19</v>
      </c>
    </row>
    <row r="1807" spans="1:7" ht="12.75" x14ac:dyDescent="0.2">
      <c r="A1807" s="3" t="s">
        <v>840</v>
      </c>
      <c r="B1807" s="3" t="s">
        <v>722</v>
      </c>
      <c r="C1807" s="3">
        <v>0.75</v>
      </c>
      <c r="E1807" s="3" t="str">
        <f t="shared" si="84"/>
        <v>BGPK000043</v>
      </c>
      <c r="F1807" s="3" t="str">
        <f t="shared" si="85"/>
        <v>FBRK000109</v>
      </c>
      <c r="G1807" s="2" t="str">
        <f t="shared" si="86"/>
        <v>0.75</v>
      </c>
    </row>
    <row r="1808" spans="1:7" ht="12.75" x14ac:dyDescent="0.2">
      <c r="A1808" s="3" t="s">
        <v>840</v>
      </c>
      <c r="B1808" s="3" t="s">
        <v>540</v>
      </c>
      <c r="C1808" s="3">
        <v>0.9</v>
      </c>
      <c r="E1808" s="3" t="str">
        <f t="shared" si="84"/>
        <v>BGPK000043</v>
      </c>
      <c r="F1808" s="3" t="str">
        <f t="shared" si="85"/>
        <v>FBRK000013</v>
      </c>
      <c r="G1808" s="2" t="str">
        <f t="shared" si="86"/>
        <v>0.9</v>
      </c>
    </row>
    <row r="1809" spans="1:7" ht="12.75" x14ac:dyDescent="0.2">
      <c r="A1809" s="3" t="s">
        <v>840</v>
      </c>
      <c r="B1809" s="3" t="s">
        <v>668</v>
      </c>
      <c r="C1809" s="3">
        <v>0.18</v>
      </c>
      <c r="E1809" s="3" t="str">
        <f t="shared" si="84"/>
        <v>BGPK000043</v>
      </c>
      <c r="F1809" s="3" t="str">
        <f t="shared" si="85"/>
        <v>LTHR000001</v>
      </c>
      <c r="G1809" s="2" t="str">
        <f t="shared" si="86"/>
        <v>0.18</v>
      </c>
    </row>
    <row r="1810" spans="1:7" ht="12.75" x14ac:dyDescent="0.2">
      <c r="A1810" s="3" t="s">
        <v>840</v>
      </c>
      <c r="B1810" s="3" t="s">
        <v>678</v>
      </c>
      <c r="C1810" s="3">
        <v>20</v>
      </c>
      <c r="E1810" s="3" t="str">
        <f t="shared" si="84"/>
        <v>BGPK000043</v>
      </c>
      <c r="F1810" s="3" t="str">
        <f t="shared" si="85"/>
        <v>THRD000001</v>
      </c>
      <c r="G1810" s="2">
        <f t="shared" si="86"/>
        <v>20</v>
      </c>
    </row>
    <row r="1811" spans="1:7" ht="12.75" x14ac:dyDescent="0.2">
      <c r="A1811" s="3" t="s">
        <v>840</v>
      </c>
      <c r="B1811" s="3" t="s">
        <v>680</v>
      </c>
      <c r="C1811" s="3">
        <v>20</v>
      </c>
      <c r="E1811" s="3" t="str">
        <f t="shared" si="84"/>
        <v>BGPK000043</v>
      </c>
      <c r="F1811" s="3" t="str">
        <f t="shared" si="85"/>
        <v>THRD000003</v>
      </c>
      <c r="G1811" s="2">
        <f t="shared" si="86"/>
        <v>20</v>
      </c>
    </row>
    <row r="1812" spans="1:7" ht="12.75" x14ac:dyDescent="0.2">
      <c r="A1812" s="3" t="s">
        <v>840</v>
      </c>
      <c r="B1812" s="3" t="s">
        <v>690</v>
      </c>
      <c r="C1812" s="3">
        <v>100</v>
      </c>
      <c r="E1812" s="3" t="str">
        <f t="shared" si="84"/>
        <v>BGPK000043</v>
      </c>
      <c r="F1812" s="3" t="str">
        <f t="shared" si="85"/>
        <v>THRD000013</v>
      </c>
      <c r="G1812" s="2">
        <f t="shared" si="86"/>
        <v>100</v>
      </c>
    </row>
    <row r="1813" spans="1:7" ht="12.75" x14ac:dyDescent="0.2">
      <c r="A1813" s="3" t="s">
        <v>840</v>
      </c>
      <c r="B1813" s="3" t="s">
        <v>697</v>
      </c>
      <c r="C1813" s="3">
        <v>1</v>
      </c>
      <c r="E1813" s="3" t="str">
        <f t="shared" si="84"/>
        <v>BGPK000043</v>
      </c>
      <c r="F1813" s="3" t="str">
        <f t="shared" si="85"/>
        <v>PCKG000001</v>
      </c>
      <c r="G1813" s="2">
        <f t="shared" si="86"/>
        <v>1</v>
      </c>
    </row>
    <row r="1814" spans="1:7" ht="12.75" x14ac:dyDescent="0.2">
      <c r="A1814" s="3" t="s">
        <v>840</v>
      </c>
      <c r="B1814" s="3" t="s">
        <v>698</v>
      </c>
      <c r="C1814" s="3">
        <v>1</v>
      </c>
      <c r="E1814" s="3" t="str">
        <f t="shared" si="84"/>
        <v>BGPK000043</v>
      </c>
      <c r="F1814" s="3" t="str">
        <f t="shared" si="85"/>
        <v>PCKG000002</v>
      </c>
      <c r="G1814" s="2">
        <f t="shared" si="86"/>
        <v>1</v>
      </c>
    </row>
    <row r="1815" spans="1:7" ht="12.75" x14ac:dyDescent="0.2">
      <c r="A1815" s="3" t="s">
        <v>818</v>
      </c>
      <c r="B1815" s="3" t="s">
        <v>366</v>
      </c>
      <c r="C1815" s="3">
        <v>2.2000000000000002</v>
      </c>
      <c r="E1815" s="3" t="str">
        <f t="shared" si="84"/>
        <v>BGPK000036</v>
      </c>
      <c r="F1815" s="3" t="str">
        <f t="shared" si="85"/>
        <v>STRP000003</v>
      </c>
      <c r="G1815" s="2" t="str">
        <f t="shared" si="86"/>
        <v>2.2</v>
      </c>
    </row>
    <row r="1816" spans="1:7" ht="12.75" x14ac:dyDescent="0.2">
      <c r="A1816" s="3" t="s">
        <v>818</v>
      </c>
      <c r="B1816" s="3" t="s">
        <v>645</v>
      </c>
      <c r="C1816" s="3">
        <v>1</v>
      </c>
      <c r="E1816" s="3" t="str">
        <f t="shared" si="84"/>
        <v>BGPK000036</v>
      </c>
      <c r="F1816" s="3" t="str">
        <f t="shared" si="85"/>
        <v>BRND000001</v>
      </c>
      <c r="G1816" s="2">
        <f t="shared" si="86"/>
        <v>1</v>
      </c>
    </row>
    <row r="1817" spans="1:7" ht="12.75" x14ac:dyDescent="0.2">
      <c r="A1817" s="3" t="s">
        <v>818</v>
      </c>
      <c r="B1817" s="3" t="s">
        <v>647</v>
      </c>
      <c r="C1817" s="3">
        <v>1</v>
      </c>
      <c r="E1817" s="3" t="str">
        <f t="shared" si="84"/>
        <v>BGPK000036</v>
      </c>
      <c r="F1817" s="3" t="str">
        <f t="shared" si="85"/>
        <v>BRND000003</v>
      </c>
      <c r="G1817" s="2">
        <f t="shared" si="86"/>
        <v>1</v>
      </c>
    </row>
    <row r="1818" spans="1:7" ht="12.75" x14ac:dyDescent="0.2">
      <c r="A1818" s="3" t="s">
        <v>818</v>
      </c>
      <c r="B1818" s="3" t="s">
        <v>429</v>
      </c>
      <c r="C1818" s="3">
        <v>1</v>
      </c>
      <c r="E1818" s="3" t="str">
        <f t="shared" si="84"/>
        <v>BGPK000036</v>
      </c>
      <c r="F1818" s="3" t="str">
        <f t="shared" si="85"/>
        <v>HRDW000005</v>
      </c>
      <c r="G1818" s="2">
        <f t="shared" si="86"/>
        <v>1</v>
      </c>
    </row>
    <row r="1819" spans="1:7" ht="12.75" x14ac:dyDescent="0.2">
      <c r="A1819" s="3" t="s">
        <v>818</v>
      </c>
      <c r="B1819" s="3" t="s">
        <v>430</v>
      </c>
      <c r="C1819" s="3">
        <v>1</v>
      </c>
      <c r="E1819" s="3" t="str">
        <f t="shared" si="84"/>
        <v>BGPK000036</v>
      </c>
      <c r="F1819" s="3" t="str">
        <f t="shared" si="85"/>
        <v>HRDW000006</v>
      </c>
      <c r="G1819" s="2">
        <f t="shared" si="86"/>
        <v>1</v>
      </c>
    </row>
    <row r="1820" spans="1:7" ht="12.75" x14ac:dyDescent="0.2">
      <c r="A1820" s="3" t="s">
        <v>818</v>
      </c>
      <c r="B1820" s="3" t="s">
        <v>434</v>
      </c>
      <c r="C1820" s="3">
        <v>2</v>
      </c>
      <c r="E1820" s="3" t="str">
        <f t="shared" si="84"/>
        <v>BGPK000036</v>
      </c>
      <c r="F1820" s="3" t="str">
        <f t="shared" si="85"/>
        <v>HRDW000010</v>
      </c>
      <c r="G1820" s="2">
        <f t="shared" si="86"/>
        <v>2</v>
      </c>
    </row>
    <row r="1821" spans="1:7" ht="12.75" x14ac:dyDescent="0.2">
      <c r="A1821" s="3" t="s">
        <v>818</v>
      </c>
      <c r="B1821" s="3" t="s">
        <v>442</v>
      </c>
      <c r="C1821" s="3">
        <v>0.35</v>
      </c>
      <c r="E1821" s="3" t="str">
        <f t="shared" si="84"/>
        <v>BGPK000036</v>
      </c>
      <c r="F1821" s="3" t="str">
        <f t="shared" si="85"/>
        <v>HRDW000018</v>
      </c>
      <c r="G1821" s="2" t="str">
        <f t="shared" si="86"/>
        <v>0.35</v>
      </c>
    </row>
    <row r="1822" spans="1:7" ht="12.75" x14ac:dyDescent="0.2">
      <c r="A1822" s="3" t="s">
        <v>818</v>
      </c>
      <c r="B1822" s="3" t="s">
        <v>443</v>
      </c>
      <c r="C1822" s="3">
        <v>1</v>
      </c>
      <c r="E1822" s="3" t="str">
        <f t="shared" si="84"/>
        <v>BGPK000036</v>
      </c>
      <c r="F1822" s="3" t="str">
        <f t="shared" si="85"/>
        <v>HRDW000019</v>
      </c>
      <c r="G1822" s="2">
        <f t="shared" si="86"/>
        <v>1</v>
      </c>
    </row>
    <row r="1823" spans="1:7" ht="12.75" x14ac:dyDescent="0.2">
      <c r="A1823" s="3" t="s">
        <v>818</v>
      </c>
      <c r="B1823" s="3" t="s">
        <v>523</v>
      </c>
      <c r="C1823" s="3">
        <v>0.3</v>
      </c>
      <c r="E1823" s="3" t="str">
        <f t="shared" si="84"/>
        <v>BGPK000036</v>
      </c>
      <c r="F1823" s="3" t="str">
        <f t="shared" si="85"/>
        <v>FBRK000001</v>
      </c>
      <c r="G1823" s="2" t="str">
        <f t="shared" si="86"/>
        <v>0.3</v>
      </c>
    </row>
    <row r="1824" spans="1:7" ht="12.75" x14ac:dyDescent="0.2">
      <c r="A1824" s="3" t="s">
        <v>818</v>
      </c>
      <c r="B1824" s="3" t="s">
        <v>532</v>
      </c>
      <c r="C1824" s="3">
        <v>0.08</v>
      </c>
      <c r="E1824" s="3" t="str">
        <f t="shared" si="84"/>
        <v>BGPK000036</v>
      </c>
      <c r="F1824" s="3" t="str">
        <f t="shared" si="85"/>
        <v>FLNG000001</v>
      </c>
      <c r="G1824" s="2" t="str">
        <f t="shared" si="86"/>
        <v>0.08</v>
      </c>
    </row>
    <row r="1825" spans="1:7" ht="12.75" x14ac:dyDescent="0.2">
      <c r="A1825" s="3" t="s">
        <v>818</v>
      </c>
      <c r="B1825" s="3" t="s">
        <v>727</v>
      </c>
      <c r="C1825" s="3">
        <v>0.125</v>
      </c>
      <c r="E1825" s="3" t="str">
        <f t="shared" si="84"/>
        <v>BGPK000036</v>
      </c>
      <c r="F1825" s="3" t="str">
        <f t="shared" si="85"/>
        <v>FBRK000114</v>
      </c>
      <c r="G1825" s="2" t="str">
        <f t="shared" si="86"/>
        <v>0.125</v>
      </c>
    </row>
    <row r="1826" spans="1:7" ht="12.75" x14ac:dyDescent="0.2">
      <c r="A1826" s="3" t="s">
        <v>818</v>
      </c>
      <c r="B1826" s="3" t="s">
        <v>534</v>
      </c>
      <c r="C1826" s="3">
        <v>7.4999999999999997E-2</v>
      </c>
      <c r="E1826" s="3" t="str">
        <f t="shared" si="84"/>
        <v>BGPK000036</v>
      </c>
      <c r="F1826" s="3" t="str">
        <f t="shared" si="85"/>
        <v>FLNG000003</v>
      </c>
      <c r="G1826" s="2" t="str">
        <f t="shared" si="86"/>
        <v>0.075</v>
      </c>
    </row>
    <row r="1827" spans="1:7" ht="12.75" x14ac:dyDescent="0.2">
      <c r="A1827" s="3" t="s">
        <v>818</v>
      </c>
      <c r="B1827" s="3" t="s">
        <v>603</v>
      </c>
      <c r="C1827" s="3">
        <v>0.19</v>
      </c>
      <c r="E1827" s="3" t="str">
        <f t="shared" si="84"/>
        <v>BGPK000036</v>
      </c>
      <c r="F1827" s="3" t="str">
        <f t="shared" si="85"/>
        <v>FBRK000069</v>
      </c>
      <c r="G1827" s="2" t="str">
        <f t="shared" si="86"/>
        <v>0.19</v>
      </c>
    </row>
    <row r="1828" spans="1:7" ht="12.75" x14ac:dyDescent="0.2">
      <c r="A1828" s="3" t="s">
        <v>818</v>
      </c>
      <c r="B1828" s="3" t="s">
        <v>723</v>
      </c>
      <c r="C1828" s="3">
        <v>0.75</v>
      </c>
      <c r="E1828" s="3" t="str">
        <f t="shared" si="84"/>
        <v>BGPK000036</v>
      </c>
      <c r="F1828" s="3" t="str">
        <f t="shared" si="85"/>
        <v>FBRK000110</v>
      </c>
      <c r="G1828" s="2" t="str">
        <f t="shared" si="86"/>
        <v>0.75</v>
      </c>
    </row>
    <row r="1829" spans="1:7" ht="12.75" x14ac:dyDescent="0.2">
      <c r="A1829" s="3" t="s">
        <v>818</v>
      </c>
      <c r="B1829" s="3" t="s">
        <v>540</v>
      </c>
      <c r="C1829" s="3">
        <v>0.9</v>
      </c>
      <c r="E1829" s="3" t="str">
        <f t="shared" si="84"/>
        <v>BGPK000036</v>
      </c>
      <c r="F1829" s="3" t="str">
        <f t="shared" si="85"/>
        <v>FBRK000013</v>
      </c>
      <c r="G1829" s="2" t="str">
        <f t="shared" si="86"/>
        <v>0.9</v>
      </c>
    </row>
    <row r="1830" spans="1:7" ht="12.75" x14ac:dyDescent="0.2">
      <c r="A1830" s="3" t="s">
        <v>818</v>
      </c>
      <c r="B1830" s="3" t="s">
        <v>670</v>
      </c>
      <c r="C1830" s="3">
        <v>0.18</v>
      </c>
      <c r="E1830" s="3" t="str">
        <f t="shared" si="84"/>
        <v>BGPK000036</v>
      </c>
      <c r="F1830" s="3" t="str">
        <f t="shared" si="85"/>
        <v>LTHR000003</v>
      </c>
      <c r="G1830" s="2" t="str">
        <f t="shared" si="86"/>
        <v>0.18</v>
      </c>
    </row>
    <row r="1831" spans="1:7" ht="12.75" x14ac:dyDescent="0.2">
      <c r="A1831" s="3" t="s">
        <v>818</v>
      </c>
      <c r="B1831" s="3" t="s">
        <v>678</v>
      </c>
      <c r="C1831" s="3">
        <v>10</v>
      </c>
      <c r="E1831" s="3" t="str">
        <f t="shared" si="84"/>
        <v>BGPK000036</v>
      </c>
      <c r="F1831" s="3" t="str">
        <f t="shared" si="85"/>
        <v>THRD000001</v>
      </c>
      <c r="G1831" s="2">
        <f t="shared" si="86"/>
        <v>10</v>
      </c>
    </row>
    <row r="1832" spans="1:7" ht="12.75" x14ac:dyDescent="0.2">
      <c r="A1832" s="3" t="s">
        <v>818</v>
      </c>
      <c r="B1832" s="3" t="s">
        <v>680</v>
      </c>
      <c r="C1832" s="3">
        <v>20</v>
      </c>
      <c r="E1832" s="3" t="str">
        <f t="shared" si="84"/>
        <v>BGPK000036</v>
      </c>
      <c r="F1832" s="3" t="str">
        <f t="shared" si="85"/>
        <v>THRD000003</v>
      </c>
      <c r="G1832" s="2">
        <f t="shared" si="86"/>
        <v>20</v>
      </c>
    </row>
    <row r="1833" spans="1:7" ht="12.75" x14ac:dyDescent="0.2">
      <c r="A1833" s="3" t="s">
        <v>818</v>
      </c>
      <c r="B1833" s="3" t="s">
        <v>688</v>
      </c>
      <c r="C1833" s="3">
        <v>20</v>
      </c>
      <c r="E1833" s="3" t="str">
        <f t="shared" si="84"/>
        <v>BGPK000036</v>
      </c>
      <c r="F1833" s="3" t="str">
        <f t="shared" si="85"/>
        <v>THRD000011</v>
      </c>
      <c r="G1833" s="2">
        <f t="shared" si="86"/>
        <v>20</v>
      </c>
    </row>
    <row r="1834" spans="1:7" ht="12.75" x14ac:dyDescent="0.2">
      <c r="A1834" s="3" t="s">
        <v>818</v>
      </c>
      <c r="B1834" s="3" t="s">
        <v>682</v>
      </c>
      <c r="C1834" s="3">
        <v>100</v>
      </c>
      <c r="E1834" s="3" t="str">
        <f t="shared" si="84"/>
        <v>BGPK000036</v>
      </c>
      <c r="F1834" s="3" t="str">
        <f t="shared" si="85"/>
        <v>THRD000005</v>
      </c>
      <c r="G1834" s="2">
        <f t="shared" si="86"/>
        <v>100</v>
      </c>
    </row>
    <row r="1835" spans="1:7" ht="12.75" x14ac:dyDescent="0.2">
      <c r="A1835" s="3" t="s">
        <v>818</v>
      </c>
      <c r="B1835" s="3" t="s">
        <v>697</v>
      </c>
      <c r="C1835" s="3">
        <v>1</v>
      </c>
      <c r="E1835" s="3" t="str">
        <f t="shared" si="84"/>
        <v>BGPK000036</v>
      </c>
      <c r="F1835" s="3" t="str">
        <f t="shared" si="85"/>
        <v>PCKG000001</v>
      </c>
      <c r="G1835" s="2">
        <f t="shared" si="86"/>
        <v>1</v>
      </c>
    </row>
    <row r="1836" spans="1:7" ht="12.75" x14ac:dyDescent="0.2">
      <c r="A1836" s="3" t="s">
        <v>818</v>
      </c>
      <c r="B1836" s="3" t="s">
        <v>698</v>
      </c>
      <c r="C1836" s="3">
        <v>1</v>
      </c>
      <c r="E1836" s="3" t="str">
        <f t="shared" si="84"/>
        <v>BGPK000036</v>
      </c>
      <c r="F1836" s="3" t="str">
        <f t="shared" si="85"/>
        <v>PCKG000002</v>
      </c>
      <c r="G1836" s="2">
        <f t="shared" si="86"/>
        <v>1</v>
      </c>
    </row>
    <row r="1837" spans="1:7" ht="12.75" x14ac:dyDescent="0.2">
      <c r="A1837" s="3" t="s">
        <v>808</v>
      </c>
      <c r="B1837" s="3" t="s">
        <v>366</v>
      </c>
      <c r="C1837" s="3">
        <v>1.4</v>
      </c>
      <c r="E1837" s="3" t="str">
        <f t="shared" si="84"/>
        <v>BGPK000055</v>
      </c>
      <c r="F1837" s="3" t="str">
        <f t="shared" si="85"/>
        <v>STRP000003</v>
      </c>
      <c r="G1837" s="2" t="str">
        <f t="shared" si="86"/>
        <v>1.4</v>
      </c>
    </row>
    <row r="1838" spans="1:7" ht="12.75" x14ac:dyDescent="0.2">
      <c r="A1838" s="3" t="s">
        <v>808</v>
      </c>
      <c r="B1838" s="3" t="s">
        <v>367</v>
      </c>
      <c r="C1838" s="3">
        <v>2.7</v>
      </c>
      <c r="E1838" s="3" t="str">
        <f t="shared" si="84"/>
        <v>BGPK000055</v>
      </c>
      <c r="F1838" s="3" t="str">
        <f t="shared" si="85"/>
        <v>STRP000004</v>
      </c>
      <c r="G1838" s="2" t="str">
        <f t="shared" si="86"/>
        <v>2.7</v>
      </c>
    </row>
    <row r="1839" spans="1:7" ht="12.75" x14ac:dyDescent="0.2">
      <c r="A1839" s="3" t="s">
        <v>808</v>
      </c>
      <c r="B1839" s="3" t="s">
        <v>369</v>
      </c>
      <c r="C1839" s="3">
        <v>1.5</v>
      </c>
      <c r="E1839" s="3" t="str">
        <f t="shared" si="84"/>
        <v>BGPK000055</v>
      </c>
      <c r="F1839" s="3" t="str">
        <f t="shared" si="85"/>
        <v>STRP000006</v>
      </c>
      <c r="G1839" s="2" t="str">
        <f t="shared" si="86"/>
        <v>1.5</v>
      </c>
    </row>
    <row r="1840" spans="1:7" ht="12.75" x14ac:dyDescent="0.2">
      <c r="A1840" s="3" t="s">
        <v>808</v>
      </c>
      <c r="B1840" s="3" t="s">
        <v>645</v>
      </c>
      <c r="C1840" s="3">
        <v>1</v>
      </c>
      <c r="E1840" s="3" t="str">
        <f t="shared" si="84"/>
        <v>BGPK000055</v>
      </c>
      <c r="F1840" s="3" t="str">
        <f t="shared" si="85"/>
        <v>BRND000001</v>
      </c>
      <c r="G1840" s="2">
        <f t="shared" si="86"/>
        <v>1</v>
      </c>
    </row>
    <row r="1841" spans="1:7" ht="12.75" x14ac:dyDescent="0.2">
      <c r="A1841" s="3" t="s">
        <v>808</v>
      </c>
      <c r="B1841" s="3" t="s">
        <v>647</v>
      </c>
      <c r="C1841" s="3">
        <v>1</v>
      </c>
      <c r="E1841" s="3" t="str">
        <f t="shared" si="84"/>
        <v>BGPK000055</v>
      </c>
      <c r="F1841" s="3" t="str">
        <f t="shared" si="85"/>
        <v>BRND000003</v>
      </c>
      <c r="G1841" s="2">
        <f t="shared" si="86"/>
        <v>1</v>
      </c>
    </row>
    <row r="1842" spans="1:7" ht="12.75" x14ac:dyDescent="0.2">
      <c r="A1842" s="3" t="s">
        <v>808</v>
      </c>
      <c r="B1842" s="3" t="s">
        <v>485</v>
      </c>
      <c r="C1842" s="3">
        <v>1</v>
      </c>
      <c r="E1842" s="3" t="str">
        <f t="shared" si="84"/>
        <v>BGPK000055</v>
      </c>
      <c r="F1842" s="3" t="str">
        <f t="shared" si="85"/>
        <v>HRDW000060</v>
      </c>
      <c r="G1842" s="2">
        <f t="shared" si="86"/>
        <v>1</v>
      </c>
    </row>
    <row r="1843" spans="1:7" ht="12.75" x14ac:dyDescent="0.2">
      <c r="A1843" s="3" t="s">
        <v>808</v>
      </c>
      <c r="B1843" s="3" t="s">
        <v>491</v>
      </c>
      <c r="C1843" s="3">
        <v>1</v>
      </c>
      <c r="E1843" s="3" t="str">
        <f t="shared" si="84"/>
        <v>BGPK000055</v>
      </c>
      <c r="F1843" s="3" t="str">
        <f t="shared" si="85"/>
        <v>HRDW000064</v>
      </c>
      <c r="G1843" s="2">
        <f t="shared" si="86"/>
        <v>1</v>
      </c>
    </row>
    <row r="1844" spans="1:7" ht="12.75" x14ac:dyDescent="0.2">
      <c r="A1844" s="3" t="s">
        <v>808</v>
      </c>
      <c r="B1844" s="3" t="s">
        <v>435</v>
      </c>
      <c r="C1844" s="3">
        <v>2</v>
      </c>
      <c r="E1844" s="3" t="str">
        <f t="shared" si="84"/>
        <v>BGPK000055</v>
      </c>
      <c r="F1844" s="3" t="str">
        <f t="shared" si="85"/>
        <v>HRDW000011</v>
      </c>
      <c r="G1844" s="2">
        <f t="shared" si="86"/>
        <v>2</v>
      </c>
    </row>
    <row r="1845" spans="1:7" ht="12.75" x14ac:dyDescent="0.2">
      <c r="A1845" s="3" t="s">
        <v>808</v>
      </c>
      <c r="B1845" s="3" t="s">
        <v>442</v>
      </c>
      <c r="C1845" s="3">
        <v>0.35</v>
      </c>
      <c r="E1845" s="3" t="str">
        <f t="shared" si="84"/>
        <v>BGPK000055</v>
      </c>
      <c r="F1845" s="3" t="str">
        <f t="shared" si="85"/>
        <v>HRDW000018</v>
      </c>
      <c r="G1845" s="2" t="str">
        <f t="shared" si="86"/>
        <v>0.35</v>
      </c>
    </row>
    <row r="1846" spans="1:7" ht="12.75" x14ac:dyDescent="0.2">
      <c r="A1846" s="3" t="s">
        <v>808</v>
      </c>
      <c r="B1846" s="3" t="s">
        <v>443</v>
      </c>
      <c r="C1846" s="3">
        <v>1</v>
      </c>
      <c r="E1846" s="3" t="str">
        <f t="shared" si="84"/>
        <v>BGPK000055</v>
      </c>
      <c r="F1846" s="3" t="str">
        <f t="shared" si="85"/>
        <v>HRDW000019</v>
      </c>
      <c r="G1846" s="2">
        <f t="shared" si="86"/>
        <v>1</v>
      </c>
    </row>
    <row r="1847" spans="1:7" ht="12.75" x14ac:dyDescent="0.2">
      <c r="A1847" s="3" t="s">
        <v>808</v>
      </c>
      <c r="B1847" s="3" t="s">
        <v>532</v>
      </c>
      <c r="C1847" s="3">
        <v>0.08</v>
      </c>
      <c r="E1847" s="3" t="str">
        <f t="shared" si="84"/>
        <v>BGPK000055</v>
      </c>
      <c r="F1847" s="3" t="str">
        <f t="shared" si="85"/>
        <v>FLNG000001</v>
      </c>
      <c r="G1847" s="2" t="str">
        <f t="shared" si="86"/>
        <v>0.08</v>
      </c>
    </row>
    <row r="1848" spans="1:7" ht="12.75" x14ac:dyDescent="0.2">
      <c r="A1848" s="3" t="s">
        <v>808</v>
      </c>
      <c r="B1848" s="3" t="s">
        <v>534</v>
      </c>
      <c r="C1848" s="3">
        <v>7.4999999999999997E-2</v>
      </c>
      <c r="E1848" s="3" t="str">
        <f t="shared" si="84"/>
        <v>BGPK000055</v>
      </c>
      <c r="F1848" s="3" t="str">
        <f t="shared" si="85"/>
        <v>FLNG000003</v>
      </c>
      <c r="G1848" s="2" t="str">
        <f t="shared" si="86"/>
        <v>0.075</v>
      </c>
    </row>
    <row r="1849" spans="1:7" ht="12.75" x14ac:dyDescent="0.2">
      <c r="A1849" s="3" t="s">
        <v>808</v>
      </c>
      <c r="B1849" s="3" t="s">
        <v>621</v>
      </c>
      <c r="C1849" s="3">
        <v>1</v>
      </c>
      <c r="E1849" s="3" t="str">
        <f t="shared" si="84"/>
        <v>BGPK000055</v>
      </c>
      <c r="F1849" s="3" t="str">
        <f t="shared" si="85"/>
        <v>FBRK000086</v>
      </c>
      <c r="G1849" s="2">
        <f t="shared" si="86"/>
        <v>1</v>
      </c>
    </row>
    <row r="1850" spans="1:7" ht="12.75" x14ac:dyDescent="0.2">
      <c r="A1850" s="3" t="s">
        <v>808</v>
      </c>
      <c r="B1850" s="3" t="s">
        <v>603</v>
      </c>
      <c r="C1850" s="3">
        <v>0.19</v>
      </c>
      <c r="E1850" s="3" t="str">
        <f t="shared" si="84"/>
        <v>BGPK000055</v>
      </c>
      <c r="F1850" s="3" t="str">
        <f t="shared" si="85"/>
        <v>FBRK000069</v>
      </c>
      <c r="G1850" s="2" t="str">
        <f t="shared" si="86"/>
        <v>0.19</v>
      </c>
    </row>
    <row r="1851" spans="1:7" ht="12.75" x14ac:dyDescent="0.2">
      <c r="A1851" s="3" t="s">
        <v>808</v>
      </c>
      <c r="B1851" s="3" t="s">
        <v>727</v>
      </c>
      <c r="C1851" s="3">
        <v>0.125</v>
      </c>
      <c r="E1851" s="3" t="str">
        <f t="shared" si="84"/>
        <v>BGPK000055</v>
      </c>
      <c r="F1851" s="3" t="str">
        <f t="shared" si="85"/>
        <v>FBRK000114</v>
      </c>
      <c r="G1851" s="2" t="str">
        <f t="shared" si="86"/>
        <v>0.125</v>
      </c>
    </row>
    <row r="1852" spans="1:7" ht="12.75" x14ac:dyDescent="0.2">
      <c r="A1852" s="3" t="s">
        <v>808</v>
      </c>
      <c r="B1852" s="3" t="s">
        <v>523</v>
      </c>
      <c r="C1852" s="3">
        <v>1.25</v>
      </c>
      <c r="E1852" s="3" t="str">
        <f t="shared" si="84"/>
        <v>BGPK000055</v>
      </c>
      <c r="F1852" s="3" t="str">
        <f t="shared" si="85"/>
        <v>FBRK000001</v>
      </c>
      <c r="G1852" s="2" t="str">
        <f t="shared" si="86"/>
        <v>1.25</v>
      </c>
    </row>
    <row r="1853" spans="1:7" ht="12.75" x14ac:dyDescent="0.2">
      <c r="A1853" s="3" t="s">
        <v>808</v>
      </c>
      <c r="B1853" s="3" t="s">
        <v>539</v>
      </c>
      <c r="C1853" s="3">
        <v>0.6</v>
      </c>
      <c r="E1853" s="3" t="str">
        <f t="shared" si="84"/>
        <v>BGPK000055</v>
      </c>
      <c r="F1853" s="3" t="str">
        <f t="shared" si="85"/>
        <v>FBRK000012</v>
      </c>
      <c r="G1853" s="2" t="str">
        <f t="shared" si="86"/>
        <v>0.6</v>
      </c>
    </row>
    <row r="1854" spans="1:7" ht="12.75" x14ac:dyDescent="0.2">
      <c r="A1854" s="3" t="s">
        <v>808</v>
      </c>
      <c r="B1854" s="3" t="s">
        <v>672</v>
      </c>
      <c r="C1854" s="3">
        <v>1.4999999999999999E-2</v>
      </c>
      <c r="E1854" s="3" t="str">
        <f t="shared" si="84"/>
        <v>BGPK000055</v>
      </c>
      <c r="F1854" s="3" t="str">
        <f t="shared" si="85"/>
        <v>LTHR000004</v>
      </c>
      <c r="G1854" s="2" t="str">
        <f t="shared" si="86"/>
        <v>0.015</v>
      </c>
    </row>
    <row r="1855" spans="1:7" ht="12.75" x14ac:dyDescent="0.2">
      <c r="A1855" s="3" t="s">
        <v>808</v>
      </c>
      <c r="B1855" s="3" t="s">
        <v>678</v>
      </c>
      <c r="C1855" s="3">
        <v>100</v>
      </c>
      <c r="E1855" s="3" t="str">
        <f t="shared" si="84"/>
        <v>BGPK000055</v>
      </c>
      <c r="F1855" s="3" t="str">
        <f t="shared" si="85"/>
        <v>THRD000001</v>
      </c>
      <c r="G1855" s="2">
        <f t="shared" si="86"/>
        <v>100</v>
      </c>
    </row>
    <row r="1856" spans="1:7" ht="12.75" x14ac:dyDescent="0.2">
      <c r="A1856" s="3" t="s">
        <v>808</v>
      </c>
      <c r="B1856" s="3" t="s">
        <v>681</v>
      </c>
      <c r="C1856" s="3">
        <v>20</v>
      </c>
      <c r="E1856" s="3" t="str">
        <f t="shared" si="84"/>
        <v>BGPK000055</v>
      </c>
      <c r="F1856" s="3" t="str">
        <f t="shared" si="85"/>
        <v>THRD000004</v>
      </c>
      <c r="G1856" s="2">
        <f t="shared" si="86"/>
        <v>20</v>
      </c>
    </row>
    <row r="1857" spans="1:7" ht="12.75" x14ac:dyDescent="0.2">
      <c r="A1857" s="3" t="s">
        <v>808</v>
      </c>
      <c r="B1857" s="3" t="s">
        <v>697</v>
      </c>
      <c r="C1857" s="3">
        <v>1</v>
      </c>
      <c r="E1857" s="3" t="str">
        <f t="shared" si="84"/>
        <v>BGPK000055</v>
      </c>
      <c r="F1857" s="3" t="str">
        <f t="shared" si="85"/>
        <v>PCKG000001</v>
      </c>
      <c r="G1857" s="2">
        <f t="shared" si="86"/>
        <v>1</v>
      </c>
    </row>
    <row r="1858" spans="1:7" ht="12.75" x14ac:dyDescent="0.2">
      <c r="A1858" s="3" t="s">
        <v>808</v>
      </c>
      <c r="B1858" s="3" t="s">
        <v>698</v>
      </c>
      <c r="C1858" s="3">
        <v>1</v>
      </c>
      <c r="E1858" s="3" t="str">
        <f t="shared" si="84"/>
        <v>BGPK000055</v>
      </c>
      <c r="F1858" s="3" t="str">
        <f t="shared" si="85"/>
        <v>PCKG000002</v>
      </c>
      <c r="G1858" s="2">
        <f t="shared" si="86"/>
        <v>1</v>
      </c>
    </row>
    <row r="1859" spans="1:7" ht="12.75" x14ac:dyDescent="0.2">
      <c r="A1859" s="3" t="s">
        <v>851</v>
      </c>
      <c r="B1859" s="3" t="s">
        <v>366</v>
      </c>
      <c r="C1859" s="3">
        <v>1.4</v>
      </c>
      <c r="E1859" s="3" t="str">
        <f t="shared" si="84"/>
        <v>BGPK000057</v>
      </c>
      <c r="F1859" s="3" t="str">
        <f t="shared" si="85"/>
        <v>STRP000003</v>
      </c>
      <c r="G1859" s="2" t="str">
        <f t="shared" si="86"/>
        <v>1.4</v>
      </c>
    </row>
    <row r="1860" spans="1:7" ht="12.75" x14ac:dyDescent="0.2">
      <c r="A1860" s="3" t="s">
        <v>851</v>
      </c>
      <c r="B1860" s="3" t="s">
        <v>367</v>
      </c>
      <c r="C1860" s="3">
        <v>2.7</v>
      </c>
      <c r="E1860" s="3" t="str">
        <f t="shared" ref="E1860:E1923" si="87">A1860</f>
        <v>BGPK000057</v>
      </c>
      <c r="F1860" s="3" t="str">
        <f t="shared" ref="F1860:F1923" si="88">B1860</f>
        <v>STRP000004</v>
      </c>
      <c r="G1860" s="2" t="str">
        <f t="shared" ref="G1860:G1923" si="89">IFERROR(REPLACE(C1860,FIND(",",C1860),1,"."),C1860)</f>
        <v>2.7</v>
      </c>
    </row>
    <row r="1861" spans="1:7" ht="12.75" x14ac:dyDescent="0.2">
      <c r="A1861" s="3" t="s">
        <v>851</v>
      </c>
      <c r="B1861" s="3" t="s">
        <v>369</v>
      </c>
      <c r="C1861" s="3">
        <v>1.5</v>
      </c>
      <c r="E1861" s="3" t="str">
        <f t="shared" si="87"/>
        <v>BGPK000057</v>
      </c>
      <c r="F1861" s="3" t="str">
        <f t="shared" si="88"/>
        <v>STRP000006</v>
      </c>
      <c r="G1861" s="2" t="str">
        <f t="shared" si="89"/>
        <v>1.5</v>
      </c>
    </row>
    <row r="1862" spans="1:7" ht="12.75" x14ac:dyDescent="0.2">
      <c r="A1862" s="3" t="s">
        <v>851</v>
      </c>
      <c r="B1862" s="3" t="s">
        <v>645</v>
      </c>
      <c r="C1862" s="3">
        <v>1</v>
      </c>
      <c r="E1862" s="3" t="str">
        <f t="shared" si="87"/>
        <v>BGPK000057</v>
      </c>
      <c r="F1862" s="3" t="str">
        <f t="shared" si="88"/>
        <v>BRND000001</v>
      </c>
      <c r="G1862" s="2">
        <f t="shared" si="89"/>
        <v>1</v>
      </c>
    </row>
    <row r="1863" spans="1:7" ht="12.75" x14ac:dyDescent="0.2">
      <c r="A1863" s="3" t="s">
        <v>851</v>
      </c>
      <c r="B1863" s="3" t="s">
        <v>647</v>
      </c>
      <c r="C1863" s="3">
        <v>1</v>
      </c>
      <c r="E1863" s="3" t="str">
        <f t="shared" si="87"/>
        <v>BGPK000057</v>
      </c>
      <c r="F1863" s="3" t="str">
        <f t="shared" si="88"/>
        <v>BRND000003</v>
      </c>
      <c r="G1863" s="2">
        <f t="shared" si="89"/>
        <v>1</v>
      </c>
    </row>
    <row r="1864" spans="1:7" ht="12.75" x14ac:dyDescent="0.2">
      <c r="A1864" s="3" t="s">
        <v>851</v>
      </c>
      <c r="B1864" s="3" t="s">
        <v>485</v>
      </c>
      <c r="C1864" s="3">
        <v>1</v>
      </c>
      <c r="E1864" s="3" t="str">
        <f t="shared" si="87"/>
        <v>BGPK000057</v>
      </c>
      <c r="F1864" s="3" t="str">
        <f t="shared" si="88"/>
        <v>HRDW000060</v>
      </c>
      <c r="G1864" s="2">
        <f t="shared" si="89"/>
        <v>1</v>
      </c>
    </row>
    <row r="1865" spans="1:7" ht="12.75" x14ac:dyDescent="0.2">
      <c r="A1865" s="3" t="s">
        <v>851</v>
      </c>
      <c r="B1865" s="3" t="s">
        <v>491</v>
      </c>
      <c r="C1865" s="3">
        <v>1</v>
      </c>
      <c r="E1865" s="3" t="str">
        <f t="shared" si="87"/>
        <v>BGPK000057</v>
      </c>
      <c r="F1865" s="3" t="str">
        <f t="shared" si="88"/>
        <v>HRDW000064</v>
      </c>
      <c r="G1865" s="2">
        <f t="shared" si="89"/>
        <v>1</v>
      </c>
    </row>
    <row r="1866" spans="1:7" ht="12.75" x14ac:dyDescent="0.2">
      <c r="A1866" s="3" t="s">
        <v>851</v>
      </c>
      <c r="B1866" s="3" t="s">
        <v>435</v>
      </c>
      <c r="C1866" s="3">
        <v>2</v>
      </c>
      <c r="E1866" s="3" t="str">
        <f t="shared" si="87"/>
        <v>BGPK000057</v>
      </c>
      <c r="F1866" s="3" t="str">
        <f t="shared" si="88"/>
        <v>HRDW000011</v>
      </c>
      <c r="G1866" s="2">
        <f t="shared" si="89"/>
        <v>2</v>
      </c>
    </row>
    <row r="1867" spans="1:7" ht="12.75" x14ac:dyDescent="0.2">
      <c r="A1867" s="3" t="s">
        <v>851</v>
      </c>
      <c r="B1867" s="3" t="s">
        <v>442</v>
      </c>
      <c r="C1867" s="3">
        <v>0.35</v>
      </c>
      <c r="E1867" s="3" t="str">
        <f t="shared" si="87"/>
        <v>BGPK000057</v>
      </c>
      <c r="F1867" s="3" t="str">
        <f t="shared" si="88"/>
        <v>HRDW000018</v>
      </c>
      <c r="G1867" s="2" t="str">
        <f t="shared" si="89"/>
        <v>0.35</v>
      </c>
    </row>
    <row r="1868" spans="1:7" ht="12.75" x14ac:dyDescent="0.2">
      <c r="A1868" s="3" t="s">
        <v>851</v>
      </c>
      <c r="B1868" s="3" t="s">
        <v>443</v>
      </c>
      <c r="C1868" s="3">
        <v>1</v>
      </c>
      <c r="E1868" s="3" t="str">
        <f t="shared" si="87"/>
        <v>BGPK000057</v>
      </c>
      <c r="F1868" s="3" t="str">
        <f t="shared" si="88"/>
        <v>HRDW000019</v>
      </c>
      <c r="G1868" s="2">
        <f t="shared" si="89"/>
        <v>1</v>
      </c>
    </row>
    <row r="1869" spans="1:7" ht="12.75" x14ac:dyDescent="0.2">
      <c r="A1869" s="3" t="s">
        <v>851</v>
      </c>
      <c r="B1869" s="3" t="s">
        <v>532</v>
      </c>
      <c r="C1869" s="3">
        <v>0.08</v>
      </c>
      <c r="E1869" s="3" t="str">
        <f t="shared" si="87"/>
        <v>BGPK000057</v>
      </c>
      <c r="F1869" s="3" t="str">
        <f t="shared" si="88"/>
        <v>FLNG000001</v>
      </c>
      <c r="G1869" s="2" t="str">
        <f t="shared" si="89"/>
        <v>0.08</v>
      </c>
    </row>
    <row r="1870" spans="1:7" ht="12.75" x14ac:dyDescent="0.2">
      <c r="A1870" s="3" t="s">
        <v>851</v>
      </c>
      <c r="B1870" s="3" t="s">
        <v>534</v>
      </c>
      <c r="C1870" s="3">
        <v>7.4999999999999997E-2</v>
      </c>
      <c r="E1870" s="3" t="str">
        <f t="shared" si="87"/>
        <v>BGPK000057</v>
      </c>
      <c r="F1870" s="3" t="str">
        <f t="shared" si="88"/>
        <v>FLNG000003</v>
      </c>
      <c r="G1870" s="2" t="str">
        <f t="shared" si="89"/>
        <v>0.075</v>
      </c>
    </row>
    <row r="1871" spans="1:7" ht="12.75" x14ac:dyDescent="0.2">
      <c r="A1871" s="3" t="s">
        <v>851</v>
      </c>
      <c r="B1871" s="3" t="s">
        <v>621</v>
      </c>
      <c r="C1871" s="3">
        <v>0.14000000000000001</v>
      </c>
      <c r="E1871" s="3" t="str">
        <f t="shared" si="87"/>
        <v>BGPK000057</v>
      </c>
      <c r="F1871" s="3" t="str">
        <f t="shared" si="88"/>
        <v>FBRK000086</v>
      </c>
      <c r="G1871" s="2" t="str">
        <f t="shared" si="89"/>
        <v>0.14</v>
      </c>
    </row>
    <row r="1872" spans="1:7" ht="12.75" x14ac:dyDescent="0.2">
      <c r="A1872" s="3" t="s">
        <v>851</v>
      </c>
      <c r="B1872" s="3" t="s">
        <v>623</v>
      </c>
      <c r="C1872" s="3">
        <v>0.75</v>
      </c>
      <c r="E1872" s="3" t="str">
        <f t="shared" si="87"/>
        <v>BGPK000057</v>
      </c>
      <c r="F1872" s="3" t="str">
        <f t="shared" si="88"/>
        <v>FBRK000088</v>
      </c>
      <c r="G1872" s="2" t="str">
        <f t="shared" si="89"/>
        <v>0.75</v>
      </c>
    </row>
    <row r="1873" spans="1:7" ht="12.75" x14ac:dyDescent="0.2">
      <c r="A1873" s="3" t="s">
        <v>851</v>
      </c>
      <c r="B1873" s="3" t="s">
        <v>603</v>
      </c>
      <c r="C1873" s="3">
        <v>0.19</v>
      </c>
      <c r="E1873" s="3" t="str">
        <f t="shared" si="87"/>
        <v>BGPK000057</v>
      </c>
      <c r="F1873" s="3" t="str">
        <f t="shared" si="88"/>
        <v>FBRK000069</v>
      </c>
      <c r="G1873" s="2" t="str">
        <f t="shared" si="89"/>
        <v>0.19</v>
      </c>
    </row>
    <row r="1874" spans="1:7" ht="12.75" x14ac:dyDescent="0.2">
      <c r="A1874" s="3" t="s">
        <v>851</v>
      </c>
      <c r="B1874" s="3" t="s">
        <v>727</v>
      </c>
      <c r="C1874" s="3">
        <v>0.125</v>
      </c>
      <c r="E1874" s="3" t="str">
        <f t="shared" si="87"/>
        <v>BGPK000057</v>
      </c>
      <c r="F1874" s="3" t="str">
        <f t="shared" si="88"/>
        <v>FBRK000114</v>
      </c>
      <c r="G1874" s="2" t="str">
        <f t="shared" si="89"/>
        <v>0.125</v>
      </c>
    </row>
    <row r="1875" spans="1:7" ht="12.75" x14ac:dyDescent="0.2">
      <c r="A1875" s="3" t="s">
        <v>851</v>
      </c>
      <c r="B1875" s="3" t="s">
        <v>524</v>
      </c>
      <c r="C1875" s="3">
        <v>0.3</v>
      </c>
      <c r="E1875" s="3" t="str">
        <f t="shared" si="87"/>
        <v>BGPK000057</v>
      </c>
      <c r="F1875" s="3" t="str">
        <f t="shared" si="88"/>
        <v>FBRK000002</v>
      </c>
      <c r="G1875" s="2" t="str">
        <f t="shared" si="89"/>
        <v>0.3</v>
      </c>
    </row>
    <row r="1876" spans="1:7" ht="12.75" x14ac:dyDescent="0.2">
      <c r="A1876" s="3" t="s">
        <v>851</v>
      </c>
      <c r="B1876" s="3" t="s">
        <v>539</v>
      </c>
      <c r="C1876" s="3">
        <v>0.6</v>
      </c>
      <c r="E1876" s="3" t="str">
        <f t="shared" si="87"/>
        <v>BGPK000057</v>
      </c>
      <c r="F1876" s="3" t="str">
        <f t="shared" si="88"/>
        <v>FBRK000012</v>
      </c>
      <c r="G1876" s="2" t="str">
        <f t="shared" si="89"/>
        <v>0.6</v>
      </c>
    </row>
    <row r="1877" spans="1:7" ht="12.75" x14ac:dyDescent="0.2">
      <c r="A1877" s="3" t="s">
        <v>851</v>
      </c>
      <c r="B1877" s="3" t="s">
        <v>672</v>
      </c>
      <c r="C1877" s="3">
        <v>1.4999999999999999E-2</v>
      </c>
      <c r="E1877" s="3" t="str">
        <f t="shared" si="87"/>
        <v>BGPK000057</v>
      </c>
      <c r="F1877" s="3" t="str">
        <f t="shared" si="88"/>
        <v>LTHR000004</v>
      </c>
      <c r="G1877" s="2" t="str">
        <f t="shared" si="89"/>
        <v>0.015</v>
      </c>
    </row>
    <row r="1878" spans="1:7" ht="12.75" x14ac:dyDescent="0.2">
      <c r="A1878" s="3" t="s">
        <v>851</v>
      </c>
      <c r="B1878" s="3" t="s">
        <v>678</v>
      </c>
      <c r="C1878" s="3">
        <v>100</v>
      </c>
      <c r="E1878" s="3" t="str">
        <f t="shared" si="87"/>
        <v>BGPK000057</v>
      </c>
      <c r="F1878" s="3" t="str">
        <f t="shared" si="88"/>
        <v>THRD000001</v>
      </c>
      <c r="G1878" s="2">
        <f t="shared" si="89"/>
        <v>100</v>
      </c>
    </row>
    <row r="1879" spans="1:7" ht="12.75" x14ac:dyDescent="0.2">
      <c r="A1879" s="3" t="s">
        <v>851</v>
      </c>
      <c r="B1879" s="3" t="s">
        <v>681</v>
      </c>
      <c r="C1879" s="3">
        <v>20</v>
      </c>
      <c r="E1879" s="3" t="str">
        <f t="shared" si="87"/>
        <v>BGPK000057</v>
      </c>
      <c r="F1879" s="3" t="str">
        <f t="shared" si="88"/>
        <v>THRD000004</v>
      </c>
      <c r="G1879" s="2">
        <f t="shared" si="89"/>
        <v>20</v>
      </c>
    </row>
    <row r="1880" spans="1:7" ht="12.75" x14ac:dyDescent="0.2">
      <c r="A1880" s="3" t="s">
        <v>851</v>
      </c>
      <c r="B1880" s="3" t="s">
        <v>697</v>
      </c>
      <c r="C1880" s="3">
        <v>1</v>
      </c>
      <c r="E1880" s="3" t="str">
        <f t="shared" si="87"/>
        <v>BGPK000057</v>
      </c>
      <c r="F1880" s="3" t="str">
        <f t="shared" si="88"/>
        <v>PCKG000001</v>
      </c>
      <c r="G1880" s="2">
        <f t="shared" si="89"/>
        <v>1</v>
      </c>
    </row>
    <row r="1881" spans="1:7" ht="12.75" x14ac:dyDescent="0.2">
      <c r="A1881" s="3" t="s">
        <v>851</v>
      </c>
      <c r="B1881" s="3" t="s">
        <v>698</v>
      </c>
      <c r="C1881" s="3">
        <v>1</v>
      </c>
      <c r="E1881" s="3" t="str">
        <f t="shared" si="87"/>
        <v>BGPK000057</v>
      </c>
      <c r="F1881" s="3" t="str">
        <f t="shared" si="88"/>
        <v>PCKG000002</v>
      </c>
      <c r="G1881" s="2">
        <f t="shared" si="89"/>
        <v>1</v>
      </c>
    </row>
    <row r="1882" spans="1:7" ht="12.75" x14ac:dyDescent="0.2">
      <c r="A1882" s="3" t="s">
        <v>850</v>
      </c>
      <c r="B1882" s="3" t="s">
        <v>366</v>
      </c>
      <c r="C1882" s="3">
        <v>1.4</v>
      </c>
      <c r="E1882" s="3" t="str">
        <f t="shared" si="87"/>
        <v>BGPK000056</v>
      </c>
      <c r="F1882" s="3" t="str">
        <f t="shared" si="88"/>
        <v>STRP000003</v>
      </c>
      <c r="G1882" s="2" t="str">
        <f t="shared" si="89"/>
        <v>1.4</v>
      </c>
    </row>
    <row r="1883" spans="1:7" ht="12.75" x14ac:dyDescent="0.2">
      <c r="A1883" s="3" t="s">
        <v>850</v>
      </c>
      <c r="B1883" s="3" t="s">
        <v>367</v>
      </c>
      <c r="C1883" s="3">
        <v>2.7</v>
      </c>
      <c r="E1883" s="3" t="str">
        <f t="shared" si="87"/>
        <v>BGPK000056</v>
      </c>
      <c r="F1883" s="3" t="str">
        <f t="shared" si="88"/>
        <v>STRP000004</v>
      </c>
      <c r="G1883" s="2" t="str">
        <f t="shared" si="89"/>
        <v>2.7</v>
      </c>
    </row>
    <row r="1884" spans="1:7" ht="12.75" x14ac:dyDescent="0.2">
      <c r="A1884" s="3" t="s">
        <v>850</v>
      </c>
      <c r="B1884" s="3" t="s">
        <v>369</v>
      </c>
      <c r="C1884" s="3">
        <v>1.5</v>
      </c>
      <c r="E1884" s="3" t="str">
        <f t="shared" si="87"/>
        <v>BGPK000056</v>
      </c>
      <c r="F1884" s="3" t="str">
        <f t="shared" si="88"/>
        <v>STRP000006</v>
      </c>
      <c r="G1884" s="2" t="str">
        <f t="shared" si="89"/>
        <v>1.5</v>
      </c>
    </row>
    <row r="1885" spans="1:7" ht="12.75" x14ac:dyDescent="0.2">
      <c r="A1885" s="3" t="s">
        <v>850</v>
      </c>
      <c r="B1885" s="3" t="s">
        <v>645</v>
      </c>
      <c r="C1885" s="3">
        <v>1</v>
      </c>
      <c r="E1885" s="3" t="str">
        <f t="shared" si="87"/>
        <v>BGPK000056</v>
      </c>
      <c r="F1885" s="3" t="str">
        <f t="shared" si="88"/>
        <v>BRND000001</v>
      </c>
      <c r="G1885" s="2">
        <f t="shared" si="89"/>
        <v>1</v>
      </c>
    </row>
    <row r="1886" spans="1:7" ht="12.75" x14ac:dyDescent="0.2">
      <c r="A1886" s="3" t="s">
        <v>850</v>
      </c>
      <c r="B1886" s="3" t="s">
        <v>647</v>
      </c>
      <c r="C1886" s="3">
        <v>1</v>
      </c>
      <c r="E1886" s="3" t="str">
        <f t="shared" si="87"/>
        <v>BGPK000056</v>
      </c>
      <c r="F1886" s="3" t="str">
        <f t="shared" si="88"/>
        <v>BRND000003</v>
      </c>
      <c r="G1886" s="2">
        <f t="shared" si="89"/>
        <v>1</v>
      </c>
    </row>
    <row r="1887" spans="1:7" ht="12.75" x14ac:dyDescent="0.2">
      <c r="A1887" s="3" t="s">
        <v>850</v>
      </c>
      <c r="B1887" s="3" t="s">
        <v>485</v>
      </c>
      <c r="C1887" s="3">
        <v>1</v>
      </c>
      <c r="E1887" s="3" t="str">
        <f t="shared" si="87"/>
        <v>BGPK000056</v>
      </c>
      <c r="F1887" s="3" t="str">
        <f t="shared" si="88"/>
        <v>HRDW000060</v>
      </c>
      <c r="G1887" s="2">
        <f t="shared" si="89"/>
        <v>1</v>
      </c>
    </row>
    <row r="1888" spans="1:7" ht="12.75" x14ac:dyDescent="0.2">
      <c r="A1888" s="3" t="s">
        <v>850</v>
      </c>
      <c r="B1888" s="3" t="s">
        <v>491</v>
      </c>
      <c r="C1888" s="3">
        <v>1</v>
      </c>
      <c r="E1888" s="3" t="str">
        <f t="shared" si="87"/>
        <v>BGPK000056</v>
      </c>
      <c r="F1888" s="3" t="str">
        <f t="shared" si="88"/>
        <v>HRDW000064</v>
      </c>
      <c r="G1888" s="2">
        <f t="shared" si="89"/>
        <v>1</v>
      </c>
    </row>
    <row r="1889" spans="1:7" ht="12.75" x14ac:dyDescent="0.2">
      <c r="A1889" s="3" t="s">
        <v>850</v>
      </c>
      <c r="B1889" s="3" t="s">
        <v>435</v>
      </c>
      <c r="C1889" s="3">
        <v>2</v>
      </c>
      <c r="E1889" s="3" t="str">
        <f t="shared" si="87"/>
        <v>BGPK000056</v>
      </c>
      <c r="F1889" s="3" t="str">
        <f t="shared" si="88"/>
        <v>HRDW000011</v>
      </c>
      <c r="G1889" s="2">
        <f t="shared" si="89"/>
        <v>2</v>
      </c>
    </row>
    <row r="1890" spans="1:7" ht="12.75" x14ac:dyDescent="0.2">
      <c r="A1890" s="3" t="s">
        <v>850</v>
      </c>
      <c r="B1890" s="3" t="s">
        <v>442</v>
      </c>
      <c r="C1890" s="3">
        <v>0.35</v>
      </c>
      <c r="E1890" s="3" t="str">
        <f t="shared" si="87"/>
        <v>BGPK000056</v>
      </c>
      <c r="F1890" s="3" t="str">
        <f t="shared" si="88"/>
        <v>HRDW000018</v>
      </c>
      <c r="G1890" s="2" t="str">
        <f t="shared" si="89"/>
        <v>0.35</v>
      </c>
    </row>
    <row r="1891" spans="1:7" ht="12.75" x14ac:dyDescent="0.2">
      <c r="A1891" s="3" t="s">
        <v>850</v>
      </c>
      <c r="B1891" s="3" t="s">
        <v>443</v>
      </c>
      <c r="C1891" s="3">
        <v>1</v>
      </c>
      <c r="E1891" s="3" t="str">
        <f t="shared" si="87"/>
        <v>BGPK000056</v>
      </c>
      <c r="F1891" s="3" t="str">
        <f t="shared" si="88"/>
        <v>HRDW000019</v>
      </c>
      <c r="G1891" s="2">
        <f t="shared" si="89"/>
        <v>1</v>
      </c>
    </row>
    <row r="1892" spans="1:7" ht="12.75" x14ac:dyDescent="0.2">
      <c r="A1892" s="3" t="s">
        <v>850</v>
      </c>
      <c r="B1892" s="3" t="s">
        <v>532</v>
      </c>
      <c r="C1892" s="3">
        <v>0.08</v>
      </c>
      <c r="E1892" s="3" t="str">
        <f t="shared" si="87"/>
        <v>BGPK000056</v>
      </c>
      <c r="F1892" s="3" t="str">
        <f t="shared" si="88"/>
        <v>FLNG000001</v>
      </c>
      <c r="G1892" s="2" t="str">
        <f t="shared" si="89"/>
        <v>0.08</v>
      </c>
    </row>
    <row r="1893" spans="1:7" ht="12.75" x14ac:dyDescent="0.2">
      <c r="A1893" s="3" t="s">
        <v>850</v>
      </c>
      <c r="B1893" s="3" t="s">
        <v>534</v>
      </c>
      <c r="C1893" s="3">
        <v>7.4999999999999997E-2</v>
      </c>
      <c r="E1893" s="3" t="str">
        <f t="shared" si="87"/>
        <v>BGPK000056</v>
      </c>
      <c r="F1893" s="3" t="str">
        <f t="shared" si="88"/>
        <v>FLNG000003</v>
      </c>
      <c r="G1893" s="2" t="str">
        <f t="shared" si="89"/>
        <v>0.075</v>
      </c>
    </row>
    <row r="1894" spans="1:7" ht="12.75" x14ac:dyDescent="0.2">
      <c r="A1894" s="3" t="s">
        <v>850</v>
      </c>
      <c r="B1894" s="3" t="s">
        <v>621</v>
      </c>
      <c r="C1894" s="3">
        <v>0.14000000000000001</v>
      </c>
      <c r="E1894" s="3" t="str">
        <f t="shared" si="87"/>
        <v>BGPK000056</v>
      </c>
      <c r="F1894" s="3" t="str">
        <f t="shared" si="88"/>
        <v>FBRK000086</v>
      </c>
      <c r="G1894" s="2" t="str">
        <f t="shared" si="89"/>
        <v>0.14</v>
      </c>
    </row>
    <row r="1895" spans="1:7" ht="12.75" x14ac:dyDescent="0.2">
      <c r="A1895" s="3" t="s">
        <v>850</v>
      </c>
      <c r="B1895" s="3" t="s">
        <v>622</v>
      </c>
      <c r="C1895" s="3">
        <v>0.75</v>
      </c>
      <c r="E1895" s="3" t="str">
        <f t="shared" si="87"/>
        <v>BGPK000056</v>
      </c>
      <c r="F1895" s="3" t="str">
        <f t="shared" si="88"/>
        <v>FBRK000087</v>
      </c>
      <c r="G1895" s="2" t="str">
        <f t="shared" si="89"/>
        <v>0.75</v>
      </c>
    </row>
    <row r="1896" spans="1:7" ht="12.75" x14ac:dyDescent="0.2">
      <c r="A1896" s="3" t="s">
        <v>850</v>
      </c>
      <c r="B1896" s="3" t="s">
        <v>603</v>
      </c>
      <c r="C1896" s="3">
        <v>0.19</v>
      </c>
      <c r="E1896" s="3" t="str">
        <f t="shared" si="87"/>
        <v>BGPK000056</v>
      </c>
      <c r="F1896" s="3" t="str">
        <f t="shared" si="88"/>
        <v>FBRK000069</v>
      </c>
      <c r="G1896" s="2" t="str">
        <f t="shared" si="89"/>
        <v>0.19</v>
      </c>
    </row>
    <row r="1897" spans="1:7" ht="12.75" x14ac:dyDescent="0.2">
      <c r="A1897" s="3" t="s">
        <v>850</v>
      </c>
      <c r="B1897" s="3" t="s">
        <v>727</v>
      </c>
      <c r="C1897" s="3">
        <v>0.125</v>
      </c>
      <c r="E1897" s="3" t="str">
        <f t="shared" si="87"/>
        <v>BGPK000056</v>
      </c>
      <c r="F1897" s="3" t="str">
        <f t="shared" si="88"/>
        <v>FBRK000114</v>
      </c>
      <c r="G1897" s="2" t="str">
        <f t="shared" si="89"/>
        <v>0.125</v>
      </c>
    </row>
    <row r="1898" spans="1:7" ht="12.75" x14ac:dyDescent="0.2">
      <c r="A1898" s="3" t="s">
        <v>850</v>
      </c>
      <c r="B1898" s="3" t="s">
        <v>523</v>
      </c>
      <c r="C1898" s="3">
        <v>0.3</v>
      </c>
      <c r="E1898" s="3" t="str">
        <f t="shared" si="87"/>
        <v>BGPK000056</v>
      </c>
      <c r="F1898" s="3" t="str">
        <f t="shared" si="88"/>
        <v>FBRK000001</v>
      </c>
      <c r="G1898" s="2" t="str">
        <f t="shared" si="89"/>
        <v>0.3</v>
      </c>
    </row>
    <row r="1899" spans="1:7" ht="12.75" x14ac:dyDescent="0.2">
      <c r="A1899" s="3" t="s">
        <v>850</v>
      </c>
      <c r="B1899" s="3" t="s">
        <v>545</v>
      </c>
      <c r="C1899" s="3">
        <v>0.6</v>
      </c>
      <c r="E1899" s="3" t="str">
        <f t="shared" si="87"/>
        <v>BGPK000056</v>
      </c>
      <c r="F1899" s="3" t="str">
        <f t="shared" si="88"/>
        <v>FBRK000017</v>
      </c>
      <c r="G1899" s="2" t="str">
        <f t="shared" si="89"/>
        <v>0.6</v>
      </c>
    </row>
    <row r="1900" spans="1:7" ht="12.75" x14ac:dyDescent="0.2">
      <c r="A1900" s="3" t="s">
        <v>850</v>
      </c>
      <c r="B1900" s="3" t="s">
        <v>672</v>
      </c>
      <c r="C1900" s="3">
        <v>1.4999999999999999E-2</v>
      </c>
      <c r="E1900" s="3" t="str">
        <f t="shared" si="87"/>
        <v>BGPK000056</v>
      </c>
      <c r="F1900" s="3" t="str">
        <f t="shared" si="88"/>
        <v>LTHR000004</v>
      </c>
      <c r="G1900" s="2" t="str">
        <f t="shared" si="89"/>
        <v>0.015</v>
      </c>
    </row>
    <row r="1901" spans="1:7" ht="12.75" x14ac:dyDescent="0.2">
      <c r="A1901" s="3" t="s">
        <v>850</v>
      </c>
      <c r="B1901" s="3" t="s">
        <v>678</v>
      </c>
      <c r="C1901" s="3">
        <v>100</v>
      </c>
      <c r="E1901" s="3" t="str">
        <f t="shared" si="87"/>
        <v>BGPK000056</v>
      </c>
      <c r="F1901" s="3" t="str">
        <f t="shared" si="88"/>
        <v>THRD000001</v>
      </c>
      <c r="G1901" s="2">
        <f t="shared" si="89"/>
        <v>100</v>
      </c>
    </row>
    <row r="1902" spans="1:7" ht="12.75" x14ac:dyDescent="0.2">
      <c r="A1902" s="3" t="s">
        <v>850</v>
      </c>
      <c r="B1902" s="3" t="s">
        <v>684</v>
      </c>
      <c r="C1902" s="3">
        <v>20</v>
      </c>
      <c r="E1902" s="3" t="str">
        <f t="shared" si="87"/>
        <v>BGPK000056</v>
      </c>
      <c r="F1902" s="3" t="str">
        <f t="shared" si="88"/>
        <v>THRD000007</v>
      </c>
      <c r="G1902" s="2">
        <f t="shared" si="89"/>
        <v>20</v>
      </c>
    </row>
    <row r="1903" spans="1:7" ht="12.75" x14ac:dyDescent="0.2">
      <c r="A1903" s="3" t="s">
        <v>850</v>
      </c>
      <c r="B1903" s="3" t="s">
        <v>687</v>
      </c>
      <c r="C1903" s="3">
        <v>20</v>
      </c>
      <c r="E1903" s="3" t="str">
        <f t="shared" si="87"/>
        <v>BGPK000056</v>
      </c>
      <c r="F1903" s="3" t="str">
        <f t="shared" si="88"/>
        <v>THRD000010</v>
      </c>
      <c r="G1903" s="2">
        <f t="shared" si="89"/>
        <v>20</v>
      </c>
    </row>
    <row r="1904" spans="1:7" ht="12.75" x14ac:dyDescent="0.2">
      <c r="A1904" s="3" t="s">
        <v>850</v>
      </c>
      <c r="B1904" s="3" t="s">
        <v>697</v>
      </c>
      <c r="C1904" s="3">
        <v>1</v>
      </c>
      <c r="E1904" s="3" t="str">
        <f t="shared" si="87"/>
        <v>BGPK000056</v>
      </c>
      <c r="F1904" s="3" t="str">
        <f t="shared" si="88"/>
        <v>PCKG000001</v>
      </c>
      <c r="G1904" s="2">
        <f t="shared" si="89"/>
        <v>1</v>
      </c>
    </row>
    <row r="1905" spans="1:7" ht="12.75" x14ac:dyDescent="0.2">
      <c r="A1905" s="3" t="s">
        <v>850</v>
      </c>
      <c r="B1905" s="3" t="s">
        <v>698</v>
      </c>
      <c r="C1905" s="3">
        <v>1</v>
      </c>
      <c r="E1905" s="3" t="str">
        <f t="shared" si="87"/>
        <v>BGPK000056</v>
      </c>
      <c r="F1905" s="3" t="str">
        <f t="shared" si="88"/>
        <v>PCKG000002</v>
      </c>
      <c r="G1905" s="2">
        <f t="shared" si="89"/>
        <v>1</v>
      </c>
    </row>
    <row r="1906" spans="1:7" ht="12.75" x14ac:dyDescent="0.2">
      <c r="A1906" s="3" t="s">
        <v>856</v>
      </c>
      <c r="B1906" s="3" t="s">
        <v>366</v>
      </c>
      <c r="C1906" s="3">
        <v>2.2000000000000002</v>
      </c>
      <c r="E1906" s="3" t="str">
        <f t="shared" si="87"/>
        <v>BGPK000016</v>
      </c>
      <c r="F1906" s="3" t="str">
        <f t="shared" si="88"/>
        <v>STRP000003</v>
      </c>
      <c r="G1906" s="2" t="str">
        <f t="shared" si="89"/>
        <v>2.2</v>
      </c>
    </row>
    <row r="1907" spans="1:7" ht="12.75" x14ac:dyDescent="0.2">
      <c r="A1907" s="3" t="s">
        <v>856</v>
      </c>
      <c r="B1907" s="3" t="s">
        <v>367</v>
      </c>
      <c r="C1907" s="3">
        <v>0.2</v>
      </c>
      <c r="E1907" s="3" t="str">
        <f t="shared" si="87"/>
        <v>BGPK000016</v>
      </c>
      <c r="F1907" s="3" t="str">
        <f t="shared" si="88"/>
        <v>STRP000004</v>
      </c>
      <c r="G1907" s="2" t="str">
        <f t="shared" si="89"/>
        <v>0.2</v>
      </c>
    </row>
    <row r="1908" spans="1:7" ht="12.75" x14ac:dyDescent="0.2">
      <c r="A1908" s="3" t="s">
        <v>856</v>
      </c>
      <c r="B1908" s="3" t="s">
        <v>379</v>
      </c>
      <c r="C1908" s="3">
        <v>2.5</v>
      </c>
      <c r="E1908" s="3" t="str">
        <f t="shared" si="87"/>
        <v>BGPK000016</v>
      </c>
      <c r="F1908" s="3" t="str">
        <f t="shared" si="88"/>
        <v>STRP000015</v>
      </c>
      <c r="G1908" s="2" t="str">
        <f t="shared" si="89"/>
        <v>2.5</v>
      </c>
    </row>
    <row r="1909" spans="1:7" ht="12.75" x14ac:dyDescent="0.2">
      <c r="A1909" s="3" t="s">
        <v>856</v>
      </c>
      <c r="B1909" s="3" t="s">
        <v>645</v>
      </c>
      <c r="C1909" s="3">
        <v>1</v>
      </c>
      <c r="E1909" s="3" t="str">
        <f t="shared" si="87"/>
        <v>BGPK000016</v>
      </c>
      <c r="F1909" s="3" t="str">
        <f t="shared" si="88"/>
        <v>BRND000001</v>
      </c>
      <c r="G1909" s="2">
        <f t="shared" si="89"/>
        <v>1</v>
      </c>
    </row>
    <row r="1910" spans="1:7" ht="12.75" x14ac:dyDescent="0.2">
      <c r="A1910" s="3" t="s">
        <v>856</v>
      </c>
      <c r="B1910" s="3" t="s">
        <v>647</v>
      </c>
      <c r="C1910" s="3">
        <v>1</v>
      </c>
      <c r="E1910" s="3" t="str">
        <f t="shared" si="87"/>
        <v>BGPK000016</v>
      </c>
      <c r="F1910" s="3" t="str">
        <f t="shared" si="88"/>
        <v>BRND000003</v>
      </c>
      <c r="G1910" s="2">
        <f t="shared" si="89"/>
        <v>1</v>
      </c>
    </row>
    <row r="1911" spans="1:7" ht="12.75" x14ac:dyDescent="0.2">
      <c r="A1911" s="3" t="s">
        <v>856</v>
      </c>
      <c r="B1911" s="3" t="s">
        <v>480</v>
      </c>
      <c r="C1911" s="3">
        <v>1</v>
      </c>
      <c r="E1911" s="3" t="str">
        <f t="shared" si="87"/>
        <v>BGPK000016</v>
      </c>
      <c r="F1911" s="3" t="str">
        <f t="shared" si="88"/>
        <v>HRDW000055</v>
      </c>
      <c r="G1911" s="2">
        <f t="shared" si="89"/>
        <v>1</v>
      </c>
    </row>
    <row r="1912" spans="1:7" ht="12.75" x14ac:dyDescent="0.2">
      <c r="A1912" s="3" t="s">
        <v>856</v>
      </c>
      <c r="B1912" s="3" t="s">
        <v>434</v>
      </c>
      <c r="C1912" s="3">
        <v>2</v>
      </c>
      <c r="E1912" s="3" t="str">
        <f t="shared" si="87"/>
        <v>BGPK000016</v>
      </c>
      <c r="F1912" s="3" t="str">
        <f t="shared" si="88"/>
        <v>HRDW000010</v>
      </c>
      <c r="G1912" s="2">
        <f t="shared" si="89"/>
        <v>2</v>
      </c>
    </row>
    <row r="1913" spans="1:7" ht="12.75" x14ac:dyDescent="0.2">
      <c r="A1913" s="3" t="s">
        <v>856</v>
      </c>
      <c r="B1913" s="3" t="s">
        <v>442</v>
      </c>
      <c r="C1913" s="3">
        <v>0.8</v>
      </c>
      <c r="E1913" s="3" t="str">
        <f t="shared" si="87"/>
        <v>BGPK000016</v>
      </c>
      <c r="F1913" s="3" t="str">
        <f t="shared" si="88"/>
        <v>HRDW000018</v>
      </c>
      <c r="G1913" s="2" t="str">
        <f t="shared" si="89"/>
        <v>0.8</v>
      </c>
    </row>
    <row r="1914" spans="1:7" ht="12.75" x14ac:dyDescent="0.2">
      <c r="A1914" s="3" t="s">
        <v>856</v>
      </c>
      <c r="B1914" s="3" t="s">
        <v>443</v>
      </c>
      <c r="C1914" s="3">
        <v>2</v>
      </c>
      <c r="E1914" s="3" t="str">
        <f t="shared" si="87"/>
        <v>BGPK000016</v>
      </c>
      <c r="F1914" s="3" t="str">
        <f t="shared" si="88"/>
        <v>HRDW000019</v>
      </c>
      <c r="G1914" s="2">
        <f t="shared" si="89"/>
        <v>2</v>
      </c>
    </row>
    <row r="1915" spans="1:7" ht="12.75" x14ac:dyDescent="0.2">
      <c r="A1915" s="3" t="s">
        <v>856</v>
      </c>
      <c r="B1915" s="3" t="s">
        <v>523</v>
      </c>
      <c r="C1915" s="3">
        <v>0.3</v>
      </c>
      <c r="E1915" s="3" t="str">
        <f t="shared" si="87"/>
        <v>BGPK000016</v>
      </c>
      <c r="F1915" s="3" t="str">
        <f t="shared" si="88"/>
        <v>FBRK000001</v>
      </c>
      <c r="G1915" s="2" t="str">
        <f t="shared" si="89"/>
        <v>0.3</v>
      </c>
    </row>
    <row r="1916" spans="1:7" ht="12.75" x14ac:dyDescent="0.2">
      <c r="A1916" s="3" t="s">
        <v>856</v>
      </c>
      <c r="B1916" s="3" t="s">
        <v>532</v>
      </c>
      <c r="C1916" s="3">
        <v>0.08</v>
      </c>
      <c r="E1916" s="3" t="str">
        <f t="shared" si="87"/>
        <v>BGPK000016</v>
      </c>
      <c r="F1916" s="3" t="str">
        <f t="shared" si="88"/>
        <v>FLNG000001</v>
      </c>
      <c r="G1916" s="2" t="str">
        <f t="shared" si="89"/>
        <v>0.08</v>
      </c>
    </row>
    <row r="1917" spans="1:7" ht="12.75" x14ac:dyDescent="0.2">
      <c r="A1917" s="3" t="s">
        <v>856</v>
      </c>
      <c r="B1917" s="3" t="s">
        <v>727</v>
      </c>
      <c r="C1917" s="3">
        <v>0.125</v>
      </c>
      <c r="E1917" s="3" t="str">
        <f t="shared" si="87"/>
        <v>BGPK000016</v>
      </c>
      <c r="F1917" s="3" t="str">
        <f t="shared" si="88"/>
        <v>FBRK000114</v>
      </c>
      <c r="G1917" s="2" t="str">
        <f t="shared" si="89"/>
        <v>0.125</v>
      </c>
    </row>
    <row r="1918" spans="1:7" ht="12.75" x14ac:dyDescent="0.2">
      <c r="A1918" s="3" t="s">
        <v>856</v>
      </c>
      <c r="B1918" s="3" t="s">
        <v>534</v>
      </c>
      <c r="C1918" s="3">
        <v>7.4999999999999997E-2</v>
      </c>
      <c r="E1918" s="3" t="str">
        <f t="shared" si="87"/>
        <v>BGPK000016</v>
      </c>
      <c r="F1918" s="3" t="str">
        <f t="shared" si="88"/>
        <v>FLNG000003</v>
      </c>
      <c r="G1918" s="2" t="str">
        <f t="shared" si="89"/>
        <v>0.075</v>
      </c>
    </row>
    <row r="1919" spans="1:7" ht="12.75" x14ac:dyDescent="0.2">
      <c r="A1919" s="3" t="s">
        <v>856</v>
      </c>
      <c r="B1919" s="3" t="s">
        <v>603</v>
      </c>
      <c r="C1919" s="3">
        <v>0.19</v>
      </c>
      <c r="E1919" s="3" t="str">
        <f t="shared" si="87"/>
        <v>BGPK000016</v>
      </c>
      <c r="F1919" s="3" t="str">
        <f t="shared" si="88"/>
        <v>FBRK000069</v>
      </c>
      <c r="G1919" s="2" t="str">
        <f t="shared" si="89"/>
        <v>0.19</v>
      </c>
    </row>
    <row r="1920" spans="1:7" ht="12.75" x14ac:dyDescent="0.2">
      <c r="A1920" s="3" t="s">
        <v>856</v>
      </c>
      <c r="B1920" s="3" t="s">
        <v>636</v>
      </c>
      <c r="C1920" s="3">
        <v>0.75</v>
      </c>
      <c r="E1920" s="3" t="str">
        <f t="shared" si="87"/>
        <v>BGPK000016</v>
      </c>
      <c r="F1920" s="3" t="str">
        <f t="shared" si="88"/>
        <v>FBRK000101</v>
      </c>
      <c r="G1920" s="2" t="str">
        <f t="shared" si="89"/>
        <v>0.75</v>
      </c>
    </row>
    <row r="1921" spans="1:7" ht="12.75" x14ac:dyDescent="0.2">
      <c r="A1921" s="3" t="s">
        <v>856</v>
      </c>
      <c r="B1921" s="3" t="s">
        <v>565</v>
      </c>
      <c r="C1921" s="3">
        <v>0.2</v>
      </c>
      <c r="E1921" s="3" t="str">
        <f t="shared" si="87"/>
        <v>BGPK000016</v>
      </c>
      <c r="F1921" s="3" t="str">
        <f t="shared" si="88"/>
        <v>FBRK000033</v>
      </c>
      <c r="G1921" s="2" t="str">
        <f t="shared" si="89"/>
        <v>0.2</v>
      </c>
    </row>
    <row r="1922" spans="1:7" ht="12.75" x14ac:dyDescent="0.2">
      <c r="A1922" s="3" t="s">
        <v>856</v>
      </c>
      <c r="B1922" s="3" t="s">
        <v>668</v>
      </c>
      <c r="C1922" s="3">
        <v>0.18</v>
      </c>
      <c r="E1922" s="3" t="str">
        <f t="shared" si="87"/>
        <v>BGPK000016</v>
      </c>
      <c r="F1922" s="3" t="str">
        <f t="shared" si="88"/>
        <v>LTHR000001</v>
      </c>
      <c r="G1922" s="2" t="str">
        <f t="shared" si="89"/>
        <v>0.18</v>
      </c>
    </row>
    <row r="1923" spans="1:7" ht="12.75" x14ac:dyDescent="0.2">
      <c r="A1923" s="3" t="s">
        <v>856</v>
      </c>
      <c r="B1923" s="3" t="s">
        <v>678</v>
      </c>
      <c r="C1923" s="3">
        <v>100</v>
      </c>
      <c r="E1923" s="3" t="str">
        <f t="shared" si="87"/>
        <v>BGPK000016</v>
      </c>
      <c r="F1923" s="3" t="str">
        <f t="shared" si="88"/>
        <v>THRD000001</v>
      </c>
      <c r="G1923" s="2">
        <f t="shared" si="89"/>
        <v>100</v>
      </c>
    </row>
    <row r="1924" spans="1:7" ht="12.75" x14ac:dyDescent="0.2">
      <c r="A1924" s="3" t="s">
        <v>856</v>
      </c>
      <c r="B1924" s="3" t="s">
        <v>685</v>
      </c>
      <c r="C1924" s="3">
        <v>20</v>
      </c>
      <c r="E1924" s="3" t="str">
        <f t="shared" ref="E1924:E1987" si="90">A1924</f>
        <v>BGPK000016</v>
      </c>
      <c r="F1924" s="3" t="str">
        <f t="shared" ref="F1924:F1987" si="91">B1924</f>
        <v>THRD000008</v>
      </c>
      <c r="G1924" s="2">
        <f t="shared" ref="G1924:G1987" si="92">IFERROR(REPLACE(C1924,FIND(",",C1924),1,"."),C1924)</f>
        <v>20</v>
      </c>
    </row>
    <row r="1925" spans="1:7" ht="12.75" x14ac:dyDescent="0.2">
      <c r="A1925" s="3" t="s">
        <v>856</v>
      </c>
      <c r="B1925" s="3" t="s">
        <v>697</v>
      </c>
      <c r="C1925" s="3">
        <v>1</v>
      </c>
      <c r="E1925" s="3" t="str">
        <f t="shared" si="90"/>
        <v>BGPK000016</v>
      </c>
      <c r="F1925" s="3" t="str">
        <f t="shared" si="91"/>
        <v>PCKG000001</v>
      </c>
      <c r="G1925" s="2">
        <f t="shared" si="92"/>
        <v>1</v>
      </c>
    </row>
    <row r="1926" spans="1:7" ht="12.75" x14ac:dyDescent="0.2">
      <c r="A1926" s="3" t="s">
        <v>856</v>
      </c>
      <c r="B1926" s="3" t="s">
        <v>698</v>
      </c>
      <c r="C1926" s="3">
        <v>1</v>
      </c>
      <c r="E1926" s="3" t="str">
        <f t="shared" si="90"/>
        <v>BGPK000016</v>
      </c>
      <c r="F1926" s="3" t="str">
        <f t="shared" si="91"/>
        <v>PCKG000002</v>
      </c>
      <c r="G1926" s="2">
        <f t="shared" si="92"/>
        <v>1</v>
      </c>
    </row>
    <row r="1927" spans="1:7" ht="12.75" x14ac:dyDescent="0.2">
      <c r="A1927" s="3" t="s">
        <v>853</v>
      </c>
      <c r="B1927" s="3" t="s">
        <v>366</v>
      </c>
      <c r="C1927" s="3">
        <v>2.2000000000000002</v>
      </c>
      <c r="E1927" s="3" t="str">
        <f t="shared" si="90"/>
        <v>BGPK000017</v>
      </c>
      <c r="F1927" s="3" t="str">
        <f t="shared" si="91"/>
        <v>STRP000003</v>
      </c>
      <c r="G1927" s="2" t="str">
        <f t="shared" si="92"/>
        <v>2.2</v>
      </c>
    </row>
    <row r="1928" spans="1:7" ht="12.75" x14ac:dyDescent="0.2">
      <c r="A1928" s="3" t="s">
        <v>853</v>
      </c>
      <c r="B1928" s="3" t="s">
        <v>367</v>
      </c>
      <c r="C1928" s="3">
        <v>0.2</v>
      </c>
      <c r="E1928" s="3" t="str">
        <f t="shared" si="90"/>
        <v>BGPK000017</v>
      </c>
      <c r="F1928" s="3" t="str">
        <f t="shared" si="91"/>
        <v>STRP000004</v>
      </c>
      <c r="G1928" s="2" t="str">
        <f t="shared" si="92"/>
        <v>0.2</v>
      </c>
    </row>
    <row r="1929" spans="1:7" ht="12.75" x14ac:dyDescent="0.2">
      <c r="A1929" s="3" t="s">
        <v>853</v>
      </c>
      <c r="B1929" s="3" t="s">
        <v>379</v>
      </c>
      <c r="C1929" s="3">
        <v>2.5</v>
      </c>
      <c r="E1929" s="3" t="str">
        <f t="shared" si="90"/>
        <v>BGPK000017</v>
      </c>
      <c r="F1929" s="3" t="str">
        <f t="shared" si="91"/>
        <v>STRP000015</v>
      </c>
      <c r="G1929" s="2" t="str">
        <f t="shared" si="92"/>
        <v>2.5</v>
      </c>
    </row>
    <row r="1930" spans="1:7" ht="12.75" x14ac:dyDescent="0.2">
      <c r="A1930" s="3" t="s">
        <v>853</v>
      </c>
      <c r="B1930" s="3" t="s">
        <v>645</v>
      </c>
      <c r="C1930" s="3">
        <v>1</v>
      </c>
      <c r="E1930" s="3" t="str">
        <f t="shared" si="90"/>
        <v>BGPK000017</v>
      </c>
      <c r="F1930" s="3" t="str">
        <f t="shared" si="91"/>
        <v>BRND000001</v>
      </c>
      <c r="G1930" s="2">
        <f t="shared" si="92"/>
        <v>1</v>
      </c>
    </row>
    <row r="1931" spans="1:7" ht="12.75" x14ac:dyDescent="0.2">
      <c r="A1931" s="3" t="s">
        <v>853</v>
      </c>
      <c r="B1931" s="3" t="s">
        <v>647</v>
      </c>
      <c r="C1931" s="3">
        <v>1</v>
      </c>
      <c r="E1931" s="3" t="str">
        <f t="shared" si="90"/>
        <v>BGPK000017</v>
      </c>
      <c r="F1931" s="3" t="str">
        <f t="shared" si="91"/>
        <v>BRND000003</v>
      </c>
      <c r="G1931" s="2">
        <f t="shared" si="92"/>
        <v>1</v>
      </c>
    </row>
    <row r="1932" spans="1:7" ht="12.75" x14ac:dyDescent="0.2">
      <c r="A1932" s="3" t="s">
        <v>853</v>
      </c>
      <c r="B1932" s="3" t="s">
        <v>480</v>
      </c>
      <c r="C1932" s="3">
        <v>1</v>
      </c>
      <c r="E1932" s="3" t="str">
        <f t="shared" si="90"/>
        <v>BGPK000017</v>
      </c>
      <c r="F1932" s="3" t="str">
        <f t="shared" si="91"/>
        <v>HRDW000055</v>
      </c>
      <c r="G1932" s="2">
        <f t="shared" si="92"/>
        <v>1</v>
      </c>
    </row>
    <row r="1933" spans="1:7" ht="12.75" x14ac:dyDescent="0.2">
      <c r="A1933" s="3" t="s">
        <v>853</v>
      </c>
      <c r="B1933" s="3" t="s">
        <v>434</v>
      </c>
      <c r="C1933" s="3">
        <v>2</v>
      </c>
      <c r="E1933" s="3" t="str">
        <f t="shared" si="90"/>
        <v>BGPK000017</v>
      </c>
      <c r="F1933" s="3" t="str">
        <f t="shared" si="91"/>
        <v>HRDW000010</v>
      </c>
      <c r="G1933" s="2">
        <f t="shared" si="92"/>
        <v>2</v>
      </c>
    </row>
    <row r="1934" spans="1:7" ht="12.75" x14ac:dyDescent="0.2">
      <c r="A1934" s="3" t="s">
        <v>853</v>
      </c>
      <c r="B1934" s="3" t="s">
        <v>442</v>
      </c>
      <c r="C1934" s="3">
        <v>0.8</v>
      </c>
      <c r="E1934" s="3" t="str">
        <f t="shared" si="90"/>
        <v>BGPK000017</v>
      </c>
      <c r="F1934" s="3" t="str">
        <f t="shared" si="91"/>
        <v>HRDW000018</v>
      </c>
      <c r="G1934" s="2" t="str">
        <f t="shared" si="92"/>
        <v>0.8</v>
      </c>
    </row>
    <row r="1935" spans="1:7" ht="12.75" x14ac:dyDescent="0.2">
      <c r="A1935" s="3" t="s">
        <v>853</v>
      </c>
      <c r="B1935" s="3" t="s">
        <v>443</v>
      </c>
      <c r="C1935" s="3">
        <v>2</v>
      </c>
      <c r="E1935" s="3" t="str">
        <f t="shared" si="90"/>
        <v>BGPK000017</v>
      </c>
      <c r="F1935" s="3" t="str">
        <f t="shared" si="91"/>
        <v>HRDW000019</v>
      </c>
      <c r="G1935" s="2">
        <f t="shared" si="92"/>
        <v>2</v>
      </c>
    </row>
    <row r="1936" spans="1:7" ht="12.75" x14ac:dyDescent="0.2">
      <c r="A1936" s="3" t="s">
        <v>853</v>
      </c>
      <c r="B1936" s="3" t="s">
        <v>523</v>
      </c>
      <c r="C1936" s="3">
        <v>0.3</v>
      </c>
      <c r="E1936" s="3" t="str">
        <f t="shared" si="90"/>
        <v>BGPK000017</v>
      </c>
      <c r="F1936" s="3" t="str">
        <f t="shared" si="91"/>
        <v>FBRK000001</v>
      </c>
      <c r="G1936" s="2" t="str">
        <f t="shared" si="92"/>
        <v>0.3</v>
      </c>
    </row>
    <row r="1937" spans="1:7" ht="12.75" x14ac:dyDescent="0.2">
      <c r="A1937" s="3" t="s">
        <v>853</v>
      </c>
      <c r="B1937" s="3" t="s">
        <v>532</v>
      </c>
      <c r="C1937" s="3">
        <v>0.08</v>
      </c>
      <c r="E1937" s="3" t="str">
        <f t="shared" si="90"/>
        <v>BGPK000017</v>
      </c>
      <c r="F1937" s="3" t="str">
        <f t="shared" si="91"/>
        <v>FLNG000001</v>
      </c>
      <c r="G1937" s="2" t="str">
        <f t="shared" si="92"/>
        <v>0.08</v>
      </c>
    </row>
    <row r="1938" spans="1:7" ht="12.75" x14ac:dyDescent="0.2">
      <c r="A1938" s="3" t="s">
        <v>853</v>
      </c>
      <c r="B1938" s="3" t="s">
        <v>727</v>
      </c>
      <c r="C1938" s="3">
        <v>0.125</v>
      </c>
      <c r="E1938" s="3" t="str">
        <f t="shared" si="90"/>
        <v>BGPK000017</v>
      </c>
      <c r="F1938" s="3" t="str">
        <f t="shared" si="91"/>
        <v>FBRK000114</v>
      </c>
      <c r="G1938" s="2" t="str">
        <f t="shared" si="92"/>
        <v>0.125</v>
      </c>
    </row>
    <row r="1939" spans="1:7" ht="12.75" x14ac:dyDescent="0.2">
      <c r="A1939" s="3" t="s">
        <v>853</v>
      </c>
      <c r="B1939" s="3" t="s">
        <v>534</v>
      </c>
      <c r="C1939" s="3">
        <v>7.4999999999999997E-2</v>
      </c>
      <c r="E1939" s="3" t="str">
        <f t="shared" si="90"/>
        <v>BGPK000017</v>
      </c>
      <c r="F1939" s="3" t="str">
        <f t="shared" si="91"/>
        <v>FLNG000003</v>
      </c>
      <c r="G1939" s="2" t="str">
        <f t="shared" si="92"/>
        <v>0.075</v>
      </c>
    </row>
    <row r="1940" spans="1:7" ht="12.75" x14ac:dyDescent="0.2">
      <c r="A1940" s="3" t="s">
        <v>853</v>
      </c>
      <c r="B1940" s="3" t="s">
        <v>603</v>
      </c>
      <c r="C1940" s="3">
        <v>0.19</v>
      </c>
      <c r="E1940" s="3" t="str">
        <f t="shared" si="90"/>
        <v>BGPK000017</v>
      </c>
      <c r="F1940" s="3" t="str">
        <f t="shared" si="91"/>
        <v>FBRK000069</v>
      </c>
      <c r="G1940" s="2" t="str">
        <f t="shared" si="92"/>
        <v>0.19</v>
      </c>
    </row>
    <row r="1941" spans="1:7" ht="12.75" x14ac:dyDescent="0.2">
      <c r="A1941" s="3" t="s">
        <v>853</v>
      </c>
      <c r="B1941" s="3" t="s">
        <v>640</v>
      </c>
      <c r="C1941" s="3">
        <v>0.75</v>
      </c>
      <c r="E1941" s="3" t="str">
        <f t="shared" si="90"/>
        <v>BGPK000017</v>
      </c>
      <c r="F1941" s="3" t="str">
        <f t="shared" si="91"/>
        <v>FBRK000104</v>
      </c>
      <c r="G1941" s="2" t="str">
        <f t="shared" si="92"/>
        <v>0.75</v>
      </c>
    </row>
    <row r="1942" spans="1:7" ht="12.75" x14ac:dyDescent="0.2">
      <c r="A1942" s="3" t="s">
        <v>853</v>
      </c>
      <c r="B1942" s="3" t="s">
        <v>565</v>
      </c>
      <c r="C1942" s="3">
        <v>0.2</v>
      </c>
      <c r="E1942" s="3" t="str">
        <f t="shared" si="90"/>
        <v>BGPK000017</v>
      </c>
      <c r="F1942" s="3" t="str">
        <f t="shared" si="91"/>
        <v>FBRK000033</v>
      </c>
      <c r="G1942" s="2" t="str">
        <f t="shared" si="92"/>
        <v>0.2</v>
      </c>
    </row>
    <row r="1943" spans="1:7" ht="12.75" x14ac:dyDescent="0.2">
      <c r="A1943" s="3" t="s">
        <v>853</v>
      </c>
      <c r="B1943" s="3" t="s">
        <v>670</v>
      </c>
      <c r="C1943" s="3">
        <v>1.4999999999999999E-2</v>
      </c>
      <c r="E1943" s="3" t="str">
        <f t="shared" si="90"/>
        <v>BGPK000017</v>
      </c>
      <c r="F1943" s="3" t="str">
        <f t="shared" si="91"/>
        <v>LTHR000003</v>
      </c>
      <c r="G1943" s="2" t="str">
        <f t="shared" si="92"/>
        <v>0.015</v>
      </c>
    </row>
    <row r="1944" spans="1:7" ht="12.75" x14ac:dyDescent="0.2">
      <c r="A1944" s="3" t="s">
        <v>853</v>
      </c>
      <c r="B1944" s="3" t="s">
        <v>678</v>
      </c>
      <c r="C1944" s="3">
        <v>100</v>
      </c>
      <c r="E1944" s="3" t="str">
        <f t="shared" si="90"/>
        <v>BGPK000017</v>
      </c>
      <c r="F1944" s="3" t="str">
        <f t="shared" si="91"/>
        <v>THRD000001</v>
      </c>
      <c r="G1944" s="2">
        <f t="shared" si="92"/>
        <v>100</v>
      </c>
    </row>
    <row r="1945" spans="1:7" ht="12.75" x14ac:dyDescent="0.2">
      <c r="A1945" s="3" t="s">
        <v>853</v>
      </c>
      <c r="B1945" s="3" t="s">
        <v>685</v>
      </c>
      <c r="C1945" s="3">
        <v>20</v>
      </c>
      <c r="E1945" s="3" t="str">
        <f t="shared" si="90"/>
        <v>BGPK000017</v>
      </c>
      <c r="F1945" s="3" t="str">
        <f t="shared" si="91"/>
        <v>THRD000008</v>
      </c>
      <c r="G1945" s="2">
        <f t="shared" si="92"/>
        <v>20</v>
      </c>
    </row>
    <row r="1946" spans="1:7" ht="12.75" x14ac:dyDescent="0.2">
      <c r="A1946" s="3" t="s">
        <v>853</v>
      </c>
      <c r="B1946" s="3" t="s">
        <v>688</v>
      </c>
      <c r="C1946" s="3">
        <v>20</v>
      </c>
      <c r="E1946" s="3" t="str">
        <f t="shared" si="90"/>
        <v>BGPK000017</v>
      </c>
      <c r="F1946" s="3" t="str">
        <f t="shared" si="91"/>
        <v>THRD000011</v>
      </c>
      <c r="G1946" s="2">
        <f t="shared" si="92"/>
        <v>20</v>
      </c>
    </row>
    <row r="1947" spans="1:7" ht="12.75" x14ac:dyDescent="0.2">
      <c r="A1947" s="3" t="s">
        <v>853</v>
      </c>
      <c r="B1947" s="3" t="s">
        <v>697</v>
      </c>
      <c r="C1947" s="3">
        <v>1</v>
      </c>
      <c r="E1947" s="3" t="str">
        <f t="shared" si="90"/>
        <v>BGPK000017</v>
      </c>
      <c r="F1947" s="3" t="str">
        <f t="shared" si="91"/>
        <v>PCKG000001</v>
      </c>
      <c r="G1947" s="2">
        <f t="shared" si="92"/>
        <v>1</v>
      </c>
    </row>
    <row r="1948" spans="1:7" ht="12.75" x14ac:dyDescent="0.2">
      <c r="A1948" s="3" t="s">
        <v>853</v>
      </c>
      <c r="B1948" s="3" t="s">
        <v>698</v>
      </c>
      <c r="C1948" s="3">
        <v>1</v>
      </c>
      <c r="E1948" s="3" t="str">
        <f t="shared" si="90"/>
        <v>BGPK000017</v>
      </c>
      <c r="F1948" s="3" t="str">
        <f t="shared" si="91"/>
        <v>PCKG000002</v>
      </c>
      <c r="G1948" s="2">
        <f t="shared" si="92"/>
        <v>1</v>
      </c>
    </row>
    <row r="1949" spans="1:7" ht="12.75" x14ac:dyDescent="0.2">
      <c r="A1949" s="3" t="s">
        <v>854</v>
      </c>
      <c r="B1949" s="3" t="s">
        <v>366</v>
      </c>
      <c r="C1949" s="3">
        <v>2.2000000000000002</v>
      </c>
      <c r="E1949" s="3" t="str">
        <f t="shared" si="90"/>
        <v>BGPK000012</v>
      </c>
      <c r="F1949" s="3" t="str">
        <f t="shared" si="91"/>
        <v>STRP000003</v>
      </c>
      <c r="G1949" s="2" t="str">
        <f t="shared" si="92"/>
        <v>2.2</v>
      </c>
    </row>
    <row r="1950" spans="1:7" ht="12.75" x14ac:dyDescent="0.2">
      <c r="A1950" s="3" t="s">
        <v>854</v>
      </c>
      <c r="B1950" s="3" t="s">
        <v>367</v>
      </c>
      <c r="C1950" s="3">
        <v>0.2</v>
      </c>
      <c r="E1950" s="3" t="str">
        <f t="shared" si="90"/>
        <v>BGPK000012</v>
      </c>
      <c r="F1950" s="3" t="str">
        <f t="shared" si="91"/>
        <v>STRP000004</v>
      </c>
      <c r="G1950" s="2" t="str">
        <f t="shared" si="92"/>
        <v>0.2</v>
      </c>
    </row>
    <row r="1951" spans="1:7" ht="12.75" x14ac:dyDescent="0.2">
      <c r="A1951" s="3" t="s">
        <v>854</v>
      </c>
      <c r="B1951" s="3" t="s">
        <v>667</v>
      </c>
      <c r="C1951" s="3">
        <v>1</v>
      </c>
      <c r="E1951" s="3" t="str">
        <f t="shared" si="90"/>
        <v>BGPK000012</v>
      </c>
      <c r="F1951" s="3" t="str">
        <f t="shared" si="91"/>
        <v>BRND000021</v>
      </c>
      <c r="G1951" s="2">
        <f t="shared" si="92"/>
        <v>1</v>
      </c>
    </row>
    <row r="1952" spans="1:7" ht="12.75" x14ac:dyDescent="0.2">
      <c r="A1952" s="3" t="s">
        <v>854</v>
      </c>
      <c r="B1952" s="3" t="s">
        <v>647</v>
      </c>
      <c r="C1952" s="3">
        <v>1</v>
      </c>
      <c r="E1952" s="3" t="str">
        <f t="shared" si="90"/>
        <v>BGPK000012</v>
      </c>
      <c r="F1952" s="3" t="str">
        <f t="shared" si="91"/>
        <v>BRND000003</v>
      </c>
      <c r="G1952" s="2">
        <f t="shared" si="92"/>
        <v>1</v>
      </c>
    </row>
    <row r="1953" spans="1:7" ht="12.75" x14ac:dyDescent="0.2">
      <c r="A1953" s="3" t="s">
        <v>854</v>
      </c>
      <c r="B1953" s="3" t="s">
        <v>429</v>
      </c>
      <c r="C1953" s="3">
        <v>1</v>
      </c>
      <c r="E1953" s="3" t="str">
        <f t="shared" si="90"/>
        <v>BGPK000012</v>
      </c>
      <c r="F1953" s="3" t="str">
        <f t="shared" si="91"/>
        <v>HRDW000005</v>
      </c>
      <c r="G1953" s="2">
        <f t="shared" si="92"/>
        <v>1</v>
      </c>
    </row>
    <row r="1954" spans="1:7" ht="12.75" x14ac:dyDescent="0.2">
      <c r="A1954" s="3" t="s">
        <v>854</v>
      </c>
      <c r="B1954" s="3" t="s">
        <v>430</v>
      </c>
      <c r="C1954" s="3">
        <v>1</v>
      </c>
      <c r="E1954" s="3" t="str">
        <f t="shared" si="90"/>
        <v>BGPK000012</v>
      </c>
      <c r="F1954" s="3" t="str">
        <f t="shared" si="91"/>
        <v>HRDW000006</v>
      </c>
      <c r="G1954" s="2">
        <f t="shared" si="92"/>
        <v>1</v>
      </c>
    </row>
    <row r="1955" spans="1:7" ht="12.75" x14ac:dyDescent="0.2">
      <c r="A1955" s="3" t="s">
        <v>854</v>
      </c>
      <c r="B1955" s="3" t="s">
        <v>434</v>
      </c>
      <c r="C1955" s="3">
        <v>2</v>
      </c>
      <c r="E1955" s="3" t="str">
        <f t="shared" si="90"/>
        <v>BGPK000012</v>
      </c>
      <c r="F1955" s="3" t="str">
        <f t="shared" si="91"/>
        <v>HRDW000010</v>
      </c>
      <c r="G1955" s="2">
        <f t="shared" si="92"/>
        <v>2</v>
      </c>
    </row>
    <row r="1956" spans="1:7" ht="12.75" x14ac:dyDescent="0.2">
      <c r="A1956" s="3" t="s">
        <v>854</v>
      </c>
      <c r="B1956" s="3" t="s">
        <v>442</v>
      </c>
      <c r="C1956" s="3">
        <v>0.8</v>
      </c>
      <c r="E1956" s="3" t="str">
        <f t="shared" si="90"/>
        <v>BGPK000012</v>
      </c>
      <c r="F1956" s="3" t="str">
        <f t="shared" si="91"/>
        <v>HRDW000018</v>
      </c>
      <c r="G1956" s="2" t="str">
        <f t="shared" si="92"/>
        <v>0.8</v>
      </c>
    </row>
    <row r="1957" spans="1:7" ht="12.75" x14ac:dyDescent="0.2">
      <c r="A1957" s="3" t="s">
        <v>854</v>
      </c>
      <c r="B1957" s="3" t="s">
        <v>443</v>
      </c>
      <c r="C1957" s="3">
        <v>2</v>
      </c>
      <c r="E1957" s="3" t="str">
        <f t="shared" si="90"/>
        <v>BGPK000012</v>
      </c>
      <c r="F1957" s="3" t="str">
        <f t="shared" si="91"/>
        <v>HRDW000019</v>
      </c>
      <c r="G1957" s="2">
        <f t="shared" si="92"/>
        <v>2</v>
      </c>
    </row>
    <row r="1958" spans="1:7" ht="12.75" x14ac:dyDescent="0.2">
      <c r="A1958" s="3" t="s">
        <v>854</v>
      </c>
      <c r="B1958" s="3" t="s">
        <v>523</v>
      </c>
      <c r="C1958" s="3">
        <v>0.3</v>
      </c>
      <c r="E1958" s="3" t="str">
        <f t="shared" si="90"/>
        <v>BGPK000012</v>
      </c>
      <c r="F1958" s="3" t="str">
        <f t="shared" si="91"/>
        <v>FBRK000001</v>
      </c>
      <c r="G1958" s="2" t="str">
        <f t="shared" si="92"/>
        <v>0.3</v>
      </c>
    </row>
    <row r="1959" spans="1:7" ht="12.75" x14ac:dyDescent="0.2">
      <c r="A1959" s="3" t="s">
        <v>854</v>
      </c>
      <c r="B1959" s="3" t="s">
        <v>532</v>
      </c>
      <c r="C1959" s="3">
        <v>0.08</v>
      </c>
      <c r="E1959" s="3" t="str">
        <f t="shared" si="90"/>
        <v>BGPK000012</v>
      </c>
      <c r="F1959" s="3" t="str">
        <f t="shared" si="91"/>
        <v>FLNG000001</v>
      </c>
      <c r="G1959" s="2" t="str">
        <f t="shared" si="92"/>
        <v>0.08</v>
      </c>
    </row>
    <row r="1960" spans="1:7" ht="12.75" x14ac:dyDescent="0.2">
      <c r="A1960" s="3" t="s">
        <v>854</v>
      </c>
      <c r="B1960" s="3" t="s">
        <v>727</v>
      </c>
      <c r="C1960" s="3">
        <v>0.125</v>
      </c>
      <c r="E1960" s="3" t="str">
        <f t="shared" si="90"/>
        <v>BGPK000012</v>
      </c>
      <c r="F1960" s="3" t="str">
        <f t="shared" si="91"/>
        <v>FBRK000114</v>
      </c>
      <c r="G1960" s="2" t="str">
        <f t="shared" si="92"/>
        <v>0.125</v>
      </c>
    </row>
    <row r="1961" spans="1:7" ht="12.75" x14ac:dyDescent="0.2">
      <c r="A1961" s="3" t="s">
        <v>854</v>
      </c>
      <c r="B1961" s="3" t="s">
        <v>534</v>
      </c>
      <c r="C1961" s="3">
        <v>7.4999999999999997E-2</v>
      </c>
      <c r="E1961" s="3" t="str">
        <f t="shared" si="90"/>
        <v>BGPK000012</v>
      </c>
      <c r="F1961" s="3" t="str">
        <f t="shared" si="91"/>
        <v>FLNG000003</v>
      </c>
      <c r="G1961" s="2" t="str">
        <f t="shared" si="92"/>
        <v>0.075</v>
      </c>
    </row>
    <row r="1962" spans="1:7" ht="12.75" x14ac:dyDescent="0.2">
      <c r="A1962" s="3" t="s">
        <v>854</v>
      </c>
      <c r="B1962" s="3" t="s">
        <v>603</v>
      </c>
      <c r="C1962" s="3">
        <v>0.19</v>
      </c>
      <c r="E1962" s="3" t="str">
        <f t="shared" si="90"/>
        <v>BGPK000012</v>
      </c>
      <c r="F1962" s="3" t="str">
        <f t="shared" si="91"/>
        <v>FBRK000069</v>
      </c>
      <c r="G1962" s="2" t="str">
        <f t="shared" si="92"/>
        <v>0.19</v>
      </c>
    </row>
    <row r="1963" spans="1:7" ht="12.75" x14ac:dyDescent="0.2">
      <c r="A1963" s="3" t="s">
        <v>854</v>
      </c>
      <c r="B1963" s="3" t="s">
        <v>639</v>
      </c>
      <c r="C1963" s="3">
        <v>0.75</v>
      </c>
      <c r="E1963" s="3" t="str">
        <f t="shared" si="90"/>
        <v>BGPK000012</v>
      </c>
      <c r="F1963" s="3" t="str">
        <f t="shared" si="91"/>
        <v>FBRK000103</v>
      </c>
      <c r="G1963" s="2" t="str">
        <f t="shared" si="92"/>
        <v>0.75</v>
      </c>
    </row>
    <row r="1964" spans="1:7" ht="12.75" x14ac:dyDescent="0.2">
      <c r="A1964" s="3" t="s">
        <v>854</v>
      </c>
      <c r="B1964" s="3" t="s">
        <v>549</v>
      </c>
      <c r="C1964" s="3">
        <v>0.9</v>
      </c>
      <c r="E1964" s="3" t="str">
        <f t="shared" si="90"/>
        <v>BGPK000012</v>
      </c>
      <c r="F1964" s="3" t="str">
        <f t="shared" si="91"/>
        <v>FBRK000021</v>
      </c>
      <c r="G1964" s="2" t="str">
        <f t="shared" si="92"/>
        <v>0.9</v>
      </c>
    </row>
    <row r="1965" spans="1:7" ht="12.75" x14ac:dyDescent="0.2">
      <c r="A1965" s="3" t="s">
        <v>854</v>
      </c>
      <c r="B1965" s="3" t="s">
        <v>565</v>
      </c>
      <c r="C1965" s="3">
        <v>0.2</v>
      </c>
      <c r="E1965" s="3" t="str">
        <f t="shared" si="90"/>
        <v>BGPK000012</v>
      </c>
      <c r="F1965" s="3" t="str">
        <f t="shared" si="91"/>
        <v>FBRK000033</v>
      </c>
      <c r="G1965" s="2" t="str">
        <f t="shared" si="92"/>
        <v>0.2</v>
      </c>
    </row>
    <row r="1966" spans="1:7" ht="12.75" x14ac:dyDescent="0.2">
      <c r="A1966" s="3" t="s">
        <v>854</v>
      </c>
      <c r="B1966" s="3" t="s">
        <v>669</v>
      </c>
      <c r="C1966" s="3">
        <v>0.18</v>
      </c>
      <c r="E1966" s="3" t="str">
        <f t="shared" si="90"/>
        <v>BGPK000012</v>
      </c>
      <c r="F1966" s="3" t="str">
        <f t="shared" si="91"/>
        <v>LTHR000002</v>
      </c>
      <c r="G1966" s="2" t="str">
        <f t="shared" si="92"/>
        <v>0.18</v>
      </c>
    </row>
    <row r="1967" spans="1:7" ht="12.75" x14ac:dyDescent="0.2">
      <c r="A1967" s="3" t="s">
        <v>854</v>
      </c>
      <c r="B1967" s="3" t="s">
        <v>695</v>
      </c>
      <c r="C1967" s="3">
        <v>120</v>
      </c>
      <c r="E1967" s="3" t="str">
        <f t="shared" si="90"/>
        <v>BGPK000012</v>
      </c>
      <c r="F1967" s="3" t="str">
        <f t="shared" si="91"/>
        <v>THRD000018</v>
      </c>
      <c r="G1967" s="2">
        <f t="shared" si="92"/>
        <v>120</v>
      </c>
    </row>
    <row r="1968" spans="1:7" ht="12.75" x14ac:dyDescent="0.2">
      <c r="A1968" s="3" t="s">
        <v>854</v>
      </c>
      <c r="B1968" s="3" t="s">
        <v>697</v>
      </c>
      <c r="C1968" s="3">
        <v>1</v>
      </c>
      <c r="E1968" s="3" t="str">
        <f t="shared" si="90"/>
        <v>BGPK000012</v>
      </c>
      <c r="F1968" s="3" t="str">
        <f t="shared" si="91"/>
        <v>PCKG000001</v>
      </c>
      <c r="G1968" s="2">
        <f t="shared" si="92"/>
        <v>1</v>
      </c>
    </row>
    <row r="1969" spans="1:7" ht="12.75" x14ac:dyDescent="0.2">
      <c r="A1969" s="3" t="s">
        <v>854</v>
      </c>
      <c r="B1969" s="3" t="s">
        <v>698</v>
      </c>
      <c r="C1969" s="3">
        <v>1</v>
      </c>
      <c r="E1969" s="3" t="str">
        <f t="shared" si="90"/>
        <v>BGPK000012</v>
      </c>
      <c r="F1969" s="3" t="str">
        <f t="shared" si="91"/>
        <v>PCKG000002</v>
      </c>
      <c r="G1969" s="2">
        <f t="shared" si="92"/>
        <v>1</v>
      </c>
    </row>
    <row r="1970" spans="1:7" ht="12.75" x14ac:dyDescent="0.2">
      <c r="A1970" s="3" t="s">
        <v>852</v>
      </c>
      <c r="B1970" s="3" t="s">
        <v>366</v>
      </c>
      <c r="C1970" s="3">
        <v>2.2000000000000002</v>
      </c>
      <c r="E1970" s="3" t="str">
        <f t="shared" si="90"/>
        <v>BGPK000011</v>
      </c>
      <c r="F1970" s="3" t="str">
        <f t="shared" si="91"/>
        <v>STRP000003</v>
      </c>
      <c r="G1970" s="2" t="str">
        <f t="shared" si="92"/>
        <v>2.2</v>
      </c>
    </row>
    <row r="1971" spans="1:7" ht="12.75" x14ac:dyDescent="0.2">
      <c r="A1971" s="3" t="s">
        <v>852</v>
      </c>
      <c r="B1971" s="3" t="s">
        <v>645</v>
      </c>
      <c r="C1971" s="3">
        <v>1</v>
      </c>
      <c r="E1971" s="3" t="str">
        <f t="shared" si="90"/>
        <v>BGPK000011</v>
      </c>
      <c r="F1971" s="3" t="str">
        <f t="shared" si="91"/>
        <v>BRND000001</v>
      </c>
      <c r="G1971" s="2">
        <f t="shared" si="92"/>
        <v>1</v>
      </c>
    </row>
    <row r="1972" spans="1:7" ht="12.75" x14ac:dyDescent="0.2">
      <c r="A1972" s="3" t="s">
        <v>852</v>
      </c>
      <c r="B1972" s="3" t="s">
        <v>647</v>
      </c>
      <c r="C1972" s="3">
        <v>1</v>
      </c>
      <c r="E1972" s="3" t="str">
        <f t="shared" si="90"/>
        <v>BGPK000011</v>
      </c>
      <c r="F1972" s="3" t="str">
        <f t="shared" si="91"/>
        <v>BRND000003</v>
      </c>
      <c r="G1972" s="2">
        <f t="shared" si="92"/>
        <v>1</v>
      </c>
    </row>
    <row r="1973" spans="1:7" ht="12.75" x14ac:dyDescent="0.2">
      <c r="A1973" s="3" t="s">
        <v>852</v>
      </c>
      <c r="B1973" s="3" t="s">
        <v>429</v>
      </c>
      <c r="C1973" s="3">
        <v>1</v>
      </c>
      <c r="E1973" s="3" t="str">
        <f t="shared" si="90"/>
        <v>BGPK000011</v>
      </c>
      <c r="F1973" s="3" t="str">
        <f t="shared" si="91"/>
        <v>HRDW000005</v>
      </c>
      <c r="G1973" s="2">
        <f t="shared" si="92"/>
        <v>1</v>
      </c>
    </row>
    <row r="1974" spans="1:7" ht="12.75" x14ac:dyDescent="0.2">
      <c r="A1974" s="3" t="s">
        <v>852</v>
      </c>
      <c r="B1974" s="3" t="s">
        <v>430</v>
      </c>
      <c r="C1974" s="3">
        <v>1</v>
      </c>
      <c r="E1974" s="3" t="str">
        <f t="shared" si="90"/>
        <v>BGPK000011</v>
      </c>
      <c r="F1974" s="3" t="str">
        <f t="shared" si="91"/>
        <v>HRDW000006</v>
      </c>
      <c r="G1974" s="2">
        <f t="shared" si="92"/>
        <v>1</v>
      </c>
    </row>
    <row r="1975" spans="1:7" ht="12.75" x14ac:dyDescent="0.2">
      <c r="A1975" s="3" t="s">
        <v>852</v>
      </c>
      <c r="B1975" s="3" t="s">
        <v>434</v>
      </c>
      <c r="C1975" s="3">
        <v>2</v>
      </c>
      <c r="E1975" s="3" t="str">
        <f t="shared" si="90"/>
        <v>BGPK000011</v>
      </c>
      <c r="F1975" s="3" t="str">
        <f t="shared" si="91"/>
        <v>HRDW000010</v>
      </c>
      <c r="G1975" s="2">
        <f t="shared" si="92"/>
        <v>2</v>
      </c>
    </row>
    <row r="1976" spans="1:7" ht="12.75" x14ac:dyDescent="0.2">
      <c r="A1976" s="3" t="s">
        <v>852</v>
      </c>
      <c r="B1976" s="3" t="s">
        <v>442</v>
      </c>
      <c r="C1976" s="3">
        <v>0.35</v>
      </c>
      <c r="E1976" s="3" t="str">
        <f t="shared" si="90"/>
        <v>BGPK000011</v>
      </c>
      <c r="F1976" s="3" t="str">
        <f t="shared" si="91"/>
        <v>HRDW000018</v>
      </c>
      <c r="G1976" s="2" t="str">
        <f t="shared" si="92"/>
        <v>0.35</v>
      </c>
    </row>
    <row r="1977" spans="1:7" ht="12.75" x14ac:dyDescent="0.2">
      <c r="A1977" s="3" t="s">
        <v>852</v>
      </c>
      <c r="B1977" s="3" t="s">
        <v>443</v>
      </c>
      <c r="C1977" s="3">
        <v>1</v>
      </c>
      <c r="E1977" s="3" t="str">
        <f t="shared" si="90"/>
        <v>BGPK000011</v>
      </c>
      <c r="F1977" s="3" t="str">
        <f t="shared" si="91"/>
        <v>HRDW000019</v>
      </c>
      <c r="G1977" s="2">
        <f t="shared" si="92"/>
        <v>1</v>
      </c>
    </row>
    <row r="1978" spans="1:7" ht="12.75" x14ac:dyDescent="0.2">
      <c r="A1978" s="3" t="s">
        <v>852</v>
      </c>
      <c r="B1978" s="3" t="s">
        <v>523</v>
      </c>
      <c r="C1978" s="3">
        <v>0.3</v>
      </c>
      <c r="E1978" s="3" t="str">
        <f t="shared" si="90"/>
        <v>BGPK000011</v>
      </c>
      <c r="F1978" s="3" t="str">
        <f t="shared" si="91"/>
        <v>FBRK000001</v>
      </c>
      <c r="G1978" s="2" t="str">
        <f t="shared" si="92"/>
        <v>0.3</v>
      </c>
    </row>
    <row r="1979" spans="1:7" ht="12.75" x14ac:dyDescent="0.2">
      <c r="A1979" s="3" t="s">
        <v>852</v>
      </c>
      <c r="B1979" s="3" t="s">
        <v>532</v>
      </c>
      <c r="C1979" s="3">
        <v>0.08</v>
      </c>
      <c r="E1979" s="3" t="str">
        <f t="shared" si="90"/>
        <v>BGPK000011</v>
      </c>
      <c r="F1979" s="3" t="str">
        <f t="shared" si="91"/>
        <v>FLNG000001</v>
      </c>
      <c r="G1979" s="2" t="str">
        <f t="shared" si="92"/>
        <v>0.08</v>
      </c>
    </row>
    <row r="1980" spans="1:7" ht="12.75" x14ac:dyDescent="0.2">
      <c r="A1980" s="3" t="s">
        <v>852</v>
      </c>
      <c r="B1980" s="3" t="s">
        <v>727</v>
      </c>
      <c r="C1980" s="3">
        <v>0.125</v>
      </c>
      <c r="E1980" s="3" t="str">
        <f t="shared" si="90"/>
        <v>BGPK000011</v>
      </c>
      <c r="F1980" s="3" t="str">
        <f t="shared" si="91"/>
        <v>FBRK000114</v>
      </c>
      <c r="G1980" s="2" t="str">
        <f t="shared" si="92"/>
        <v>0.125</v>
      </c>
    </row>
    <row r="1981" spans="1:7" ht="12.75" x14ac:dyDescent="0.2">
      <c r="A1981" s="3" t="s">
        <v>852</v>
      </c>
      <c r="B1981" s="3" t="s">
        <v>534</v>
      </c>
      <c r="C1981" s="3">
        <v>7.4999999999999997E-2</v>
      </c>
      <c r="E1981" s="3" t="str">
        <f t="shared" si="90"/>
        <v>BGPK000011</v>
      </c>
      <c r="F1981" s="3" t="str">
        <f t="shared" si="91"/>
        <v>FLNG000003</v>
      </c>
      <c r="G1981" s="2" t="str">
        <f t="shared" si="92"/>
        <v>0.075</v>
      </c>
    </row>
    <row r="1982" spans="1:7" ht="12.75" x14ac:dyDescent="0.2">
      <c r="A1982" s="3" t="s">
        <v>852</v>
      </c>
      <c r="B1982" s="3" t="s">
        <v>603</v>
      </c>
      <c r="C1982" s="3">
        <v>0.19</v>
      </c>
      <c r="E1982" s="3" t="str">
        <f t="shared" si="90"/>
        <v>BGPK000011</v>
      </c>
      <c r="F1982" s="3" t="str">
        <f t="shared" si="91"/>
        <v>FBRK000069</v>
      </c>
      <c r="G1982" s="2" t="str">
        <f t="shared" si="92"/>
        <v>0.19</v>
      </c>
    </row>
    <row r="1983" spans="1:7" ht="12.75" x14ac:dyDescent="0.2">
      <c r="A1983" s="3" t="s">
        <v>852</v>
      </c>
      <c r="B1983" s="3" t="s">
        <v>637</v>
      </c>
      <c r="C1983" s="3">
        <v>0.75</v>
      </c>
      <c r="E1983" s="3" t="str">
        <f t="shared" si="90"/>
        <v>BGPK000011</v>
      </c>
      <c r="F1983" s="3" t="str">
        <f t="shared" si="91"/>
        <v>FBRK000102</v>
      </c>
      <c r="G1983" s="2" t="str">
        <f t="shared" si="92"/>
        <v>0.75</v>
      </c>
    </row>
    <row r="1984" spans="1:7" ht="12.75" x14ac:dyDescent="0.2">
      <c r="A1984" s="3" t="s">
        <v>852</v>
      </c>
      <c r="B1984" s="3" t="s">
        <v>540</v>
      </c>
      <c r="C1984" s="3">
        <v>0.9</v>
      </c>
      <c r="E1984" s="3" t="str">
        <f t="shared" si="90"/>
        <v>BGPK000011</v>
      </c>
      <c r="F1984" s="3" t="str">
        <f t="shared" si="91"/>
        <v>FBRK000013</v>
      </c>
      <c r="G1984" s="2" t="str">
        <f t="shared" si="92"/>
        <v>0.9</v>
      </c>
    </row>
    <row r="1985" spans="1:7" ht="12.75" x14ac:dyDescent="0.2">
      <c r="A1985" s="3" t="s">
        <v>852</v>
      </c>
      <c r="B1985" s="3" t="s">
        <v>668</v>
      </c>
      <c r="C1985" s="3">
        <v>0.18</v>
      </c>
      <c r="E1985" s="3" t="str">
        <f t="shared" si="90"/>
        <v>BGPK000011</v>
      </c>
      <c r="F1985" s="3" t="str">
        <f t="shared" si="91"/>
        <v>LTHR000001</v>
      </c>
      <c r="G1985" s="2" t="str">
        <f t="shared" si="92"/>
        <v>0.18</v>
      </c>
    </row>
    <row r="1986" spans="1:7" ht="12.75" x14ac:dyDescent="0.2">
      <c r="A1986" s="3" t="s">
        <v>852</v>
      </c>
      <c r="B1986" s="3" t="s">
        <v>694</v>
      </c>
      <c r="C1986" s="3">
        <v>100</v>
      </c>
      <c r="E1986" s="3" t="str">
        <f t="shared" si="90"/>
        <v>BGPK000011</v>
      </c>
      <c r="F1986" s="3" t="str">
        <f t="shared" si="91"/>
        <v>THRD000017</v>
      </c>
      <c r="G1986" s="2">
        <f t="shared" si="92"/>
        <v>100</v>
      </c>
    </row>
    <row r="1987" spans="1:7" ht="12.75" x14ac:dyDescent="0.2">
      <c r="A1987" s="3" t="s">
        <v>852</v>
      </c>
      <c r="B1987" s="3" t="s">
        <v>680</v>
      </c>
      <c r="C1987" s="3">
        <v>20</v>
      </c>
      <c r="E1987" s="3" t="str">
        <f t="shared" si="90"/>
        <v>BGPK000011</v>
      </c>
      <c r="F1987" s="3" t="str">
        <f t="shared" si="91"/>
        <v>THRD000003</v>
      </c>
      <c r="G1987" s="2">
        <f t="shared" si="92"/>
        <v>20</v>
      </c>
    </row>
    <row r="1988" spans="1:7" ht="12.75" x14ac:dyDescent="0.2">
      <c r="A1988" s="3" t="s">
        <v>852</v>
      </c>
      <c r="B1988" s="3" t="s">
        <v>697</v>
      </c>
      <c r="C1988" s="3">
        <v>1</v>
      </c>
      <c r="E1988" s="3" t="str">
        <f t="shared" ref="E1988:E1989" si="93">A1988</f>
        <v>BGPK000011</v>
      </c>
      <c r="F1988" s="3" t="str">
        <f t="shared" ref="F1988:F1989" si="94">B1988</f>
        <v>PCKG000001</v>
      </c>
      <c r="G1988" s="2">
        <f t="shared" ref="G1988:G1989" si="95">IFERROR(REPLACE(C1988,FIND(",",C1988),1,"."),C1988)</f>
        <v>1</v>
      </c>
    </row>
    <row r="1989" spans="1:7" ht="15.75" customHeight="1" x14ac:dyDescent="0.2">
      <c r="A1989" s="3" t="s">
        <v>852</v>
      </c>
      <c r="B1989" s="3" t="s">
        <v>698</v>
      </c>
      <c r="C1989" s="3">
        <v>1</v>
      </c>
      <c r="E1989" s="3" t="str">
        <f t="shared" si="93"/>
        <v>BGPK000011</v>
      </c>
      <c r="F1989" s="3" t="str">
        <f t="shared" si="94"/>
        <v>PCKG000002</v>
      </c>
      <c r="G1989" s="2">
        <f t="shared" si="95"/>
        <v>1</v>
      </c>
    </row>
  </sheetData>
  <autoFilter ref="A1:C1989" xr:uid="{00000000-0001-0000-06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notes</vt:lpstr>
      <vt:lpstr>stock_on_hand</vt:lpstr>
      <vt:lpstr>Sheet3</vt:lpstr>
      <vt:lpstr>Sheet4</vt:lpstr>
      <vt:lpstr>stock_on_hand_pro</vt:lpstr>
      <vt:lpstr>orders</vt:lpstr>
      <vt:lpstr>transaction_history</vt:lpstr>
      <vt:lpstr>transactions</vt:lpstr>
      <vt:lpstr>BOM</vt:lpstr>
      <vt:lpstr>units</vt:lpstr>
      <vt:lpstr>commodities</vt:lpstr>
      <vt:lpstr>subcommodities</vt:lpstr>
      <vt:lpstr>users</vt:lpstr>
      <vt:lpstr>locations</vt:lpstr>
      <vt:lpstr>material_list</vt:lpstr>
      <vt:lpstr>products</vt:lpstr>
      <vt:lpstr>material_width</vt:lpstr>
      <vt:lpstr>purchase_parts</vt:lpstr>
      <vt:lpstr>suppliers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</dc:creator>
  <cp:lastModifiedBy>silvia arias garcía</cp:lastModifiedBy>
  <dcterms:created xsi:type="dcterms:W3CDTF">2024-04-29T19:27:39Z</dcterms:created>
  <dcterms:modified xsi:type="dcterms:W3CDTF">2024-06-05T18:47:39Z</dcterms:modified>
</cp:coreProperties>
</file>