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zakia\Desktop\"/>
    </mc:Choice>
  </mc:AlternateContent>
  <xr:revisionPtr revIDLastSave="0" documentId="8_{EC0C83DF-608C-4C84-A1ED-652897F7593E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ورقة1" sheetId="1" r:id="rId1"/>
    <sheet name="Studentlist" sheetId="2" r:id="rId2"/>
    <sheet name="CourseList" sheetId="3" r:id="rId3"/>
    <sheet name="CourseTeacher" sheetId="4" r:id="rId4"/>
    <sheet name="TERM-1" sheetId="5" r:id="rId5"/>
    <sheet name="TERM-2" sheetId="6" r:id="rId6"/>
    <sheet name="TERM-3" sheetId="7" r:id="rId7"/>
    <sheet name="TABULATION-1" sheetId="8" r:id="rId8"/>
    <sheet name="Tabulation-2" sheetId="11" r:id="rId9"/>
    <sheet name="Tabulation-3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J3" i="11"/>
  <c r="X14" i="6"/>
  <c r="X15" i="6"/>
  <c r="X16" i="6"/>
  <c r="W4" i="6"/>
  <c r="P4" i="6"/>
  <c r="O4" i="6"/>
  <c r="H4" i="6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4" i="7"/>
  <c r="X4" i="6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4" i="7"/>
  <c r="V4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4" i="7"/>
  <c r="N4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4" i="7"/>
  <c r="F5" i="7"/>
  <c r="F6" i="7"/>
  <c r="F7" i="7"/>
  <c r="F8" i="7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F18" i="7"/>
  <c r="F19" i="7"/>
  <c r="F20" i="7"/>
  <c r="F21" i="7"/>
  <c r="G21" i="7" s="1"/>
  <c r="F22" i="7"/>
  <c r="G22" i="7" s="1"/>
  <c r="F23" i="7"/>
  <c r="G23" i="7" s="1"/>
  <c r="F4" i="7"/>
  <c r="G4" i="7" s="1"/>
  <c r="G5" i="7"/>
  <c r="G6" i="7"/>
  <c r="G7" i="7"/>
  <c r="G8" i="7"/>
  <c r="G17" i="7"/>
  <c r="G18" i="7"/>
  <c r="G19" i="7"/>
  <c r="G20" i="7"/>
  <c r="F4" i="6"/>
  <c r="G4" i="6" s="1"/>
  <c r="W5" i="6"/>
  <c r="W6" i="6"/>
  <c r="W7" i="6"/>
  <c r="W8" i="6"/>
  <c r="W9" i="6"/>
  <c r="W10" i="6"/>
  <c r="W11" i="6"/>
  <c r="W13" i="6"/>
  <c r="W14" i="6"/>
  <c r="W15" i="6"/>
  <c r="W16" i="6"/>
  <c r="W17" i="6"/>
  <c r="W18" i="6"/>
  <c r="W19" i="6"/>
  <c r="W20" i="6"/>
  <c r="W21" i="6"/>
  <c r="W22" i="6"/>
  <c r="W23" i="6"/>
  <c r="W4" i="5"/>
  <c r="X4" i="5"/>
  <c r="X5" i="5"/>
  <c r="V5" i="6"/>
  <c r="X5" i="6" s="1"/>
  <c r="V6" i="6"/>
  <c r="X6" i="6" s="1"/>
  <c r="V7" i="6"/>
  <c r="X7" i="6" s="1"/>
  <c r="V8" i="6"/>
  <c r="X8" i="6" s="1"/>
  <c r="V9" i="6"/>
  <c r="X9" i="6" s="1"/>
  <c r="V10" i="6"/>
  <c r="X10" i="6" s="1"/>
  <c r="V11" i="6"/>
  <c r="X11" i="6" s="1"/>
  <c r="V12" i="6"/>
  <c r="X12" i="6" s="1"/>
  <c r="V13" i="6"/>
  <c r="W12" i="6" s="1"/>
  <c r="V14" i="6"/>
  <c r="V15" i="6"/>
  <c r="V16" i="6"/>
  <c r="V17" i="6"/>
  <c r="X17" i="6" s="1"/>
  <c r="V18" i="6"/>
  <c r="X18" i="6" s="1"/>
  <c r="V19" i="6"/>
  <c r="X19" i="6" s="1"/>
  <c r="V20" i="6"/>
  <c r="X20" i="6" s="1"/>
  <c r="V21" i="6"/>
  <c r="X21" i="6" s="1"/>
  <c r="V22" i="6"/>
  <c r="X22" i="6" s="1"/>
  <c r="V23" i="6"/>
  <c r="X23" i="6" s="1"/>
  <c r="V4" i="5"/>
  <c r="P6" i="6"/>
  <c r="P8" i="6"/>
  <c r="P9" i="6"/>
  <c r="P10" i="6"/>
  <c r="P11" i="6"/>
  <c r="P12" i="6"/>
  <c r="P13" i="6"/>
  <c r="P14" i="6"/>
  <c r="P15" i="6"/>
  <c r="P16" i="6"/>
  <c r="P17" i="6"/>
  <c r="P18" i="6"/>
  <c r="P20" i="6"/>
  <c r="P21" i="6"/>
  <c r="P22" i="6"/>
  <c r="P23" i="6"/>
  <c r="P4" i="5"/>
  <c r="O8" i="6"/>
  <c r="O9" i="6"/>
  <c r="O10" i="6"/>
  <c r="O20" i="6"/>
  <c r="O21" i="6"/>
  <c r="O22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6"/>
  <c r="O5" i="6" s="1"/>
  <c r="N6" i="6"/>
  <c r="O6" i="6" s="1"/>
  <c r="N7" i="6"/>
  <c r="P7" i="6" s="1"/>
  <c r="N8" i="6"/>
  <c r="N9" i="6"/>
  <c r="N10" i="6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P19" i="6" s="1"/>
  <c r="N20" i="6"/>
  <c r="N21" i="6"/>
  <c r="N22" i="6"/>
  <c r="N23" i="6"/>
  <c r="O23" i="6" s="1"/>
  <c r="N4" i="5"/>
  <c r="H9" i="6"/>
  <c r="H10" i="6"/>
  <c r="H11" i="6"/>
  <c r="H21" i="6"/>
  <c r="H22" i="6"/>
  <c r="H23" i="6"/>
  <c r="H4" i="5"/>
  <c r="G9" i="6"/>
  <c r="G10" i="6"/>
  <c r="G11" i="6"/>
  <c r="G12" i="6"/>
  <c r="G13" i="6"/>
  <c r="G14" i="6"/>
  <c r="G15" i="6"/>
  <c r="G21" i="6"/>
  <c r="G22" i="6"/>
  <c r="G23" i="6"/>
  <c r="F5" i="6"/>
  <c r="G5" i="6" s="1"/>
  <c r="F6" i="6"/>
  <c r="G6" i="6" s="1"/>
  <c r="F7" i="6"/>
  <c r="G7" i="6" s="1"/>
  <c r="F8" i="6"/>
  <c r="G8" i="6" s="1"/>
  <c r="F9" i="6"/>
  <c r="F10" i="6"/>
  <c r="F11" i="6"/>
  <c r="F12" i="6"/>
  <c r="H12" i="6" s="1"/>
  <c r="F13" i="6"/>
  <c r="H13" i="6" s="1"/>
  <c r="F14" i="6"/>
  <c r="H14" i="6" s="1"/>
  <c r="F15" i="6"/>
  <c r="H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F22" i="6"/>
  <c r="F23" i="6"/>
  <c r="F4" i="5"/>
  <c r="F5" i="5"/>
  <c r="G5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3" i="8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P2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F19" i="5"/>
  <c r="G19" i="5" s="1"/>
  <c r="F20" i="5"/>
  <c r="G20" i="5" s="1"/>
  <c r="F21" i="5"/>
  <c r="H21" i="5" s="1"/>
  <c r="F22" i="5"/>
  <c r="H22" i="5" s="1"/>
  <c r="F23" i="5"/>
  <c r="F6" i="5"/>
  <c r="G6" i="5" s="1"/>
  <c r="F7" i="5"/>
  <c r="G7" i="5" s="1"/>
  <c r="F8" i="5"/>
  <c r="G8" i="5" s="1"/>
  <c r="F9" i="5"/>
  <c r="H9" i="5" s="1"/>
  <c r="F10" i="5"/>
  <c r="F11" i="5"/>
  <c r="H11" i="5" s="1"/>
  <c r="F12" i="5"/>
  <c r="H12" i="5" s="1"/>
  <c r="F13" i="5"/>
  <c r="H13" i="5" s="1"/>
  <c r="F14" i="5"/>
  <c r="F15" i="5"/>
  <c r="G15" i="5" s="1"/>
  <c r="F16" i="5"/>
  <c r="G16" i="5" s="1"/>
  <c r="F17" i="5"/>
  <c r="F18" i="5"/>
  <c r="G18" i="5" s="1"/>
  <c r="H10" i="5"/>
  <c r="G14" i="5"/>
  <c r="H17" i="5"/>
  <c r="H23" i="5"/>
  <c r="H19" i="5"/>
  <c r="H20" i="5"/>
  <c r="G10" i="5"/>
  <c r="G11" i="5"/>
  <c r="G12" i="5"/>
  <c r="G13" i="5"/>
  <c r="G23" i="5"/>
  <c r="P5" i="6" l="1"/>
  <c r="H20" i="6"/>
  <c r="H8" i="6"/>
  <c r="O19" i="6"/>
  <c r="O7" i="6"/>
  <c r="X13" i="6"/>
  <c r="H19" i="6"/>
  <c r="H7" i="6"/>
  <c r="H18" i="6"/>
  <c r="H6" i="6"/>
  <c r="H17" i="6"/>
  <c r="H5" i="6"/>
  <c r="H16" i="6"/>
  <c r="G22" i="5"/>
  <c r="G21" i="5"/>
  <c r="H8" i="5"/>
  <c r="H7" i="5"/>
  <c r="G9" i="5"/>
  <c r="H15" i="5"/>
  <c r="H14" i="5"/>
  <c r="H18" i="5"/>
  <c r="H6" i="5"/>
  <c r="H5" i="5"/>
  <c r="H16" i="5"/>
  <c r="G17" i="5"/>
</calcChain>
</file>

<file path=xl/sharedStrings.xml><?xml version="1.0" encoding="utf-8"?>
<sst xmlns="http://schemas.openxmlformats.org/spreadsheetml/2006/main" count="676" uniqueCount="138">
  <si>
    <t>S.I.</t>
  </si>
  <si>
    <t>Student ID</t>
  </si>
  <si>
    <t>Student's Name</t>
  </si>
  <si>
    <t>Father's Name</t>
  </si>
  <si>
    <t>Mother's Name</t>
  </si>
  <si>
    <t xml:space="preserve">Md.Arif Sarkar </t>
  </si>
  <si>
    <t>Md.Firuj Sarkar</t>
  </si>
  <si>
    <t>Rokeya Begum</t>
  </si>
  <si>
    <t>S.M. Jasim Uddin</t>
  </si>
  <si>
    <t>SK. Abdul Malek</t>
  </si>
  <si>
    <t>Mouludara Begum</t>
  </si>
  <si>
    <t>Bidyut Jyoti Chakrabarty</t>
  </si>
  <si>
    <t>Beni Madhab Chakrabarty</t>
  </si>
  <si>
    <t>Gita Rani Chakrabarty</t>
  </si>
  <si>
    <t>Md. Shamsuzzaman</t>
  </si>
  <si>
    <t>Late Forman Ali</t>
  </si>
  <si>
    <t>Hamida Begum</t>
  </si>
  <si>
    <t>Md.Azad Miah</t>
  </si>
  <si>
    <t>Md. Ali Akbar</t>
  </si>
  <si>
    <t>Minara Begum</t>
  </si>
  <si>
    <t>Md. Osman Goni</t>
  </si>
  <si>
    <t>Md. Azgor Ali</t>
  </si>
  <si>
    <t>Hameda Begum</t>
  </si>
  <si>
    <t>S.M. Muakherul Islam</t>
  </si>
  <si>
    <t>S.M. Ali Abu Rayhan</t>
  </si>
  <si>
    <t>Ayesha Rayhan</t>
  </si>
  <si>
    <t>Md.Habib-Al-Islam Miah</t>
  </si>
  <si>
    <t>Md.Shahanoor Islam Miah</t>
  </si>
  <si>
    <t>Sayeda Hena Islam</t>
  </si>
  <si>
    <t>Kazi Jahurul Islam</t>
  </si>
  <si>
    <t>Kazi Md. Jalil</t>
  </si>
  <si>
    <t>Shahanaz Parvin</t>
  </si>
  <si>
    <t>Md.Juber Rahman</t>
  </si>
  <si>
    <t>Md. Mujibur Rahman</t>
  </si>
  <si>
    <t>Hasna Begum</t>
  </si>
  <si>
    <t>Md.Emdadur Rahman</t>
  </si>
  <si>
    <t>Md. Abdul Goffer</t>
  </si>
  <si>
    <t>Most. Sakera Begum</t>
  </si>
  <si>
    <t>Niranjan Chandra Bhowmik</t>
  </si>
  <si>
    <t>Sukumar Chandra Bhowmik</t>
  </si>
  <si>
    <t>Khelon Rani</t>
  </si>
  <si>
    <t>Tanwir Osman Ahsan</t>
  </si>
  <si>
    <t>Muhammad Habibul Ahsan</t>
  </si>
  <si>
    <t>Rabeya Akhter Banu Chowdhury</t>
  </si>
  <si>
    <t>Muzaddid Ahammad</t>
  </si>
  <si>
    <t>Md. Kachan Miah</t>
  </si>
  <si>
    <t>Mst. Rahima Begum</t>
  </si>
  <si>
    <t>Kazi Mohshin Shiraz</t>
  </si>
  <si>
    <t>Kazi Kamor Uddin</t>
  </si>
  <si>
    <t>Kazi Rabeya Khatun</t>
  </si>
  <si>
    <t>Mitun Chandra Das</t>
  </si>
  <si>
    <t>Mrittunjoy Das</t>
  </si>
  <si>
    <t>Kalpana Rani Das</t>
  </si>
  <si>
    <t>Saikat Das</t>
  </si>
  <si>
    <t>Jogesh Chandra Das</t>
  </si>
  <si>
    <t>Ajita Rani Das</t>
  </si>
  <si>
    <t>Shams- E-Adath</t>
  </si>
  <si>
    <t>Md. Shahadath Hossain</t>
  </si>
  <si>
    <t>Nazma Hossain</t>
  </si>
  <si>
    <t>Suvasish Chowdhury</t>
  </si>
  <si>
    <t>Late Sudindra Chowdhury</t>
  </si>
  <si>
    <t>Rani Chowdhury</t>
  </si>
  <si>
    <t>Palash Chandra Das</t>
  </si>
  <si>
    <t>Basudeb Das</t>
  </si>
  <si>
    <t>Shanti Bala Das</t>
  </si>
  <si>
    <t>Term</t>
  </si>
  <si>
    <t>Course ID</t>
  </si>
  <si>
    <t>Course Title</t>
  </si>
  <si>
    <t>Class/Hour</t>
  </si>
  <si>
    <t>Credit</t>
  </si>
  <si>
    <t>PGD-111</t>
  </si>
  <si>
    <t>Computer Fundamentals and Office Automation</t>
  </si>
  <si>
    <t>20*2</t>
  </si>
  <si>
    <t>PGD-113</t>
  </si>
  <si>
    <t>Structured Programming</t>
  </si>
  <si>
    <t>PGD-115</t>
  </si>
  <si>
    <t>Computer Networking</t>
  </si>
  <si>
    <t>PGD-211</t>
  </si>
  <si>
    <t>14*2</t>
  </si>
  <si>
    <t>PGD-213</t>
  </si>
  <si>
    <t>Data Structure</t>
  </si>
  <si>
    <t>PGD-215</t>
  </si>
  <si>
    <t>Object Oriented Programming</t>
  </si>
  <si>
    <t>PGD-217</t>
  </si>
  <si>
    <t>Management Information System</t>
  </si>
  <si>
    <t>PGD-311</t>
  </si>
  <si>
    <t>Software Engineering</t>
  </si>
  <si>
    <t>PGD-315</t>
  </si>
  <si>
    <t>Algorithm</t>
  </si>
  <si>
    <t>PGD-313</t>
  </si>
  <si>
    <t xml:space="preserve">Mobile Apps Deelopment </t>
  </si>
  <si>
    <t>Total Credits</t>
  </si>
  <si>
    <t>Assigned Teacher</t>
  </si>
  <si>
    <t>Code</t>
  </si>
  <si>
    <t>Designation and Department</t>
  </si>
  <si>
    <t>Sabir Ismail</t>
  </si>
  <si>
    <t>SI</t>
  </si>
  <si>
    <t>Lecturer, CSE Department</t>
  </si>
  <si>
    <t>Sayma Sultana Chowdhury</t>
  </si>
  <si>
    <t>SSC</t>
  </si>
  <si>
    <t>Leturer,IICT</t>
  </si>
  <si>
    <t>Md Saiful Islam</t>
  </si>
  <si>
    <t>MSI</t>
  </si>
  <si>
    <t>Asif Mohammed Samir</t>
  </si>
  <si>
    <t>AMS</t>
  </si>
  <si>
    <t>Sheikh Nabil Mohammad</t>
  </si>
  <si>
    <t>SNM</t>
  </si>
  <si>
    <t>Lecturer, IICT</t>
  </si>
  <si>
    <t>Biswa Prio Chakrabarty</t>
  </si>
  <si>
    <t>BPC</t>
  </si>
  <si>
    <t>Lecturer,CSE Department</t>
  </si>
  <si>
    <t>Lecturer,IICT</t>
  </si>
  <si>
    <t>PGD-111(Computert Fundamentals and Office Automation</t>
  </si>
  <si>
    <t>PGD-113( Structured Programming)</t>
  </si>
  <si>
    <t>S.I</t>
  </si>
  <si>
    <t>StudentID</t>
  </si>
  <si>
    <t>Attendance</t>
  </si>
  <si>
    <t>Class Test</t>
  </si>
  <si>
    <t>Final</t>
  </si>
  <si>
    <t>Total</t>
  </si>
  <si>
    <t>GPA</t>
  </si>
  <si>
    <t>Grade</t>
  </si>
  <si>
    <t>Letter</t>
  </si>
  <si>
    <t>Leter</t>
  </si>
  <si>
    <t>A</t>
  </si>
  <si>
    <t>3.75</t>
  </si>
  <si>
    <t>3.50</t>
  </si>
  <si>
    <t>A-</t>
  </si>
  <si>
    <t>3.25</t>
  </si>
  <si>
    <t>B+</t>
  </si>
  <si>
    <t>3.00</t>
  </si>
  <si>
    <t>B</t>
  </si>
  <si>
    <t>Student's Nane</t>
  </si>
  <si>
    <t>Md.Arif Sarkar</t>
  </si>
  <si>
    <t>4.00</t>
  </si>
  <si>
    <t>A+</t>
  </si>
  <si>
    <t>4.OO</t>
  </si>
  <si>
    <t>PGD315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</si>
</sst>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</font>
    <font>
      <sz val="10"/>
      <color theme="1"/>
      <name val="Times New Roman"/>
      <family val="1"/>
    </font>
    <font>
      <b/>
      <sz val="11"/>
      <color rgb="FF000000"/>
      <name val="Calibri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vertical="top" wrapText="1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1" fillId="0" borderId="0" xfId="0" applyFont="1"/>
    <xf numFmtId="0" fontId="0" fillId="0" borderId="0" xfId="0" applyFill="1"/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0661-229A-413F-931D-81F0DF5310B7}">
  <dimension ref="A1:L23"/>
  <sheetViews>
    <sheetView tabSelected="1" workbookViewId="0">
      <selection activeCell="H2" sqref="H2:I2"/>
    </sheetView>
  </sheetViews>
  <sheetFormatPr defaultRowHeight="14.4" x14ac:dyDescent="0.3"/>
  <cols>
    <col min="1" max="1" width="8.88671875" style="53"/>
    <col min="2" max="2" width="13.5546875" style="53" customWidth="1"/>
    <col min="3" max="3" width="25" style="53" customWidth="1"/>
    <col min="4" max="16384" width="8.88671875" style="53"/>
  </cols>
  <sheetData>
    <row r="1" spans="1:12" x14ac:dyDescent="0.3">
      <c r="C1" s="49" t="s">
        <v>66</v>
      </c>
    </row>
    <row r="2" spans="1:12" x14ac:dyDescent="0.3">
      <c r="A2" s="44" t="s">
        <v>0</v>
      </c>
      <c r="B2" s="42" t="s">
        <v>1</v>
      </c>
      <c r="C2" s="43" t="s">
        <v>2</v>
      </c>
      <c r="D2" s="31" t="s">
        <v>85</v>
      </c>
      <c r="E2" s="31"/>
      <c r="F2" s="31" t="s">
        <v>87</v>
      </c>
      <c r="G2" s="31"/>
      <c r="H2" s="31" t="s">
        <v>89</v>
      </c>
      <c r="I2" s="31"/>
      <c r="J2" s="53" t="s">
        <v>119</v>
      </c>
      <c r="K2" s="53" t="s">
        <v>119</v>
      </c>
      <c r="L2" s="53" t="s">
        <v>122</v>
      </c>
    </row>
    <row r="3" spans="1:12" x14ac:dyDescent="0.3">
      <c r="A3" s="44"/>
      <c r="B3" s="42"/>
      <c r="C3" s="43"/>
      <c r="D3" s="31">
        <v>4</v>
      </c>
      <c r="E3" s="31"/>
      <c r="F3" s="31">
        <v>4</v>
      </c>
      <c r="G3" s="31"/>
      <c r="H3" s="31">
        <v>4</v>
      </c>
      <c r="I3" s="31"/>
      <c r="J3" s="53">
        <f>SUM(D3,F3,H3,)</f>
        <v>12</v>
      </c>
      <c r="K3" s="53" t="s">
        <v>120</v>
      </c>
      <c r="L3" s="53" t="s">
        <v>121</v>
      </c>
    </row>
    <row r="4" spans="1:12" x14ac:dyDescent="0.3">
      <c r="A4" s="45">
        <v>1</v>
      </c>
      <c r="B4" s="46">
        <v>140931001</v>
      </c>
      <c r="C4" s="47" t="s">
        <v>5</v>
      </c>
      <c r="D4" s="53" t="s">
        <v>134</v>
      </c>
      <c r="E4" s="53" t="s">
        <v>135</v>
      </c>
      <c r="F4" s="53" t="s">
        <v>134</v>
      </c>
      <c r="G4" s="53" t="s">
        <v>135</v>
      </c>
      <c r="H4" s="53" t="s">
        <v>134</v>
      </c>
      <c r="I4" s="53" t="s">
        <v>135</v>
      </c>
    </row>
    <row r="5" spans="1:12" x14ac:dyDescent="0.3">
      <c r="A5" s="45">
        <v>2</v>
      </c>
      <c r="B5" s="46">
        <v>140931002</v>
      </c>
      <c r="C5" s="47" t="s">
        <v>8</v>
      </c>
      <c r="D5" s="53" t="s">
        <v>134</v>
      </c>
      <c r="E5" s="53" t="s">
        <v>135</v>
      </c>
      <c r="F5" s="53" t="s">
        <v>134</v>
      </c>
      <c r="G5" s="53" t="s">
        <v>135</v>
      </c>
      <c r="H5" s="53" t="s">
        <v>134</v>
      </c>
      <c r="I5" s="53" t="s">
        <v>135</v>
      </c>
    </row>
    <row r="6" spans="1:12" x14ac:dyDescent="0.3">
      <c r="A6" s="45">
        <v>3</v>
      </c>
      <c r="B6" s="46">
        <v>140931003</v>
      </c>
      <c r="C6" s="47" t="s">
        <v>11</v>
      </c>
      <c r="D6" s="53" t="s">
        <v>134</v>
      </c>
      <c r="E6" s="53" t="s">
        <v>135</v>
      </c>
      <c r="F6" s="53" t="s">
        <v>134</v>
      </c>
      <c r="G6" s="53" t="s">
        <v>135</v>
      </c>
      <c r="H6" s="53" t="s">
        <v>134</v>
      </c>
      <c r="I6" s="53" t="s">
        <v>135</v>
      </c>
    </row>
    <row r="7" spans="1:12" x14ac:dyDescent="0.3">
      <c r="A7" s="45">
        <v>4</v>
      </c>
      <c r="B7" s="46">
        <v>140931004</v>
      </c>
      <c r="C7" s="47" t="s">
        <v>14</v>
      </c>
      <c r="D7" s="53" t="s">
        <v>134</v>
      </c>
      <c r="E7" s="53" t="s">
        <v>135</v>
      </c>
      <c r="F7" s="53" t="s">
        <v>134</v>
      </c>
      <c r="G7" s="53" t="s">
        <v>135</v>
      </c>
      <c r="H7" s="53" t="s">
        <v>125</v>
      </c>
      <c r="I7" s="53" t="s">
        <v>135</v>
      </c>
    </row>
    <row r="8" spans="1:12" x14ac:dyDescent="0.3">
      <c r="A8" s="45">
        <v>5</v>
      </c>
      <c r="B8" s="46">
        <v>140931005</v>
      </c>
      <c r="C8" s="47" t="s">
        <v>17</v>
      </c>
      <c r="D8" s="53" t="s">
        <v>125</v>
      </c>
      <c r="E8" s="53" t="s">
        <v>124</v>
      </c>
      <c r="F8" s="53" t="s">
        <v>125</v>
      </c>
      <c r="G8" s="53" t="s">
        <v>124</v>
      </c>
      <c r="H8" s="53" t="s">
        <v>125</v>
      </c>
      <c r="I8" s="53" t="s">
        <v>124</v>
      </c>
    </row>
    <row r="9" spans="1:12" x14ac:dyDescent="0.3">
      <c r="A9" s="45">
        <v>6</v>
      </c>
      <c r="B9" s="46">
        <v>140931006</v>
      </c>
      <c r="C9" s="47" t="s">
        <v>20</v>
      </c>
      <c r="D9" s="53" t="s">
        <v>125</v>
      </c>
      <c r="E9" s="53" t="s">
        <v>124</v>
      </c>
      <c r="F9" s="53" t="s">
        <v>125</v>
      </c>
      <c r="G9" s="53" t="s">
        <v>124</v>
      </c>
      <c r="H9" s="53" t="s">
        <v>125</v>
      </c>
      <c r="I9" s="53" t="s">
        <v>124</v>
      </c>
    </row>
    <row r="10" spans="1:12" x14ac:dyDescent="0.3">
      <c r="A10" s="45">
        <v>7</v>
      </c>
      <c r="B10" s="46">
        <v>140931007</v>
      </c>
      <c r="C10" s="47" t="s">
        <v>23</v>
      </c>
      <c r="D10" s="53" t="s">
        <v>125</v>
      </c>
      <c r="E10" s="53" t="s">
        <v>124</v>
      </c>
      <c r="F10" s="53" t="s">
        <v>125</v>
      </c>
      <c r="G10" s="53" t="s">
        <v>124</v>
      </c>
      <c r="H10" s="53" t="s">
        <v>125</v>
      </c>
      <c r="I10" s="53" t="s">
        <v>124</v>
      </c>
    </row>
    <row r="11" spans="1:12" x14ac:dyDescent="0.3">
      <c r="A11" s="45">
        <v>8</v>
      </c>
      <c r="B11" s="46">
        <v>140931008</v>
      </c>
      <c r="C11" s="47" t="s">
        <v>26</v>
      </c>
      <c r="D11" s="53" t="s">
        <v>125</v>
      </c>
      <c r="E11" s="53" t="s">
        <v>124</v>
      </c>
      <c r="F11" s="53" t="s">
        <v>125</v>
      </c>
      <c r="G11" s="53" t="s">
        <v>124</v>
      </c>
      <c r="H11" s="53" t="s">
        <v>125</v>
      </c>
      <c r="I11" s="53" t="s">
        <v>124</v>
      </c>
    </row>
    <row r="12" spans="1:12" x14ac:dyDescent="0.3">
      <c r="A12" s="45">
        <v>9</v>
      </c>
      <c r="B12" s="46">
        <v>140931009</v>
      </c>
      <c r="C12" s="47" t="s">
        <v>29</v>
      </c>
      <c r="D12" s="53" t="s">
        <v>126</v>
      </c>
      <c r="E12" s="53" t="s">
        <v>127</v>
      </c>
      <c r="F12" s="53" t="s">
        <v>126</v>
      </c>
      <c r="G12" s="53" t="s">
        <v>127</v>
      </c>
      <c r="H12" s="53" t="s">
        <v>134</v>
      </c>
      <c r="I12" s="53" t="s">
        <v>127</v>
      </c>
    </row>
    <row r="13" spans="1:12" x14ac:dyDescent="0.3">
      <c r="A13" s="45">
        <v>10</v>
      </c>
      <c r="B13" s="46">
        <v>140931010</v>
      </c>
      <c r="C13" s="47" t="s">
        <v>32</v>
      </c>
      <c r="D13" s="53" t="s">
        <v>134</v>
      </c>
      <c r="E13" s="53" t="s">
        <v>135</v>
      </c>
      <c r="F13" s="53" t="s">
        <v>134</v>
      </c>
      <c r="G13" s="53" t="s">
        <v>135</v>
      </c>
      <c r="H13" s="53" t="s">
        <v>134</v>
      </c>
      <c r="I13" s="53" t="s">
        <v>135</v>
      </c>
    </row>
    <row r="14" spans="1:12" x14ac:dyDescent="0.3">
      <c r="A14" s="45">
        <v>11</v>
      </c>
      <c r="B14" s="46">
        <v>140931011</v>
      </c>
      <c r="C14" s="47" t="s">
        <v>35</v>
      </c>
      <c r="D14" s="53" t="s">
        <v>134</v>
      </c>
      <c r="E14" s="53" t="s">
        <v>135</v>
      </c>
      <c r="F14" s="53" t="s">
        <v>134</v>
      </c>
      <c r="G14" s="53" t="s">
        <v>135</v>
      </c>
      <c r="H14" s="53" t="s">
        <v>125</v>
      </c>
      <c r="I14" s="53" t="s">
        <v>135</v>
      </c>
    </row>
    <row r="15" spans="1:12" x14ac:dyDescent="0.3">
      <c r="A15" s="45">
        <v>12</v>
      </c>
      <c r="B15" s="46">
        <v>140931012</v>
      </c>
      <c r="C15" s="48" t="s">
        <v>38</v>
      </c>
      <c r="D15" s="53" t="s">
        <v>126</v>
      </c>
      <c r="E15" s="53" t="s">
        <v>127</v>
      </c>
      <c r="F15" s="53" t="s">
        <v>126</v>
      </c>
      <c r="G15" s="53" t="s">
        <v>127</v>
      </c>
      <c r="H15" s="53" t="s">
        <v>126</v>
      </c>
      <c r="I15" s="53" t="s">
        <v>127</v>
      </c>
    </row>
    <row r="16" spans="1:12" x14ac:dyDescent="0.3">
      <c r="A16" s="45">
        <v>13</v>
      </c>
      <c r="B16" s="46">
        <v>140931013</v>
      </c>
      <c r="C16" s="47" t="s">
        <v>41</v>
      </c>
      <c r="D16" s="53" t="s">
        <v>128</v>
      </c>
      <c r="E16" s="53" t="s">
        <v>129</v>
      </c>
      <c r="F16" s="53" t="s">
        <v>128</v>
      </c>
      <c r="G16" s="53" t="s">
        <v>129</v>
      </c>
      <c r="H16" s="53" t="s">
        <v>128</v>
      </c>
      <c r="I16" s="53" t="s">
        <v>129</v>
      </c>
    </row>
    <row r="17" spans="1:9" x14ac:dyDescent="0.3">
      <c r="A17" s="45">
        <v>14</v>
      </c>
      <c r="B17" s="46">
        <v>140931014</v>
      </c>
      <c r="C17" s="47" t="s">
        <v>44</v>
      </c>
      <c r="D17" s="53" t="s">
        <v>128</v>
      </c>
      <c r="E17" s="53" t="s">
        <v>129</v>
      </c>
      <c r="F17" s="53" t="s">
        <v>128</v>
      </c>
      <c r="G17" s="53" t="s">
        <v>129</v>
      </c>
      <c r="H17" s="53" t="s">
        <v>134</v>
      </c>
      <c r="I17" s="53" t="s">
        <v>129</v>
      </c>
    </row>
    <row r="18" spans="1:9" x14ac:dyDescent="0.3">
      <c r="A18" s="45">
        <v>15</v>
      </c>
      <c r="B18" s="46">
        <v>140931015</v>
      </c>
      <c r="C18" s="47" t="s">
        <v>47</v>
      </c>
      <c r="D18" s="53" t="s">
        <v>134</v>
      </c>
      <c r="E18" s="53" t="s">
        <v>135</v>
      </c>
      <c r="F18" s="53" t="s">
        <v>134</v>
      </c>
      <c r="G18" s="53" t="s">
        <v>135</v>
      </c>
      <c r="H18" s="53" t="s">
        <v>125</v>
      </c>
      <c r="I18" s="53" t="s">
        <v>135</v>
      </c>
    </row>
    <row r="19" spans="1:9" x14ac:dyDescent="0.3">
      <c r="A19" s="45">
        <v>16</v>
      </c>
      <c r="B19" s="46">
        <v>140931016</v>
      </c>
      <c r="C19" s="47" t="s">
        <v>50</v>
      </c>
      <c r="D19" s="53" t="s">
        <v>126</v>
      </c>
      <c r="E19" s="53" t="s">
        <v>127</v>
      </c>
      <c r="F19" s="53" t="s">
        <v>126</v>
      </c>
      <c r="G19" s="53" t="s">
        <v>127</v>
      </c>
      <c r="H19" s="53" t="s">
        <v>126</v>
      </c>
      <c r="I19" s="53" t="s">
        <v>127</v>
      </c>
    </row>
    <row r="20" spans="1:9" x14ac:dyDescent="0.3">
      <c r="A20" s="45">
        <v>17</v>
      </c>
      <c r="B20" s="46">
        <v>140931017</v>
      </c>
      <c r="C20" s="47" t="s">
        <v>53</v>
      </c>
      <c r="D20" s="53" t="s">
        <v>128</v>
      </c>
      <c r="E20" s="53" t="s">
        <v>129</v>
      </c>
      <c r="F20" s="53" t="s">
        <v>128</v>
      </c>
      <c r="G20" s="53" t="s">
        <v>129</v>
      </c>
      <c r="H20" s="53" t="s">
        <v>128</v>
      </c>
      <c r="I20" s="53" t="s">
        <v>129</v>
      </c>
    </row>
    <row r="21" spans="1:9" x14ac:dyDescent="0.3">
      <c r="A21" s="45">
        <v>18</v>
      </c>
      <c r="B21" s="46">
        <v>140931018</v>
      </c>
      <c r="C21" s="47" t="s">
        <v>56</v>
      </c>
      <c r="D21" s="53" t="s">
        <v>128</v>
      </c>
      <c r="E21" s="53" t="s">
        <v>129</v>
      </c>
      <c r="F21" s="53" t="s">
        <v>128</v>
      </c>
      <c r="G21" s="53" t="s">
        <v>129</v>
      </c>
      <c r="H21" s="53" t="s">
        <v>128</v>
      </c>
      <c r="I21" s="53" t="s">
        <v>129</v>
      </c>
    </row>
    <row r="22" spans="1:9" x14ac:dyDescent="0.3">
      <c r="A22" s="45">
        <v>19</v>
      </c>
      <c r="B22" s="46">
        <v>140931019</v>
      </c>
      <c r="C22" s="47" t="s">
        <v>59</v>
      </c>
      <c r="D22" s="53" t="s">
        <v>128</v>
      </c>
      <c r="E22" s="53" t="s">
        <v>129</v>
      </c>
      <c r="F22" s="53" t="s">
        <v>128</v>
      </c>
      <c r="G22" s="53" t="s">
        <v>129</v>
      </c>
      <c r="H22" s="53" t="s">
        <v>128</v>
      </c>
      <c r="I22" s="53" t="s">
        <v>129</v>
      </c>
    </row>
    <row r="23" spans="1:9" x14ac:dyDescent="0.3">
      <c r="A23" s="45">
        <v>20</v>
      </c>
      <c r="B23" s="46">
        <v>140931020</v>
      </c>
      <c r="C23" s="47" t="s">
        <v>62</v>
      </c>
      <c r="D23" s="53" t="s">
        <v>130</v>
      </c>
      <c r="E23" s="53" t="s">
        <v>131</v>
      </c>
      <c r="F23" s="53" t="s">
        <v>130</v>
      </c>
      <c r="G23" s="53" t="s">
        <v>131</v>
      </c>
      <c r="H23" s="53" t="s">
        <v>130</v>
      </c>
      <c r="I23" s="53" t="s">
        <v>131</v>
      </c>
    </row>
  </sheetData>
  <mergeCells count="6">
    <mergeCell ref="D2:E2"/>
    <mergeCell ref="F2:G2"/>
    <mergeCell ref="H2:I2"/>
    <mergeCell ref="D3:E3"/>
    <mergeCell ref="F3:G3"/>
    <mergeCell ref="H3:I3"/>
  </mergeCells>
  <pageMargins left="0.7" right="0.7" top="0.75" bottom="0.75" header="0.3" footer="0.3"/>
  <ignoredErrors>
    <ignoredError sqref="F4:F23 D4:D23 H4:H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0EF-DA52-4F62-A916-B3105A1D1712}">
  <dimension ref="A1:E21"/>
  <sheetViews>
    <sheetView topLeftCell="A11" workbookViewId="0">
      <selection activeCell="B8" sqref="B8"/>
    </sheetView>
  </sheetViews>
  <sheetFormatPr defaultRowHeight="14.4" x14ac:dyDescent="0.3"/>
  <cols>
    <col min="2" max="2" width="13.5546875" customWidth="1"/>
    <col min="3" max="3" width="25" customWidth="1"/>
    <col min="4" max="4" width="18.109375" customWidth="1"/>
    <col min="5" max="5" width="18.6640625" customWidth="1"/>
  </cols>
  <sheetData>
    <row r="1" spans="1:5" ht="15" thickBot="1" x14ac:dyDescent="0.3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5" ht="15" thickBot="1" x14ac:dyDescent="0.35">
      <c r="A2" s="1">
        <v>1</v>
      </c>
      <c r="B2" s="5">
        <v>140931001</v>
      </c>
      <c r="C2" s="6" t="s">
        <v>5</v>
      </c>
      <c r="D2" s="10" t="s">
        <v>6</v>
      </c>
      <c r="E2" s="6" t="s">
        <v>7</v>
      </c>
    </row>
    <row r="3" spans="1:5" ht="27" thickBot="1" x14ac:dyDescent="0.35">
      <c r="A3" s="1">
        <v>2</v>
      </c>
      <c r="B3" s="7">
        <v>140931002</v>
      </c>
      <c r="C3" s="8" t="s">
        <v>8</v>
      </c>
      <c r="D3" s="11" t="s">
        <v>9</v>
      </c>
      <c r="E3" s="8" t="s">
        <v>10</v>
      </c>
    </row>
    <row r="4" spans="1:5" ht="27" thickBot="1" x14ac:dyDescent="0.35">
      <c r="A4" s="1">
        <v>3</v>
      </c>
      <c r="B4" s="7">
        <v>140931003</v>
      </c>
      <c r="C4" s="8" t="s">
        <v>11</v>
      </c>
      <c r="D4" s="11" t="s">
        <v>12</v>
      </c>
      <c r="E4" s="8" t="s">
        <v>13</v>
      </c>
    </row>
    <row r="5" spans="1:5" ht="27" thickBot="1" x14ac:dyDescent="0.35">
      <c r="A5" s="1">
        <v>4</v>
      </c>
      <c r="B5" s="7">
        <v>140931004</v>
      </c>
      <c r="C5" s="8" t="s">
        <v>14</v>
      </c>
      <c r="D5" s="11" t="s">
        <v>15</v>
      </c>
      <c r="E5" s="8" t="s">
        <v>16</v>
      </c>
    </row>
    <row r="6" spans="1:5" ht="27" thickBot="1" x14ac:dyDescent="0.35">
      <c r="A6" s="1">
        <v>5</v>
      </c>
      <c r="B6" s="7">
        <v>140931005</v>
      </c>
      <c r="C6" s="8" t="s">
        <v>17</v>
      </c>
      <c r="D6" s="11" t="s">
        <v>18</v>
      </c>
      <c r="E6" s="8" t="s">
        <v>19</v>
      </c>
    </row>
    <row r="7" spans="1:5" ht="15" thickBot="1" x14ac:dyDescent="0.35">
      <c r="A7" s="1">
        <v>6</v>
      </c>
      <c r="B7" s="7">
        <v>140931006</v>
      </c>
      <c r="C7" s="8" t="s">
        <v>20</v>
      </c>
      <c r="D7" s="11" t="s">
        <v>21</v>
      </c>
      <c r="E7" s="8" t="s">
        <v>22</v>
      </c>
    </row>
    <row r="8" spans="1:5" ht="27" thickBot="1" x14ac:dyDescent="0.35">
      <c r="A8" s="1">
        <v>7</v>
      </c>
      <c r="B8" s="7">
        <v>140931007</v>
      </c>
      <c r="C8" s="8" t="s">
        <v>23</v>
      </c>
      <c r="D8" s="11" t="s">
        <v>24</v>
      </c>
      <c r="E8" s="8" t="s">
        <v>25</v>
      </c>
    </row>
    <row r="9" spans="1:5" ht="27" thickBot="1" x14ac:dyDescent="0.35">
      <c r="A9" s="1">
        <v>8</v>
      </c>
      <c r="B9" s="7">
        <v>140931008</v>
      </c>
      <c r="C9" s="8" t="s">
        <v>26</v>
      </c>
      <c r="D9" s="11" t="s">
        <v>27</v>
      </c>
      <c r="E9" s="8" t="s">
        <v>28</v>
      </c>
    </row>
    <row r="10" spans="1:5" ht="15" thickBot="1" x14ac:dyDescent="0.35">
      <c r="A10" s="1">
        <v>9</v>
      </c>
      <c r="B10" s="7">
        <v>140931009</v>
      </c>
      <c r="C10" s="8" t="s">
        <v>29</v>
      </c>
      <c r="D10" s="11" t="s">
        <v>30</v>
      </c>
      <c r="E10" s="8" t="s">
        <v>31</v>
      </c>
    </row>
    <row r="11" spans="1:5" ht="15" thickBot="1" x14ac:dyDescent="0.35">
      <c r="A11" s="1">
        <v>10</v>
      </c>
      <c r="B11" s="7">
        <v>140931010</v>
      </c>
      <c r="C11" s="8" t="s">
        <v>32</v>
      </c>
      <c r="D11" s="11" t="s">
        <v>33</v>
      </c>
      <c r="E11" s="8" t="s">
        <v>34</v>
      </c>
    </row>
    <row r="12" spans="1:5" ht="15" thickBot="1" x14ac:dyDescent="0.35">
      <c r="A12" s="1">
        <v>11</v>
      </c>
      <c r="B12" s="7">
        <v>140931011</v>
      </c>
      <c r="C12" s="8" t="s">
        <v>35</v>
      </c>
      <c r="D12" s="11" t="s">
        <v>36</v>
      </c>
      <c r="E12" s="8" t="s">
        <v>37</v>
      </c>
    </row>
    <row r="13" spans="1:5" ht="27" thickBot="1" x14ac:dyDescent="0.35">
      <c r="A13" s="1">
        <v>12</v>
      </c>
      <c r="B13" s="7">
        <v>140931012</v>
      </c>
      <c r="C13" s="9" t="s">
        <v>38</v>
      </c>
      <c r="D13" s="11" t="s">
        <v>39</v>
      </c>
      <c r="E13" s="8" t="s">
        <v>40</v>
      </c>
    </row>
    <row r="14" spans="1:5" ht="27" thickBot="1" x14ac:dyDescent="0.35">
      <c r="A14" s="1">
        <v>13</v>
      </c>
      <c r="B14" s="7">
        <v>140931013</v>
      </c>
      <c r="C14" s="8" t="s">
        <v>41</v>
      </c>
      <c r="D14" s="11" t="s">
        <v>42</v>
      </c>
      <c r="E14" s="8" t="s">
        <v>43</v>
      </c>
    </row>
    <row r="15" spans="1:5" ht="15" thickBot="1" x14ac:dyDescent="0.35">
      <c r="A15" s="1">
        <v>14</v>
      </c>
      <c r="B15" s="7">
        <v>140931014</v>
      </c>
      <c r="C15" s="8" t="s">
        <v>44</v>
      </c>
      <c r="D15" s="11" t="s">
        <v>45</v>
      </c>
      <c r="E15" s="8" t="s">
        <v>46</v>
      </c>
    </row>
    <row r="16" spans="1:5" ht="15" thickBot="1" x14ac:dyDescent="0.35">
      <c r="A16" s="1">
        <v>15</v>
      </c>
      <c r="B16" s="7">
        <v>140931015</v>
      </c>
      <c r="C16" s="8" t="s">
        <v>47</v>
      </c>
      <c r="D16" s="11" t="s">
        <v>48</v>
      </c>
      <c r="E16" s="8" t="s">
        <v>49</v>
      </c>
    </row>
    <row r="17" spans="1:5" ht="15" thickBot="1" x14ac:dyDescent="0.35">
      <c r="A17" s="1">
        <v>16</v>
      </c>
      <c r="B17" s="7">
        <v>140931016</v>
      </c>
      <c r="C17" s="8" t="s">
        <v>50</v>
      </c>
      <c r="D17" s="11" t="s">
        <v>51</v>
      </c>
      <c r="E17" s="8" t="s">
        <v>52</v>
      </c>
    </row>
    <row r="18" spans="1:5" ht="15" thickBot="1" x14ac:dyDescent="0.35">
      <c r="A18" s="1">
        <v>17</v>
      </c>
      <c r="B18" s="7">
        <v>140931017</v>
      </c>
      <c r="C18" s="8" t="s">
        <v>53</v>
      </c>
      <c r="D18" s="11" t="s">
        <v>54</v>
      </c>
      <c r="E18" s="8" t="s">
        <v>55</v>
      </c>
    </row>
    <row r="19" spans="1:5" ht="27" thickBot="1" x14ac:dyDescent="0.35">
      <c r="A19" s="1">
        <v>18</v>
      </c>
      <c r="B19" s="7">
        <v>140931018</v>
      </c>
      <c r="C19" s="8" t="s">
        <v>56</v>
      </c>
      <c r="D19" s="11" t="s">
        <v>57</v>
      </c>
      <c r="E19" s="8" t="s">
        <v>58</v>
      </c>
    </row>
    <row r="20" spans="1:5" ht="27" thickBot="1" x14ac:dyDescent="0.35">
      <c r="A20" s="1">
        <v>19</v>
      </c>
      <c r="B20" s="7">
        <v>140931019</v>
      </c>
      <c r="C20" s="8" t="s">
        <v>59</v>
      </c>
      <c r="D20" s="11" t="s">
        <v>60</v>
      </c>
      <c r="E20" s="8" t="s">
        <v>61</v>
      </c>
    </row>
    <row r="21" spans="1:5" ht="15" thickBot="1" x14ac:dyDescent="0.35">
      <c r="A21" s="1">
        <v>20</v>
      </c>
      <c r="B21" s="7">
        <v>140931020</v>
      </c>
      <c r="C21" s="8" t="s">
        <v>62</v>
      </c>
      <c r="D21" s="11" t="s">
        <v>63</v>
      </c>
      <c r="E21" s="8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90B0-04F3-48CA-BFE1-5775CA3F65B9}">
  <dimension ref="A1:E14"/>
  <sheetViews>
    <sheetView workbookViewId="0">
      <selection activeCell="B8" sqref="B8"/>
    </sheetView>
  </sheetViews>
  <sheetFormatPr defaultRowHeight="14.4" x14ac:dyDescent="0.3"/>
  <cols>
    <col min="3" max="3" width="40.6640625" bestFit="1" customWidth="1"/>
    <col min="4" max="4" width="10.109375" bestFit="1" customWidth="1"/>
  </cols>
  <sheetData>
    <row r="1" spans="1:5" x14ac:dyDescent="0.3">
      <c r="A1" s="19" t="s">
        <v>65</v>
      </c>
      <c r="B1" s="16" t="s">
        <v>66</v>
      </c>
      <c r="C1" s="20" t="s">
        <v>67</v>
      </c>
      <c r="D1" s="16" t="s">
        <v>68</v>
      </c>
      <c r="E1" s="16" t="s">
        <v>69</v>
      </c>
    </row>
    <row r="2" spans="1:5" s="53" customFormat="1" x14ac:dyDescent="0.3">
      <c r="A2" s="52">
        <v>1</v>
      </c>
      <c r="B2" s="56" t="s">
        <v>70</v>
      </c>
      <c r="C2" s="55" t="s">
        <v>71</v>
      </c>
      <c r="D2" s="56" t="s">
        <v>72</v>
      </c>
      <c r="E2" s="57">
        <v>4</v>
      </c>
    </row>
    <row r="3" spans="1:5" s="53" customFormat="1" x14ac:dyDescent="0.3">
      <c r="A3" s="58"/>
      <c r="B3" s="56" t="s">
        <v>73</v>
      </c>
      <c r="C3" s="55" t="s">
        <v>74</v>
      </c>
      <c r="D3" s="56" t="s">
        <v>72</v>
      </c>
      <c r="E3" s="57">
        <v>4</v>
      </c>
    </row>
    <row r="4" spans="1:5" s="53" customFormat="1" ht="13.2" customHeight="1" x14ac:dyDescent="0.3">
      <c r="A4" s="59"/>
      <c r="B4" s="56" t="s">
        <v>75</v>
      </c>
      <c r="C4" s="55" t="s">
        <v>76</v>
      </c>
      <c r="D4" s="56" t="s">
        <v>72</v>
      </c>
      <c r="E4" s="57">
        <v>4</v>
      </c>
    </row>
    <row r="5" spans="1:5" hidden="1" x14ac:dyDescent="0.3"/>
    <row r="6" spans="1:5" x14ac:dyDescent="0.3">
      <c r="A6" s="52">
        <v>2</v>
      </c>
      <c r="B6" s="14" t="s">
        <v>77</v>
      </c>
      <c r="C6" s="13" t="s">
        <v>80</v>
      </c>
      <c r="D6" s="14" t="s">
        <v>72</v>
      </c>
      <c r="E6" s="15">
        <v>4</v>
      </c>
    </row>
    <row r="7" spans="1:5" x14ac:dyDescent="0.3">
      <c r="A7" s="58"/>
      <c r="B7" s="14" t="s">
        <v>79</v>
      </c>
      <c r="C7" s="13" t="s">
        <v>82</v>
      </c>
      <c r="D7" s="14" t="s">
        <v>72</v>
      </c>
      <c r="E7" s="15">
        <v>4</v>
      </c>
    </row>
    <row r="8" spans="1:5" x14ac:dyDescent="0.3">
      <c r="A8" s="59"/>
      <c r="B8" s="14" t="s">
        <v>83</v>
      </c>
      <c r="C8" s="13" t="s">
        <v>84</v>
      </c>
      <c r="D8" s="14" t="s">
        <v>72</v>
      </c>
      <c r="E8" s="15">
        <v>4</v>
      </c>
    </row>
    <row r="9" spans="1:5" x14ac:dyDescent="0.3">
      <c r="A9" s="52">
        <v>3</v>
      </c>
      <c r="B9" s="14" t="s">
        <v>85</v>
      </c>
      <c r="C9" s="13" t="s">
        <v>86</v>
      </c>
      <c r="D9" s="14" t="s">
        <v>72</v>
      </c>
      <c r="E9" s="15">
        <v>4</v>
      </c>
    </row>
    <row r="10" spans="1:5" x14ac:dyDescent="0.3">
      <c r="A10" s="58"/>
      <c r="B10" s="14" t="s">
        <v>87</v>
      </c>
      <c r="C10" s="13" t="s">
        <v>88</v>
      </c>
      <c r="D10" s="14" t="s">
        <v>72</v>
      </c>
      <c r="E10" s="15">
        <v>4</v>
      </c>
    </row>
    <row r="11" spans="1:5" x14ac:dyDescent="0.3">
      <c r="A11" s="59"/>
      <c r="B11" s="14" t="s">
        <v>89</v>
      </c>
      <c r="C11" s="13" t="s">
        <v>90</v>
      </c>
      <c r="D11" s="14" t="s">
        <v>78</v>
      </c>
      <c r="E11" s="15">
        <v>4</v>
      </c>
    </row>
    <row r="12" spans="1:5" x14ac:dyDescent="0.3">
      <c r="A12" s="60"/>
      <c r="B12" s="21"/>
      <c r="C12" s="12"/>
      <c r="D12" s="21"/>
      <c r="E12" s="22"/>
    </row>
    <row r="13" spans="1:5" x14ac:dyDescent="0.3">
      <c r="A13" s="60"/>
      <c r="B13" s="12"/>
      <c r="C13" s="18" t="s">
        <v>91</v>
      </c>
      <c r="D13" s="12"/>
      <c r="E13" s="17">
        <v>36</v>
      </c>
    </row>
    <row r="14" spans="1:5" x14ac:dyDescent="0.3">
      <c r="A14" s="12"/>
    </row>
  </sheetData>
  <mergeCells count="3">
    <mergeCell ref="A2:A4"/>
    <mergeCell ref="A6:A8"/>
    <mergeCell ref="A9:A1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B6E-A647-42DA-92FE-2286B3D9D30C}">
  <dimension ref="A1:E10"/>
  <sheetViews>
    <sheetView workbookViewId="0">
      <selection activeCell="E20" sqref="E20"/>
    </sheetView>
  </sheetViews>
  <sheetFormatPr defaultRowHeight="14.4" x14ac:dyDescent="0.3"/>
  <cols>
    <col min="3" max="3" width="22.77734375" bestFit="1" customWidth="1"/>
    <col min="5" max="5" width="25.5546875" bestFit="1" customWidth="1"/>
  </cols>
  <sheetData>
    <row r="1" spans="1:5" x14ac:dyDescent="0.3">
      <c r="A1" s="24" t="s">
        <v>65</v>
      </c>
      <c r="B1" s="25" t="s">
        <v>66</v>
      </c>
      <c r="C1" s="26" t="s">
        <v>92</v>
      </c>
      <c r="D1" s="25" t="s">
        <v>93</v>
      </c>
      <c r="E1" s="26" t="s">
        <v>94</v>
      </c>
    </row>
    <row r="2" spans="1:5" x14ac:dyDescent="0.3">
      <c r="A2" s="23">
        <v>1</v>
      </c>
      <c r="B2" s="27" t="s">
        <v>70</v>
      </c>
      <c r="C2" s="28" t="s">
        <v>95</v>
      </c>
      <c r="D2" s="27" t="s">
        <v>96</v>
      </c>
      <c r="E2" s="28" t="s">
        <v>97</v>
      </c>
    </row>
    <row r="3" spans="1:5" x14ac:dyDescent="0.3">
      <c r="A3" s="29"/>
      <c r="B3" s="27" t="s">
        <v>73</v>
      </c>
      <c r="C3" s="28" t="s">
        <v>98</v>
      </c>
      <c r="D3" s="27" t="s">
        <v>99</v>
      </c>
      <c r="E3" s="28" t="s">
        <v>100</v>
      </c>
    </row>
    <row r="4" spans="1:5" x14ac:dyDescent="0.3">
      <c r="A4" s="29"/>
      <c r="B4" s="27" t="s">
        <v>75</v>
      </c>
      <c r="C4" s="28" t="s">
        <v>101</v>
      </c>
      <c r="D4" s="27" t="s">
        <v>102</v>
      </c>
      <c r="E4" s="28" t="s">
        <v>97</v>
      </c>
    </row>
    <row r="5" spans="1:5" x14ac:dyDescent="0.3">
      <c r="A5" s="23">
        <v>2</v>
      </c>
      <c r="B5" s="27" t="s">
        <v>77</v>
      </c>
      <c r="C5" s="28" t="s">
        <v>105</v>
      </c>
      <c r="D5" s="27" t="s">
        <v>106</v>
      </c>
      <c r="E5" s="28" t="s">
        <v>97</v>
      </c>
    </row>
    <row r="6" spans="1:5" x14ac:dyDescent="0.3">
      <c r="A6" s="29"/>
      <c r="B6" s="27" t="s">
        <v>79</v>
      </c>
      <c r="C6" s="28" t="s">
        <v>98</v>
      </c>
      <c r="D6" s="27" t="s">
        <v>99</v>
      </c>
      <c r="E6" s="28" t="s">
        <v>107</v>
      </c>
    </row>
    <row r="7" spans="1:5" x14ac:dyDescent="0.3">
      <c r="A7" s="29"/>
      <c r="B7" s="27" t="s">
        <v>81</v>
      </c>
      <c r="C7" s="28" t="s">
        <v>108</v>
      </c>
      <c r="D7" s="27" t="s">
        <v>109</v>
      </c>
      <c r="E7" s="28" t="s">
        <v>110</v>
      </c>
    </row>
    <row r="8" spans="1:5" x14ac:dyDescent="0.3">
      <c r="A8" s="23">
        <v>3</v>
      </c>
      <c r="B8" s="27" t="s">
        <v>85</v>
      </c>
      <c r="C8" s="28" t="s">
        <v>98</v>
      </c>
      <c r="D8" s="27" t="s">
        <v>99</v>
      </c>
      <c r="E8" s="28" t="s">
        <v>111</v>
      </c>
    </row>
    <row r="9" spans="1:5" x14ac:dyDescent="0.3">
      <c r="A9" s="29"/>
      <c r="B9" s="27" t="s">
        <v>87</v>
      </c>
      <c r="C9" s="28" t="s">
        <v>108</v>
      </c>
      <c r="D9" s="27" t="s">
        <v>109</v>
      </c>
      <c r="E9" s="28" t="s">
        <v>97</v>
      </c>
    </row>
    <row r="10" spans="1:5" x14ac:dyDescent="0.3">
      <c r="A10" s="30"/>
      <c r="B10" s="27" t="s">
        <v>89</v>
      </c>
      <c r="C10" s="28" t="s">
        <v>103</v>
      </c>
      <c r="D10" s="27" t="s">
        <v>104</v>
      </c>
      <c r="E10" s="28" t="s">
        <v>107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48DD-91D0-43A8-92A7-232AAFBEFF6E}">
  <dimension ref="A1:X23"/>
  <sheetViews>
    <sheetView topLeftCell="B1" workbookViewId="0">
      <selection activeCell="W5" sqref="W5"/>
    </sheetView>
  </sheetViews>
  <sheetFormatPr defaultRowHeight="14.4" x14ac:dyDescent="0.3"/>
  <cols>
    <col min="2" max="2" width="10" bestFit="1" customWidth="1"/>
    <col min="6" max="6" width="10" bestFit="1" customWidth="1"/>
    <col min="9" max="9" width="2.21875" style="34" customWidth="1"/>
    <col min="10" max="10" width="10" bestFit="1" customWidth="1"/>
    <col min="14" max="14" width="10" bestFit="1" customWidth="1"/>
    <col min="17" max="17" width="2.6640625" style="34" customWidth="1"/>
    <col min="18" max="18" width="10" bestFit="1" customWidth="1"/>
  </cols>
  <sheetData>
    <row r="1" spans="1:24" x14ac:dyDescent="0.3">
      <c r="A1" s="32"/>
      <c r="B1" s="32"/>
      <c r="C1" s="31" t="s">
        <v>112</v>
      </c>
      <c r="D1" s="31"/>
      <c r="E1" s="31"/>
      <c r="F1" s="31"/>
      <c r="G1" s="31"/>
      <c r="H1" s="31"/>
      <c r="J1" s="32"/>
      <c r="K1" s="31" t="s">
        <v>113</v>
      </c>
      <c r="L1" s="31"/>
      <c r="M1" s="31"/>
      <c r="N1" s="31"/>
      <c r="O1" s="31"/>
      <c r="P1" s="31"/>
      <c r="R1" s="32"/>
      <c r="S1" s="32"/>
      <c r="T1" s="31" t="s">
        <v>75</v>
      </c>
      <c r="U1" s="31"/>
      <c r="V1" s="31"/>
      <c r="W1" s="31"/>
      <c r="X1" s="31"/>
    </row>
    <row r="2" spans="1:24" x14ac:dyDescent="0.3">
      <c r="A2" s="32" t="s">
        <v>114</v>
      </c>
      <c r="B2" s="32" t="s">
        <v>115</v>
      </c>
      <c r="C2" s="32" t="s">
        <v>116</v>
      </c>
      <c r="D2" s="32" t="s">
        <v>117</v>
      </c>
      <c r="E2" s="32" t="s">
        <v>118</v>
      </c>
      <c r="F2" s="32" t="s">
        <v>119</v>
      </c>
      <c r="G2" s="32"/>
      <c r="H2" s="32" t="s">
        <v>121</v>
      </c>
      <c r="J2" s="32" t="s">
        <v>115</v>
      </c>
      <c r="K2" s="32" t="s">
        <v>116</v>
      </c>
      <c r="L2" s="32" t="s">
        <v>117</v>
      </c>
      <c r="M2" s="32" t="s">
        <v>118</v>
      </c>
      <c r="N2" s="32" t="s">
        <v>119</v>
      </c>
      <c r="O2" s="32" t="s">
        <v>120</v>
      </c>
      <c r="P2" s="32" t="s">
        <v>121</v>
      </c>
      <c r="R2" s="32" t="s">
        <v>115</v>
      </c>
      <c r="S2" s="32" t="s">
        <v>116</v>
      </c>
      <c r="T2" s="32" t="s">
        <v>117</v>
      </c>
      <c r="U2" s="32" t="s">
        <v>118</v>
      </c>
      <c r="V2" s="32" t="s">
        <v>119</v>
      </c>
      <c r="W2" s="32" t="s">
        <v>120</v>
      </c>
      <c r="X2" s="32" t="s">
        <v>121</v>
      </c>
    </row>
    <row r="3" spans="1:24" x14ac:dyDescent="0.3">
      <c r="A3" s="32"/>
      <c r="B3" s="32"/>
      <c r="C3" s="32">
        <v>10</v>
      </c>
      <c r="D3" s="32">
        <v>20</v>
      </c>
      <c r="E3" s="32">
        <v>70</v>
      </c>
      <c r="F3" s="32"/>
      <c r="G3" s="32"/>
      <c r="H3" s="32" t="s">
        <v>122</v>
      </c>
      <c r="J3" s="32"/>
      <c r="K3" s="32">
        <v>10</v>
      </c>
      <c r="L3" s="32">
        <v>20</v>
      </c>
      <c r="M3" s="32">
        <v>70</v>
      </c>
      <c r="N3" s="32"/>
      <c r="O3" s="32"/>
      <c r="P3" s="32" t="s">
        <v>122</v>
      </c>
      <c r="R3" s="32"/>
      <c r="S3" s="32">
        <v>10</v>
      </c>
      <c r="T3" s="32">
        <v>20</v>
      </c>
      <c r="U3" s="32">
        <v>70</v>
      </c>
      <c r="V3" s="32"/>
      <c r="W3" s="32"/>
      <c r="X3" s="32" t="s">
        <v>123</v>
      </c>
    </row>
    <row r="4" spans="1:24" x14ac:dyDescent="0.3">
      <c r="A4" s="32">
        <v>1</v>
      </c>
      <c r="B4" s="32">
        <v>140931001</v>
      </c>
      <c r="C4" s="32">
        <v>10</v>
      </c>
      <c r="D4" s="32">
        <v>12</v>
      </c>
      <c r="E4" s="32">
        <v>65</v>
      </c>
      <c r="F4" s="32">
        <f>SUM(C4,E4,D4)</f>
        <v>87</v>
      </c>
      <c r="G4" s="33"/>
      <c r="H4" s="32" t="str">
        <f>IF(F4&gt;=80,"A+",IF(F4&gt;=75,"A",IF(F4&gt;=70,"A-",IF(F4&gt;=65,"B+",IF(F4&gt;=60,"B",IF(F4&gt;=55,"B-",IF(F4&gt;=50,"C+",IF(F4&gt;=45,"C","F"))))))))</f>
        <v>A+</v>
      </c>
      <c r="J4" s="32">
        <v>140931001</v>
      </c>
      <c r="K4" s="32">
        <v>10</v>
      </c>
      <c r="L4" s="32">
        <v>12</v>
      </c>
      <c r="M4" s="32">
        <v>65</v>
      </c>
      <c r="N4" s="32">
        <f>SUM(K4,M4,L4)</f>
        <v>87</v>
      </c>
      <c r="O4" s="32" t="str">
        <f>IF(N4&gt;=80,"4.00",IF(N4&gt;=75,"3.75",IF(N4&gt;=70,"3.50",IF(N4&gt;=65,"3.25",IF(N4&gt;=60,"3.00",IF(N4&gt;=55,"2.75",IF(N4&gt;=50,"2.50",IF(N4&gt;=45,"2.00","0.00"))))))))</f>
        <v>4.00</v>
      </c>
      <c r="P4" s="32" t="str">
        <f>IF(N4&gt;=80,"A+",IF(N4&gt;=75,"A",IF(N4&gt;=70,"A-",IF(N4&gt;=65,"B+",IF(N4&gt;=60,"B",IF(N4&gt;=55,"B-",IF(N4&gt;=50,"C+",IF(N4&gt;=45,"C","F"))))))))</f>
        <v>A+</v>
      </c>
      <c r="R4" s="32">
        <v>140931001</v>
      </c>
      <c r="S4" s="32">
        <v>10</v>
      </c>
      <c r="T4" s="32">
        <v>12</v>
      </c>
      <c r="U4" s="32">
        <v>65</v>
      </c>
      <c r="V4" s="32">
        <f>SUM(S4,T4,U4)</f>
        <v>87</v>
      </c>
      <c r="W4" s="32" t="str">
        <f>IF(V5&gt;=80,"4.00",IF(V4&gt;=75,"3.75",IF(V4&gt;=70,"3.50",IF(V4&gt;=65,"3.25",IF(V4&gt;=60,"3.00",IF(V4&gt;=55,"2.75",IF(V4&gt;=50,"2.50",IF(V4&gt;=45,"2.00","0.00"))))))))</f>
        <v>4.00</v>
      </c>
      <c r="X4" s="32" t="str">
        <f>IF(V4&gt;=80,"A+",IF(V4&gt;=75,"A",IF(V4&gt;=70,"A-",IF(V4&gt;=65,"B+",IF(V4&gt;=60,"B",IF(V4&gt;=55,"B-",IF(V4&gt;=50,"C+",IF(V4&gt;=45,"C","F"))))))))</f>
        <v>A+</v>
      </c>
    </row>
    <row r="5" spans="1:24" x14ac:dyDescent="0.3">
      <c r="A5" s="32">
        <v>2</v>
      </c>
      <c r="B5" s="32">
        <v>140931002</v>
      </c>
      <c r="C5" s="32">
        <v>9</v>
      </c>
      <c r="D5" s="32">
        <v>13</v>
      </c>
      <c r="E5" s="32">
        <v>64</v>
      </c>
      <c r="F5" s="51">
        <f>SUM(C5,E5,D5)</f>
        <v>86</v>
      </c>
      <c r="G5" s="33" t="str">
        <f t="shared" ref="G5:G23" si="0">IF(F5&gt;=80,"4.00",IF(F5&gt;=75,"3.75",IF(F5&gt;=70,"3.50",IF(F5&gt;=65,"3.25",IF(F5&gt;=60,"3.00",IF(F5&gt;=55,"2.75",IF(F5&gt;=50,"2.50",IF(F5&gt;=45,"2.00","0.00"))))))))</f>
        <v>4.00</v>
      </c>
      <c r="H5" s="32" t="str">
        <f t="shared" ref="H5:H23" si="1">IF(F5&gt;=80,"A+",IF(F5&gt;=75,"A",IF(F5&gt;=70,"A-",IF(F5&gt;=65,"B+",IF(F5&gt;=60,"B",IF(F5&gt;=55,"B-",IF(F5&gt;=50,"C+",IF(F5&gt;=45,"C","F"))))))))</f>
        <v>A+</v>
      </c>
      <c r="J5" s="32">
        <v>140931002</v>
      </c>
      <c r="K5" s="32">
        <v>9</v>
      </c>
      <c r="L5" s="32">
        <v>13</v>
      </c>
      <c r="M5" s="32">
        <v>64</v>
      </c>
      <c r="N5" s="32">
        <f t="shared" ref="N5:N23" si="2">SUM(K5,M5,L5)</f>
        <v>86</v>
      </c>
      <c r="O5" s="51" t="str">
        <f t="shared" ref="O5:O23" si="3">IF(N5&gt;=80,"4.00",IF(N5&gt;=75,"3.75",IF(N5&gt;=70,"3.50",IF(N5&gt;=65,"3.25",IF(N5&gt;=60,"3.00",IF(N5&gt;=55,"2.75",IF(N5&gt;=50,"2.50",IF(N5&gt;=45,"2.00","0.00"))))))))</f>
        <v>4.00</v>
      </c>
      <c r="P5" s="32" t="str">
        <f t="shared" ref="P5:P22" si="4">IF(N5&gt;=80,"A+",IF(N5&gt;=75,"A",IF(N5&gt;=70,"A-",IF(N5&gt;=65,"B+",IF(N5&gt;=60,"B",IF(N5&gt;=55,"B-",IF(N5&gt;=50,"C+",IF(N5&gt;=45,"C","F"))))))))</f>
        <v>A+</v>
      </c>
      <c r="R5" s="32">
        <v>140931002</v>
      </c>
      <c r="S5" s="32">
        <v>9</v>
      </c>
      <c r="T5" s="32">
        <v>13</v>
      </c>
      <c r="U5" s="32">
        <v>64</v>
      </c>
      <c r="V5" s="32">
        <f t="shared" ref="V5:V23" si="5">SUM(S5,T5,U5)</f>
        <v>86</v>
      </c>
      <c r="W5" s="32" t="str">
        <f t="shared" ref="W5:W23" si="6">IF(V6&gt;=80,"4.00",IF(V5&gt;=75,"3.75",IF(V5&gt;=70,"3.50",IF(V5&gt;=65,"3.25",IF(V5&gt;=60,"3.00",IF(V5&gt;=55,"2.75",IF(V5&gt;=50,"2.50",IF(V5&gt;=45,"2.00","0.00"))))))))</f>
        <v>4.00</v>
      </c>
      <c r="X5" s="32" t="str">
        <f>IF(V5&gt;=80,"A+",IF(V5&gt;=75,"A",IF(V5&gt;=70,"A-",IF(V5&gt;=65,"B+",IF(V5&gt;=60,"B",IF(V5&gt;=55,"B-",IF(V5&gt;=50,"C+",IF(V5&gt;=45,"C","F"))))))))</f>
        <v>A+</v>
      </c>
    </row>
    <row r="6" spans="1:24" x14ac:dyDescent="0.3">
      <c r="A6" s="32">
        <v>3</v>
      </c>
      <c r="B6" s="32">
        <v>140931003</v>
      </c>
      <c r="C6" s="32">
        <v>8</v>
      </c>
      <c r="D6" s="32">
        <v>15</v>
      </c>
      <c r="E6" s="32">
        <v>61</v>
      </c>
      <c r="F6" s="32">
        <f t="shared" ref="F5:F23" si="7">SUM(C6,E6,D6)</f>
        <v>84</v>
      </c>
      <c r="G6" s="33" t="str">
        <f t="shared" si="0"/>
        <v>4.00</v>
      </c>
      <c r="H6" s="32" t="str">
        <f t="shared" si="1"/>
        <v>A+</v>
      </c>
      <c r="J6" s="32">
        <v>140931003</v>
      </c>
      <c r="K6" s="32">
        <v>8</v>
      </c>
      <c r="L6" s="32">
        <v>15</v>
      </c>
      <c r="M6" s="32">
        <v>61</v>
      </c>
      <c r="N6" s="32">
        <f t="shared" si="2"/>
        <v>84</v>
      </c>
      <c r="O6" s="51" t="str">
        <f t="shared" si="3"/>
        <v>4.00</v>
      </c>
      <c r="P6" s="32" t="str">
        <f t="shared" si="4"/>
        <v>A+</v>
      </c>
      <c r="R6" s="32">
        <v>140931003</v>
      </c>
      <c r="S6" s="32">
        <v>8</v>
      </c>
      <c r="T6" s="32">
        <v>15</v>
      </c>
      <c r="U6" s="32">
        <v>61</v>
      </c>
      <c r="V6" s="32">
        <f t="shared" si="5"/>
        <v>84</v>
      </c>
      <c r="W6" s="32" t="str">
        <f t="shared" si="6"/>
        <v>4.00</v>
      </c>
      <c r="X6" s="32" t="str">
        <f t="shared" ref="X5:X23" si="8">IF(V6&gt;=80,"A+",IF(V6&gt;=75,"A",IF(V6&gt;=70,"A-",IF(V6&gt;=65,"B+",IF(V6&gt;=60,"B",IF(V6&gt;=55,"B-",IF(V6&gt;=50,"C+",IF(V6&gt;=45,"C","F"))))))))</f>
        <v>A+</v>
      </c>
    </row>
    <row r="7" spans="1:24" x14ac:dyDescent="0.3">
      <c r="A7" s="32">
        <v>4</v>
      </c>
      <c r="B7" s="32">
        <v>140931004</v>
      </c>
      <c r="C7" s="32">
        <v>5</v>
      </c>
      <c r="D7" s="32">
        <v>17</v>
      </c>
      <c r="E7" s="32">
        <v>61</v>
      </c>
      <c r="F7" s="32">
        <f t="shared" si="7"/>
        <v>83</v>
      </c>
      <c r="G7" s="33" t="str">
        <f t="shared" si="0"/>
        <v>4.00</v>
      </c>
      <c r="H7" s="32" t="str">
        <f t="shared" si="1"/>
        <v>A+</v>
      </c>
      <c r="J7" s="32">
        <v>140931004</v>
      </c>
      <c r="K7" s="32">
        <v>5</v>
      </c>
      <c r="L7" s="32">
        <v>17</v>
      </c>
      <c r="M7" s="32">
        <v>61</v>
      </c>
      <c r="N7" s="32">
        <f t="shared" si="2"/>
        <v>83</v>
      </c>
      <c r="O7" s="51" t="str">
        <f t="shared" si="3"/>
        <v>4.00</v>
      </c>
      <c r="P7" s="32" t="str">
        <f t="shared" si="4"/>
        <v>A+</v>
      </c>
      <c r="R7" s="32">
        <v>140931004</v>
      </c>
      <c r="S7" s="32">
        <v>5</v>
      </c>
      <c r="T7" s="32">
        <v>17</v>
      </c>
      <c r="U7" s="32">
        <v>61</v>
      </c>
      <c r="V7" s="32">
        <f t="shared" si="5"/>
        <v>83</v>
      </c>
      <c r="W7" s="32" t="str">
        <f t="shared" si="6"/>
        <v>3.75</v>
      </c>
      <c r="X7" s="32" t="str">
        <f t="shared" si="8"/>
        <v>A+</v>
      </c>
    </row>
    <row r="8" spans="1:24" x14ac:dyDescent="0.3">
      <c r="A8" s="32">
        <v>5</v>
      </c>
      <c r="B8" s="32">
        <v>140931005</v>
      </c>
      <c r="C8" s="32">
        <v>3</v>
      </c>
      <c r="D8" s="32">
        <v>18</v>
      </c>
      <c r="E8" s="32">
        <v>55</v>
      </c>
      <c r="F8" s="32">
        <f t="shared" si="7"/>
        <v>76</v>
      </c>
      <c r="G8" s="33" t="str">
        <f t="shared" si="0"/>
        <v>3.75</v>
      </c>
      <c r="H8" s="32" t="str">
        <f t="shared" si="1"/>
        <v>A</v>
      </c>
      <c r="J8" s="32">
        <v>140931005</v>
      </c>
      <c r="K8" s="32">
        <v>3</v>
      </c>
      <c r="L8" s="32">
        <v>18</v>
      </c>
      <c r="M8" s="32">
        <v>55</v>
      </c>
      <c r="N8" s="32">
        <f t="shared" si="2"/>
        <v>76</v>
      </c>
      <c r="O8" s="51" t="str">
        <f t="shared" si="3"/>
        <v>3.75</v>
      </c>
      <c r="P8" s="32" t="str">
        <f t="shared" si="4"/>
        <v>A</v>
      </c>
      <c r="R8" s="32">
        <v>140931005</v>
      </c>
      <c r="S8" s="32">
        <v>3</v>
      </c>
      <c r="T8" s="32">
        <v>18</v>
      </c>
      <c r="U8" s="32">
        <v>55</v>
      </c>
      <c r="V8" s="32">
        <f t="shared" si="5"/>
        <v>76</v>
      </c>
      <c r="W8" s="32" t="str">
        <f t="shared" si="6"/>
        <v>3.75</v>
      </c>
      <c r="X8" s="32" t="str">
        <f t="shared" si="8"/>
        <v>A</v>
      </c>
    </row>
    <row r="9" spans="1:24" x14ac:dyDescent="0.3">
      <c r="A9" s="32">
        <v>6</v>
      </c>
      <c r="B9" s="32">
        <v>140931006</v>
      </c>
      <c r="C9" s="32">
        <v>2</v>
      </c>
      <c r="D9" s="32">
        <v>19</v>
      </c>
      <c r="E9" s="32">
        <v>56</v>
      </c>
      <c r="F9" s="32">
        <f t="shared" si="7"/>
        <v>77</v>
      </c>
      <c r="G9" s="33" t="str">
        <f t="shared" si="0"/>
        <v>3.75</v>
      </c>
      <c r="H9" s="32" t="str">
        <f t="shared" si="1"/>
        <v>A</v>
      </c>
      <c r="J9" s="32">
        <v>140931006</v>
      </c>
      <c r="K9" s="32">
        <v>2</v>
      </c>
      <c r="L9" s="32">
        <v>19</v>
      </c>
      <c r="M9" s="32">
        <v>56</v>
      </c>
      <c r="N9" s="32">
        <f t="shared" si="2"/>
        <v>77</v>
      </c>
      <c r="O9" s="51" t="str">
        <f t="shared" si="3"/>
        <v>3.75</v>
      </c>
      <c r="P9" s="32" t="str">
        <f t="shared" si="4"/>
        <v>A</v>
      </c>
      <c r="R9" s="32">
        <v>140931006</v>
      </c>
      <c r="S9" s="32">
        <v>2</v>
      </c>
      <c r="T9" s="32">
        <v>19</v>
      </c>
      <c r="U9" s="32">
        <v>56</v>
      </c>
      <c r="V9" s="32">
        <f t="shared" si="5"/>
        <v>77</v>
      </c>
      <c r="W9" s="32" t="str">
        <f t="shared" si="6"/>
        <v>3.75</v>
      </c>
      <c r="X9" s="32" t="str">
        <f t="shared" si="8"/>
        <v>A</v>
      </c>
    </row>
    <row r="10" spans="1:24" x14ac:dyDescent="0.3">
      <c r="A10" s="32">
        <v>7</v>
      </c>
      <c r="B10" s="32">
        <v>140931007</v>
      </c>
      <c r="C10" s="32">
        <v>1</v>
      </c>
      <c r="D10" s="32">
        <v>20</v>
      </c>
      <c r="E10" s="32">
        <v>58</v>
      </c>
      <c r="F10" s="32">
        <f t="shared" si="7"/>
        <v>79</v>
      </c>
      <c r="G10" s="33" t="str">
        <f t="shared" si="0"/>
        <v>3.75</v>
      </c>
      <c r="H10" s="32" t="str">
        <f t="shared" si="1"/>
        <v>A</v>
      </c>
      <c r="J10" s="32">
        <v>140931007</v>
      </c>
      <c r="K10" s="32">
        <v>1</v>
      </c>
      <c r="L10" s="32">
        <v>20</v>
      </c>
      <c r="M10" s="32">
        <v>58</v>
      </c>
      <c r="N10" s="32">
        <f t="shared" si="2"/>
        <v>79</v>
      </c>
      <c r="O10" s="51" t="str">
        <f t="shared" si="3"/>
        <v>3.75</v>
      </c>
      <c r="P10" s="32" t="str">
        <f t="shared" si="4"/>
        <v>A</v>
      </c>
      <c r="R10" s="32">
        <v>140931007</v>
      </c>
      <c r="S10" s="32">
        <v>1</v>
      </c>
      <c r="T10" s="32">
        <v>20</v>
      </c>
      <c r="U10" s="32">
        <v>58</v>
      </c>
      <c r="V10" s="32">
        <f t="shared" si="5"/>
        <v>79</v>
      </c>
      <c r="W10" s="32" t="str">
        <f t="shared" si="6"/>
        <v>3.75</v>
      </c>
      <c r="X10" s="32" t="str">
        <f t="shared" si="8"/>
        <v>A</v>
      </c>
    </row>
    <row r="11" spans="1:24" x14ac:dyDescent="0.3">
      <c r="A11" s="32">
        <v>8</v>
      </c>
      <c r="B11" s="32">
        <v>140931008</v>
      </c>
      <c r="C11" s="32">
        <v>8</v>
      </c>
      <c r="D11" s="32">
        <v>9</v>
      </c>
      <c r="E11" s="32">
        <v>59</v>
      </c>
      <c r="F11" s="32">
        <f t="shared" si="7"/>
        <v>76</v>
      </c>
      <c r="G11" s="33" t="str">
        <f t="shared" si="0"/>
        <v>3.75</v>
      </c>
      <c r="H11" s="32" t="str">
        <f t="shared" si="1"/>
        <v>A</v>
      </c>
      <c r="J11" s="32">
        <v>140931008</v>
      </c>
      <c r="K11" s="32">
        <v>8</v>
      </c>
      <c r="L11" s="32">
        <v>9</v>
      </c>
      <c r="M11" s="32">
        <v>59</v>
      </c>
      <c r="N11" s="32">
        <f t="shared" si="2"/>
        <v>76</v>
      </c>
      <c r="O11" s="51" t="str">
        <f t="shared" si="3"/>
        <v>3.75</v>
      </c>
      <c r="P11" s="32" t="str">
        <f t="shared" si="4"/>
        <v>A</v>
      </c>
      <c r="R11" s="32">
        <v>140931008</v>
      </c>
      <c r="S11" s="32">
        <v>8</v>
      </c>
      <c r="T11" s="32">
        <v>9</v>
      </c>
      <c r="U11" s="32">
        <v>59</v>
      </c>
      <c r="V11" s="32">
        <f t="shared" si="5"/>
        <v>76</v>
      </c>
      <c r="W11" s="32" t="str">
        <f t="shared" si="6"/>
        <v>3.75</v>
      </c>
      <c r="X11" s="32" t="str">
        <f t="shared" si="8"/>
        <v>A</v>
      </c>
    </row>
    <row r="12" spans="1:24" x14ac:dyDescent="0.3">
      <c r="A12" s="32">
        <v>9</v>
      </c>
      <c r="B12" s="32">
        <v>140931009</v>
      </c>
      <c r="C12" s="32">
        <v>4</v>
      </c>
      <c r="D12" s="32">
        <v>10</v>
      </c>
      <c r="E12" s="32">
        <v>60</v>
      </c>
      <c r="F12" s="32">
        <f t="shared" si="7"/>
        <v>74</v>
      </c>
      <c r="G12" s="33" t="str">
        <f t="shared" si="0"/>
        <v>3.50</v>
      </c>
      <c r="H12" s="32" t="str">
        <f t="shared" si="1"/>
        <v>A-</v>
      </c>
      <c r="J12" s="32">
        <v>140931009</v>
      </c>
      <c r="K12" s="32">
        <v>4</v>
      </c>
      <c r="L12" s="32">
        <v>10</v>
      </c>
      <c r="M12" s="32">
        <v>60</v>
      </c>
      <c r="N12" s="32">
        <f t="shared" si="2"/>
        <v>74</v>
      </c>
      <c r="O12" s="51" t="str">
        <f t="shared" si="3"/>
        <v>3.50</v>
      </c>
      <c r="P12" s="32" t="str">
        <f t="shared" si="4"/>
        <v>A-</v>
      </c>
      <c r="R12" s="32">
        <v>140931009</v>
      </c>
      <c r="S12" s="32">
        <v>4</v>
      </c>
      <c r="T12" s="32">
        <v>10</v>
      </c>
      <c r="U12" s="32">
        <v>60</v>
      </c>
      <c r="V12" s="32">
        <f t="shared" si="5"/>
        <v>74</v>
      </c>
      <c r="W12" s="32" t="str">
        <f t="shared" si="6"/>
        <v>4.00</v>
      </c>
      <c r="X12" s="32" t="str">
        <f t="shared" si="8"/>
        <v>A-</v>
      </c>
    </row>
    <row r="13" spans="1:24" x14ac:dyDescent="0.3">
      <c r="A13" s="32">
        <v>10</v>
      </c>
      <c r="B13" s="32">
        <v>140931010</v>
      </c>
      <c r="C13" s="32">
        <v>5</v>
      </c>
      <c r="D13" s="32">
        <v>16</v>
      </c>
      <c r="E13" s="32">
        <v>61</v>
      </c>
      <c r="F13" s="32">
        <f t="shared" si="7"/>
        <v>82</v>
      </c>
      <c r="G13" s="33" t="str">
        <f t="shared" si="0"/>
        <v>4.00</v>
      </c>
      <c r="H13" s="32" t="str">
        <f t="shared" si="1"/>
        <v>A+</v>
      </c>
      <c r="J13" s="32">
        <v>140931010</v>
      </c>
      <c r="K13" s="32">
        <v>5</v>
      </c>
      <c r="L13" s="32">
        <v>16</v>
      </c>
      <c r="M13" s="32">
        <v>61</v>
      </c>
      <c r="N13" s="32">
        <f t="shared" si="2"/>
        <v>82</v>
      </c>
      <c r="O13" s="51" t="str">
        <f t="shared" si="3"/>
        <v>4.00</v>
      </c>
      <c r="P13" s="32" t="str">
        <f t="shared" si="4"/>
        <v>A+</v>
      </c>
      <c r="R13" s="32">
        <v>140931010</v>
      </c>
      <c r="S13" s="32">
        <v>5</v>
      </c>
      <c r="T13" s="32">
        <v>16</v>
      </c>
      <c r="U13" s="32">
        <v>61</v>
      </c>
      <c r="V13" s="32">
        <f t="shared" si="5"/>
        <v>82</v>
      </c>
      <c r="W13" s="32" t="str">
        <f t="shared" si="6"/>
        <v>4.00</v>
      </c>
      <c r="X13" s="32" t="str">
        <f t="shared" si="8"/>
        <v>A+</v>
      </c>
    </row>
    <row r="14" spans="1:24" x14ac:dyDescent="0.3">
      <c r="A14" s="32">
        <v>11</v>
      </c>
      <c r="B14" s="32">
        <v>140931011</v>
      </c>
      <c r="C14" s="32">
        <v>10</v>
      </c>
      <c r="D14" s="32">
        <v>19</v>
      </c>
      <c r="E14" s="32">
        <v>69</v>
      </c>
      <c r="F14" s="32">
        <f t="shared" si="7"/>
        <v>98</v>
      </c>
      <c r="G14" s="33" t="str">
        <f t="shared" si="0"/>
        <v>4.00</v>
      </c>
      <c r="H14" s="32" t="str">
        <f t="shared" si="1"/>
        <v>A+</v>
      </c>
      <c r="J14" s="32">
        <v>140931011</v>
      </c>
      <c r="K14" s="32">
        <v>10</v>
      </c>
      <c r="L14" s="32">
        <v>19</v>
      </c>
      <c r="M14" s="32">
        <v>69</v>
      </c>
      <c r="N14" s="32">
        <f t="shared" si="2"/>
        <v>98</v>
      </c>
      <c r="O14" s="51" t="str">
        <f t="shared" si="3"/>
        <v>4.00</v>
      </c>
      <c r="P14" s="32" t="str">
        <f t="shared" si="4"/>
        <v>A+</v>
      </c>
      <c r="R14" s="32">
        <v>140931011</v>
      </c>
      <c r="S14" s="32">
        <v>10</v>
      </c>
      <c r="T14" s="32">
        <v>19</v>
      </c>
      <c r="U14" s="32">
        <v>69</v>
      </c>
      <c r="V14" s="32">
        <f t="shared" si="5"/>
        <v>98</v>
      </c>
      <c r="W14" s="32" t="str">
        <f t="shared" si="6"/>
        <v>3.75</v>
      </c>
      <c r="X14" s="32" t="str">
        <f t="shared" si="8"/>
        <v>A+</v>
      </c>
    </row>
    <row r="15" spans="1:24" x14ac:dyDescent="0.3">
      <c r="A15" s="32">
        <v>12</v>
      </c>
      <c r="B15" s="32">
        <v>140931012</v>
      </c>
      <c r="C15" s="32">
        <v>10</v>
      </c>
      <c r="D15" s="32">
        <v>15</v>
      </c>
      <c r="E15" s="32">
        <v>49</v>
      </c>
      <c r="F15" s="32">
        <f t="shared" si="7"/>
        <v>74</v>
      </c>
      <c r="G15" s="33" t="str">
        <f t="shared" si="0"/>
        <v>3.50</v>
      </c>
      <c r="H15" s="32" t="str">
        <f t="shared" si="1"/>
        <v>A-</v>
      </c>
      <c r="J15" s="32">
        <v>140931012</v>
      </c>
      <c r="K15" s="32">
        <v>10</v>
      </c>
      <c r="L15" s="32">
        <v>15</v>
      </c>
      <c r="M15" s="32">
        <v>49</v>
      </c>
      <c r="N15" s="32">
        <f t="shared" si="2"/>
        <v>74</v>
      </c>
      <c r="O15" s="51" t="str">
        <f t="shared" si="3"/>
        <v>3.50</v>
      </c>
      <c r="P15" s="32" t="str">
        <f t="shared" si="4"/>
        <v>A-</v>
      </c>
      <c r="R15" s="32">
        <v>140931012</v>
      </c>
      <c r="S15" s="32">
        <v>10</v>
      </c>
      <c r="T15" s="32">
        <v>15</v>
      </c>
      <c r="U15" s="32">
        <v>49</v>
      </c>
      <c r="V15" s="32">
        <f t="shared" si="5"/>
        <v>74</v>
      </c>
      <c r="W15" s="32" t="str">
        <f t="shared" si="6"/>
        <v>3.50</v>
      </c>
      <c r="X15" s="32" t="str">
        <f t="shared" si="8"/>
        <v>A-</v>
      </c>
    </row>
    <row r="16" spans="1:24" x14ac:dyDescent="0.3">
      <c r="A16" s="32">
        <v>13</v>
      </c>
      <c r="B16" s="32">
        <v>140931013</v>
      </c>
      <c r="C16" s="32">
        <v>9</v>
      </c>
      <c r="D16" s="32">
        <v>14</v>
      </c>
      <c r="E16" s="32">
        <v>45</v>
      </c>
      <c r="F16" s="32">
        <f t="shared" si="7"/>
        <v>68</v>
      </c>
      <c r="G16" s="33" t="str">
        <f t="shared" si="0"/>
        <v>3.25</v>
      </c>
      <c r="H16" s="32" t="str">
        <f t="shared" si="1"/>
        <v>B+</v>
      </c>
      <c r="J16" s="32">
        <v>140931013</v>
      </c>
      <c r="K16" s="32">
        <v>9</v>
      </c>
      <c r="L16" s="32">
        <v>14</v>
      </c>
      <c r="M16" s="32">
        <v>45</v>
      </c>
      <c r="N16" s="32">
        <f t="shared" si="2"/>
        <v>68</v>
      </c>
      <c r="O16" s="51" t="str">
        <f t="shared" si="3"/>
        <v>3.25</v>
      </c>
      <c r="P16" s="32" t="str">
        <f t="shared" si="4"/>
        <v>B+</v>
      </c>
      <c r="R16" s="32">
        <v>140931013</v>
      </c>
      <c r="S16" s="32">
        <v>9</v>
      </c>
      <c r="T16" s="32">
        <v>14</v>
      </c>
      <c r="U16" s="32">
        <v>45</v>
      </c>
      <c r="V16" s="32">
        <f t="shared" si="5"/>
        <v>68</v>
      </c>
      <c r="W16" s="32" t="str">
        <f t="shared" si="6"/>
        <v>3.25</v>
      </c>
      <c r="X16" s="32" t="str">
        <f t="shared" si="8"/>
        <v>B+</v>
      </c>
    </row>
    <row r="17" spans="1:24" x14ac:dyDescent="0.3">
      <c r="A17" s="32">
        <v>14</v>
      </c>
      <c r="B17" s="32">
        <v>140931014</v>
      </c>
      <c r="C17" s="32">
        <v>5</v>
      </c>
      <c r="D17" s="32">
        <v>13</v>
      </c>
      <c r="E17" s="32">
        <v>51</v>
      </c>
      <c r="F17" s="32">
        <f t="shared" si="7"/>
        <v>69</v>
      </c>
      <c r="G17" s="33" t="str">
        <f t="shared" si="0"/>
        <v>3.25</v>
      </c>
      <c r="H17" s="32" t="str">
        <f t="shared" si="1"/>
        <v>B+</v>
      </c>
      <c r="J17" s="32">
        <v>140931014</v>
      </c>
      <c r="K17" s="32">
        <v>5</v>
      </c>
      <c r="L17" s="32">
        <v>13</v>
      </c>
      <c r="M17" s="32">
        <v>51</v>
      </c>
      <c r="N17" s="32">
        <f t="shared" si="2"/>
        <v>69</v>
      </c>
      <c r="O17" s="51" t="str">
        <f t="shared" si="3"/>
        <v>3.25</v>
      </c>
      <c r="P17" s="32" t="str">
        <f t="shared" si="4"/>
        <v>B+</v>
      </c>
      <c r="R17" s="32">
        <v>140931014</v>
      </c>
      <c r="S17" s="32">
        <v>5</v>
      </c>
      <c r="T17" s="32">
        <v>13</v>
      </c>
      <c r="U17" s="32">
        <v>51</v>
      </c>
      <c r="V17" s="32">
        <f t="shared" si="5"/>
        <v>69</v>
      </c>
      <c r="W17" s="32" t="str">
        <f t="shared" si="6"/>
        <v>4.00</v>
      </c>
      <c r="X17" s="32" t="str">
        <f t="shared" si="8"/>
        <v>B+</v>
      </c>
    </row>
    <row r="18" spans="1:24" x14ac:dyDescent="0.3">
      <c r="A18" s="32">
        <v>15</v>
      </c>
      <c r="B18" s="32">
        <v>140931015</v>
      </c>
      <c r="C18" s="32">
        <v>7</v>
      </c>
      <c r="D18" s="32">
        <v>19</v>
      </c>
      <c r="E18" s="32">
        <v>55</v>
      </c>
      <c r="F18" s="32">
        <f t="shared" si="7"/>
        <v>81</v>
      </c>
      <c r="G18" s="33" t="str">
        <f t="shared" si="0"/>
        <v>4.00</v>
      </c>
      <c r="H18" s="32" t="str">
        <f t="shared" si="1"/>
        <v>A+</v>
      </c>
      <c r="J18" s="32">
        <v>140931015</v>
      </c>
      <c r="K18" s="32">
        <v>7</v>
      </c>
      <c r="L18" s="32">
        <v>19</v>
      </c>
      <c r="M18" s="32">
        <v>55</v>
      </c>
      <c r="N18" s="32">
        <f t="shared" si="2"/>
        <v>81</v>
      </c>
      <c r="O18" s="51" t="str">
        <f t="shared" si="3"/>
        <v>4.00</v>
      </c>
      <c r="P18" s="32" t="str">
        <f t="shared" si="4"/>
        <v>A+</v>
      </c>
      <c r="R18" s="32">
        <v>140931015</v>
      </c>
      <c r="S18" s="32">
        <v>7</v>
      </c>
      <c r="T18" s="32">
        <v>19</v>
      </c>
      <c r="U18" s="32">
        <v>55</v>
      </c>
      <c r="V18" s="32">
        <f t="shared" si="5"/>
        <v>81</v>
      </c>
      <c r="W18" s="32" t="str">
        <f t="shared" si="6"/>
        <v>3.75</v>
      </c>
      <c r="X18" s="32" t="str">
        <f t="shared" si="8"/>
        <v>A+</v>
      </c>
    </row>
    <row r="19" spans="1:24" x14ac:dyDescent="0.3">
      <c r="A19" s="32">
        <v>16</v>
      </c>
      <c r="B19" s="32">
        <v>140931016</v>
      </c>
      <c r="C19" s="32">
        <v>9</v>
      </c>
      <c r="D19" s="32">
        <v>15</v>
      </c>
      <c r="E19" s="32">
        <v>50</v>
      </c>
      <c r="F19" s="32">
        <f t="shared" si="7"/>
        <v>74</v>
      </c>
      <c r="G19" s="33" t="str">
        <f t="shared" si="0"/>
        <v>3.50</v>
      </c>
      <c r="H19" s="32" t="str">
        <f t="shared" si="1"/>
        <v>A-</v>
      </c>
      <c r="J19" s="32">
        <v>140931016</v>
      </c>
      <c r="K19" s="32">
        <v>9</v>
      </c>
      <c r="L19" s="32">
        <v>15</v>
      </c>
      <c r="M19" s="32">
        <v>50</v>
      </c>
      <c r="N19" s="32">
        <f t="shared" si="2"/>
        <v>74</v>
      </c>
      <c r="O19" s="51" t="str">
        <f t="shared" si="3"/>
        <v>3.50</v>
      </c>
      <c r="P19" s="32" t="str">
        <f t="shared" si="4"/>
        <v>A-</v>
      </c>
      <c r="R19" s="32">
        <v>140931016</v>
      </c>
      <c r="S19" s="32">
        <v>9</v>
      </c>
      <c r="T19" s="32">
        <v>15</v>
      </c>
      <c r="U19" s="32">
        <v>50</v>
      </c>
      <c r="V19" s="32">
        <f t="shared" si="5"/>
        <v>74</v>
      </c>
      <c r="W19" s="32" t="str">
        <f t="shared" si="6"/>
        <v>3.50</v>
      </c>
      <c r="X19" s="32" t="str">
        <f t="shared" si="8"/>
        <v>A-</v>
      </c>
    </row>
    <row r="20" spans="1:24" x14ac:dyDescent="0.3">
      <c r="A20" s="32">
        <v>17</v>
      </c>
      <c r="B20" s="32">
        <v>140931017</v>
      </c>
      <c r="C20" s="32">
        <v>6</v>
      </c>
      <c r="D20" s="32">
        <v>17</v>
      </c>
      <c r="E20" s="32">
        <v>45</v>
      </c>
      <c r="F20" s="32">
        <f t="shared" si="7"/>
        <v>68</v>
      </c>
      <c r="G20" s="33" t="str">
        <f t="shared" si="0"/>
        <v>3.25</v>
      </c>
      <c r="H20" s="32" t="str">
        <f t="shared" si="1"/>
        <v>B+</v>
      </c>
      <c r="J20" s="32">
        <v>140931017</v>
      </c>
      <c r="K20" s="32">
        <v>6</v>
      </c>
      <c r="L20" s="32">
        <v>17</v>
      </c>
      <c r="M20" s="32">
        <v>45</v>
      </c>
      <c r="N20" s="32">
        <f t="shared" si="2"/>
        <v>68</v>
      </c>
      <c r="O20" s="51" t="str">
        <f t="shared" si="3"/>
        <v>3.25</v>
      </c>
      <c r="P20" s="32" t="str">
        <f t="shared" si="4"/>
        <v>B+</v>
      </c>
      <c r="R20" s="32">
        <v>140931017</v>
      </c>
      <c r="S20" s="32">
        <v>6</v>
      </c>
      <c r="T20" s="32">
        <v>17</v>
      </c>
      <c r="U20" s="32">
        <v>45</v>
      </c>
      <c r="V20" s="32">
        <f t="shared" si="5"/>
        <v>68</v>
      </c>
      <c r="W20" s="32" t="str">
        <f t="shared" si="6"/>
        <v>3.25</v>
      </c>
      <c r="X20" s="32" t="str">
        <f t="shared" si="8"/>
        <v>B+</v>
      </c>
    </row>
    <row r="21" spans="1:24" x14ac:dyDescent="0.3">
      <c r="A21" s="32">
        <v>18</v>
      </c>
      <c r="B21" s="32">
        <v>140931018</v>
      </c>
      <c r="C21" s="32">
        <v>5</v>
      </c>
      <c r="D21" s="32">
        <v>14</v>
      </c>
      <c r="E21" s="32">
        <v>49</v>
      </c>
      <c r="F21" s="32">
        <f t="shared" si="7"/>
        <v>68</v>
      </c>
      <c r="G21" s="33" t="str">
        <f t="shared" si="0"/>
        <v>3.25</v>
      </c>
      <c r="H21" s="32" t="str">
        <f t="shared" si="1"/>
        <v>B+</v>
      </c>
      <c r="J21" s="32">
        <v>140931018</v>
      </c>
      <c r="K21" s="32">
        <v>5</v>
      </c>
      <c r="L21" s="32">
        <v>14</v>
      </c>
      <c r="M21" s="32">
        <v>49</v>
      </c>
      <c r="N21" s="32">
        <f t="shared" si="2"/>
        <v>68</v>
      </c>
      <c r="O21" s="51" t="str">
        <f t="shared" si="3"/>
        <v>3.25</v>
      </c>
      <c r="P21" s="32" t="str">
        <f t="shared" si="4"/>
        <v>B+</v>
      </c>
      <c r="R21" s="32">
        <v>140931018</v>
      </c>
      <c r="S21" s="32">
        <v>5</v>
      </c>
      <c r="T21" s="32">
        <v>14</v>
      </c>
      <c r="U21" s="32">
        <v>49</v>
      </c>
      <c r="V21" s="32">
        <f t="shared" si="5"/>
        <v>68</v>
      </c>
      <c r="W21" s="32" t="str">
        <f t="shared" si="6"/>
        <v>3.25</v>
      </c>
      <c r="X21" s="32" t="str">
        <f t="shared" si="8"/>
        <v>B+</v>
      </c>
    </row>
    <row r="22" spans="1:24" x14ac:dyDescent="0.3">
      <c r="A22" s="32">
        <v>19</v>
      </c>
      <c r="B22" s="32">
        <v>140931019</v>
      </c>
      <c r="C22" s="32">
        <v>9</v>
      </c>
      <c r="D22" s="32">
        <v>13</v>
      </c>
      <c r="E22" s="32">
        <v>44</v>
      </c>
      <c r="F22" s="32">
        <f t="shared" si="7"/>
        <v>66</v>
      </c>
      <c r="G22" s="33" t="str">
        <f t="shared" si="0"/>
        <v>3.25</v>
      </c>
      <c r="H22" s="32" t="str">
        <f t="shared" si="1"/>
        <v>B+</v>
      </c>
      <c r="J22" s="32">
        <v>140931019</v>
      </c>
      <c r="K22" s="32">
        <v>9</v>
      </c>
      <c r="L22" s="32">
        <v>13</v>
      </c>
      <c r="M22" s="32">
        <v>44</v>
      </c>
      <c r="N22" s="32">
        <f t="shared" si="2"/>
        <v>66</v>
      </c>
      <c r="O22" s="51" t="str">
        <f t="shared" si="3"/>
        <v>3.25</v>
      </c>
      <c r="P22" s="32" t="str">
        <f t="shared" si="4"/>
        <v>B+</v>
      </c>
      <c r="R22" s="32">
        <v>140931019</v>
      </c>
      <c r="S22" s="32">
        <v>9</v>
      </c>
      <c r="T22" s="32">
        <v>13</v>
      </c>
      <c r="U22" s="32">
        <v>44</v>
      </c>
      <c r="V22" s="32">
        <f t="shared" si="5"/>
        <v>66</v>
      </c>
      <c r="W22" s="32" t="str">
        <f t="shared" si="6"/>
        <v>3.25</v>
      </c>
      <c r="X22" s="32" t="str">
        <f t="shared" si="8"/>
        <v>B+</v>
      </c>
    </row>
    <row r="23" spans="1:24" x14ac:dyDescent="0.3">
      <c r="A23" s="32">
        <v>20</v>
      </c>
      <c r="B23" s="32">
        <v>140931020</v>
      </c>
      <c r="C23" s="32">
        <v>9</v>
      </c>
      <c r="D23" s="32">
        <v>12</v>
      </c>
      <c r="E23" s="32">
        <v>42</v>
      </c>
      <c r="F23" s="32">
        <f t="shared" si="7"/>
        <v>63</v>
      </c>
      <c r="G23" s="33" t="str">
        <f t="shared" si="0"/>
        <v>3.00</v>
      </c>
      <c r="H23" s="32" t="str">
        <f t="shared" si="1"/>
        <v>B</v>
      </c>
      <c r="J23" s="32">
        <v>140931020</v>
      </c>
      <c r="K23" s="32">
        <v>9</v>
      </c>
      <c r="L23" s="32">
        <v>12</v>
      </c>
      <c r="M23" s="32">
        <v>42</v>
      </c>
      <c r="N23" s="32">
        <f t="shared" si="2"/>
        <v>63</v>
      </c>
      <c r="O23" s="51" t="str">
        <f t="shared" si="3"/>
        <v>3.00</v>
      </c>
      <c r="P23" s="32" t="str">
        <f>IF(N23&gt;=80,"A+",IF(N23&gt;=75,"A",IF(N23&gt;=70,"A-",IF(N23&gt;=65,"B+",IF(N23&gt;=60,"B",IF(N23&gt;=55,"B-",IF(N23&gt;=50,"C+",IF(N23&gt;=45,"C","F"))))))))</f>
        <v>B</v>
      </c>
      <c r="R23" s="32">
        <v>140931020</v>
      </c>
      <c r="S23" s="32">
        <v>9</v>
      </c>
      <c r="T23" s="32">
        <v>12</v>
      </c>
      <c r="U23" s="32">
        <v>42</v>
      </c>
      <c r="V23" s="32">
        <f t="shared" si="5"/>
        <v>63</v>
      </c>
      <c r="W23" s="32" t="str">
        <f t="shared" si="6"/>
        <v>3.00</v>
      </c>
      <c r="X23" s="32" t="str">
        <f t="shared" si="8"/>
        <v>B</v>
      </c>
    </row>
  </sheetData>
  <mergeCells count="3">
    <mergeCell ref="C1:H1"/>
    <mergeCell ref="K1:P1"/>
    <mergeCell ref="T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67-6842-4827-8469-99FF02905A23}">
  <dimension ref="A1:X23"/>
  <sheetViews>
    <sheetView topLeftCell="B1" workbookViewId="0">
      <selection activeCell="C1" sqref="C1:G1"/>
    </sheetView>
  </sheetViews>
  <sheetFormatPr defaultRowHeight="14.4" x14ac:dyDescent="0.3"/>
  <cols>
    <col min="2" max="2" width="10" bestFit="1" customWidth="1"/>
    <col min="9" max="9" width="3" style="34" customWidth="1"/>
    <col min="10" max="10" width="10" bestFit="1" customWidth="1"/>
    <col min="17" max="17" width="3.44140625" style="34" customWidth="1"/>
    <col min="18" max="18" width="10" bestFit="1" customWidth="1"/>
  </cols>
  <sheetData>
    <row r="1" spans="1:24" x14ac:dyDescent="0.3">
      <c r="A1" s="51"/>
      <c r="B1" s="51"/>
      <c r="C1" s="31" t="s">
        <v>77</v>
      </c>
      <c r="D1" s="31"/>
      <c r="E1" s="31"/>
      <c r="F1" s="31"/>
      <c r="G1" s="31"/>
      <c r="H1" s="51"/>
      <c r="J1" s="51"/>
      <c r="K1" s="51"/>
      <c r="L1" s="31" t="s">
        <v>79</v>
      </c>
      <c r="M1" s="31"/>
      <c r="N1" s="31"/>
      <c r="O1" s="31"/>
      <c r="P1" s="31"/>
      <c r="R1" s="51"/>
      <c r="S1" s="31" t="s">
        <v>83</v>
      </c>
      <c r="T1" s="31"/>
      <c r="U1" s="31"/>
      <c r="V1" s="31"/>
      <c r="W1" s="31"/>
      <c r="X1" s="31"/>
    </row>
    <row r="2" spans="1:24" x14ac:dyDescent="0.3">
      <c r="A2" s="51" t="s">
        <v>114</v>
      </c>
      <c r="B2" s="51" t="s">
        <v>115</v>
      </c>
      <c r="C2" s="51" t="s">
        <v>116</v>
      </c>
      <c r="D2" s="51" t="s">
        <v>117</v>
      </c>
      <c r="E2" s="51" t="s">
        <v>118</v>
      </c>
      <c r="F2" s="51" t="s">
        <v>119</v>
      </c>
      <c r="G2" s="51" t="s">
        <v>120</v>
      </c>
      <c r="H2" s="51" t="s">
        <v>121</v>
      </c>
      <c r="J2" s="51" t="s">
        <v>115</v>
      </c>
      <c r="K2" s="51" t="s">
        <v>116</v>
      </c>
      <c r="L2" s="51" t="s">
        <v>117</v>
      </c>
      <c r="M2" s="51" t="s">
        <v>118</v>
      </c>
      <c r="N2" s="51" t="s">
        <v>119</v>
      </c>
      <c r="O2" s="51" t="s">
        <v>120</v>
      </c>
      <c r="P2" s="51" t="s">
        <v>121</v>
      </c>
      <c r="R2" s="51" t="s">
        <v>115</v>
      </c>
      <c r="S2" s="51" t="s">
        <v>116</v>
      </c>
      <c r="T2" s="51" t="s">
        <v>117</v>
      </c>
      <c r="U2" s="51" t="s">
        <v>118</v>
      </c>
      <c r="V2" s="51" t="s">
        <v>119</v>
      </c>
      <c r="W2" s="51" t="s">
        <v>120</v>
      </c>
      <c r="X2" s="51" t="s">
        <v>121</v>
      </c>
    </row>
    <row r="3" spans="1:24" x14ac:dyDescent="0.3">
      <c r="A3" s="51"/>
      <c r="B3" s="51"/>
      <c r="C3" s="51">
        <v>10</v>
      </c>
      <c r="D3" s="51">
        <v>20</v>
      </c>
      <c r="E3" s="51">
        <v>70</v>
      </c>
      <c r="F3" s="51"/>
      <c r="G3" s="51"/>
      <c r="H3" s="51" t="s">
        <v>122</v>
      </c>
      <c r="J3" s="51"/>
      <c r="K3" s="51">
        <v>10</v>
      </c>
      <c r="L3" s="51">
        <v>20</v>
      </c>
      <c r="M3" s="51">
        <v>70</v>
      </c>
      <c r="N3" s="51"/>
      <c r="O3" s="51"/>
      <c r="P3" s="51" t="s">
        <v>122</v>
      </c>
      <c r="R3" s="51"/>
      <c r="S3" s="51">
        <v>10</v>
      </c>
      <c r="T3" s="51">
        <v>20</v>
      </c>
      <c r="U3" s="51">
        <v>70</v>
      </c>
      <c r="V3" s="51"/>
      <c r="W3" s="51"/>
      <c r="X3" s="51" t="s">
        <v>122</v>
      </c>
    </row>
    <row r="4" spans="1:24" x14ac:dyDescent="0.3">
      <c r="A4" s="51">
        <v>1</v>
      </c>
      <c r="B4" s="51">
        <v>140931001</v>
      </c>
      <c r="C4" s="51">
        <v>10</v>
      </c>
      <c r="D4" s="51">
        <v>12</v>
      </c>
      <c r="E4" s="51">
        <v>65</v>
      </c>
      <c r="F4" s="51">
        <f>SUM(C4,E4,D4)</f>
        <v>87</v>
      </c>
      <c r="G4" s="51" t="str">
        <f>IF(F4&gt;=80,"4.00",IF(F4&gt;=75,"3.75",IF(F4&gt;=70,"3.50",IF(F4&gt;=65,"3.25",IF(F4&gt;=60,"3.00",IF(F4&gt;=55,"2.75",IF(F4&gt;=50,"2.50",IF(F4&gt;=45,"2.00","0.00"))))))))</f>
        <v>4.00</v>
      </c>
      <c r="H4" s="51" t="str">
        <f>IF(F4&gt;=80,"A+",IF(F4&gt;=75,"A",IF(F4&gt;=70,"A-",IF(F4&gt;=65,"B+",IF(F4&gt;=60,"B",IF(F4&gt;=55,"B-",IF(F4&gt;=50,"C+",IF(F4&gt;=45,"C","F"))))))))</f>
        <v>A+</v>
      </c>
      <c r="J4" s="51">
        <v>140931001</v>
      </c>
      <c r="K4" s="51">
        <v>10</v>
      </c>
      <c r="L4" s="51">
        <v>12</v>
      </c>
      <c r="M4" s="51">
        <v>65</v>
      </c>
      <c r="N4" s="51">
        <f>SUM(K4,M4,L4)</f>
        <v>87</v>
      </c>
      <c r="O4" s="51" t="str">
        <f>IF(N4&gt;=80,"4.00",IF(N4&gt;=75,"3.75",IF(N4&gt;=70,"3.50",IF(N4&gt;=65,"3.25",IF(N4&gt;=60,"3.00",IF(N4&gt;=55,"2.75",IF(N4&gt;=50,"2.50",IF(N4&gt;=45,"2.00","0.00"))))))))</f>
        <v>4.00</v>
      </c>
      <c r="P4" s="50" t="str">
        <f>IF(N4&gt;=80,"A+",IF(N4&gt;=75,"A",IF(N4&gt;=70,"A-",IF(N4&gt;=65,"B+",IF(N4&gt;=60,"B",IF(N4&gt;=55,"B-",IF(N4&gt;=50,"C+",IF(N4&gt;=45,"C","F"))))))))</f>
        <v>A+</v>
      </c>
      <c r="R4" s="51">
        <v>140931001</v>
      </c>
      <c r="S4" s="51">
        <v>10</v>
      </c>
      <c r="T4" s="51">
        <v>12</v>
      </c>
      <c r="U4" s="51">
        <v>65</v>
      </c>
      <c r="V4" s="51">
        <f>SUM(S4,T4,U4)</f>
        <v>87</v>
      </c>
      <c r="W4" s="51" t="str">
        <f>IF(V5&gt;=80,"4.00",IF(V4&gt;=75,"3.75",IF(V4&gt;=70,"3.50",IF(V4&gt;=65,"3.25",IF(V4&gt;=60,"3.00",IF(V4&gt;=55,"2.75",IF(V4&gt;=50,"2.50",IF(V4&gt;=45,"2.00","0.00"))))))))</f>
        <v>4.00</v>
      </c>
      <c r="X4" s="51" t="str">
        <f>IF(V4&gt;=80,"A+",IF(V4&gt;=75,"A",IF(V4&gt;=70,"A-",IF(V4&gt;=65,"B+",IF(V4&gt;=60,"B",IF(V4&gt;=55,"B-",IF(V4&gt;=50,"C+",IF(V4&gt;=45,"C","F"))))))))</f>
        <v>A+</v>
      </c>
    </row>
    <row r="5" spans="1:24" x14ac:dyDescent="0.3">
      <c r="A5" s="51">
        <v>2</v>
      </c>
      <c r="B5" s="51">
        <v>140931002</v>
      </c>
      <c r="C5" s="51">
        <v>9</v>
      </c>
      <c r="D5" s="51">
        <v>13</v>
      </c>
      <c r="E5" s="51">
        <v>64</v>
      </c>
      <c r="F5" s="51">
        <f t="shared" ref="F5:F23" si="0">SUM(C5,E5,D5)</f>
        <v>86</v>
      </c>
      <c r="G5" s="51" t="str">
        <f t="shared" ref="G5:G23" si="1">IF(F5&gt;=80,"4.00",IF(F5&gt;=75,"3.75",IF(F5&gt;=70,"3.50",IF(F5&gt;=65,"3.25",IF(F5&gt;=60,"3.00",IF(F5&gt;=55,"2.75",IF(F5&gt;=50,"2.50",IF(F5&gt;=45,"2.00","0.00"))))))))</f>
        <v>4.00</v>
      </c>
      <c r="H5" s="51" t="str">
        <f t="shared" ref="H5:H23" si="2">IF(F5&gt;=80,"A+",IF(F5&gt;=75,"A",IF(F5&gt;=70,"A-",IF(F5&gt;=65,"B+",IF(F5&gt;=60,"B",IF(F5&gt;=55,"B-",IF(F5&gt;=50,"C+",IF(F5&gt;=45,"C","F"))))))))</f>
        <v>A+</v>
      </c>
      <c r="J5" s="51">
        <v>140931002</v>
      </c>
      <c r="K5" s="51">
        <v>9</v>
      </c>
      <c r="L5" s="51">
        <v>13</v>
      </c>
      <c r="M5" s="51">
        <v>64</v>
      </c>
      <c r="N5" s="51">
        <f t="shared" ref="N5:N23" si="3">SUM(K5,M5,L5)</f>
        <v>86</v>
      </c>
      <c r="O5" s="51" t="str">
        <f t="shared" ref="O5:O23" si="4">IF(N5&gt;=80,"4.00",IF(N5&gt;=75,"3.75",IF(N5&gt;=70,"3.50",IF(N5&gt;=65,"3.25",IF(N5&gt;=60,"3.00",IF(N5&gt;=55,"2.75",IF(N5&gt;=50,"2.50",IF(N5&gt;=45,"2.00","0.00"))))))))</f>
        <v>4.00</v>
      </c>
      <c r="P5" s="50" t="str">
        <f>IF(N5&gt;=80,"A+",IF(N5&gt;=75,"A",IF(N5&gt;=70,"A-",IF(N5&gt;=65,"B+",IF(N5&gt;=60,"B",IF(N5&gt;=55,"B-",IF(N5&gt;=50,"C+",IF(N5&gt;=45,"C","F"))))))))</f>
        <v>A+</v>
      </c>
      <c r="R5" s="51">
        <v>140931002</v>
      </c>
      <c r="S5" s="51">
        <v>9</v>
      </c>
      <c r="T5" s="51">
        <v>13</v>
      </c>
      <c r="U5" s="51">
        <v>64</v>
      </c>
      <c r="V5" s="51">
        <f t="shared" ref="V5:V23" si="5">SUM(S5,T5,U5)</f>
        <v>86</v>
      </c>
      <c r="W5" s="51" t="str">
        <f t="shared" ref="W5:W23" si="6">IF(V6&gt;=80,"4.00",IF(V5&gt;=75,"3.75",IF(V5&gt;=70,"3.50",IF(V5&gt;=65,"3.25",IF(V5&gt;=60,"3.00",IF(V5&gt;=55,"2.75",IF(V5&gt;=50,"2.50",IF(V5&gt;=45,"2.00","0.00"))))))))</f>
        <v>4.00</v>
      </c>
      <c r="X5" s="53" t="str">
        <f t="shared" ref="X5:X23" si="7">IF(V5&gt;=80,"A+",IF(V5&gt;=75,"A",IF(V5&gt;=70,"A-",IF(V5&gt;=65,"B+",IF(V5&gt;=60,"B",IF(V5&gt;=55,"B-",IF(V5&gt;=50,"C+",IF(V5&gt;=45,"C","F"))))))))</f>
        <v>A+</v>
      </c>
    </row>
    <row r="6" spans="1:24" x14ac:dyDescent="0.3">
      <c r="A6" s="51">
        <v>3</v>
      </c>
      <c r="B6" s="51">
        <v>140931003</v>
      </c>
      <c r="C6" s="51">
        <v>8</v>
      </c>
      <c r="D6" s="51">
        <v>15</v>
      </c>
      <c r="E6" s="51">
        <v>61</v>
      </c>
      <c r="F6" s="51">
        <f t="shared" si="0"/>
        <v>84</v>
      </c>
      <c r="G6" s="51" t="str">
        <f t="shared" si="1"/>
        <v>4.00</v>
      </c>
      <c r="H6" s="51" t="str">
        <f t="shared" si="2"/>
        <v>A+</v>
      </c>
      <c r="J6" s="51">
        <v>140931003</v>
      </c>
      <c r="K6" s="51">
        <v>8</v>
      </c>
      <c r="L6" s="51">
        <v>15</v>
      </c>
      <c r="M6" s="51">
        <v>61</v>
      </c>
      <c r="N6" s="51">
        <f t="shared" si="3"/>
        <v>84</v>
      </c>
      <c r="O6" s="51" t="str">
        <f t="shared" si="4"/>
        <v>4.00</v>
      </c>
      <c r="P6" s="50" t="str">
        <f t="shared" ref="P6:P23" si="8">IF(N6&gt;=80,"A+",IF(N6&gt;=75,"A",IF(N6&gt;=70,"A-",IF(N6&gt;=65,"B+",IF(N6&gt;=60,"B",IF(N6&gt;=55,"B-",IF(N6&gt;=50,"C+",IF(N6&gt;=45,"C","F"))))))))</f>
        <v>A+</v>
      </c>
      <c r="R6" s="51">
        <v>140931003</v>
      </c>
      <c r="S6" s="51">
        <v>8</v>
      </c>
      <c r="T6" s="51">
        <v>15</v>
      </c>
      <c r="U6" s="51">
        <v>61</v>
      </c>
      <c r="V6" s="51">
        <f t="shared" si="5"/>
        <v>84</v>
      </c>
      <c r="W6" s="51" t="str">
        <f t="shared" si="6"/>
        <v>4.00</v>
      </c>
      <c r="X6" s="53" t="str">
        <f t="shared" si="7"/>
        <v>A+</v>
      </c>
    </row>
    <row r="7" spans="1:24" x14ac:dyDescent="0.3">
      <c r="A7" s="51">
        <v>4</v>
      </c>
      <c r="B7" s="51">
        <v>140931004</v>
      </c>
      <c r="C7" s="51">
        <v>5</v>
      </c>
      <c r="D7" s="51">
        <v>17</v>
      </c>
      <c r="E7" s="51">
        <v>61</v>
      </c>
      <c r="F7" s="51">
        <f t="shared" si="0"/>
        <v>83</v>
      </c>
      <c r="G7" s="51" t="str">
        <f t="shared" si="1"/>
        <v>4.00</v>
      </c>
      <c r="H7" s="51" t="str">
        <f t="shared" si="2"/>
        <v>A+</v>
      </c>
      <c r="J7" s="51">
        <v>140931004</v>
      </c>
      <c r="K7" s="51">
        <v>5</v>
      </c>
      <c r="L7" s="51">
        <v>17</v>
      </c>
      <c r="M7" s="51">
        <v>61</v>
      </c>
      <c r="N7" s="51">
        <f t="shared" si="3"/>
        <v>83</v>
      </c>
      <c r="O7" s="51" t="str">
        <f t="shared" si="4"/>
        <v>4.00</v>
      </c>
      <c r="P7" s="50" t="str">
        <f t="shared" si="8"/>
        <v>A+</v>
      </c>
      <c r="R7" s="51">
        <v>140931004</v>
      </c>
      <c r="S7" s="51">
        <v>5</v>
      </c>
      <c r="T7" s="51">
        <v>17</v>
      </c>
      <c r="U7" s="51">
        <v>61</v>
      </c>
      <c r="V7" s="51">
        <f t="shared" si="5"/>
        <v>83</v>
      </c>
      <c r="W7" s="51" t="str">
        <f t="shared" si="6"/>
        <v>3.75</v>
      </c>
      <c r="X7" s="53" t="str">
        <f t="shared" si="7"/>
        <v>A+</v>
      </c>
    </row>
    <row r="8" spans="1:24" x14ac:dyDescent="0.3">
      <c r="A8" s="51">
        <v>5</v>
      </c>
      <c r="B8" s="51">
        <v>140931005</v>
      </c>
      <c r="C8" s="51">
        <v>3</v>
      </c>
      <c r="D8" s="51">
        <v>18</v>
      </c>
      <c r="E8" s="51">
        <v>55</v>
      </c>
      <c r="F8" s="51">
        <f t="shared" si="0"/>
        <v>76</v>
      </c>
      <c r="G8" s="51" t="str">
        <f t="shared" si="1"/>
        <v>3.75</v>
      </c>
      <c r="H8" s="51" t="str">
        <f t="shared" si="2"/>
        <v>A</v>
      </c>
      <c r="J8" s="51">
        <v>140931005</v>
      </c>
      <c r="K8" s="51">
        <v>3</v>
      </c>
      <c r="L8" s="51">
        <v>18</v>
      </c>
      <c r="M8" s="51">
        <v>55</v>
      </c>
      <c r="N8" s="51">
        <f t="shared" si="3"/>
        <v>76</v>
      </c>
      <c r="O8" s="51" t="str">
        <f t="shared" si="4"/>
        <v>3.75</v>
      </c>
      <c r="P8" s="50" t="str">
        <f t="shared" si="8"/>
        <v>A</v>
      </c>
      <c r="R8" s="51">
        <v>140931005</v>
      </c>
      <c r="S8" s="51">
        <v>3</v>
      </c>
      <c r="T8" s="51">
        <v>18</v>
      </c>
      <c r="U8" s="51">
        <v>55</v>
      </c>
      <c r="V8" s="51">
        <f t="shared" si="5"/>
        <v>76</v>
      </c>
      <c r="W8" s="51" t="str">
        <f t="shared" si="6"/>
        <v>3.75</v>
      </c>
      <c r="X8" s="53" t="str">
        <f t="shared" si="7"/>
        <v>A</v>
      </c>
    </row>
    <row r="9" spans="1:24" x14ac:dyDescent="0.3">
      <c r="A9" s="51">
        <v>6</v>
      </c>
      <c r="B9" s="51">
        <v>140931006</v>
      </c>
      <c r="C9" s="51">
        <v>2</v>
      </c>
      <c r="D9" s="51">
        <v>19</v>
      </c>
      <c r="E9" s="51">
        <v>56</v>
      </c>
      <c r="F9" s="51">
        <f t="shared" si="0"/>
        <v>77</v>
      </c>
      <c r="G9" s="51" t="str">
        <f t="shared" si="1"/>
        <v>3.75</v>
      </c>
      <c r="H9" s="51" t="str">
        <f t="shared" si="2"/>
        <v>A</v>
      </c>
      <c r="J9" s="51">
        <v>140931006</v>
      </c>
      <c r="K9" s="51">
        <v>2</v>
      </c>
      <c r="L9" s="51">
        <v>19</v>
      </c>
      <c r="M9" s="51">
        <v>56</v>
      </c>
      <c r="N9" s="51">
        <f t="shared" si="3"/>
        <v>77</v>
      </c>
      <c r="O9" s="51" t="str">
        <f t="shared" si="4"/>
        <v>3.75</v>
      </c>
      <c r="P9" s="50" t="str">
        <f t="shared" si="8"/>
        <v>A</v>
      </c>
      <c r="R9" s="51">
        <v>140931006</v>
      </c>
      <c r="S9" s="51">
        <v>2</v>
      </c>
      <c r="T9" s="51">
        <v>19</v>
      </c>
      <c r="U9" s="51">
        <v>56</v>
      </c>
      <c r="V9" s="51">
        <f t="shared" si="5"/>
        <v>77</v>
      </c>
      <c r="W9" s="51" t="str">
        <f t="shared" si="6"/>
        <v>3.75</v>
      </c>
      <c r="X9" s="53" t="str">
        <f t="shared" si="7"/>
        <v>A</v>
      </c>
    </row>
    <row r="10" spans="1:24" x14ac:dyDescent="0.3">
      <c r="A10" s="51">
        <v>7</v>
      </c>
      <c r="B10" s="51">
        <v>140931007</v>
      </c>
      <c r="C10" s="51">
        <v>1</v>
      </c>
      <c r="D10" s="51">
        <v>20</v>
      </c>
      <c r="E10" s="51">
        <v>58</v>
      </c>
      <c r="F10" s="51">
        <f t="shared" si="0"/>
        <v>79</v>
      </c>
      <c r="G10" s="51" t="str">
        <f t="shared" si="1"/>
        <v>3.75</v>
      </c>
      <c r="H10" s="51" t="str">
        <f t="shared" si="2"/>
        <v>A</v>
      </c>
      <c r="J10" s="51">
        <v>140931007</v>
      </c>
      <c r="K10" s="51">
        <v>1</v>
      </c>
      <c r="L10" s="51">
        <v>20</v>
      </c>
      <c r="M10" s="51">
        <v>58</v>
      </c>
      <c r="N10" s="51">
        <f t="shared" si="3"/>
        <v>79</v>
      </c>
      <c r="O10" s="51" t="str">
        <f t="shared" si="4"/>
        <v>3.75</v>
      </c>
      <c r="P10" s="50" t="str">
        <f t="shared" si="8"/>
        <v>A</v>
      </c>
      <c r="R10" s="51">
        <v>140931007</v>
      </c>
      <c r="S10" s="51">
        <v>1</v>
      </c>
      <c r="T10" s="51">
        <v>20</v>
      </c>
      <c r="U10" s="51">
        <v>58</v>
      </c>
      <c r="V10" s="51">
        <f t="shared" si="5"/>
        <v>79</v>
      </c>
      <c r="W10" s="51" t="str">
        <f t="shared" si="6"/>
        <v>3.75</v>
      </c>
      <c r="X10" s="53" t="str">
        <f t="shared" si="7"/>
        <v>A</v>
      </c>
    </row>
    <row r="11" spans="1:24" x14ac:dyDescent="0.3">
      <c r="A11" s="51">
        <v>8</v>
      </c>
      <c r="B11" s="51">
        <v>140931008</v>
      </c>
      <c r="C11" s="51">
        <v>8</v>
      </c>
      <c r="D11" s="51">
        <v>9</v>
      </c>
      <c r="E11" s="51">
        <v>59</v>
      </c>
      <c r="F11" s="51">
        <f t="shared" si="0"/>
        <v>76</v>
      </c>
      <c r="G11" s="51" t="str">
        <f t="shared" si="1"/>
        <v>3.75</v>
      </c>
      <c r="H11" s="51" t="str">
        <f t="shared" si="2"/>
        <v>A</v>
      </c>
      <c r="J11" s="51">
        <v>140931008</v>
      </c>
      <c r="K11" s="51">
        <v>8</v>
      </c>
      <c r="L11" s="51">
        <v>9</v>
      </c>
      <c r="M11" s="51">
        <v>59</v>
      </c>
      <c r="N11" s="51">
        <f t="shared" si="3"/>
        <v>76</v>
      </c>
      <c r="O11" s="51" t="str">
        <f t="shared" si="4"/>
        <v>3.75</v>
      </c>
      <c r="P11" s="50" t="str">
        <f t="shared" si="8"/>
        <v>A</v>
      </c>
      <c r="R11" s="51">
        <v>140931008</v>
      </c>
      <c r="S11" s="51">
        <v>8</v>
      </c>
      <c r="T11" s="51">
        <v>9</v>
      </c>
      <c r="U11" s="51">
        <v>59</v>
      </c>
      <c r="V11" s="51">
        <f t="shared" si="5"/>
        <v>76</v>
      </c>
      <c r="W11" s="51" t="str">
        <f t="shared" si="6"/>
        <v>3.75</v>
      </c>
      <c r="X11" s="53" t="str">
        <f t="shared" si="7"/>
        <v>A</v>
      </c>
    </row>
    <row r="12" spans="1:24" x14ac:dyDescent="0.3">
      <c r="A12" s="51">
        <v>9</v>
      </c>
      <c r="B12" s="51">
        <v>140931009</v>
      </c>
      <c r="C12" s="51">
        <v>4</v>
      </c>
      <c r="D12" s="51">
        <v>10</v>
      </c>
      <c r="E12" s="51">
        <v>60</v>
      </c>
      <c r="F12" s="51">
        <f t="shared" si="0"/>
        <v>74</v>
      </c>
      <c r="G12" s="51" t="str">
        <f t="shared" si="1"/>
        <v>3.50</v>
      </c>
      <c r="H12" s="51" t="str">
        <f t="shared" si="2"/>
        <v>A-</v>
      </c>
      <c r="J12" s="51">
        <v>140931009</v>
      </c>
      <c r="K12" s="51">
        <v>4</v>
      </c>
      <c r="L12" s="51">
        <v>10</v>
      </c>
      <c r="M12" s="51">
        <v>60</v>
      </c>
      <c r="N12" s="51">
        <f t="shared" si="3"/>
        <v>74</v>
      </c>
      <c r="O12" s="51" t="str">
        <f t="shared" si="4"/>
        <v>3.50</v>
      </c>
      <c r="P12" s="50" t="str">
        <f t="shared" si="8"/>
        <v>A-</v>
      </c>
      <c r="R12" s="51">
        <v>140931009</v>
      </c>
      <c r="S12" s="51">
        <v>4</v>
      </c>
      <c r="T12" s="51">
        <v>10</v>
      </c>
      <c r="U12" s="51">
        <v>60</v>
      </c>
      <c r="V12" s="51">
        <f t="shared" si="5"/>
        <v>74</v>
      </c>
      <c r="W12" s="51" t="str">
        <f t="shared" si="6"/>
        <v>4.00</v>
      </c>
      <c r="X12" s="53" t="str">
        <f t="shared" si="7"/>
        <v>A-</v>
      </c>
    </row>
    <row r="13" spans="1:24" x14ac:dyDescent="0.3">
      <c r="A13" s="51">
        <v>10</v>
      </c>
      <c r="B13" s="51">
        <v>140931010</v>
      </c>
      <c r="C13" s="51">
        <v>5</v>
      </c>
      <c r="D13" s="51">
        <v>16</v>
      </c>
      <c r="E13" s="51">
        <v>61</v>
      </c>
      <c r="F13" s="51">
        <f t="shared" si="0"/>
        <v>82</v>
      </c>
      <c r="G13" s="51" t="str">
        <f t="shared" si="1"/>
        <v>4.00</v>
      </c>
      <c r="H13" s="51" t="str">
        <f t="shared" si="2"/>
        <v>A+</v>
      </c>
      <c r="J13" s="51">
        <v>140931010</v>
      </c>
      <c r="K13" s="51">
        <v>5</v>
      </c>
      <c r="L13" s="51">
        <v>16</v>
      </c>
      <c r="M13" s="51">
        <v>61</v>
      </c>
      <c r="N13" s="51">
        <f t="shared" si="3"/>
        <v>82</v>
      </c>
      <c r="O13" s="51" t="str">
        <f t="shared" si="4"/>
        <v>4.00</v>
      </c>
      <c r="P13" s="50" t="str">
        <f t="shared" si="8"/>
        <v>A+</v>
      </c>
      <c r="R13" s="51">
        <v>140931010</v>
      </c>
      <c r="S13" s="51">
        <v>5</v>
      </c>
      <c r="T13" s="51">
        <v>16</v>
      </c>
      <c r="U13" s="51">
        <v>61</v>
      </c>
      <c r="V13" s="51">
        <f t="shared" si="5"/>
        <v>82</v>
      </c>
      <c r="W13" s="51" t="str">
        <f t="shared" si="6"/>
        <v>4.00</v>
      </c>
      <c r="X13" s="53" t="str">
        <f t="shared" si="7"/>
        <v>A+</v>
      </c>
    </row>
    <row r="14" spans="1:24" x14ac:dyDescent="0.3">
      <c r="A14" s="51">
        <v>11</v>
      </c>
      <c r="B14" s="51">
        <v>140931011</v>
      </c>
      <c r="C14" s="51">
        <v>10</v>
      </c>
      <c r="D14" s="51">
        <v>19</v>
      </c>
      <c r="E14" s="51">
        <v>69</v>
      </c>
      <c r="F14" s="51">
        <f t="shared" si="0"/>
        <v>98</v>
      </c>
      <c r="G14" s="51" t="str">
        <f t="shared" si="1"/>
        <v>4.00</v>
      </c>
      <c r="H14" s="51" t="str">
        <f t="shared" si="2"/>
        <v>A+</v>
      </c>
      <c r="J14" s="51">
        <v>140931011</v>
      </c>
      <c r="K14" s="51">
        <v>10</v>
      </c>
      <c r="L14" s="51">
        <v>19</v>
      </c>
      <c r="M14" s="51">
        <v>69</v>
      </c>
      <c r="N14" s="51">
        <f t="shared" si="3"/>
        <v>98</v>
      </c>
      <c r="O14" s="51" t="str">
        <f t="shared" si="4"/>
        <v>4.00</v>
      </c>
      <c r="P14" s="50" t="str">
        <f t="shared" si="8"/>
        <v>A+</v>
      </c>
      <c r="R14" s="51">
        <v>140931011</v>
      </c>
      <c r="S14" s="51">
        <v>10</v>
      </c>
      <c r="T14" s="51">
        <v>19</v>
      </c>
      <c r="U14" s="51">
        <v>69</v>
      </c>
      <c r="V14" s="51">
        <f t="shared" si="5"/>
        <v>98</v>
      </c>
      <c r="W14" s="51" t="str">
        <f t="shared" si="6"/>
        <v>3.75</v>
      </c>
      <c r="X14" s="53" t="str">
        <f t="shared" si="7"/>
        <v>A+</v>
      </c>
    </row>
    <row r="15" spans="1:24" x14ac:dyDescent="0.3">
      <c r="A15" s="51">
        <v>12</v>
      </c>
      <c r="B15" s="51">
        <v>140931012</v>
      </c>
      <c r="C15" s="51">
        <v>10</v>
      </c>
      <c r="D15" s="51">
        <v>15</v>
      </c>
      <c r="E15" s="51">
        <v>49</v>
      </c>
      <c r="F15" s="51">
        <f t="shared" si="0"/>
        <v>74</v>
      </c>
      <c r="G15" s="51" t="str">
        <f t="shared" si="1"/>
        <v>3.50</v>
      </c>
      <c r="H15" s="51" t="str">
        <f t="shared" si="2"/>
        <v>A-</v>
      </c>
      <c r="J15" s="51">
        <v>140931012</v>
      </c>
      <c r="K15" s="51">
        <v>10</v>
      </c>
      <c r="L15" s="51">
        <v>15</v>
      </c>
      <c r="M15" s="51">
        <v>49</v>
      </c>
      <c r="N15" s="51">
        <f t="shared" si="3"/>
        <v>74</v>
      </c>
      <c r="O15" s="51" t="str">
        <f t="shared" si="4"/>
        <v>3.50</v>
      </c>
      <c r="P15" s="50" t="str">
        <f t="shared" si="8"/>
        <v>A-</v>
      </c>
      <c r="R15" s="51">
        <v>140931012</v>
      </c>
      <c r="S15" s="51">
        <v>10</v>
      </c>
      <c r="T15" s="51">
        <v>15</v>
      </c>
      <c r="U15" s="51">
        <v>49</v>
      </c>
      <c r="V15" s="51">
        <f t="shared" si="5"/>
        <v>74</v>
      </c>
      <c r="W15" s="51" t="str">
        <f t="shared" si="6"/>
        <v>3.50</v>
      </c>
      <c r="X15" s="53" t="str">
        <f t="shared" si="7"/>
        <v>A-</v>
      </c>
    </row>
    <row r="16" spans="1:24" x14ac:dyDescent="0.3">
      <c r="A16" s="51">
        <v>13</v>
      </c>
      <c r="B16" s="51">
        <v>140931013</v>
      </c>
      <c r="C16" s="51">
        <v>9</v>
      </c>
      <c r="D16" s="51">
        <v>14</v>
      </c>
      <c r="E16" s="51">
        <v>45</v>
      </c>
      <c r="F16" s="51">
        <f t="shared" si="0"/>
        <v>68</v>
      </c>
      <c r="G16" s="51" t="str">
        <f t="shared" si="1"/>
        <v>3.25</v>
      </c>
      <c r="H16" s="51" t="str">
        <f t="shared" si="2"/>
        <v>B+</v>
      </c>
      <c r="J16" s="51">
        <v>140931013</v>
      </c>
      <c r="K16" s="51">
        <v>9</v>
      </c>
      <c r="L16" s="51">
        <v>14</v>
      </c>
      <c r="M16" s="51">
        <v>45</v>
      </c>
      <c r="N16" s="51">
        <f t="shared" si="3"/>
        <v>68</v>
      </c>
      <c r="O16" s="51" t="str">
        <f t="shared" si="4"/>
        <v>3.25</v>
      </c>
      <c r="P16" s="50" t="str">
        <f t="shared" si="8"/>
        <v>B+</v>
      </c>
      <c r="R16" s="51">
        <v>140931013</v>
      </c>
      <c r="S16" s="51">
        <v>9</v>
      </c>
      <c r="T16" s="51">
        <v>14</v>
      </c>
      <c r="U16" s="51">
        <v>45</v>
      </c>
      <c r="V16" s="51">
        <f t="shared" si="5"/>
        <v>68</v>
      </c>
      <c r="W16" s="51" t="str">
        <f t="shared" si="6"/>
        <v>3.25</v>
      </c>
      <c r="X16" s="53" t="str">
        <f t="shared" si="7"/>
        <v>B+</v>
      </c>
    </row>
    <row r="17" spans="1:24" x14ac:dyDescent="0.3">
      <c r="A17" s="51">
        <v>14</v>
      </c>
      <c r="B17" s="51">
        <v>140931014</v>
      </c>
      <c r="C17" s="51">
        <v>5</v>
      </c>
      <c r="D17" s="51">
        <v>13</v>
      </c>
      <c r="E17" s="51">
        <v>51</v>
      </c>
      <c r="F17" s="51">
        <f t="shared" si="0"/>
        <v>69</v>
      </c>
      <c r="G17" s="51" t="str">
        <f t="shared" si="1"/>
        <v>3.25</v>
      </c>
      <c r="H17" s="51" t="str">
        <f t="shared" si="2"/>
        <v>B+</v>
      </c>
      <c r="J17" s="51">
        <v>140931014</v>
      </c>
      <c r="K17" s="51">
        <v>5</v>
      </c>
      <c r="L17" s="51">
        <v>13</v>
      </c>
      <c r="M17" s="51">
        <v>51</v>
      </c>
      <c r="N17" s="51">
        <f t="shared" si="3"/>
        <v>69</v>
      </c>
      <c r="O17" s="51" t="str">
        <f t="shared" si="4"/>
        <v>3.25</v>
      </c>
      <c r="P17" s="50" t="str">
        <f t="shared" si="8"/>
        <v>B+</v>
      </c>
      <c r="R17" s="51">
        <v>140931014</v>
      </c>
      <c r="S17" s="51">
        <v>5</v>
      </c>
      <c r="T17" s="51">
        <v>13</v>
      </c>
      <c r="U17" s="51">
        <v>51</v>
      </c>
      <c r="V17" s="51">
        <f t="shared" si="5"/>
        <v>69</v>
      </c>
      <c r="W17" s="51" t="str">
        <f t="shared" si="6"/>
        <v>4.00</v>
      </c>
      <c r="X17" s="53" t="str">
        <f t="shared" si="7"/>
        <v>B+</v>
      </c>
    </row>
    <row r="18" spans="1:24" x14ac:dyDescent="0.3">
      <c r="A18" s="51">
        <v>15</v>
      </c>
      <c r="B18" s="51">
        <v>140931015</v>
      </c>
      <c r="C18" s="51">
        <v>7</v>
      </c>
      <c r="D18" s="51">
        <v>19</v>
      </c>
      <c r="E18" s="51">
        <v>55</v>
      </c>
      <c r="F18" s="51">
        <f t="shared" si="0"/>
        <v>81</v>
      </c>
      <c r="G18" s="51" t="str">
        <f t="shared" si="1"/>
        <v>4.00</v>
      </c>
      <c r="H18" s="51" t="str">
        <f t="shared" si="2"/>
        <v>A+</v>
      </c>
      <c r="J18" s="51">
        <v>140931015</v>
      </c>
      <c r="K18" s="51">
        <v>7</v>
      </c>
      <c r="L18" s="51">
        <v>19</v>
      </c>
      <c r="M18" s="51">
        <v>55</v>
      </c>
      <c r="N18" s="51">
        <f t="shared" si="3"/>
        <v>81</v>
      </c>
      <c r="O18" s="51" t="str">
        <f t="shared" si="4"/>
        <v>4.00</v>
      </c>
      <c r="P18" s="50" t="str">
        <f t="shared" si="8"/>
        <v>A+</v>
      </c>
      <c r="R18" s="51">
        <v>140931015</v>
      </c>
      <c r="S18" s="51">
        <v>7</v>
      </c>
      <c r="T18" s="51">
        <v>19</v>
      </c>
      <c r="U18" s="51">
        <v>55</v>
      </c>
      <c r="V18" s="51">
        <f t="shared" si="5"/>
        <v>81</v>
      </c>
      <c r="W18" s="51" t="str">
        <f t="shared" si="6"/>
        <v>3.75</v>
      </c>
      <c r="X18" s="53" t="str">
        <f t="shared" si="7"/>
        <v>A+</v>
      </c>
    </row>
    <row r="19" spans="1:24" x14ac:dyDescent="0.3">
      <c r="A19" s="51">
        <v>16</v>
      </c>
      <c r="B19" s="51">
        <v>140931016</v>
      </c>
      <c r="C19" s="51">
        <v>9</v>
      </c>
      <c r="D19" s="51">
        <v>15</v>
      </c>
      <c r="E19" s="51">
        <v>50</v>
      </c>
      <c r="F19" s="51">
        <f t="shared" si="0"/>
        <v>74</v>
      </c>
      <c r="G19" s="51" t="str">
        <f t="shared" si="1"/>
        <v>3.50</v>
      </c>
      <c r="H19" s="51" t="str">
        <f t="shared" si="2"/>
        <v>A-</v>
      </c>
      <c r="J19" s="51">
        <v>140931016</v>
      </c>
      <c r="K19" s="51">
        <v>9</v>
      </c>
      <c r="L19" s="51">
        <v>15</v>
      </c>
      <c r="M19" s="51">
        <v>50</v>
      </c>
      <c r="N19" s="51">
        <f t="shared" si="3"/>
        <v>74</v>
      </c>
      <c r="O19" s="51" t="str">
        <f t="shared" si="4"/>
        <v>3.50</v>
      </c>
      <c r="P19" s="50" t="str">
        <f t="shared" si="8"/>
        <v>A-</v>
      </c>
      <c r="R19" s="51">
        <v>140931016</v>
      </c>
      <c r="S19" s="51">
        <v>9</v>
      </c>
      <c r="T19" s="51">
        <v>15</v>
      </c>
      <c r="U19" s="51">
        <v>50</v>
      </c>
      <c r="V19" s="51">
        <f t="shared" si="5"/>
        <v>74</v>
      </c>
      <c r="W19" s="51" t="str">
        <f t="shared" si="6"/>
        <v>3.50</v>
      </c>
      <c r="X19" s="53" t="str">
        <f t="shared" si="7"/>
        <v>A-</v>
      </c>
    </row>
    <row r="20" spans="1:24" x14ac:dyDescent="0.3">
      <c r="A20" s="51">
        <v>17</v>
      </c>
      <c r="B20" s="51">
        <v>140931017</v>
      </c>
      <c r="C20" s="51">
        <v>6</v>
      </c>
      <c r="D20" s="51">
        <v>17</v>
      </c>
      <c r="E20" s="51">
        <v>45</v>
      </c>
      <c r="F20" s="51">
        <f t="shared" si="0"/>
        <v>68</v>
      </c>
      <c r="G20" s="51" t="str">
        <f t="shared" si="1"/>
        <v>3.25</v>
      </c>
      <c r="H20" s="51" t="str">
        <f t="shared" si="2"/>
        <v>B+</v>
      </c>
      <c r="J20" s="51">
        <v>140931017</v>
      </c>
      <c r="K20" s="51">
        <v>6</v>
      </c>
      <c r="L20" s="51">
        <v>17</v>
      </c>
      <c r="M20" s="51">
        <v>45</v>
      </c>
      <c r="N20" s="51">
        <f t="shared" si="3"/>
        <v>68</v>
      </c>
      <c r="O20" s="51" t="str">
        <f t="shared" si="4"/>
        <v>3.25</v>
      </c>
      <c r="P20" s="50" t="str">
        <f t="shared" si="8"/>
        <v>B+</v>
      </c>
      <c r="R20" s="51">
        <v>140931017</v>
      </c>
      <c r="S20" s="51">
        <v>6</v>
      </c>
      <c r="T20" s="51">
        <v>17</v>
      </c>
      <c r="U20" s="51">
        <v>45</v>
      </c>
      <c r="V20" s="51">
        <f t="shared" si="5"/>
        <v>68</v>
      </c>
      <c r="W20" s="51" t="str">
        <f t="shared" si="6"/>
        <v>3.25</v>
      </c>
      <c r="X20" s="53" t="str">
        <f t="shared" si="7"/>
        <v>B+</v>
      </c>
    </row>
    <row r="21" spans="1:24" x14ac:dyDescent="0.3">
      <c r="A21" s="51">
        <v>18</v>
      </c>
      <c r="B21" s="51">
        <v>140931018</v>
      </c>
      <c r="C21" s="51">
        <v>5</v>
      </c>
      <c r="D21" s="51">
        <v>14</v>
      </c>
      <c r="E21" s="51">
        <v>49</v>
      </c>
      <c r="F21" s="51">
        <f t="shared" si="0"/>
        <v>68</v>
      </c>
      <c r="G21" s="51" t="str">
        <f t="shared" si="1"/>
        <v>3.25</v>
      </c>
      <c r="H21" s="51" t="str">
        <f t="shared" si="2"/>
        <v>B+</v>
      </c>
      <c r="J21" s="51">
        <v>140931018</v>
      </c>
      <c r="K21" s="51">
        <v>5</v>
      </c>
      <c r="L21" s="51">
        <v>14</v>
      </c>
      <c r="M21" s="51">
        <v>49</v>
      </c>
      <c r="N21" s="51">
        <f t="shared" si="3"/>
        <v>68</v>
      </c>
      <c r="O21" s="51" t="str">
        <f t="shared" si="4"/>
        <v>3.25</v>
      </c>
      <c r="P21" s="50" t="str">
        <f t="shared" si="8"/>
        <v>B+</v>
      </c>
      <c r="R21" s="51">
        <v>140931018</v>
      </c>
      <c r="S21" s="51">
        <v>5</v>
      </c>
      <c r="T21" s="51">
        <v>14</v>
      </c>
      <c r="U21" s="51">
        <v>49</v>
      </c>
      <c r="V21" s="51">
        <f t="shared" si="5"/>
        <v>68</v>
      </c>
      <c r="W21" s="51" t="str">
        <f t="shared" si="6"/>
        <v>3.25</v>
      </c>
      <c r="X21" s="53" t="str">
        <f t="shared" si="7"/>
        <v>B+</v>
      </c>
    </row>
    <row r="22" spans="1:24" x14ac:dyDescent="0.3">
      <c r="A22" s="51">
        <v>19</v>
      </c>
      <c r="B22" s="51">
        <v>140931019</v>
      </c>
      <c r="C22" s="51">
        <v>9</v>
      </c>
      <c r="D22" s="51">
        <v>13</v>
      </c>
      <c r="E22" s="51">
        <v>44</v>
      </c>
      <c r="F22" s="51">
        <f t="shared" si="0"/>
        <v>66</v>
      </c>
      <c r="G22" s="51" t="str">
        <f t="shared" si="1"/>
        <v>3.25</v>
      </c>
      <c r="H22" s="51" t="str">
        <f t="shared" si="2"/>
        <v>B+</v>
      </c>
      <c r="J22" s="51">
        <v>140931019</v>
      </c>
      <c r="K22" s="51">
        <v>9</v>
      </c>
      <c r="L22" s="51">
        <v>13</v>
      </c>
      <c r="M22" s="51">
        <v>44</v>
      </c>
      <c r="N22" s="51">
        <f t="shared" si="3"/>
        <v>66</v>
      </c>
      <c r="O22" s="51" t="str">
        <f t="shared" si="4"/>
        <v>3.25</v>
      </c>
      <c r="P22" s="50" t="str">
        <f t="shared" si="8"/>
        <v>B+</v>
      </c>
      <c r="R22" s="51">
        <v>140931019</v>
      </c>
      <c r="S22" s="51">
        <v>9</v>
      </c>
      <c r="T22" s="51">
        <v>13</v>
      </c>
      <c r="U22" s="51">
        <v>44</v>
      </c>
      <c r="V22" s="51">
        <f t="shared" si="5"/>
        <v>66</v>
      </c>
      <c r="W22" s="51" t="str">
        <f t="shared" si="6"/>
        <v>3.25</v>
      </c>
      <c r="X22" s="53" t="str">
        <f t="shared" si="7"/>
        <v>B+</v>
      </c>
    </row>
    <row r="23" spans="1:24" x14ac:dyDescent="0.3">
      <c r="A23" s="51">
        <v>20</v>
      </c>
      <c r="B23" s="51">
        <v>140931020</v>
      </c>
      <c r="C23" s="51">
        <v>9</v>
      </c>
      <c r="D23" s="51">
        <v>12</v>
      </c>
      <c r="E23" s="51">
        <v>42</v>
      </c>
      <c r="F23" s="51">
        <f t="shared" si="0"/>
        <v>63</v>
      </c>
      <c r="G23" s="51" t="str">
        <f t="shared" si="1"/>
        <v>3.00</v>
      </c>
      <c r="H23" s="51" t="str">
        <f t="shared" si="2"/>
        <v>B</v>
      </c>
      <c r="J23" s="51">
        <v>140931020</v>
      </c>
      <c r="K23" s="51">
        <v>9</v>
      </c>
      <c r="L23" s="51">
        <v>12</v>
      </c>
      <c r="M23" s="51">
        <v>42</v>
      </c>
      <c r="N23" s="51">
        <f t="shared" si="3"/>
        <v>63</v>
      </c>
      <c r="O23" s="51" t="str">
        <f t="shared" si="4"/>
        <v>3.00</v>
      </c>
      <c r="P23" s="50" t="str">
        <f t="shared" si="8"/>
        <v>B</v>
      </c>
      <c r="R23" s="51">
        <v>140931020</v>
      </c>
      <c r="S23" s="51">
        <v>9</v>
      </c>
      <c r="T23" s="51">
        <v>12</v>
      </c>
      <c r="U23" s="51">
        <v>42</v>
      </c>
      <c r="V23" s="51">
        <f t="shared" si="5"/>
        <v>63</v>
      </c>
      <c r="W23" s="51" t="str">
        <f t="shared" si="6"/>
        <v>3.00</v>
      </c>
      <c r="X23" s="53" t="str">
        <f t="shared" si="7"/>
        <v>B</v>
      </c>
    </row>
  </sheetData>
  <mergeCells count="3">
    <mergeCell ref="C1:G1"/>
    <mergeCell ref="L1:P1"/>
    <mergeCell ref="S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6302-6E83-4C3E-88C2-B9397848E801}">
  <dimension ref="A1:X23"/>
  <sheetViews>
    <sheetView workbookViewId="0">
      <selection activeCell="S2" sqref="S2"/>
    </sheetView>
  </sheetViews>
  <sheetFormatPr defaultRowHeight="14.4" x14ac:dyDescent="0.3"/>
  <cols>
    <col min="2" max="2" width="10" bestFit="1" customWidth="1"/>
    <col min="9" max="9" width="2.5546875" style="34" customWidth="1"/>
    <col min="10" max="10" width="10" style="50" bestFit="1" customWidth="1"/>
    <col min="17" max="17" width="3.109375" style="34" customWidth="1"/>
    <col min="18" max="18" width="10" bestFit="1" customWidth="1"/>
  </cols>
  <sheetData>
    <row r="1" spans="1:24" x14ac:dyDescent="0.3">
      <c r="A1" s="53"/>
      <c r="B1" s="53"/>
      <c r="C1" s="31" t="s">
        <v>85</v>
      </c>
      <c r="D1" s="31"/>
      <c r="E1" s="31"/>
      <c r="F1" s="31"/>
      <c r="G1" s="31"/>
      <c r="H1" s="31"/>
      <c r="K1" s="31" t="s">
        <v>137</v>
      </c>
      <c r="L1" s="31"/>
      <c r="M1" s="31"/>
      <c r="N1" s="31"/>
      <c r="O1" s="31"/>
      <c r="P1" s="31"/>
      <c r="R1" s="53"/>
      <c r="S1" s="31" t="s">
        <v>89</v>
      </c>
      <c r="T1" s="31"/>
      <c r="U1" s="31"/>
      <c r="V1" s="31"/>
      <c r="W1" s="31"/>
      <c r="X1" s="31"/>
    </row>
    <row r="2" spans="1:24" x14ac:dyDescent="0.3">
      <c r="A2" s="53" t="s">
        <v>114</v>
      </c>
      <c r="B2" s="53" t="s">
        <v>115</v>
      </c>
      <c r="C2" s="53" t="s">
        <v>116</v>
      </c>
      <c r="D2" s="53" t="s">
        <v>117</v>
      </c>
      <c r="E2" s="53" t="s">
        <v>118</v>
      </c>
      <c r="F2" s="53" t="s">
        <v>119</v>
      </c>
      <c r="G2" s="53" t="s">
        <v>120</v>
      </c>
      <c r="H2" s="53" t="s">
        <v>121</v>
      </c>
      <c r="J2" s="50" t="s">
        <v>115</v>
      </c>
      <c r="K2" s="53" t="s">
        <v>116</v>
      </c>
      <c r="L2" s="53" t="s">
        <v>117</v>
      </c>
      <c r="M2" s="53" t="s">
        <v>118</v>
      </c>
      <c r="N2" s="53" t="s">
        <v>119</v>
      </c>
      <c r="O2" s="53" t="s">
        <v>120</v>
      </c>
      <c r="P2" s="53" t="s">
        <v>121</v>
      </c>
      <c r="R2" s="53" t="s">
        <v>115</v>
      </c>
      <c r="S2" s="53" t="s">
        <v>116</v>
      </c>
      <c r="T2" s="53" t="s">
        <v>117</v>
      </c>
      <c r="U2" s="53" t="s">
        <v>118</v>
      </c>
      <c r="V2" s="53" t="s">
        <v>119</v>
      </c>
      <c r="W2" s="53" t="s">
        <v>120</v>
      </c>
      <c r="X2" s="53" t="s">
        <v>121</v>
      </c>
    </row>
    <row r="3" spans="1:24" x14ac:dyDescent="0.3">
      <c r="A3" s="53"/>
      <c r="B3" s="53"/>
      <c r="C3" s="53">
        <v>10</v>
      </c>
      <c r="D3" s="53">
        <v>20</v>
      </c>
      <c r="E3" s="53">
        <v>70</v>
      </c>
      <c r="F3" s="53"/>
      <c r="G3" s="53"/>
      <c r="H3" s="53" t="s">
        <v>122</v>
      </c>
      <c r="K3" s="53">
        <v>10</v>
      </c>
      <c r="L3" s="53">
        <v>20</v>
      </c>
      <c r="M3" s="53">
        <v>70</v>
      </c>
      <c r="N3" s="53"/>
      <c r="O3" s="53"/>
      <c r="P3" s="53" t="s">
        <v>122</v>
      </c>
      <c r="R3" s="53"/>
      <c r="S3" s="53">
        <v>10</v>
      </c>
      <c r="T3" s="53">
        <v>20</v>
      </c>
      <c r="U3" s="53">
        <v>70</v>
      </c>
      <c r="V3" s="53"/>
      <c r="W3" s="53"/>
      <c r="X3" s="53" t="s">
        <v>122</v>
      </c>
    </row>
    <row r="4" spans="1:24" x14ac:dyDescent="0.3">
      <c r="A4" s="53">
        <v>1</v>
      </c>
      <c r="B4" s="53">
        <v>140931001</v>
      </c>
      <c r="C4" s="53">
        <v>10</v>
      </c>
      <c r="D4" s="53">
        <v>12</v>
      </c>
      <c r="E4" s="53">
        <v>65</v>
      </c>
      <c r="F4" s="53">
        <f>SUM(C4,E4,D4)</f>
        <v>87</v>
      </c>
      <c r="G4" s="53" t="str">
        <f>IF(F4&gt;=80,"4.00",IF(F4&gt;=75,"3.75",IF(F4&gt;=70,"3.50",IF(F4&gt;=65,"3.25",IF(F4&gt;=60,"3.00",IF(F4&gt;=55,"2.75",IF(F4&gt;=50,"2.50",IF(F4&gt;=45,"2.00","0.00"))))))))</f>
        <v>4.00</v>
      </c>
      <c r="H4" s="53" t="str">
        <f>IF(F4&gt;=80,"A+",IF(F4&gt;=75,"A",IF(F4&gt;=70,"A-",IF(F4&gt;=65,"B+",IF(F4&gt;=60,"B",IF(F4&gt;=55,"B-",IF(F4&gt;=50,"C+",IF(F4&gt;=45,"C","F"))))))))</f>
        <v>A+</v>
      </c>
      <c r="J4" s="50">
        <v>140931001</v>
      </c>
      <c r="K4" s="53">
        <v>10</v>
      </c>
      <c r="L4" s="53">
        <v>12</v>
      </c>
      <c r="M4" s="53">
        <v>65</v>
      </c>
      <c r="N4" s="53">
        <f>SUM(K4,M4,L4)</f>
        <v>87</v>
      </c>
      <c r="O4" s="53" t="str">
        <f>IF(N4&gt;=80,"4.00",IF(N4&gt;=75,"3.75",IF(N4&gt;=70,"3.50",IF(N4&gt;=65,"3.25",IF(N4&gt;=60,"3.00",IF(N4&gt;=55,"2.75",IF(N4&gt;=50,"2.50",IF(N4&gt;=45,"2.00","0.00"))))))))</f>
        <v>4.00</v>
      </c>
      <c r="P4" s="53" t="str">
        <f>IF(N4&gt;=80,"A+",IF(N4&gt;=75,"A",IF(N4&gt;=70,"A-",IF(N4&gt;=65,"B+",IF(N4&gt;=60,"B",IF(N4&gt;=55,"B-",IF(N4&gt;=50,"C+",IF(N4&gt;=45,"C","F"))))))))</f>
        <v>A+</v>
      </c>
      <c r="R4" s="53">
        <v>140931001</v>
      </c>
      <c r="S4" s="53">
        <v>10</v>
      </c>
      <c r="T4" s="53">
        <v>12</v>
      </c>
      <c r="U4" s="53">
        <v>65</v>
      </c>
      <c r="V4" s="53">
        <f>SUM(S4,T4,U4)</f>
        <v>87</v>
      </c>
      <c r="W4" s="53" t="str">
        <f>IF(V5&gt;=80,"4.00",IF(V4&gt;=75,"3.75",IF(V4&gt;=70,"3.50",IF(V4&gt;=65,"3.25",IF(V4&gt;=60,"3.00",IF(V4&gt;=55,"2.75",IF(V4&gt;=50,"2.50",IF(V4&gt;=45,"2.00","0.00"))))))))</f>
        <v>4.00</v>
      </c>
      <c r="X4" s="53" t="str">
        <f>IF(V4&gt;=80,"A+",IF(V4&gt;=75,"A",IF(V4&gt;=70,"A-",IF(V4&gt;=65,"B+",IF(V4&gt;=60,"B",IF(V4&gt;=55,"B-",IF(V4&gt;=50,"C+",IF(V4&gt;=45,"C","F"))))))))</f>
        <v>A+</v>
      </c>
    </row>
    <row r="5" spans="1:24" x14ac:dyDescent="0.3">
      <c r="A5" s="53">
        <v>2</v>
      </c>
      <c r="B5" s="53">
        <v>140931002</v>
      </c>
      <c r="C5" s="53">
        <v>9</v>
      </c>
      <c r="D5" s="53">
        <v>13</v>
      </c>
      <c r="E5" s="53">
        <v>64</v>
      </c>
      <c r="F5" s="53">
        <f t="shared" ref="F5:F23" si="0">SUM(C5,E5,D5)</f>
        <v>86</v>
      </c>
      <c r="G5" s="53" t="str">
        <f t="shared" ref="G5:G23" si="1">IF(F5&gt;=80,"4.00",IF(F5&gt;=75,"3.75",IF(F5&gt;=70,"3.50",IF(F5&gt;=65,"3.25",IF(F5&gt;=60,"3.00",IF(F5&gt;=55,"2.75",IF(F5&gt;=50,"2.50",IF(F5&gt;=45,"2.00","0.00"))))))))</f>
        <v>4.00</v>
      </c>
      <c r="H5" s="53" t="str">
        <f t="shared" ref="H5:H23" si="2">IF(F5&gt;=80,"A+",IF(F5&gt;=75,"A",IF(F5&gt;=70,"A-",IF(F5&gt;=65,"B+",IF(F5&gt;=60,"B",IF(F5&gt;=55,"B-",IF(F5&gt;=50,"C+",IF(F5&gt;=45,"C","F"))))))))</f>
        <v>A+</v>
      </c>
      <c r="J5" s="50">
        <v>140931002</v>
      </c>
      <c r="K5" s="53">
        <v>9</v>
      </c>
      <c r="L5" s="53">
        <v>13</v>
      </c>
      <c r="M5" s="53">
        <v>64</v>
      </c>
      <c r="N5" s="53">
        <f t="shared" ref="N5:N23" si="3">SUM(K5,M5,L5)</f>
        <v>86</v>
      </c>
      <c r="O5" s="53" t="str">
        <f t="shared" ref="O5:O23" si="4">IF(N5&gt;=80,"4.00",IF(N5&gt;=75,"3.75",IF(N5&gt;=70,"3.50",IF(N5&gt;=65,"3.25",IF(N5&gt;=60,"3.00",IF(N5&gt;=55,"2.75",IF(N5&gt;=50,"2.50",IF(N5&gt;=45,"2.00","0.00"))))))))</f>
        <v>4.00</v>
      </c>
      <c r="P5" s="53" t="str">
        <f t="shared" ref="P5:P23" si="5">IF(N5&gt;=80,"A+",IF(N5&gt;=75,"A",IF(N5&gt;=70,"A-",IF(N5&gt;=65,"B+",IF(N5&gt;=60,"B",IF(N5&gt;=55,"B-",IF(N5&gt;=50,"C+",IF(N5&gt;=45,"C","F"))))))))</f>
        <v>A+</v>
      </c>
      <c r="R5" s="53">
        <v>140931002</v>
      </c>
      <c r="S5" s="53">
        <v>9</v>
      </c>
      <c r="T5" s="53">
        <v>13</v>
      </c>
      <c r="U5" s="53">
        <v>64</v>
      </c>
      <c r="V5" s="53">
        <f t="shared" ref="V5:V23" si="6">SUM(S5,T5,U5)</f>
        <v>86</v>
      </c>
      <c r="W5" s="53" t="str">
        <f t="shared" ref="W5:W23" si="7">IF(V6&gt;=80,"4.00",IF(V5&gt;=75,"3.75",IF(V5&gt;=70,"3.50",IF(V5&gt;=65,"3.25",IF(V5&gt;=60,"3.00",IF(V5&gt;=55,"2.75",IF(V5&gt;=50,"2.50",IF(V5&gt;=45,"2.00","0.00"))))))))</f>
        <v>4.00</v>
      </c>
      <c r="X5" s="53" t="str">
        <f t="shared" ref="X5:X23" si="8">IF(V5&gt;=80,"A+",IF(V5&gt;=75,"A",IF(V5&gt;=70,"A-",IF(V5&gt;=65,"B+",IF(V5&gt;=60,"B",IF(V5&gt;=55,"B-",IF(V5&gt;=50,"C+",IF(V5&gt;=45,"C","F"))))))))</f>
        <v>A+</v>
      </c>
    </row>
    <row r="6" spans="1:24" x14ac:dyDescent="0.3">
      <c r="A6" s="53">
        <v>3</v>
      </c>
      <c r="B6" s="53">
        <v>140931003</v>
      </c>
      <c r="C6" s="53">
        <v>8</v>
      </c>
      <c r="D6" s="53">
        <v>15</v>
      </c>
      <c r="E6" s="53">
        <v>61</v>
      </c>
      <c r="F6" s="53">
        <f t="shared" si="0"/>
        <v>84</v>
      </c>
      <c r="G6" s="53" t="str">
        <f t="shared" si="1"/>
        <v>4.00</v>
      </c>
      <c r="H6" s="53" t="str">
        <f t="shared" si="2"/>
        <v>A+</v>
      </c>
      <c r="J6" s="50">
        <v>140931003</v>
      </c>
      <c r="K6" s="53">
        <v>8</v>
      </c>
      <c r="L6" s="53">
        <v>15</v>
      </c>
      <c r="M6" s="53">
        <v>61</v>
      </c>
      <c r="N6" s="53">
        <f t="shared" si="3"/>
        <v>84</v>
      </c>
      <c r="O6" s="53" t="str">
        <f t="shared" si="4"/>
        <v>4.00</v>
      </c>
      <c r="P6" s="53" t="str">
        <f t="shared" si="5"/>
        <v>A+</v>
      </c>
      <c r="R6" s="53">
        <v>140931003</v>
      </c>
      <c r="S6" s="53">
        <v>8</v>
      </c>
      <c r="T6" s="53">
        <v>15</v>
      </c>
      <c r="U6" s="53">
        <v>61</v>
      </c>
      <c r="V6" s="53">
        <f t="shared" si="6"/>
        <v>84</v>
      </c>
      <c r="W6" s="53" t="str">
        <f t="shared" si="7"/>
        <v>4.00</v>
      </c>
      <c r="X6" s="53" t="str">
        <f t="shared" si="8"/>
        <v>A+</v>
      </c>
    </row>
    <row r="7" spans="1:24" x14ac:dyDescent="0.3">
      <c r="A7" s="53">
        <v>4</v>
      </c>
      <c r="B7" s="53">
        <v>140931004</v>
      </c>
      <c r="C7" s="53">
        <v>5</v>
      </c>
      <c r="D7" s="53">
        <v>17</v>
      </c>
      <c r="E7" s="53">
        <v>61</v>
      </c>
      <c r="F7" s="53">
        <f t="shared" si="0"/>
        <v>83</v>
      </c>
      <c r="G7" s="53" t="str">
        <f t="shared" si="1"/>
        <v>4.00</v>
      </c>
      <c r="H7" s="53" t="str">
        <f t="shared" si="2"/>
        <v>A+</v>
      </c>
      <c r="J7" s="50">
        <v>140931004</v>
      </c>
      <c r="K7" s="53">
        <v>5</v>
      </c>
      <c r="L7" s="53">
        <v>17</v>
      </c>
      <c r="M7" s="53">
        <v>61</v>
      </c>
      <c r="N7" s="53">
        <f t="shared" si="3"/>
        <v>83</v>
      </c>
      <c r="O7" s="53" t="str">
        <f t="shared" si="4"/>
        <v>4.00</v>
      </c>
      <c r="P7" s="53" t="str">
        <f t="shared" si="5"/>
        <v>A+</v>
      </c>
      <c r="R7" s="53">
        <v>140931004</v>
      </c>
      <c r="S7" s="53">
        <v>5</v>
      </c>
      <c r="T7" s="53">
        <v>17</v>
      </c>
      <c r="U7" s="53">
        <v>61</v>
      </c>
      <c r="V7" s="53">
        <f t="shared" si="6"/>
        <v>83</v>
      </c>
      <c r="W7" s="53" t="str">
        <f t="shared" si="7"/>
        <v>3.75</v>
      </c>
      <c r="X7" s="53" t="str">
        <f t="shared" si="8"/>
        <v>A+</v>
      </c>
    </row>
    <row r="8" spans="1:24" x14ac:dyDescent="0.3">
      <c r="A8" s="53">
        <v>5</v>
      </c>
      <c r="B8" s="53">
        <v>140931005</v>
      </c>
      <c r="C8" s="53">
        <v>3</v>
      </c>
      <c r="D8" s="53">
        <v>18</v>
      </c>
      <c r="E8" s="53">
        <v>55</v>
      </c>
      <c r="F8" s="53">
        <f t="shared" si="0"/>
        <v>76</v>
      </c>
      <c r="G8" s="53" t="str">
        <f t="shared" si="1"/>
        <v>3.75</v>
      </c>
      <c r="H8" s="53" t="str">
        <f t="shared" si="2"/>
        <v>A</v>
      </c>
      <c r="J8" s="50">
        <v>140931005</v>
      </c>
      <c r="K8" s="53">
        <v>3</v>
      </c>
      <c r="L8" s="53">
        <v>18</v>
      </c>
      <c r="M8" s="53">
        <v>55</v>
      </c>
      <c r="N8" s="53">
        <f t="shared" si="3"/>
        <v>76</v>
      </c>
      <c r="O8" s="53" t="str">
        <f t="shared" si="4"/>
        <v>3.75</v>
      </c>
      <c r="P8" s="53" t="str">
        <f t="shared" si="5"/>
        <v>A</v>
      </c>
      <c r="R8" s="53">
        <v>140931005</v>
      </c>
      <c r="S8" s="53">
        <v>3</v>
      </c>
      <c r="T8" s="53">
        <v>18</v>
      </c>
      <c r="U8" s="53">
        <v>55</v>
      </c>
      <c r="V8" s="53">
        <f t="shared" si="6"/>
        <v>76</v>
      </c>
      <c r="W8" s="53" t="str">
        <f t="shared" si="7"/>
        <v>3.75</v>
      </c>
      <c r="X8" s="53" t="str">
        <f t="shared" si="8"/>
        <v>A</v>
      </c>
    </row>
    <row r="9" spans="1:24" x14ac:dyDescent="0.3">
      <c r="A9" s="53">
        <v>6</v>
      </c>
      <c r="B9" s="53">
        <v>140931006</v>
      </c>
      <c r="C9" s="53">
        <v>2</v>
      </c>
      <c r="D9" s="53">
        <v>19</v>
      </c>
      <c r="E9" s="53">
        <v>56</v>
      </c>
      <c r="F9" s="53">
        <f t="shared" si="0"/>
        <v>77</v>
      </c>
      <c r="G9" s="53" t="str">
        <f t="shared" si="1"/>
        <v>3.75</v>
      </c>
      <c r="H9" s="53" t="str">
        <f t="shared" si="2"/>
        <v>A</v>
      </c>
      <c r="J9" s="50">
        <v>140931006</v>
      </c>
      <c r="K9" s="53">
        <v>2</v>
      </c>
      <c r="L9" s="53">
        <v>19</v>
      </c>
      <c r="M9" s="53">
        <v>56</v>
      </c>
      <c r="N9" s="53">
        <f t="shared" si="3"/>
        <v>77</v>
      </c>
      <c r="O9" s="53" t="str">
        <f t="shared" si="4"/>
        <v>3.75</v>
      </c>
      <c r="P9" s="53" t="str">
        <f t="shared" si="5"/>
        <v>A</v>
      </c>
      <c r="R9" s="53">
        <v>140931006</v>
      </c>
      <c r="S9" s="53">
        <v>2</v>
      </c>
      <c r="T9" s="53">
        <v>19</v>
      </c>
      <c r="U9" s="53">
        <v>56</v>
      </c>
      <c r="V9" s="53">
        <f t="shared" si="6"/>
        <v>77</v>
      </c>
      <c r="W9" s="53" t="str">
        <f t="shared" si="7"/>
        <v>3.75</v>
      </c>
      <c r="X9" s="53" t="str">
        <f t="shared" si="8"/>
        <v>A</v>
      </c>
    </row>
    <row r="10" spans="1:24" x14ac:dyDescent="0.3">
      <c r="A10" s="53">
        <v>7</v>
      </c>
      <c r="B10" s="53">
        <v>140931007</v>
      </c>
      <c r="C10" s="53">
        <v>1</v>
      </c>
      <c r="D10" s="53">
        <v>20</v>
      </c>
      <c r="E10" s="53">
        <v>58</v>
      </c>
      <c r="F10" s="53">
        <f t="shared" si="0"/>
        <v>79</v>
      </c>
      <c r="G10" s="53" t="str">
        <f t="shared" si="1"/>
        <v>3.75</v>
      </c>
      <c r="H10" s="53" t="str">
        <f t="shared" si="2"/>
        <v>A</v>
      </c>
      <c r="J10" s="50">
        <v>140931007</v>
      </c>
      <c r="K10" s="53">
        <v>1</v>
      </c>
      <c r="L10" s="53">
        <v>20</v>
      </c>
      <c r="M10" s="53">
        <v>58</v>
      </c>
      <c r="N10" s="53">
        <f t="shared" si="3"/>
        <v>79</v>
      </c>
      <c r="O10" s="53" t="str">
        <f t="shared" si="4"/>
        <v>3.75</v>
      </c>
      <c r="P10" s="53" t="str">
        <f t="shared" si="5"/>
        <v>A</v>
      </c>
      <c r="R10" s="53">
        <v>140931007</v>
      </c>
      <c r="S10" s="53">
        <v>1</v>
      </c>
      <c r="T10" s="53">
        <v>20</v>
      </c>
      <c r="U10" s="53">
        <v>58</v>
      </c>
      <c r="V10" s="53">
        <f t="shared" si="6"/>
        <v>79</v>
      </c>
      <c r="W10" s="53" t="str">
        <f t="shared" si="7"/>
        <v>3.75</v>
      </c>
      <c r="X10" s="53" t="str">
        <f t="shared" si="8"/>
        <v>A</v>
      </c>
    </row>
    <row r="11" spans="1:24" x14ac:dyDescent="0.3">
      <c r="A11" s="53">
        <v>8</v>
      </c>
      <c r="B11" s="53">
        <v>140931008</v>
      </c>
      <c r="C11" s="53">
        <v>8</v>
      </c>
      <c r="D11" s="53">
        <v>9</v>
      </c>
      <c r="E11" s="53">
        <v>59</v>
      </c>
      <c r="F11" s="53">
        <f t="shared" si="0"/>
        <v>76</v>
      </c>
      <c r="G11" s="53" t="str">
        <f t="shared" si="1"/>
        <v>3.75</v>
      </c>
      <c r="H11" s="53" t="str">
        <f t="shared" si="2"/>
        <v>A</v>
      </c>
      <c r="J11" s="50">
        <v>140931008</v>
      </c>
      <c r="K11" s="53">
        <v>8</v>
      </c>
      <c r="L11" s="53">
        <v>9</v>
      </c>
      <c r="M11" s="53">
        <v>59</v>
      </c>
      <c r="N11" s="53">
        <f t="shared" si="3"/>
        <v>76</v>
      </c>
      <c r="O11" s="53" t="str">
        <f t="shared" si="4"/>
        <v>3.75</v>
      </c>
      <c r="P11" s="53" t="str">
        <f t="shared" si="5"/>
        <v>A</v>
      </c>
      <c r="R11" s="53">
        <v>140931008</v>
      </c>
      <c r="S11" s="53">
        <v>8</v>
      </c>
      <c r="T11" s="53">
        <v>9</v>
      </c>
      <c r="U11" s="53">
        <v>59</v>
      </c>
      <c r="V11" s="53">
        <f t="shared" si="6"/>
        <v>76</v>
      </c>
      <c r="W11" s="53" t="str">
        <f t="shared" si="7"/>
        <v>3.75</v>
      </c>
      <c r="X11" s="53" t="str">
        <f t="shared" si="8"/>
        <v>A</v>
      </c>
    </row>
    <row r="12" spans="1:24" x14ac:dyDescent="0.3">
      <c r="A12" s="53">
        <v>9</v>
      </c>
      <c r="B12" s="53">
        <v>140931009</v>
      </c>
      <c r="C12" s="53">
        <v>4</v>
      </c>
      <c r="D12" s="53">
        <v>10</v>
      </c>
      <c r="E12" s="53">
        <v>60</v>
      </c>
      <c r="F12" s="53">
        <f t="shared" si="0"/>
        <v>74</v>
      </c>
      <c r="G12" s="53" t="str">
        <f t="shared" si="1"/>
        <v>3.50</v>
      </c>
      <c r="H12" s="53" t="str">
        <f t="shared" si="2"/>
        <v>A-</v>
      </c>
      <c r="J12" s="50">
        <v>140931009</v>
      </c>
      <c r="K12" s="53">
        <v>4</v>
      </c>
      <c r="L12" s="53">
        <v>10</v>
      </c>
      <c r="M12" s="53">
        <v>60</v>
      </c>
      <c r="N12" s="53">
        <f t="shared" si="3"/>
        <v>74</v>
      </c>
      <c r="O12" s="53" t="str">
        <f t="shared" si="4"/>
        <v>3.50</v>
      </c>
      <c r="P12" s="53" t="str">
        <f t="shared" si="5"/>
        <v>A-</v>
      </c>
      <c r="R12" s="53">
        <v>140931009</v>
      </c>
      <c r="S12" s="53">
        <v>4</v>
      </c>
      <c r="T12" s="53">
        <v>10</v>
      </c>
      <c r="U12" s="53">
        <v>60</v>
      </c>
      <c r="V12" s="53">
        <f t="shared" si="6"/>
        <v>74</v>
      </c>
      <c r="W12" s="53" t="str">
        <f t="shared" si="7"/>
        <v>4.00</v>
      </c>
      <c r="X12" s="53" t="str">
        <f t="shared" si="8"/>
        <v>A-</v>
      </c>
    </row>
    <row r="13" spans="1:24" x14ac:dyDescent="0.3">
      <c r="A13" s="53">
        <v>10</v>
      </c>
      <c r="B13" s="53">
        <v>140931010</v>
      </c>
      <c r="C13" s="53">
        <v>5</v>
      </c>
      <c r="D13" s="53">
        <v>16</v>
      </c>
      <c r="E13" s="53">
        <v>61</v>
      </c>
      <c r="F13" s="53">
        <f t="shared" si="0"/>
        <v>82</v>
      </c>
      <c r="G13" s="53" t="str">
        <f t="shared" si="1"/>
        <v>4.00</v>
      </c>
      <c r="H13" s="53" t="str">
        <f t="shared" si="2"/>
        <v>A+</v>
      </c>
      <c r="J13" s="50">
        <v>140931010</v>
      </c>
      <c r="K13" s="53">
        <v>5</v>
      </c>
      <c r="L13" s="53">
        <v>16</v>
      </c>
      <c r="M13" s="53">
        <v>61</v>
      </c>
      <c r="N13" s="53">
        <f t="shared" si="3"/>
        <v>82</v>
      </c>
      <c r="O13" s="53" t="str">
        <f t="shared" si="4"/>
        <v>4.00</v>
      </c>
      <c r="P13" s="53" t="str">
        <f t="shared" si="5"/>
        <v>A+</v>
      </c>
      <c r="R13" s="53">
        <v>140931010</v>
      </c>
      <c r="S13" s="53">
        <v>5</v>
      </c>
      <c r="T13" s="53">
        <v>16</v>
      </c>
      <c r="U13" s="53">
        <v>61</v>
      </c>
      <c r="V13" s="53">
        <f t="shared" si="6"/>
        <v>82</v>
      </c>
      <c r="W13" s="53" t="str">
        <f t="shared" si="7"/>
        <v>4.00</v>
      </c>
      <c r="X13" s="53" t="str">
        <f t="shared" si="8"/>
        <v>A+</v>
      </c>
    </row>
    <row r="14" spans="1:24" x14ac:dyDescent="0.3">
      <c r="A14" s="53">
        <v>11</v>
      </c>
      <c r="B14" s="53">
        <v>140931011</v>
      </c>
      <c r="C14" s="53">
        <v>10</v>
      </c>
      <c r="D14" s="53">
        <v>19</v>
      </c>
      <c r="E14" s="53">
        <v>69</v>
      </c>
      <c r="F14" s="53">
        <f t="shared" si="0"/>
        <v>98</v>
      </c>
      <c r="G14" s="53" t="str">
        <f t="shared" si="1"/>
        <v>4.00</v>
      </c>
      <c r="H14" s="53" t="str">
        <f t="shared" si="2"/>
        <v>A+</v>
      </c>
      <c r="J14" s="50">
        <v>140931011</v>
      </c>
      <c r="K14" s="53">
        <v>10</v>
      </c>
      <c r="L14" s="53">
        <v>19</v>
      </c>
      <c r="M14" s="53">
        <v>69</v>
      </c>
      <c r="N14" s="53">
        <f t="shared" si="3"/>
        <v>98</v>
      </c>
      <c r="O14" s="53" t="str">
        <f t="shared" si="4"/>
        <v>4.00</v>
      </c>
      <c r="P14" s="53" t="str">
        <f t="shared" si="5"/>
        <v>A+</v>
      </c>
      <c r="R14" s="53">
        <v>140931011</v>
      </c>
      <c r="S14" s="53">
        <v>10</v>
      </c>
      <c r="T14" s="53">
        <v>19</v>
      </c>
      <c r="U14" s="53">
        <v>69</v>
      </c>
      <c r="V14" s="53">
        <f t="shared" si="6"/>
        <v>98</v>
      </c>
      <c r="W14" s="53" t="str">
        <f t="shared" si="7"/>
        <v>3.75</v>
      </c>
      <c r="X14" s="53" t="str">
        <f t="shared" si="8"/>
        <v>A+</v>
      </c>
    </row>
    <row r="15" spans="1:24" x14ac:dyDescent="0.3">
      <c r="A15" s="53">
        <v>12</v>
      </c>
      <c r="B15" s="53">
        <v>140931012</v>
      </c>
      <c r="C15" s="53">
        <v>10</v>
      </c>
      <c r="D15" s="53">
        <v>15</v>
      </c>
      <c r="E15" s="53">
        <v>49</v>
      </c>
      <c r="F15" s="53">
        <f t="shared" si="0"/>
        <v>74</v>
      </c>
      <c r="G15" s="53" t="str">
        <f t="shared" si="1"/>
        <v>3.50</v>
      </c>
      <c r="H15" s="53" t="str">
        <f t="shared" si="2"/>
        <v>A-</v>
      </c>
      <c r="J15" s="50">
        <v>140931012</v>
      </c>
      <c r="K15" s="53">
        <v>10</v>
      </c>
      <c r="L15" s="53">
        <v>15</v>
      </c>
      <c r="M15" s="53">
        <v>49</v>
      </c>
      <c r="N15" s="53">
        <f t="shared" si="3"/>
        <v>74</v>
      </c>
      <c r="O15" s="53" t="str">
        <f t="shared" si="4"/>
        <v>3.50</v>
      </c>
      <c r="P15" s="53" t="str">
        <f t="shared" si="5"/>
        <v>A-</v>
      </c>
      <c r="R15" s="53">
        <v>140931012</v>
      </c>
      <c r="S15" s="53">
        <v>10</v>
      </c>
      <c r="T15" s="53">
        <v>15</v>
      </c>
      <c r="U15" s="53">
        <v>49</v>
      </c>
      <c r="V15" s="53">
        <f t="shared" si="6"/>
        <v>74</v>
      </c>
      <c r="W15" s="53" t="str">
        <f t="shared" si="7"/>
        <v>3.50</v>
      </c>
      <c r="X15" s="53" t="str">
        <f t="shared" si="8"/>
        <v>A-</v>
      </c>
    </row>
    <row r="16" spans="1:24" x14ac:dyDescent="0.3">
      <c r="A16" s="53">
        <v>13</v>
      </c>
      <c r="B16" s="53">
        <v>140931013</v>
      </c>
      <c r="C16" s="53">
        <v>9</v>
      </c>
      <c r="D16" s="53">
        <v>14</v>
      </c>
      <c r="E16" s="53">
        <v>45</v>
      </c>
      <c r="F16" s="53">
        <f t="shared" si="0"/>
        <v>68</v>
      </c>
      <c r="G16" s="53" t="str">
        <f t="shared" si="1"/>
        <v>3.25</v>
      </c>
      <c r="H16" s="53" t="str">
        <f t="shared" si="2"/>
        <v>B+</v>
      </c>
      <c r="J16" s="50">
        <v>140931013</v>
      </c>
      <c r="K16" s="53">
        <v>9</v>
      </c>
      <c r="L16" s="53">
        <v>14</v>
      </c>
      <c r="M16" s="53">
        <v>45</v>
      </c>
      <c r="N16" s="53">
        <f t="shared" si="3"/>
        <v>68</v>
      </c>
      <c r="O16" s="53" t="str">
        <f t="shared" si="4"/>
        <v>3.25</v>
      </c>
      <c r="P16" s="53" t="str">
        <f t="shared" si="5"/>
        <v>B+</v>
      </c>
      <c r="R16" s="53">
        <v>140931013</v>
      </c>
      <c r="S16" s="53">
        <v>9</v>
      </c>
      <c r="T16" s="53">
        <v>14</v>
      </c>
      <c r="U16" s="53">
        <v>45</v>
      </c>
      <c r="V16" s="53">
        <f t="shared" si="6"/>
        <v>68</v>
      </c>
      <c r="W16" s="53" t="str">
        <f t="shared" si="7"/>
        <v>3.25</v>
      </c>
      <c r="X16" s="53" t="str">
        <f t="shared" si="8"/>
        <v>B+</v>
      </c>
    </row>
    <row r="17" spans="1:24" x14ac:dyDescent="0.3">
      <c r="A17" s="53">
        <v>14</v>
      </c>
      <c r="B17" s="53">
        <v>140931014</v>
      </c>
      <c r="C17" s="53">
        <v>5</v>
      </c>
      <c r="D17" s="53">
        <v>13</v>
      </c>
      <c r="E17" s="53">
        <v>51</v>
      </c>
      <c r="F17" s="53">
        <f t="shared" si="0"/>
        <v>69</v>
      </c>
      <c r="G17" s="53" t="str">
        <f t="shared" si="1"/>
        <v>3.25</v>
      </c>
      <c r="H17" s="53" t="str">
        <f t="shared" si="2"/>
        <v>B+</v>
      </c>
      <c r="J17" s="50">
        <v>140931014</v>
      </c>
      <c r="K17" s="53">
        <v>5</v>
      </c>
      <c r="L17" s="53">
        <v>13</v>
      </c>
      <c r="M17" s="53">
        <v>51</v>
      </c>
      <c r="N17" s="53">
        <f t="shared" si="3"/>
        <v>69</v>
      </c>
      <c r="O17" s="53" t="str">
        <f t="shared" si="4"/>
        <v>3.25</v>
      </c>
      <c r="P17" s="53" t="str">
        <f t="shared" si="5"/>
        <v>B+</v>
      </c>
      <c r="R17" s="53">
        <v>140931014</v>
      </c>
      <c r="S17" s="53">
        <v>5</v>
      </c>
      <c r="T17" s="53">
        <v>13</v>
      </c>
      <c r="U17" s="53">
        <v>51</v>
      </c>
      <c r="V17" s="53">
        <f t="shared" si="6"/>
        <v>69</v>
      </c>
      <c r="W17" s="53" t="str">
        <f t="shared" si="7"/>
        <v>4.00</v>
      </c>
      <c r="X17" s="53" t="str">
        <f t="shared" si="8"/>
        <v>B+</v>
      </c>
    </row>
    <row r="18" spans="1:24" x14ac:dyDescent="0.3">
      <c r="A18" s="53">
        <v>15</v>
      </c>
      <c r="B18" s="53">
        <v>140931015</v>
      </c>
      <c r="C18" s="53">
        <v>7</v>
      </c>
      <c r="D18" s="53">
        <v>19</v>
      </c>
      <c r="E18" s="53">
        <v>55</v>
      </c>
      <c r="F18" s="53">
        <f t="shared" si="0"/>
        <v>81</v>
      </c>
      <c r="G18" s="53" t="str">
        <f t="shared" si="1"/>
        <v>4.00</v>
      </c>
      <c r="H18" s="53" t="str">
        <f t="shared" si="2"/>
        <v>A+</v>
      </c>
      <c r="J18" s="50">
        <v>140931015</v>
      </c>
      <c r="K18" s="53">
        <v>7</v>
      </c>
      <c r="L18" s="53">
        <v>19</v>
      </c>
      <c r="M18" s="53">
        <v>55</v>
      </c>
      <c r="N18" s="53">
        <f t="shared" si="3"/>
        <v>81</v>
      </c>
      <c r="O18" s="53" t="str">
        <f t="shared" si="4"/>
        <v>4.00</v>
      </c>
      <c r="P18" s="53" t="str">
        <f t="shared" si="5"/>
        <v>A+</v>
      </c>
      <c r="R18" s="53">
        <v>140931015</v>
      </c>
      <c r="S18" s="53">
        <v>7</v>
      </c>
      <c r="T18" s="53">
        <v>19</v>
      </c>
      <c r="U18" s="53">
        <v>55</v>
      </c>
      <c r="V18" s="53">
        <f t="shared" si="6"/>
        <v>81</v>
      </c>
      <c r="W18" s="53" t="str">
        <f t="shared" si="7"/>
        <v>3.75</v>
      </c>
      <c r="X18" s="53" t="str">
        <f t="shared" si="8"/>
        <v>A+</v>
      </c>
    </row>
    <row r="19" spans="1:24" x14ac:dyDescent="0.3">
      <c r="A19" s="53">
        <v>16</v>
      </c>
      <c r="B19" s="53">
        <v>140931016</v>
      </c>
      <c r="C19" s="53">
        <v>9</v>
      </c>
      <c r="D19" s="53">
        <v>15</v>
      </c>
      <c r="E19" s="53">
        <v>50</v>
      </c>
      <c r="F19" s="53">
        <f t="shared" si="0"/>
        <v>74</v>
      </c>
      <c r="G19" s="53" t="str">
        <f t="shared" si="1"/>
        <v>3.50</v>
      </c>
      <c r="H19" s="53" t="str">
        <f t="shared" si="2"/>
        <v>A-</v>
      </c>
      <c r="J19" s="50">
        <v>140931016</v>
      </c>
      <c r="K19" s="53">
        <v>9</v>
      </c>
      <c r="L19" s="53">
        <v>15</v>
      </c>
      <c r="M19" s="53">
        <v>50</v>
      </c>
      <c r="N19" s="53">
        <f t="shared" si="3"/>
        <v>74</v>
      </c>
      <c r="O19" s="53" t="str">
        <f t="shared" si="4"/>
        <v>3.50</v>
      </c>
      <c r="P19" s="53" t="str">
        <f t="shared" si="5"/>
        <v>A-</v>
      </c>
      <c r="R19" s="53">
        <v>140931016</v>
      </c>
      <c r="S19" s="53">
        <v>9</v>
      </c>
      <c r="T19" s="53">
        <v>15</v>
      </c>
      <c r="U19" s="53">
        <v>50</v>
      </c>
      <c r="V19" s="53">
        <f t="shared" si="6"/>
        <v>74</v>
      </c>
      <c r="W19" s="53" t="str">
        <f t="shared" si="7"/>
        <v>3.50</v>
      </c>
      <c r="X19" s="53" t="str">
        <f t="shared" si="8"/>
        <v>A-</v>
      </c>
    </row>
    <row r="20" spans="1:24" x14ac:dyDescent="0.3">
      <c r="A20" s="53">
        <v>17</v>
      </c>
      <c r="B20" s="53">
        <v>140931017</v>
      </c>
      <c r="C20" s="53">
        <v>6</v>
      </c>
      <c r="D20" s="53">
        <v>17</v>
      </c>
      <c r="E20" s="53">
        <v>45</v>
      </c>
      <c r="F20" s="53">
        <f t="shared" si="0"/>
        <v>68</v>
      </c>
      <c r="G20" s="53" t="str">
        <f t="shared" si="1"/>
        <v>3.25</v>
      </c>
      <c r="H20" s="53" t="str">
        <f t="shared" si="2"/>
        <v>B+</v>
      </c>
      <c r="J20" s="50">
        <v>140931017</v>
      </c>
      <c r="K20" s="53">
        <v>6</v>
      </c>
      <c r="L20" s="53">
        <v>17</v>
      </c>
      <c r="M20" s="53">
        <v>45</v>
      </c>
      <c r="N20" s="53">
        <f t="shared" si="3"/>
        <v>68</v>
      </c>
      <c r="O20" s="53" t="str">
        <f t="shared" si="4"/>
        <v>3.25</v>
      </c>
      <c r="P20" s="53" t="str">
        <f t="shared" si="5"/>
        <v>B+</v>
      </c>
      <c r="R20" s="53">
        <v>140931017</v>
      </c>
      <c r="S20" s="53">
        <v>6</v>
      </c>
      <c r="T20" s="53">
        <v>17</v>
      </c>
      <c r="U20" s="53">
        <v>45</v>
      </c>
      <c r="V20" s="53">
        <f t="shared" si="6"/>
        <v>68</v>
      </c>
      <c r="W20" s="53" t="str">
        <f t="shared" si="7"/>
        <v>3.25</v>
      </c>
      <c r="X20" s="53" t="str">
        <f t="shared" si="8"/>
        <v>B+</v>
      </c>
    </row>
    <row r="21" spans="1:24" x14ac:dyDescent="0.3">
      <c r="A21" s="53">
        <v>18</v>
      </c>
      <c r="B21" s="53">
        <v>140931018</v>
      </c>
      <c r="C21" s="53">
        <v>5</v>
      </c>
      <c r="D21" s="53">
        <v>14</v>
      </c>
      <c r="E21" s="53">
        <v>49</v>
      </c>
      <c r="F21" s="53">
        <f t="shared" si="0"/>
        <v>68</v>
      </c>
      <c r="G21" s="53" t="str">
        <f t="shared" si="1"/>
        <v>3.25</v>
      </c>
      <c r="H21" s="53" t="str">
        <f t="shared" si="2"/>
        <v>B+</v>
      </c>
      <c r="J21" s="50">
        <v>140931018</v>
      </c>
      <c r="K21" s="53">
        <v>5</v>
      </c>
      <c r="L21" s="53">
        <v>14</v>
      </c>
      <c r="M21" s="53">
        <v>49</v>
      </c>
      <c r="N21" s="53">
        <f t="shared" si="3"/>
        <v>68</v>
      </c>
      <c r="O21" s="53" t="str">
        <f t="shared" si="4"/>
        <v>3.25</v>
      </c>
      <c r="P21" s="53" t="str">
        <f t="shared" si="5"/>
        <v>B+</v>
      </c>
      <c r="R21" s="53">
        <v>140931018</v>
      </c>
      <c r="S21" s="53">
        <v>5</v>
      </c>
      <c r="T21" s="53">
        <v>14</v>
      </c>
      <c r="U21" s="53">
        <v>49</v>
      </c>
      <c r="V21" s="53">
        <f t="shared" si="6"/>
        <v>68</v>
      </c>
      <c r="W21" s="53" t="str">
        <f t="shared" si="7"/>
        <v>3.25</v>
      </c>
      <c r="X21" s="53" t="str">
        <f t="shared" si="8"/>
        <v>B+</v>
      </c>
    </row>
    <row r="22" spans="1:24" x14ac:dyDescent="0.3">
      <c r="A22" s="53">
        <v>19</v>
      </c>
      <c r="B22" s="53">
        <v>140931019</v>
      </c>
      <c r="C22" s="53">
        <v>9</v>
      </c>
      <c r="D22" s="53">
        <v>13</v>
      </c>
      <c r="E22" s="53">
        <v>44</v>
      </c>
      <c r="F22" s="53">
        <f t="shared" si="0"/>
        <v>66</v>
      </c>
      <c r="G22" s="53" t="str">
        <f t="shared" si="1"/>
        <v>3.25</v>
      </c>
      <c r="H22" s="53" t="str">
        <f t="shared" si="2"/>
        <v>B+</v>
      </c>
      <c r="J22" s="50">
        <v>140931019</v>
      </c>
      <c r="K22" s="53">
        <v>9</v>
      </c>
      <c r="L22" s="53">
        <v>13</v>
      </c>
      <c r="M22" s="53">
        <v>44</v>
      </c>
      <c r="N22" s="53">
        <f t="shared" si="3"/>
        <v>66</v>
      </c>
      <c r="O22" s="53" t="str">
        <f t="shared" si="4"/>
        <v>3.25</v>
      </c>
      <c r="P22" s="53" t="str">
        <f t="shared" si="5"/>
        <v>B+</v>
      </c>
      <c r="R22" s="53">
        <v>140931019</v>
      </c>
      <c r="S22" s="53">
        <v>9</v>
      </c>
      <c r="T22" s="53">
        <v>13</v>
      </c>
      <c r="U22" s="53">
        <v>44</v>
      </c>
      <c r="V22" s="53">
        <f t="shared" si="6"/>
        <v>66</v>
      </c>
      <c r="W22" s="53" t="str">
        <f t="shared" si="7"/>
        <v>3.25</v>
      </c>
      <c r="X22" s="53" t="str">
        <f t="shared" si="8"/>
        <v>B+</v>
      </c>
    </row>
    <row r="23" spans="1:24" x14ac:dyDescent="0.3">
      <c r="A23" s="53">
        <v>20</v>
      </c>
      <c r="B23" s="53">
        <v>140931020</v>
      </c>
      <c r="C23" s="53">
        <v>9</v>
      </c>
      <c r="D23" s="53">
        <v>12</v>
      </c>
      <c r="E23" s="53">
        <v>42</v>
      </c>
      <c r="F23" s="53">
        <f t="shared" si="0"/>
        <v>63</v>
      </c>
      <c r="G23" s="53" t="str">
        <f t="shared" si="1"/>
        <v>3.00</v>
      </c>
      <c r="H23" s="53" t="str">
        <f t="shared" si="2"/>
        <v>B</v>
      </c>
      <c r="J23" s="50">
        <v>140931020</v>
      </c>
      <c r="K23" s="53">
        <v>9</v>
      </c>
      <c r="L23" s="53">
        <v>12</v>
      </c>
      <c r="M23" s="53">
        <v>42</v>
      </c>
      <c r="N23" s="53">
        <f t="shared" si="3"/>
        <v>63</v>
      </c>
      <c r="O23" s="53" t="str">
        <f t="shared" si="4"/>
        <v>3.00</v>
      </c>
      <c r="P23" s="53" t="str">
        <f t="shared" si="5"/>
        <v>B</v>
      </c>
      <c r="R23" s="53">
        <v>140931020</v>
      </c>
      <c r="S23" s="53">
        <v>9</v>
      </c>
      <c r="T23" s="53">
        <v>12</v>
      </c>
      <c r="U23" s="53">
        <v>42</v>
      </c>
      <c r="V23" s="53">
        <f t="shared" si="6"/>
        <v>63</v>
      </c>
      <c r="W23" s="53" t="str">
        <f t="shared" si="7"/>
        <v>3.00</v>
      </c>
      <c r="X23" s="53" t="str">
        <f t="shared" si="8"/>
        <v>B</v>
      </c>
    </row>
  </sheetData>
  <mergeCells count="3">
    <mergeCell ref="C1:H1"/>
    <mergeCell ref="K1:P1"/>
    <mergeCell ref="S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5F02-F567-49CC-B11A-B58523F11EF0}">
  <dimension ref="A1:L46"/>
  <sheetViews>
    <sheetView workbookViewId="0">
      <selection activeCell="D9" sqref="D9"/>
    </sheetView>
  </sheetViews>
  <sheetFormatPr defaultRowHeight="14.4" x14ac:dyDescent="0.3"/>
  <cols>
    <col min="2" max="2" width="10" bestFit="1" customWidth="1"/>
    <col min="3" max="3" width="17.21875" bestFit="1" customWidth="1"/>
    <col min="4" max="4" width="17.21875" style="35" customWidth="1"/>
    <col min="8" max="8" width="8.88671875" style="35"/>
  </cols>
  <sheetData>
    <row r="1" spans="1:12" x14ac:dyDescent="0.3">
      <c r="A1" s="35"/>
      <c r="B1" s="35"/>
      <c r="C1" s="35" t="s">
        <v>66</v>
      </c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s="35" t="s">
        <v>114</v>
      </c>
      <c r="B2" s="35" t="s">
        <v>115</v>
      </c>
      <c r="C2" s="35" t="s">
        <v>132</v>
      </c>
      <c r="D2" s="31" t="s">
        <v>70</v>
      </c>
      <c r="E2" s="31"/>
      <c r="F2" s="31" t="s">
        <v>73</v>
      </c>
      <c r="G2" s="31"/>
      <c r="H2" s="31" t="s">
        <v>75</v>
      </c>
      <c r="I2" s="31"/>
      <c r="J2" s="35" t="s">
        <v>119</v>
      </c>
      <c r="K2" s="35" t="s">
        <v>119</v>
      </c>
      <c r="L2" s="35" t="s">
        <v>122</v>
      </c>
    </row>
    <row r="3" spans="1:12" x14ac:dyDescent="0.3">
      <c r="A3" s="35"/>
      <c r="B3" s="35"/>
      <c r="C3" s="35"/>
      <c r="D3" s="31">
        <v>4</v>
      </c>
      <c r="E3" s="31"/>
      <c r="F3" s="31">
        <v>4</v>
      </c>
      <c r="G3" s="31"/>
      <c r="H3" s="31">
        <v>4</v>
      </c>
      <c r="I3" s="31"/>
      <c r="J3" s="35">
        <f>SUM(D3,F3,H3)</f>
        <v>12</v>
      </c>
      <c r="K3" s="35" t="s">
        <v>120</v>
      </c>
      <c r="L3" s="35" t="s">
        <v>121</v>
      </c>
    </row>
    <row r="4" spans="1:12" x14ac:dyDescent="0.3">
      <c r="A4" s="35">
        <v>1</v>
      </c>
      <c r="B4" s="35">
        <v>140931001</v>
      </c>
      <c r="C4" s="35" t="s">
        <v>133</v>
      </c>
      <c r="D4" s="54">
        <v>4</v>
      </c>
      <c r="E4" s="35" t="s">
        <v>135</v>
      </c>
      <c r="F4" s="36" t="s">
        <v>134</v>
      </c>
      <c r="G4" s="35" t="s">
        <v>135</v>
      </c>
      <c r="H4" s="39" t="s">
        <v>136</v>
      </c>
      <c r="I4" s="35" t="s">
        <v>135</v>
      </c>
      <c r="J4" s="35">
        <f>SUM(D4,F4,H4)</f>
        <v>4</v>
      </c>
      <c r="L4" s="35"/>
    </row>
    <row r="5" spans="1:12" x14ac:dyDescent="0.3">
      <c r="A5" s="35">
        <v>2</v>
      </c>
      <c r="B5" s="35">
        <v>140931002</v>
      </c>
      <c r="C5" s="35" t="s">
        <v>8</v>
      </c>
      <c r="D5" s="35" t="s">
        <v>134</v>
      </c>
      <c r="E5" s="35" t="s">
        <v>135</v>
      </c>
      <c r="F5" s="35" t="s">
        <v>134</v>
      </c>
      <c r="G5" s="35" t="s">
        <v>135</v>
      </c>
      <c r="H5" s="35" t="s">
        <v>134</v>
      </c>
      <c r="I5" s="35" t="s">
        <v>135</v>
      </c>
      <c r="J5" s="35">
        <f t="shared" ref="J4:J23" si="0">SUM(D5,F5,H5)</f>
        <v>0</v>
      </c>
      <c r="L5" s="35"/>
    </row>
    <row r="6" spans="1:12" ht="26.4" x14ac:dyDescent="0.3">
      <c r="A6" s="35">
        <v>3</v>
      </c>
      <c r="B6" s="35">
        <v>140931003</v>
      </c>
      <c r="C6" s="37" t="s">
        <v>11</v>
      </c>
      <c r="D6" s="37" t="s">
        <v>134</v>
      </c>
      <c r="E6" s="35" t="s">
        <v>135</v>
      </c>
      <c r="F6" s="35" t="s">
        <v>134</v>
      </c>
      <c r="G6" s="35" t="s">
        <v>135</v>
      </c>
      <c r="H6" s="35" t="s">
        <v>134</v>
      </c>
      <c r="I6" s="35" t="s">
        <v>135</v>
      </c>
      <c r="J6" s="35">
        <f t="shared" si="0"/>
        <v>0</v>
      </c>
      <c r="K6" s="35"/>
      <c r="L6" s="35"/>
    </row>
    <row r="7" spans="1:12" x14ac:dyDescent="0.3">
      <c r="A7" s="35">
        <v>4</v>
      </c>
      <c r="B7" s="35">
        <v>140931004</v>
      </c>
      <c r="C7" s="35" t="s">
        <v>14</v>
      </c>
      <c r="D7" s="39">
        <v>4</v>
      </c>
      <c r="E7" s="35" t="s">
        <v>135</v>
      </c>
      <c r="F7" s="35" t="s">
        <v>134</v>
      </c>
      <c r="G7" s="35" t="s">
        <v>135</v>
      </c>
      <c r="H7" s="35" t="s">
        <v>125</v>
      </c>
      <c r="I7" s="35" t="s">
        <v>135</v>
      </c>
      <c r="J7" s="35">
        <f t="shared" si="0"/>
        <v>4</v>
      </c>
      <c r="K7" s="35"/>
      <c r="L7" s="35"/>
    </row>
    <row r="8" spans="1:12" x14ac:dyDescent="0.3">
      <c r="A8" s="35">
        <v>5</v>
      </c>
      <c r="B8" s="35">
        <v>140931005</v>
      </c>
      <c r="C8" s="35" t="s">
        <v>17</v>
      </c>
      <c r="D8" s="35" t="s">
        <v>125</v>
      </c>
      <c r="E8" s="35" t="s">
        <v>124</v>
      </c>
      <c r="F8" s="35" t="s">
        <v>125</v>
      </c>
      <c r="G8" s="35" t="s">
        <v>124</v>
      </c>
      <c r="H8" s="35" t="s">
        <v>125</v>
      </c>
      <c r="I8" s="35" t="s">
        <v>124</v>
      </c>
      <c r="J8" s="35">
        <f t="shared" si="0"/>
        <v>0</v>
      </c>
      <c r="K8" s="35"/>
      <c r="L8" s="35"/>
    </row>
    <row r="9" spans="1:12" x14ac:dyDescent="0.3">
      <c r="A9" s="35">
        <v>6</v>
      </c>
      <c r="B9" s="35">
        <v>140931006</v>
      </c>
      <c r="C9" s="35" t="s">
        <v>20</v>
      </c>
      <c r="D9" s="35" t="s">
        <v>125</v>
      </c>
      <c r="E9" s="35" t="s">
        <v>124</v>
      </c>
      <c r="F9" s="35" t="s">
        <v>125</v>
      </c>
      <c r="G9" s="35" t="s">
        <v>124</v>
      </c>
      <c r="H9" s="35" t="s">
        <v>125</v>
      </c>
      <c r="I9" s="35" t="s">
        <v>124</v>
      </c>
      <c r="J9" s="35">
        <f t="shared" si="0"/>
        <v>0</v>
      </c>
      <c r="K9" s="35"/>
      <c r="L9" s="35"/>
    </row>
    <row r="10" spans="1:12" ht="26.4" x14ac:dyDescent="0.3">
      <c r="A10" s="35">
        <v>7</v>
      </c>
      <c r="B10" s="35">
        <v>140931007</v>
      </c>
      <c r="C10" s="37" t="s">
        <v>23</v>
      </c>
      <c r="D10" s="40" t="s">
        <v>125</v>
      </c>
      <c r="E10" s="35" t="s">
        <v>124</v>
      </c>
      <c r="F10" s="35" t="s">
        <v>125</v>
      </c>
      <c r="G10" s="35" t="s">
        <v>124</v>
      </c>
      <c r="H10" s="35" t="s">
        <v>125</v>
      </c>
      <c r="I10" s="35" t="s">
        <v>124</v>
      </c>
      <c r="J10" s="35">
        <f t="shared" si="0"/>
        <v>0</v>
      </c>
      <c r="K10" s="35"/>
      <c r="L10" s="35"/>
    </row>
    <row r="11" spans="1:12" ht="26.4" x14ac:dyDescent="0.3">
      <c r="A11" s="35">
        <v>8</v>
      </c>
      <c r="B11" s="35">
        <v>140931008</v>
      </c>
      <c r="C11" s="37" t="s">
        <v>26</v>
      </c>
      <c r="D11" s="40" t="s">
        <v>125</v>
      </c>
      <c r="E11" s="35" t="s">
        <v>124</v>
      </c>
      <c r="F11" s="35" t="s">
        <v>125</v>
      </c>
      <c r="G11" s="35" t="s">
        <v>124</v>
      </c>
      <c r="H11" s="35" t="s">
        <v>125</v>
      </c>
      <c r="I11" s="35" t="s">
        <v>124</v>
      </c>
      <c r="J11" s="35">
        <f t="shared" si="0"/>
        <v>0</v>
      </c>
      <c r="K11" s="35"/>
      <c r="L11" s="35"/>
    </row>
    <row r="12" spans="1:12" x14ac:dyDescent="0.3">
      <c r="A12" s="35">
        <v>9</v>
      </c>
      <c r="B12" s="35">
        <v>140931009</v>
      </c>
      <c r="C12" s="37" t="s">
        <v>29</v>
      </c>
      <c r="D12" s="40" t="s">
        <v>126</v>
      </c>
      <c r="E12" s="35" t="s">
        <v>127</v>
      </c>
      <c r="F12" s="35" t="s">
        <v>126</v>
      </c>
      <c r="G12" s="35" t="s">
        <v>127</v>
      </c>
      <c r="H12" s="35" t="s">
        <v>134</v>
      </c>
      <c r="I12" s="35" t="s">
        <v>127</v>
      </c>
      <c r="J12" s="35">
        <f t="shared" si="0"/>
        <v>0</v>
      </c>
      <c r="K12" s="35"/>
      <c r="L12" s="35"/>
    </row>
    <row r="13" spans="1:12" x14ac:dyDescent="0.3">
      <c r="A13" s="35">
        <v>10</v>
      </c>
      <c r="B13" s="35">
        <v>140931010</v>
      </c>
      <c r="C13" s="37" t="s">
        <v>32</v>
      </c>
      <c r="D13" s="40" t="s">
        <v>134</v>
      </c>
      <c r="E13" s="35" t="s">
        <v>135</v>
      </c>
      <c r="F13" s="35" t="s">
        <v>134</v>
      </c>
      <c r="G13" s="35" t="s">
        <v>135</v>
      </c>
      <c r="H13" s="35" t="s">
        <v>134</v>
      </c>
      <c r="I13" s="35" t="s">
        <v>135</v>
      </c>
      <c r="J13" s="35">
        <f t="shared" si="0"/>
        <v>0</v>
      </c>
      <c r="K13" s="35"/>
      <c r="L13" s="35"/>
    </row>
    <row r="14" spans="1:12" ht="26.4" x14ac:dyDescent="0.3">
      <c r="A14" s="35">
        <v>11</v>
      </c>
      <c r="B14" s="35">
        <v>140931011</v>
      </c>
      <c r="C14" s="37" t="s">
        <v>35</v>
      </c>
      <c r="D14" s="40" t="s">
        <v>134</v>
      </c>
      <c r="E14" s="35" t="s">
        <v>135</v>
      </c>
      <c r="F14" s="35" t="s">
        <v>134</v>
      </c>
      <c r="G14" s="35" t="s">
        <v>135</v>
      </c>
      <c r="H14" s="35" t="s">
        <v>125</v>
      </c>
      <c r="I14" s="35" t="s">
        <v>135</v>
      </c>
      <c r="J14" s="35">
        <f t="shared" si="0"/>
        <v>0</v>
      </c>
      <c r="K14" s="35"/>
      <c r="L14" s="35"/>
    </row>
    <row r="15" spans="1:12" ht="26.4" x14ac:dyDescent="0.3">
      <c r="A15" s="35">
        <v>12</v>
      </c>
      <c r="B15" s="35">
        <v>140931012</v>
      </c>
      <c r="C15" s="38" t="s">
        <v>38</v>
      </c>
      <c r="D15" s="41" t="s">
        <v>126</v>
      </c>
      <c r="E15" s="35" t="s">
        <v>127</v>
      </c>
      <c r="F15" s="35" t="s">
        <v>126</v>
      </c>
      <c r="G15" s="35" t="s">
        <v>127</v>
      </c>
      <c r="H15" s="35" t="s">
        <v>126</v>
      </c>
      <c r="I15" s="35" t="s">
        <v>127</v>
      </c>
      <c r="J15" s="35">
        <f t="shared" si="0"/>
        <v>0</v>
      </c>
      <c r="K15" s="35"/>
      <c r="L15" s="35"/>
    </row>
    <row r="16" spans="1:12" x14ac:dyDescent="0.3">
      <c r="A16" s="35">
        <v>13</v>
      </c>
      <c r="B16" s="35">
        <v>140931013</v>
      </c>
      <c r="C16" s="37" t="s">
        <v>41</v>
      </c>
      <c r="D16" s="40" t="s">
        <v>128</v>
      </c>
      <c r="E16" s="35" t="s">
        <v>129</v>
      </c>
      <c r="F16" s="35" t="s">
        <v>128</v>
      </c>
      <c r="G16" s="35" t="s">
        <v>129</v>
      </c>
      <c r="H16" s="35" t="s">
        <v>128</v>
      </c>
      <c r="I16" s="35" t="s">
        <v>129</v>
      </c>
      <c r="J16" s="35">
        <f t="shared" si="0"/>
        <v>0</v>
      </c>
      <c r="K16" s="35"/>
      <c r="L16" s="35"/>
    </row>
    <row r="17" spans="1:10" x14ac:dyDescent="0.3">
      <c r="A17" s="35">
        <v>14</v>
      </c>
      <c r="B17" s="35">
        <v>140931014</v>
      </c>
      <c r="C17" s="37" t="s">
        <v>44</v>
      </c>
      <c r="D17" s="40" t="s">
        <v>128</v>
      </c>
      <c r="E17" s="35" t="s">
        <v>129</v>
      </c>
      <c r="F17" s="35" t="s">
        <v>128</v>
      </c>
      <c r="G17" s="35" t="s">
        <v>129</v>
      </c>
      <c r="H17" s="35" t="s">
        <v>134</v>
      </c>
      <c r="I17" s="35" t="s">
        <v>129</v>
      </c>
      <c r="J17" s="35">
        <f t="shared" si="0"/>
        <v>0</v>
      </c>
    </row>
    <row r="18" spans="1:10" x14ac:dyDescent="0.3">
      <c r="A18" s="35">
        <v>15</v>
      </c>
      <c r="B18" s="35">
        <v>140931015</v>
      </c>
      <c r="C18" s="37" t="s">
        <v>47</v>
      </c>
      <c r="D18" s="40" t="s">
        <v>134</v>
      </c>
      <c r="E18" s="35" t="s">
        <v>135</v>
      </c>
      <c r="F18" s="35" t="s">
        <v>134</v>
      </c>
      <c r="G18" s="35" t="s">
        <v>135</v>
      </c>
      <c r="H18" s="35" t="s">
        <v>125</v>
      </c>
      <c r="I18" s="35" t="s">
        <v>135</v>
      </c>
      <c r="J18" s="35">
        <f t="shared" si="0"/>
        <v>0</v>
      </c>
    </row>
    <row r="19" spans="1:10" x14ac:dyDescent="0.3">
      <c r="A19" s="35">
        <v>16</v>
      </c>
      <c r="B19" s="35">
        <v>140931016</v>
      </c>
      <c r="C19" s="37" t="s">
        <v>50</v>
      </c>
      <c r="D19" s="40" t="s">
        <v>126</v>
      </c>
      <c r="E19" s="35" t="s">
        <v>127</v>
      </c>
      <c r="F19" s="35" t="s">
        <v>126</v>
      </c>
      <c r="G19" s="35" t="s">
        <v>127</v>
      </c>
      <c r="H19" s="35" t="s">
        <v>126</v>
      </c>
      <c r="I19" s="35" t="s">
        <v>127</v>
      </c>
      <c r="J19" s="35">
        <f t="shared" si="0"/>
        <v>0</v>
      </c>
    </row>
    <row r="20" spans="1:10" x14ac:dyDescent="0.3">
      <c r="A20" s="35">
        <v>17</v>
      </c>
      <c r="B20" s="35">
        <v>140931017</v>
      </c>
      <c r="C20" s="37" t="s">
        <v>53</v>
      </c>
      <c r="D20" s="40" t="s">
        <v>128</v>
      </c>
      <c r="E20" s="35" t="s">
        <v>129</v>
      </c>
      <c r="F20" s="35" t="s">
        <v>128</v>
      </c>
      <c r="G20" s="35" t="s">
        <v>129</v>
      </c>
      <c r="H20" s="35" t="s">
        <v>128</v>
      </c>
      <c r="I20" s="35" t="s">
        <v>129</v>
      </c>
      <c r="J20" s="35">
        <f t="shared" si="0"/>
        <v>0</v>
      </c>
    </row>
    <row r="21" spans="1:10" x14ac:dyDescent="0.3">
      <c r="A21" s="35">
        <v>18</v>
      </c>
      <c r="B21" s="35">
        <v>140931018</v>
      </c>
      <c r="C21" s="37" t="s">
        <v>56</v>
      </c>
      <c r="D21" s="40" t="s">
        <v>128</v>
      </c>
      <c r="E21" s="35" t="s">
        <v>129</v>
      </c>
      <c r="F21" s="35" t="s">
        <v>128</v>
      </c>
      <c r="G21" s="35" t="s">
        <v>129</v>
      </c>
      <c r="H21" s="35" t="s">
        <v>128</v>
      </c>
      <c r="I21" s="35" t="s">
        <v>129</v>
      </c>
      <c r="J21" s="35">
        <f t="shared" si="0"/>
        <v>0</v>
      </c>
    </row>
    <row r="22" spans="1:10" x14ac:dyDescent="0.3">
      <c r="A22" s="35">
        <v>19</v>
      </c>
      <c r="B22" s="35">
        <v>140931019</v>
      </c>
      <c r="C22" s="37" t="s">
        <v>59</v>
      </c>
      <c r="D22" s="40" t="s">
        <v>128</v>
      </c>
      <c r="E22" s="35" t="s">
        <v>129</v>
      </c>
      <c r="F22" s="35" t="s">
        <v>128</v>
      </c>
      <c r="G22" s="35" t="s">
        <v>129</v>
      </c>
      <c r="H22" s="35" t="s">
        <v>128</v>
      </c>
      <c r="I22" s="35" t="s">
        <v>129</v>
      </c>
      <c r="J22" s="35">
        <f t="shared" si="0"/>
        <v>0</v>
      </c>
    </row>
    <row r="23" spans="1:10" x14ac:dyDescent="0.3">
      <c r="A23" s="35">
        <v>20</v>
      </c>
      <c r="B23" s="35">
        <v>140931020</v>
      </c>
      <c r="C23" s="37" t="s">
        <v>62</v>
      </c>
      <c r="D23" s="40" t="s">
        <v>130</v>
      </c>
      <c r="E23" s="35" t="s">
        <v>131</v>
      </c>
      <c r="F23" s="35" t="s">
        <v>130</v>
      </c>
      <c r="G23" s="35" t="s">
        <v>131</v>
      </c>
      <c r="H23" s="35" t="s">
        <v>130</v>
      </c>
      <c r="I23" s="35" t="s">
        <v>131</v>
      </c>
      <c r="J23" s="35">
        <f t="shared" si="0"/>
        <v>0</v>
      </c>
    </row>
    <row r="24" spans="1:10" x14ac:dyDescent="0.3">
      <c r="A24" s="35"/>
      <c r="B24" s="35"/>
      <c r="C24" s="37"/>
      <c r="D24" s="37"/>
      <c r="E24" s="35"/>
      <c r="F24" s="35"/>
      <c r="G24" s="35"/>
      <c r="I24" s="35"/>
      <c r="J24" s="35"/>
    </row>
    <row r="25" spans="1:10" x14ac:dyDescent="0.3">
      <c r="A25" s="35"/>
      <c r="B25" s="35"/>
      <c r="C25" s="37"/>
      <c r="D25" s="37"/>
      <c r="E25" s="35"/>
      <c r="F25" s="35"/>
      <c r="G25" s="35"/>
      <c r="I25" s="35"/>
      <c r="J25" s="35"/>
    </row>
    <row r="26" spans="1:10" x14ac:dyDescent="0.3">
      <c r="A26" s="35"/>
      <c r="B26" s="35"/>
      <c r="C26" s="37"/>
      <c r="D26" s="37"/>
      <c r="E26" s="35"/>
      <c r="F26" s="35"/>
      <c r="G26" s="35"/>
      <c r="I26" s="35"/>
      <c r="J26" s="35"/>
    </row>
    <row r="27" spans="1:10" x14ac:dyDescent="0.3">
      <c r="A27" s="35"/>
      <c r="B27" s="35"/>
      <c r="C27" s="37"/>
      <c r="D27" s="37"/>
      <c r="E27" s="35"/>
      <c r="F27" s="35"/>
      <c r="G27" s="35"/>
      <c r="I27" s="35"/>
      <c r="J27" s="35"/>
    </row>
    <row r="28" spans="1:10" x14ac:dyDescent="0.3">
      <c r="A28" s="35"/>
      <c r="B28" s="35"/>
      <c r="C28" s="37"/>
      <c r="D28" s="37"/>
      <c r="E28" s="35"/>
      <c r="F28" s="35"/>
      <c r="G28" s="35"/>
      <c r="I28" s="35"/>
      <c r="J28" s="35"/>
    </row>
    <row r="29" spans="1:10" x14ac:dyDescent="0.3">
      <c r="A29" s="35"/>
      <c r="B29" s="35"/>
      <c r="C29" s="37"/>
      <c r="D29" s="37"/>
      <c r="E29" s="35"/>
      <c r="F29" s="35"/>
      <c r="G29" s="35"/>
      <c r="I29" s="35"/>
      <c r="J29" s="35"/>
    </row>
    <row r="30" spans="1:10" x14ac:dyDescent="0.3">
      <c r="A30" s="35"/>
      <c r="B30" s="35"/>
      <c r="C30" s="37"/>
      <c r="D30" s="37"/>
      <c r="E30" s="35"/>
      <c r="F30" s="35"/>
      <c r="G30" s="35"/>
      <c r="I30" s="35"/>
      <c r="J30" s="35"/>
    </row>
    <row r="31" spans="1:10" x14ac:dyDescent="0.3">
      <c r="A31" s="35"/>
      <c r="B31" s="35"/>
      <c r="C31" s="37"/>
      <c r="D31" s="37"/>
      <c r="E31" s="35"/>
      <c r="F31" s="35"/>
      <c r="G31" s="35"/>
      <c r="I31" s="35"/>
      <c r="J31" s="35"/>
    </row>
    <row r="32" spans="1:10" x14ac:dyDescent="0.3">
      <c r="A32" s="35"/>
      <c r="B32" s="35"/>
      <c r="C32" s="37"/>
      <c r="D32" s="37"/>
      <c r="E32" s="35"/>
      <c r="F32" s="35"/>
      <c r="G32" s="35"/>
      <c r="I32" s="35"/>
      <c r="J32" s="35"/>
    </row>
    <row r="33" spans="3:4" x14ac:dyDescent="0.3">
      <c r="C33" s="37"/>
      <c r="D33" s="37"/>
    </row>
    <row r="34" spans="3:4" x14ac:dyDescent="0.3">
      <c r="C34" s="37"/>
      <c r="D34" s="37"/>
    </row>
    <row r="35" spans="3:4" x14ac:dyDescent="0.3">
      <c r="C35" s="37"/>
      <c r="D35" s="37"/>
    </row>
    <row r="36" spans="3:4" x14ac:dyDescent="0.3">
      <c r="C36" s="37"/>
      <c r="D36" s="37"/>
    </row>
    <row r="37" spans="3:4" x14ac:dyDescent="0.3">
      <c r="C37" s="37"/>
      <c r="D37" s="37"/>
    </row>
    <row r="38" spans="3:4" x14ac:dyDescent="0.3">
      <c r="C38" s="37"/>
      <c r="D38" s="37"/>
    </row>
    <row r="39" spans="3:4" x14ac:dyDescent="0.3">
      <c r="C39" s="37"/>
      <c r="D39" s="37"/>
    </row>
    <row r="40" spans="3:4" x14ac:dyDescent="0.3">
      <c r="C40" s="37"/>
      <c r="D40" s="37"/>
    </row>
    <row r="41" spans="3:4" x14ac:dyDescent="0.3">
      <c r="C41" s="37"/>
      <c r="D41" s="37"/>
    </row>
    <row r="42" spans="3:4" x14ac:dyDescent="0.3">
      <c r="C42" s="37"/>
      <c r="D42" s="37"/>
    </row>
    <row r="43" spans="3:4" x14ac:dyDescent="0.3">
      <c r="C43" s="37"/>
      <c r="D43" s="37"/>
    </row>
    <row r="44" spans="3:4" x14ac:dyDescent="0.3">
      <c r="C44" s="37"/>
      <c r="D44" s="37"/>
    </row>
    <row r="45" spans="3:4" x14ac:dyDescent="0.3">
      <c r="C45" s="37"/>
      <c r="D45" s="37"/>
    </row>
    <row r="46" spans="3:4" x14ac:dyDescent="0.3">
      <c r="C46" s="37"/>
      <c r="D46" s="37"/>
    </row>
  </sheetData>
  <mergeCells count="7">
    <mergeCell ref="E1:L1"/>
    <mergeCell ref="D2:E2"/>
    <mergeCell ref="D3:E3"/>
    <mergeCell ref="F2:G2"/>
    <mergeCell ref="F3:G3"/>
    <mergeCell ref="H2:I2"/>
    <mergeCell ref="H3:I3"/>
  </mergeCells>
  <pageMargins left="0.7" right="0.7" top="0.75" bottom="0.75" header="0.3" footer="0.3"/>
  <pageSetup paperSize="9" orientation="portrait" r:id="rId1"/>
  <ignoredErrors>
    <ignoredError sqref="D5:D6 D8 D9:D21 D22:D23 H5:H23 F4:F2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D95D-0D1F-4FE2-B832-E85756828B8B}">
  <dimension ref="A1:L23"/>
  <sheetViews>
    <sheetView workbookViewId="0">
      <selection sqref="A1:XFD1048576"/>
    </sheetView>
  </sheetViews>
  <sheetFormatPr defaultRowHeight="14.4" x14ac:dyDescent="0.3"/>
  <cols>
    <col min="1" max="1" width="8.88671875" style="35"/>
    <col min="2" max="2" width="13.5546875" style="35" customWidth="1"/>
    <col min="3" max="3" width="25" style="35" customWidth="1"/>
  </cols>
  <sheetData>
    <row r="1" spans="1:12" s="35" customFormat="1" x14ac:dyDescent="0.3">
      <c r="C1" s="49" t="s">
        <v>66</v>
      </c>
    </row>
    <row r="2" spans="1:12" x14ac:dyDescent="0.3">
      <c r="A2" s="44" t="s">
        <v>0</v>
      </c>
      <c r="B2" s="42" t="s">
        <v>1</v>
      </c>
      <c r="C2" s="43" t="s">
        <v>2</v>
      </c>
      <c r="D2" s="31" t="s">
        <v>77</v>
      </c>
      <c r="E2" s="31"/>
      <c r="F2" s="31" t="s">
        <v>79</v>
      </c>
      <c r="G2" s="31"/>
      <c r="H2" s="31" t="s">
        <v>83</v>
      </c>
      <c r="I2" s="31"/>
      <c r="J2" t="s">
        <v>119</v>
      </c>
      <c r="K2" t="s">
        <v>119</v>
      </c>
      <c r="L2" t="s">
        <v>122</v>
      </c>
    </row>
    <row r="3" spans="1:12" s="35" customFormat="1" x14ac:dyDescent="0.3">
      <c r="A3" s="44"/>
      <c r="B3" s="42"/>
      <c r="C3" s="43"/>
      <c r="D3" s="31">
        <v>4</v>
      </c>
      <c r="E3" s="31"/>
      <c r="F3" s="31">
        <v>4</v>
      </c>
      <c r="G3" s="31"/>
      <c r="H3" s="31">
        <v>4</v>
      </c>
      <c r="I3" s="31"/>
      <c r="J3" s="35">
        <f>SUM(D3,F3,H3,)</f>
        <v>12</v>
      </c>
      <c r="K3" s="35" t="s">
        <v>120</v>
      </c>
      <c r="L3" s="35" t="s">
        <v>121</v>
      </c>
    </row>
    <row r="4" spans="1:12" x14ac:dyDescent="0.3">
      <c r="A4" s="45">
        <v>1</v>
      </c>
      <c r="B4" s="46">
        <v>140931001</v>
      </c>
      <c r="C4" s="47" t="s">
        <v>5</v>
      </c>
      <c r="D4" t="s">
        <v>134</v>
      </c>
      <c r="E4" t="s">
        <v>135</v>
      </c>
      <c r="F4" t="s">
        <v>134</v>
      </c>
      <c r="G4" t="s">
        <v>135</v>
      </c>
      <c r="H4" t="s">
        <v>134</v>
      </c>
      <c r="I4" t="s">
        <v>135</v>
      </c>
    </row>
    <row r="5" spans="1:12" x14ac:dyDescent="0.3">
      <c r="A5" s="45">
        <v>2</v>
      </c>
      <c r="B5" s="46">
        <v>140931002</v>
      </c>
      <c r="C5" s="47" t="s">
        <v>8</v>
      </c>
      <c r="D5" t="s">
        <v>134</v>
      </c>
      <c r="E5" t="s">
        <v>135</v>
      </c>
      <c r="F5" t="s">
        <v>134</v>
      </c>
      <c r="G5" t="s">
        <v>135</v>
      </c>
      <c r="H5" t="s">
        <v>134</v>
      </c>
      <c r="I5" t="s">
        <v>135</v>
      </c>
    </row>
    <row r="6" spans="1:12" x14ac:dyDescent="0.3">
      <c r="A6" s="45">
        <v>3</v>
      </c>
      <c r="B6" s="46">
        <v>140931003</v>
      </c>
      <c r="C6" s="47" t="s">
        <v>11</v>
      </c>
      <c r="D6" t="s">
        <v>134</v>
      </c>
      <c r="E6" t="s">
        <v>135</v>
      </c>
      <c r="F6" t="s">
        <v>134</v>
      </c>
      <c r="G6" t="s">
        <v>135</v>
      </c>
      <c r="H6" t="s">
        <v>134</v>
      </c>
      <c r="I6" t="s">
        <v>135</v>
      </c>
    </row>
    <row r="7" spans="1:12" x14ac:dyDescent="0.3">
      <c r="A7" s="45">
        <v>4</v>
      </c>
      <c r="B7" s="46">
        <v>140931004</v>
      </c>
      <c r="C7" s="47" t="s">
        <v>14</v>
      </c>
      <c r="D7" t="s">
        <v>134</v>
      </c>
      <c r="E7" t="s">
        <v>135</v>
      </c>
      <c r="F7" t="s">
        <v>134</v>
      </c>
      <c r="G7" t="s">
        <v>135</v>
      </c>
      <c r="H7" t="s">
        <v>125</v>
      </c>
      <c r="I7" t="s">
        <v>135</v>
      </c>
    </row>
    <row r="8" spans="1:12" x14ac:dyDescent="0.3">
      <c r="A8" s="45">
        <v>5</v>
      </c>
      <c r="B8" s="46">
        <v>140931005</v>
      </c>
      <c r="C8" s="47" t="s">
        <v>17</v>
      </c>
      <c r="D8" t="s">
        <v>125</v>
      </c>
      <c r="E8" t="s">
        <v>124</v>
      </c>
      <c r="F8" t="s">
        <v>125</v>
      </c>
      <c r="G8" t="s">
        <v>124</v>
      </c>
      <c r="H8" t="s">
        <v>125</v>
      </c>
      <c r="I8" t="s">
        <v>124</v>
      </c>
    </row>
    <row r="9" spans="1:12" x14ac:dyDescent="0.3">
      <c r="A9" s="45">
        <v>6</v>
      </c>
      <c r="B9" s="46">
        <v>140931006</v>
      </c>
      <c r="C9" s="47" t="s">
        <v>20</v>
      </c>
      <c r="D9" t="s">
        <v>125</v>
      </c>
      <c r="E9" t="s">
        <v>124</v>
      </c>
      <c r="F9" t="s">
        <v>125</v>
      </c>
      <c r="G9" t="s">
        <v>124</v>
      </c>
      <c r="H9" t="s">
        <v>125</v>
      </c>
      <c r="I9" t="s">
        <v>124</v>
      </c>
    </row>
    <row r="10" spans="1:12" x14ac:dyDescent="0.3">
      <c r="A10" s="45">
        <v>7</v>
      </c>
      <c r="B10" s="46">
        <v>140931007</v>
      </c>
      <c r="C10" s="47" t="s">
        <v>23</v>
      </c>
      <c r="D10" t="s">
        <v>125</v>
      </c>
      <c r="E10" t="s">
        <v>124</v>
      </c>
      <c r="F10" t="s">
        <v>125</v>
      </c>
      <c r="G10" t="s">
        <v>124</v>
      </c>
      <c r="H10" t="s">
        <v>125</v>
      </c>
      <c r="I10" t="s">
        <v>124</v>
      </c>
    </row>
    <row r="11" spans="1:12" x14ac:dyDescent="0.3">
      <c r="A11" s="45">
        <v>8</v>
      </c>
      <c r="B11" s="46">
        <v>140931008</v>
      </c>
      <c r="C11" s="47" t="s">
        <v>26</v>
      </c>
      <c r="D11" t="s">
        <v>125</v>
      </c>
      <c r="E11" t="s">
        <v>124</v>
      </c>
      <c r="F11" t="s">
        <v>125</v>
      </c>
      <c r="G11" t="s">
        <v>124</v>
      </c>
      <c r="H11" t="s">
        <v>125</v>
      </c>
      <c r="I11" t="s">
        <v>124</v>
      </c>
    </row>
    <row r="12" spans="1:12" x14ac:dyDescent="0.3">
      <c r="A12" s="45">
        <v>9</v>
      </c>
      <c r="B12" s="46">
        <v>140931009</v>
      </c>
      <c r="C12" s="47" t="s">
        <v>29</v>
      </c>
      <c r="D12" t="s">
        <v>126</v>
      </c>
      <c r="E12" t="s">
        <v>127</v>
      </c>
      <c r="F12" t="s">
        <v>126</v>
      </c>
      <c r="G12" t="s">
        <v>127</v>
      </c>
      <c r="H12" t="s">
        <v>134</v>
      </c>
      <c r="I12" t="s">
        <v>127</v>
      </c>
    </row>
    <row r="13" spans="1:12" x14ac:dyDescent="0.3">
      <c r="A13" s="45">
        <v>10</v>
      </c>
      <c r="B13" s="46">
        <v>140931010</v>
      </c>
      <c r="C13" s="47" t="s">
        <v>32</v>
      </c>
      <c r="D13" t="s">
        <v>134</v>
      </c>
      <c r="E13" t="s">
        <v>135</v>
      </c>
      <c r="F13" t="s">
        <v>134</v>
      </c>
      <c r="G13" t="s">
        <v>135</v>
      </c>
      <c r="H13" t="s">
        <v>134</v>
      </c>
      <c r="I13" t="s">
        <v>135</v>
      </c>
    </row>
    <row r="14" spans="1:12" x14ac:dyDescent="0.3">
      <c r="A14" s="45">
        <v>11</v>
      </c>
      <c r="B14" s="46">
        <v>140931011</v>
      </c>
      <c r="C14" s="47" t="s">
        <v>35</v>
      </c>
      <c r="D14" t="s">
        <v>134</v>
      </c>
      <c r="E14" t="s">
        <v>135</v>
      </c>
      <c r="F14" t="s">
        <v>134</v>
      </c>
      <c r="G14" t="s">
        <v>135</v>
      </c>
      <c r="H14" t="s">
        <v>125</v>
      </c>
      <c r="I14" t="s">
        <v>135</v>
      </c>
    </row>
    <row r="15" spans="1:12" x14ac:dyDescent="0.3">
      <c r="A15" s="45">
        <v>12</v>
      </c>
      <c r="B15" s="46">
        <v>140931012</v>
      </c>
      <c r="C15" s="48" t="s">
        <v>38</v>
      </c>
      <c r="D15" t="s">
        <v>126</v>
      </c>
      <c r="E15" t="s">
        <v>127</v>
      </c>
      <c r="F15" t="s">
        <v>126</v>
      </c>
      <c r="G15" t="s">
        <v>127</v>
      </c>
      <c r="H15" t="s">
        <v>126</v>
      </c>
      <c r="I15" t="s">
        <v>127</v>
      </c>
    </row>
    <row r="16" spans="1:12" x14ac:dyDescent="0.3">
      <c r="A16" s="45">
        <v>13</v>
      </c>
      <c r="B16" s="46">
        <v>140931013</v>
      </c>
      <c r="C16" s="47" t="s">
        <v>41</v>
      </c>
      <c r="D16" t="s">
        <v>128</v>
      </c>
      <c r="E16" t="s">
        <v>129</v>
      </c>
      <c r="F16" t="s">
        <v>128</v>
      </c>
      <c r="G16" t="s">
        <v>129</v>
      </c>
      <c r="H16" t="s">
        <v>128</v>
      </c>
      <c r="I16" t="s">
        <v>129</v>
      </c>
    </row>
    <row r="17" spans="1:9" x14ac:dyDescent="0.3">
      <c r="A17" s="45">
        <v>14</v>
      </c>
      <c r="B17" s="46">
        <v>140931014</v>
      </c>
      <c r="C17" s="47" t="s">
        <v>44</v>
      </c>
      <c r="D17" t="s">
        <v>128</v>
      </c>
      <c r="E17" t="s">
        <v>129</v>
      </c>
      <c r="F17" t="s">
        <v>128</v>
      </c>
      <c r="G17" t="s">
        <v>129</v>
      </c>
      <c r="H17" t="s">
        <v>134</v>
      </c>
      <c r="I17" t="s">
        <v>129</v>
      </c>
    </row>
    <row r="18" spans="1:9" x14ac:dyDescent="0.3">
      <c r="A18" s="45">
        <v>15</v>
      </c>
      <c r="B18" s="46">
        <v>140931015</v>
      </c>
      <c r="C18" s="47" t="s">
        <v>47</v>
      </c>
      <c r="D18" t="s">
        <v>134</v>
      </c>
      <c r="E18" t="s">
        <v>135</v>
      </c>
      <c r="F18" t="s">
        <v>134</v>
      </c>
      <c r="G18" t="s">
        <v>135</v>
      </c>
      <c r="H18" t="s">
        <v>125</v>
      </c>
      <c r="I18" t="s">
        <v>135</v>
      </c>
    </row>
    <row r="19" spans="1:9" x14ac:dyDescent="0.3">
      <c r="A19" s="45">
        <v>16</v>
      </c>
      <c r="B19" s="46">
        <v>140931016</v>
      </c>
      <c r="C19" s="47" t="s">
        <v>50</v>
      </c>
      <c r="D19" t="s">
        <v>126</v>
      </c>
      <c r="E19" t="s">
        <v>127</v>
      </c>
      <c r="F19" t="s">
        <v>126</v>
      </c>
      <c r="G19" t="s">
        <v>127</v>
      </c>
      <c r="H19" t="s">
        <v>126</v>
      </c>
      <c r="I19" t="s">
        <v>127</v>
      </c>
    </row>
    <row r="20" spans="1:9" x14ac:dyDescent="0.3">
      <c r="A20" s="45">
        <v>17</v>
      </c>
      <c r="B20" s="46">
        <v>140931017</v>
      </c>
      <c r="C20" s="47" t="s">
        <v>53</v>
      </c>
      <c r="D20" t="s">
        <v>128</v>
      </c>
      <c r="E20" t="s">
        <v>129</v>
      </c>
      <c r="F20" t="s">
        <v>128</v>
      </c>
      <c r="G20" t="s">
        <v>129</v>
      </c>
      <c r="H20" t="s">
        <v>128</v>
      </c>
      <c r="I20" t="s">
        <v>129</v>
      </c>
    </row>
    <row r="21" spans="1:9" x14ac:dyDescent="0.3">
      <c r="A21" s="45">
        <v>18</v>
      </c>
      <c r="B21" s="46">
        <v>140931018</v>
      </c>
      <c r="C21" s="47" t="s">
        <v>56</v>
      </c>
      <c r="D21" t="s">
        <v>128</v>
      </c>
      <c r="E21" t="s">
        <v>129</v>
      </c>
      <c r="F21" t="s">
        <v>128</v>
      </c>
      <c r="G21" t="s">
        <v>129</v>
      </c>
      <c r="H21" t="s">
        <v>128</v>
      </c>
      <c r="I21" t="s">
        <v>129</v>
      </c>
    </row>
    <row r="22" spans="1:9" x14ac:dyDescent="0.3">
      <c r="A22" s="45">
        <v>19</v>
      </c>
      <c r="B22" s="46">
        <v>140931019</v>
      </c>
      <c r="C22" s="47" t="s">
        <v>59</v>
      </c>
      <c r="D22" t="s">
        <v>128</v>
      </c>
      <c r="E22" t="s">
        <v>129</v>
      </c>
      <c r="F22" t="s">
        <v>128</v>
      </c>
      <c r="G22" t="s">
        <v>129</v>
      </c>
      <c r="H22" t="s">
        <v>128</v>
      </c>
      <c r="I22" t="s">
        <v>129</v>
      </c>
    </row>
    <row r="23" spans="1:9" x14ac:dyDescent="0.3">
      <c r="A23" s="45">
        <v>20</v>
      </c>
      <c r="B23" s="46">
        <v>140931020</v>
      </c>
      <c r="C23" s="47" t="s">
        <v>62</v>
      </c>
      <c r="D23" t="s">
        <v>130</v>
      </c>
      <c r="E23" t="s">
        <v>131</v>
      </c>
      <c r="F23" t="s">
        <v>130</v>
      </c>
      <c r="G23" t="s">
        <v>131</v>
      </c>
      <c r="H23" t="s">
        <v>130</v>
      </c>
      <c r="I23" t="s">
        <v>131</v>
      </c>
    </row>
  </sheetData>
  <mergeCells count="6">
    <mergeCell ref="D3:E3"/>
    <mergeCell ref="F3:G3"/>
    <mergeCell ref="H3:I3"/>
    <mergeCell ref="D2:E2"/>
    <mergeCell ref="F2:G2"/>
    <mergeCell ref="H2:I2"/>
  </mergeCells>
  <pageMargins left="0.7" right="0.7" top="0.75" bottom="0.75" header="0.3" footer="0.3"/>
  <pageSetup paperSize="9" orientation="portrait" r:id="rId1"/>
  <ignoredErrors>
    <ignoredError sqref="D4:D23 F4:F23 H4:H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ورقة1</vt:lpstr>
      <vt:lpstr>Studentlist</vt:lpstr>
      <vt:lpstr>CourseList</vt:lpstr>
      <vt:lpstr>CourseTeacher</vt:lpstr>
      <vt:lpstr>TERM-1</vt:lpstr>
      <vt:lpstr>TERM-2</vt:lpstr>
      <vt:lpstr>TERM-3</vt:lpstr>
      <vt:lpstr>TABULATION-1</vt:lpstr>
      <vt:lpstr>Tabulation-2</vt:lpstr>
      <vt:lpstr>Tabulation-3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Zakia Jannat</dc:creator>
  <cp:lastModifiedBy>zakia jannat</cp:lastModifiedBy>
  <dcterms:created xsi:type="dcterms:W3CDTF">2015-06-05T18:17:20Z</dcterms:created>
  <dcterms:modified xsi:type="dcterms:W3CDTF">2024-12-07T18:59:53Z</dcterms:modified>
</cp:coreProperties>
</file>