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total_subs_anslysis" sheetId="1" r:id="rId1"/>
  </sheets>
  <calcPr calcId="144525"/>
</workbook>
</file>

<file path=xl/calcChain.xml><?xml version="1.0" encoding="utf-8"?>
<calcChain xmlns="http://schemas.openxmlformats.org/spreadsheetml/2006/main">
  <c r="Q13" i="1" l="1"/>
  <c r="Q12" i="1"/>
  <c r="Q11" i="1"/>
  <c r="P13" i="1"/>
  <c r="P12" i="1"/>
  <c r="P11" i="1"/>
  <c r="N11" i="1"/>
  <c r="O13" i="1"/>
  <c r="O12" i="1"/>
  <c r="O11" i="1"/>
  <c r="N13" i="1"/>
  <c r="N12" i="1"/>
  <c r="D13" i="1"/>
  <c r="F13" i="1" s="1"/>
  <c r="H13" i="1" s="1"/>
  <c r="J13" i="1" s="1"/>
  <c r="D12" i="1"/>
  <c r="F12" i="1" s="1"/>
  <c r="H12" i="1" s="1"/>
  <c r="J12" i="1" s="1"/>
  <c r="D11" i="1"/>
  <c r="F11" i="1" s="1"/>
  <c r="H11" i="1" s="1"/>
  <c r="J11" i="1" s="1"/>
</calcChain>
</file>

<file path=xl/sharedStrings.xml><?xml version="1.0" encoding="utf-8"?>
<sst xmlns="http://schemas.openxmlformats.org/spreadsheetml/2006/main" count="24" uniqueCount="24">
  <si>
    <t>Total__Subscriber_Analysis</t>
  </si>
  <si>
    <t>Reconciliations (Excel vs SQL)</t>
  </si>
  <si>
    <t>Conversion_Rate</t>
  </si>
  <si>
    <t>product_Cost</t>
  </si>
  <si>
    <t>Campaign_Cost</t>
  </si>
  <si>
    <t>Channel_Name</t>
  </si>
  <si>
    <t>Avg Views Per Video (Excel)</t>
  </si>
  <si>
    <t>Avg Views Per Video (SQL)</t>
  </si>
  <si>
    <t>Potential Product Sale Per Video (Excel)</t>
  </si>
  <si>
    <t>Potential Product Sale Per Video (SQL)</t>
  </si>
  <si>
    <t>Potential Revenue(Excel)</t>
  </si>
  <si>
    <t>Potential Revenue(SQL)</t>
  </si>
  <si>
    <t>Net Profit (Excel)</t>
  </si>
  <si>
    <t>Net Profit (SQL)</t>
  </si>
  <si>
    <t>Difference</t>
  </si>
  <si>
    <t>NoCopyrightSounds</t>
  </si>
  <si>
    <t>DanTDM</t>
  </si>
  <si>
    <t>Dan Rhodes</t>
  </si>
  <si>
    <t>Avg Views Per Video (Excel vs SQL)</t>
  </si>
  <si>
    <t>Potential Product Sale Per Video (Excel vs SQL)</t>
  </si>
  <si>
    <t>Potential Revenue(Excel vs SQL)</t>
  </si>
  <si>
    <t>Net Profit (Excel vs SQL)</t>
  </si>
  <si>
    <t>Recommendation</t>
  </si>
  <si>
    <t>Based on the viewership and views per subscriber, Dan Rhodes appears to be the best option to advance with because there's a higher return on investment with Dan Rhodes compared to the other channels.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</si>
</sst>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7">
    <font>
      <sz val="10"/>
      <color theme="1"/>
      <name val="Liberation Sans"/>
    </font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6"/>
      <color theme="1"/>
      <name val="Liberation Sans"/>
    </font>
    <font>
      <sz val="10"/>
      <color rgb="FF3D3D3D"/>
      <name val="Ubuntu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BE33D"/>
        <bgColor rgb="FFBBE33D"/>
      </patternFill>
    </fill>
    <fill>
      <patternFill patternType="solid">
        <fgColor rgb="FF729FCF"/>
        <bgColor rgb="FF729FCF"/>
      </patternFill>
    </fill>
    <fill>
      <patternFill patternType="solid">
        <fgColor rgb="FF77BC65"/>
        <bgColor rgb="FF77BC65"/>
      </patternFill>
    </fill>
    <fill>
      <patternFill patternType="solid">
        <fgColor rgb="FFFFFF38"/>
        <bgColor rgb="FFFFFF38"/>
      </patternFill>
    </fill>
    <fill>
      <patternFill patternType="solid">
        <fgColor rgb="FFBF819E"/>
        <bgColor rgb="FFBF819E"/>
      </patternFill>
    </fill>
    <fill>
      <patternFill patternType="solid">
        <fgColor rgb="FFFF330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</cellStyleXfs>
  <cellXfs count="21">
    <xf numFmtId="0" fontId="0" fillId="0" borderId="0" xfId="0"/>
    <xf numFmtId="0" fontId="3" fillId="0" borderId="2" xfId="0" applyFont="1" applyBorder="1"/>
    <xf numFmtId="4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0" fillId="0" borderId="2" xfId="0" applyNumberFormat="1" applyFont="1" applyFill="1" applyBorder="1" applyAlignment="1">
      <alignment horizontal="right" vertical="center" wrapText="1"/>
    </xf>
    <xf numFmtId="164" fontId="16" fillId="0" borderId="2" xfId="1" applyNumberFormat="1" applyFont="1" applyBorder="1" applyAlignment="1">
      <alignment horizontal="right"/>
    </xf>
    <xf numFmtId="3" fontId="0" fillId="1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3" fontId="0" fillId="0" borderId="0" xfId="0" applyNumberFormat="1"/>
    <xf numFmtId="164" fontId="0" fillId="0" borderId="2" xfId="1" applyNumberFormat="1" applyFont="1" applyBorder="1" applyAlignment="1">
      <alignment horizontal="right"/>
    </xf>
    <xf numFmtId="0" fontId="15" fillId="9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5" fillId="0" borderId="0" xfId="0" applyFont="1"/>
    <xf numFmtId="0" fontId="3" fillId="0" borderId="0" xfId="0" applyFont="1" applyAlignment="1">
      <alignment horizontal="left" vertical="center" wrapText="1"/>
    </xf>
  </cellXfs>
  <cellStyles count="20">
    <cellStyle name="Accent" xfId="8"/>
    <cellStyle name="Accent 1" xfId="9"/>
    <cellStyle name="Accent 2" xfId="10"/>
    <cellStyle name="Accent 3" xfId="11"/>
    <cellStyle name="Bad" xfId="5" builtinId="27" customBuiltin="1"/>
    <cellStyle name="Comma" xfId="1" builtinId="3"/>
    <cellStyle name="Error" xfId="12"/>
    <cellStyle name="Footnote" xfId="13"/>
    <cellStyle name="Good" xfId="4" builtinId="26" customBuiltin="1"/>
    <cellStyle name="Heading" xfId="14"/>
    <cellStyle name="Heading 1" xfId="2" builtinId="16" customBuiltin="1"/>
    <cellStyle name="Heading 2" xfId="3" builtinId="17" customBuiltin="1"/>
    <cellStyle name="Hyperlink" xfId="15"/>
    <cellStyle name="Neutral" xfId="6" builtinId="28" customBuiltin="1"/>
    <cellStyle name="Normal" xfId="0" builtinId="0" customBuiltin="1"/>
    <cellStyle name="Note" xfId="7" builtinId="10" customBuiltin="1"/>
    <cellStyle name="Result" xfId="16"/>
    <cellStyle name="Status" xfId="17"/>
    <cellStyle name="Text" xfId="18"/>
    <cellStyle name="Warning" xfId="19"/>
  </cellStyles>
  <dxfs count="6">
    <dxf>
      <fill>
        <gradientFill degree="180">
          <stop position="0">
            <color theme="0"/>
          </stop>
          <stop position="1">
            <color rgb="FFFF3300"/>
          </stop>
        </gradientFill>
      </fill>
    </dxf>
    <dxf>
      <fill>
        <patternFill>
          <bgColor rgb="FFFF0000"/>
        </patternFill>
      </fill>
    </dxf>
    <dxf>
      <fill>
        <gradientFill degree="180">
          <stop position="0">
            <color theme="0"/>
          </stop>
          <stop position="1">
            <color rgb="FFFB4521"/>
          </stop>
        </gradientFill>
      </fill>
    </dxf>
    <dxf>
      <font>
        <color rgb="FFCC0000"/>
      </font>
      <fill>
        <patternFill patternType="solid">
          <fgColor rgb="FFFFCCCC"/>
          <bgColor rgb="FFFFCCCC"/>
        </patternFill>
      </fill>
    </dxf>
    <dxf>
      <font>
        <color rgb="FF006600"/>
      </font>
      <fill>
        <patternFill patternType="solid">
          <fgColor rgb="FFCCFFCC"/>
          <bgColor rgb="FFCCFFCC"/>
        </patternFill>
      </fill>
    </dxf>
    <dxf>
      <font>
        <color rgb="FFCC0000"/>
      </font>
      <fill>
        <patternFill patternType="solid">
          <fgColor rgb="FFFFCCCC"/>
          <bgColor rgb="FFFFCCCC"/>
        </patternFill>
      </fill>
    </dxf>
  </dxfs>
  <tableStyles count="0" defaultTableStyle="TableStyleMedium2" defaultPivotStyle="PivotStyleLight16"/>
  <colors>
    <mruColors>
      <color rgb="FFFF3300"/>
      <color rgb="FFF07842"/>
      <color rgb="FFFB45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C38" sqref="C38"/>
    </sheetView>
  </sheetViews>
  <sheetFormatPr defaultRowHeight="12.75"/>
  <cols>
    <col min="1" max="1" width="18.42578125" customWidth="1"/>
    <col min="2" max="2" width="16.5703125" customWidth="1"/>
    <col min="3" max="3" width="15.7109375" customWidth="1"/>
    <col min="4" max="4" width="17" customWidth="1"/>
    <col min="5" max="5" width="17.5703125" customWidth="1"/>
    <col min="6" max="6" width="15.5703125" customWidth="1"/>
    <col min="7" max="7" width="17.42578125" customWidth="1"/>
    <col min="8" max="8" width="12.28515625" customWidth="1"/>
    <col min="9" max="10" width="12.140625" customWidth="1"/>
    <col min="14" max="14" width="20.5703125" customWidth="1"/>
    <col min="15" max="15" width="16.7109375" customWidth="1"/>
    <col min="16" max="16" width="17.85546875" customWidth="1"/>
    <col min="17" max="17" width="20.5703125" customWidth="1"/>
  </cols>
  <sheetData>
    <row r="1" spans="1:17" ht="20.25">
      <c r="A1" s="17" t="s">
        <v>0</v>
      </c>
      <c r="B1" s="17"/>
      <c r="C1" s="17"/>
    </row>
    <row r="5" spans="1:17">
      <c r="A5" s="18" t="s">
        <v>1</v>
      </c>
      <c r="B5" s="18"/>
      <c r="C5" s="1" t="s">
        <v>2</v>
      </c>
      <c r="D5" s="2">
        <v>0.02</v>
      </c>
    </row>
    <row r="6" spans="1:17">
      <c r="C6" s="1" t="s">
        <v>3</v>
      </c>
      <c r="D6" s="3">
        <v>5</v>
      </c>
    </row>
    <row r="7" spans="1:17">
      <c r="C7" s="1" t="s">
        <v>4</v>
      </c>
      <c r="D7" s="3">
        <v>50000</v>
      </c>
    </row>
    <row r="10" spans="1:17" ht="43.35" customHeight="1">
      <c r="A10" s="4" t="s">
        <v>5</v>
      </c>
      <c r="B10" s="5" t="s">
        <v>6</v>
      </c>
      <c r="C10" s="5" t="s">
        <v>7</v>
      </c>
      <c r="D10" s="6" t="s">
        <v>8</v>
      </c>
      <c r="E10" s="6" t="s">
        <v>9</v>
      </c>
      <c r="F10" s="7" t="s">
        <v>10</v>
      </c>
      <c r="G10" s="7" t="s">
        <v>11</v>
      </c>
      <c r="H10" s="8" t="s">
        <v>12</v>
      </c>
      <c r="I10" s="8" t="s">
        <v>13</v>
      </c>
      <c r="J10" s="4" t="s">
        <v>14</v>
      </c>
      <c r="N10" s="5" t="s">
        <v>18</v>
      </c>
      <c r="O10" s="6" t="s">
        <v>19</v>
      </c>
      <c r="P10" s="7" t="s">
        <v>20</v>
      </c>
      <c r="Q10" s="8" t="s">
        <v>21</v>
      </c>
    </row>
    <row r="11" spans="1:17">
      <c r="A11" s="9" t="s">
        <v>15</v>
      </c>
      <c r="B11" s="12">
        <v>6360000</v>
      </c>
      <c r="C11" s="10">
        <v>6360000</v>
      </c>
      <c r="D11" s="10">
        <f>B11*D5</f>
        <v>127200</v>
      </c>
      <c r="E11" s="10">
        <v>127200</v>
      </c>
      <c r="F11" s="11">
        <f>D11*D6</f>
        <v>636000</v>
      </c>
      <c r="G11" s="10">
        <v>636000</v>
      </c>
      <c r="H11" s="10">
        <f>F11-D7</f>
        <v>586000</v>
      </c>
      <c r="I11" s="9">
        <v>586000</v>
      </c>
      <c r="J11" s="13">
        <f>H11-I11</f>
        <v>0</v>
      </c>
      <c r="N11" s="14">
        <f>B11-C11</f>
        <v>0</v>
      </c>
      <c r="O11" s="15">
        <f>D11-E11</f>
        <v>0</v>
      </c>
      <c r="P11" s="15">
        <f>F11-G11</f>
        <v>0</v>
      </c>
      <c r="Q11" s="15">
        <f>H11-I11</f>
        <v>0</v>
      </c>
    </row>
    <row r="12" spans="1:17">
      <c r="A12" s="9" t="s">
        <v>16</v>
      </c>
      <c r="B12" s="3">
        <v>5360000</v>
      </c>
      <c r="C12" s="16">
        <v>5360000</v>
      </c>
      <c r="D12" s="10">
        <f>B12*D5</f>
        <v>107200</v>
      </c>
      <c r="E12" s="10">
        <v>107200</v>
      </c>
      <c r="F12" s="10">
        <f>D12*D6</f>
        <v>536000</v>
      </c>
      <c r="G12" s="10">
        <v>536000</v>
      </c>
      <c r="H12" s="10">
        <f>F12-D7</f>
        <v>486000</v>
      </c>
      <c r="I12" s="9">
        <v>486000</v>
      </c>
      <c r="J12" s="10">
        <f>H12-I12</f>
        <v>0</v>
      </c>
      <c r="N12" s="15">
        <f>B12-C12</f>
        <v>0</v>
      </c>
      <c r="O12" s="15">
        <f>D12-E12</f>
        <v>0</v>
      </c>
      <c r="P12" s="15">
        <f>F12-G12</f>
        <v>0</v>
      </c>
      <c r="Q12" s="15">
        <f>H12-I12</f>
        <v>0</v>
      </c>
    </row>
    <row r="13" spans="1:17">
      <c r="A13" s="9" t="s">
        <v>17</v>
      </c>
      <c r="B13" s="3">
        <v>11410000</v>
      </c>
      <c r="C13" s="10">
        <v>11410000</v>
      </c>
      <c r="D13" s="10">
        <f>B13*D5</f>
        <v>228200</v>
      </c>
      <c r="E13" s="10">
        <v>228200</v>
      </c>
      <c r="F13" s="10">
        <f>D13*D6</f>
        <v>1141000</v>
      </c>
      <c r="G13" s="10">
        <v>1141000</v>
      </c>
      <c r="H13" s="10">
        <f>F13-D7</f>
        <v>1091000</v>
      </c>
      <c r="I13" s="10">
        <v>1091000</v>
      </c>
      <c r="J13" s="10">
        <f>H13-I13</f>
        <v>0</v>
      </c>
      <c r="N13" s="15">
        <f>B13-C13</f>
        <v>0</v>
      </c>
      <c r="O13" s="15">
        <f>D13-E13</f>
        <v>0</v>
      </c>
      <c r="P13" s="15">
        <f>F13-G13</f>
        <v>0</v>
      </c>
      <c r="Q13" s="15">
        <f>H13-I13</f>
        <v>0</v>
      </c>
    </row>
    <row r="16" spans="1:17" ht="20.25">
      <c r="A16" s="19" t="s">
        <v>22</v>
      </c>
      <c r="B16" s="19"/>
    </row>
    <row r="18" spans="1:6" ht="40.5" customHeight="1">
      <c r="A18" s="20" t="s">
        <v>23</v>
      </c>
      <c r="B18" s="20"/>
      <c r="C18" s="20"/>
      <c r="D18" s="20"/>
      <c r="E18" s="20"/>
      <c r="F18" s="20"/>
    </row>
  </sheetData>
  <mergeCells count="4">
    <mergeCell ref="A1:C1"/>
    <mergeCell ref="A5:B5"/>
    <mergeCell ref="A18:F18"/>
    <mergeCell ref="A16:B16"/>
  </mergeCells>
  <conditionalFormatting sqref="J11:J13">
    <cfRule type="cellIs" dxfId="5" priority="6" stopIfTrue="1" operator="lessThan">
      <formula>0</formula>
    </cfRule>
  </conditionalFormatting>
  <conditionalFormatting sqref="J11:J13">
    <cfRule type="cellIs" dxfId="4" priority="7" stopIfTrue="1" operator="equal">
      <formula>0</formula>
    </cfRule>
  </conditionalFormatting>
  <conditionalFormatting sqref="J11:J13">
    <cfRule type="cellIs" dxfId="3" priority="5" stopIfTrue="1" operator="greaterThan">
      <formula>0</formula>
    </cfRule>
  </conditionalFormatting>
  <conditionalFormatting sqref="J11">
    <cfRule type="expression" dxfId="2" priority="2">
      <formula>$J$11&lt;&gt;0</formula>
    </cfRule>
    <cfRule type="expression" dxfId="1" priority="3">
      <formula>$J$11&lt;&gt;0</formula>
    </cfRule>
    <cfRule type="expression" priority="4">
      <formula>$J$11&lt;&gt;0</formula>
    </cfRule>
  </conditionalFormatting>
  <conditionalFormatting sqref="J12:J13">
    <cfRule type="expression" dxfId="0" priority="1">
      <formula>$J$12&lt;&gt;0</formula>
    </cfRule>
  </conditionalFormatting>
  <pageMargins left="0" right="0" top="0.39370000000000011" bottom="0.39370000000000011" header="0" footer="0"/>
  <pageSetup orientation="portrait" horizontalDpi="0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total_subs_anslysis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SOULS</dc:creator>
  <cp:lastModifiedBy>SOULS</cp:lastModifiedBy>
  <cp:revision>1</cp:revision>
  <dcterms:created xsi:type="dcterms:W3CDTF">2024-09-10T12:56:05Z</dcterms:created>
  <dcterms:modified xsi:type="dcterms:W3CDTF">2024-09-11T18:15:45Z</dcterms:modified>
</cp:coreProperties>
</file>