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Github_Zaki\perceptron-menggunakan-excel\"/>
    </mc:Choice>
  </mc:AlternateContent>
  <xr:revisionPtr revIDLastSave="0" documentId="13_ncr:1_{F1796788-A1F2-4810-B7E4-1F7F95880F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L86" i="1"/>
  <c r="K86" i="1"/>
  <c r="J88" i="1"/>
  <c r="J87" i="1"/>
  <c r="J86" i="1"/>
  <c r="I86" i="1"/>
  <c r="F86" i="1"/>
  <c r="E86" i="1"/>
  <c r="E66" i="1"/>
  <c r="H86" i="1" l="1"/>
  <c r="E87" i="1" l="1"/>
  <c r="F87" i="1" l="1"/>
  <c r="H87" i="1" s="1"/>
  <c r="I87" i="1" s="1"/>
  <c r="L87" i="1" l="1"/>
  <c r="K87" i="1"/>
  <c r="E88" i="1"/>
  <c r="F88" i="1" l="1"/>
  <c r="H88" i="1" s="1"/>
  <c r="I88" i="1" s="1"/>
  <c r="L88" i="1" l="1"/>
  <c r="K88" i="1"/>
  <c r="E89" i="1" l="1"/>
  <c r="F89" i="1" l="1"/>
  <c r="H89" i="1" s="1"/>
  <c r="I89" i="1" l="1"/>
  <c r="J89" i="1"/>
  <c r="L89" i="1"/>
  <c r="E90" i="1" l="1"/>
  <c r="K89" i="1"/>
  <c r="F90" i="1" l="1"/>
  <c r="H90" i="1" s="1"/>
  <c r="I90" i="1" l="1"/>
  <c r="J90" i="1"/>
  <c r="L90" i="1"/>
  <c r="E103" i="1" l="1"/>
  <c r="H103" i="1" s="1"/>
  <c r="K90" i="1"/>
  <c r="J103" i="1" l="1"/>
  <c r="I103" i="1"/>
  <c r="K103" i="1" s="1"/>
  <c r="L103" i="1" l="1"/>
  <c r="E104" i="1"/>
  <c r="F104" i="1" l="1"/>
  <c r="H104" i="1" s="1"/>
  <c r="I104" i="1" l="1"/>
  <c r="K104" i="1" s="1"/>
  <c r="J104" i="1"/>
  <c r="L104" i="1"/>
  <c r="J105" i="1" l="1"/>
  <c r="E105" i="1"/>
  <c r="F105" i="1" s="1"/>
  <c r="H105" i="1" s="1"/>
  <c r="I105" i="1" s="1"/>
  <c r="L105" i="1" l="1"/>
  <c r="K105" i="1" l="1"/>
  <c r="E106" i="1"/>
  <c r="F106" i="1" l="1"/>
  <c r="H106" i="1" s="1"/>
  <c r="I106" i="1" l="1"/>
  <c r="J106" i="1"/>
  <c r="L106" i="1" s="1"/>
  <c r="K106" i="1"/>
  <c r="E107" i="1"/>
  <c r="F107" i="1" l="1"/>
  <c r="H107" i="1" s="1"/>
  <c r="I107" i="1" s="1"/>
  <c r="J107" i="1" l="1"/>
  <c r="L107" i="1"/>
  <c r="K107" i="1"/>
  <c r="E108" i="1"/>
  <c r="F108" i="1" l="1"/>
  <c r="H108" i="1" s="1"/>
  <c r="I108" i="1" s="1"/>
  <c r="J108" i="1" l="1"/>
  <c r="E109" i="1" s="1"/>
  <c r="K108" i="1"/>
  <c r="L108" i="1"/>
  <c r="F109" i="1" l="1"/>
  <c r="H109" i="1" s="1"/>
  <c r="I109" i="1" s="1"/>
  <c r="J109" i="1" l="1"/>
  <c r="L109" i="1"/>
  <c r="K109" i="1"/>
  <c r="E110" i="1"/>
  <c r="F110" i="1" l="1"/>
  <c r="H110" i="1" s="1"/>
  <c r="I110" i="1" s="1"/>
  <c r="J110" i="1" l="1"/>
  <c r="E111" i="1"/>
  <c r="K110" i="1"/>
  <c r="L110" i="1"/>
  <c r="F111" i="1" l="1"/>
  <c r="H111" i="1" s="1"/>
  <c r="I111" i="1" s="1"/>
  <c r="J111" i="1" l="1"/>
  <c r="K111" i="1"/>
  <c r="E112" i="1"/>
  <c r="L111" i="1"/>
  <c r="F112" i="1" l="1"/>
  <c r="H112" i="1" s="1"/>
  <c r="I112" i="1" s="1"/>
  <c r="J112" i="1" l="1"/>
  <c r="E113" i="1" s="1"/>
  <c r="K112" i="1"/>
  <c r="L112" i="1"/>
  <c r="F113" i="1" l="1"/>
  <c r="H113" i="1" s="1"/>
  <c r="I113" i="1" s="1"/>
  <c r="J113" i="1" l="1"/>
  <c r="L113" i="1" s="1"/>
  <c r="K113" i="1"/>
  <c r="E114" i="1"/>
  <c r="F114" i="1" l="1"/>
  <c r="H114" i="1" s="1"/>
  <c r="I114" i="1" s="1"/>
  <c r="J114" i="1" l="1"/>
  <c r="E115" i="1"/>
  <c r="K114" i="1"/>
  <c r="L114" i="1"/>
  <c r="F115" i="1" l="1"/>
  <c r="H115" i="1" s="1"/>
  <c r="I115" i="1" s="1"/>
  <c r="J115" i="1" l="1"/>
  <c r="L115" i="1"/>
  <c r="E116" i="1"/>
  <c r="K115" i="1"/>
  <c r="F116" i="1" l="1"/>
  <c r="H116" i="1" s="1"/>
  <c r="I116" i="1" s="1"/>
  <c r="J116" i="1" l="1"/>
  <c r="K116" i="1"/>
  <c r="E117" i="1"/>
  <c r="L116" i="1"/>
  <c r="F117" i="1" l="1"/>
  <c r="H117" i="1" s="1"/>
  <c r="I117" i="1" s="1"/>
  <c r="J117" i="1" l="1"/>
  <c r="E118" i="1" s="1"/>
  <c r="K117" i="1"/>
  <c r="L117" i="1"/>
  <c r="F118" i="1" l="1"/>
  <c r="H118" i="1" s="1"/>
  <c r="I118" i="1" s="1"/>
  <c r="J118" i="1" l="1"/>
  <c r="L118" i="1" s="1"/>
  <c r="K118" i="1"/>
  <c r="E119" i="1"/>
  <c r="F119" i="1" l="1"/>
  <c r="H119" i="1" s="1"/>
  <c r="I119" i="1" s="1"/>
  <c r="J119" i="1" l="1"/>
  <c r="K119" i="1"/>
  <c r="E120" i="1"/>
  <c r="L119" i="1"/>
  <c r="F120" i="1" l="1"/>
  <c r="H120" i="1" s="1"/>
  <c r="I120" i="1" s="1"/>
  <c r="J120" i="1" l="1"/>
  <c r="L120" i="1"/>
  <c r="E121" i="1"/>
  <c r="K120" i="1"/>
  <c r="F121" i="1" l="1"/>
  <c r="H121" i="1" s="1"/>
  <c r="I121" i="1" s="1"/>
  <c r="J121" i="1" l="1"/>
  <c r="E122" i="1"/>
  <c r="K121" i="1"/>
  <c r="L121" i="1"/>
  <c r="F122" i="1" l="1"/>
  <c r="H122" i="1" s="1"/>
  <c r="I122" i="1" s="1"/>
  <c r="J122" i="1" l="1"/>
  <c r="L122" i="1"/>
  <c r="K122" i="1"/>
  <c r="E123" i="1"/>
  <c r="F123" i="1" l="1"/>
  <c r="H123" i="1" s="1"/>
  <c r="I123" i="1" s="1"/>
  <c r="J123" i="1" l="1"/>
  <c r="K123" i="1"/>
  <c r="E124" i="1"/>
  <c r="L123" i="1"/>
  <c r="F124" i="1" l="1"/>
  <c r="H124" i="1" s="1"/>
  <c r="I124" i="1" s="1"/>
  <c r="J124" i="1" l="1"/>
  <c r="L124" i="1"/>
  <c r="K124" i="1"/>
  <c r="E125" i="1"/>
  <c r="F125" i="1" l="1"/>
  <c r="H125" i="1" s="1"/>
  <c r="I125" i="1" s="1"/>
  <c r="J125" i="1" l="1"/>
  <c r="E126" i="1"/>
  <c r="K125" i="1"/>
  <c r="L125" i="1"/>
  <c r="F126" i="1" l="1"/>
  <c r="H126" i="1" s="1"/>
  <c r="I126" i="1" s="1"/>
  <c r="J126" i="1" l="1"/>
  <c r="L126" i="1" s="1"/>
  <c r="K126" i="1"/>
  <c r="E127" i="1"/>
  <c r="F127" i="1" l="1"/>
  <c r="H127" i="1" s="1"/>
  <c r="I127" i="1" s="1"/>
  <c r="J127" i="1" l="1"/>
  <c r="E128" i="1"/>
  <c r="K127" i="1"/>
  <c r="L127" i="1"/>
  <c r="F128" i="1" l="1"/>
  <c r="H128" i="1" s="1"/>
  <c r="I128" i="1" s="1"/>
  <c r="J128" i="1" l="1"/>
  <c r="L128" i="1"/>
  <c r="K128" i="1"/>
  <c r="E129" i="1"/>
  <c r="F129" i="1" l="1"/>
  <c r="H129" i="1" s="1"/>
  <c r="I129" i="1" s="1"/>
  <c r="J129" i="1" l="1"/>
  <c r="E130" i="1"/>
  <c r="K129" i="1"/>
  <c r="L129" i="1"/>
  <c r="F130" i="1" l="1"/>
  <c r="H130" i="1" s="1"/>
  <c r="I130" i="1" s="1"/>
  <c r="J130" i="1" l="1"/>
  <c r="K130" i="1"/>
  <c r="E131" i="1"/>
  <c r="L130" i="1"/>
  <c r="F131" i="1" l="1"/>
  <c r="H131" i="1" s="1"/>
  <c r="I131" i="1" s="1"/>
  <c r="J131" i="1" l="1"/>
  <c r="L131" i="1"/>
  <c r="K131" i="1"/>
  <c r="E132" i="1"/>
  <c r="F132" i="1" l="1"/>
  <c r="H132" i="1" s="1"/>
  <c r="I132" i="1" s="1"/>
  <c r="J132" i="1" l="1"/>
  <c r="L132" i="1"/>
  <c r="E133" i="1" l="1"/>
  <c r="F133" i="1" s="1"/>
  <c r="K132" i="1"/>
</calcChain>
</file>

<file path=xl/sharedStrings.xml><?xml version="1.0" encoding="utf-8"?>
<sst xmlns="http://schemas.openxmlformats.org/spreadsheetml/2006/main" count="127" uniqueCount="92">
  <si>
    <t>A</t>
  </si>
  <si>
    <t>Status (y)</t>
  </si>
  <si>
    <t>y</t>
  </si>
  <si>
    <t>x1</t>
  </si>
  <si>
    <t>x2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</si>
  <si>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</si>
  <si>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</si>
  <si>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</si>
  <si>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</si>
  <si>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</si>
  <si>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</si>
  <si>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</si>
  <si>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</si>
  <si>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</si>
  <si>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</si>
  <si>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</si>
  <si>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</si>
  <si>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</si>
  <si>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</si>
  <si>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</si>
  <si>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</si>
  <si>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</si>
  <si>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</si>
  <si>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</si>
  <si>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</si>
  <si>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T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</si>
  <si>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</si>
  <si>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</si>
  <si>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</si>
  <si>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</si>
  <si>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</si>
  <si>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</si>
  <si>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</si>
  <si>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</si>
  <si>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</si>
  <si>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</si>
  <si>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</si>
  <si>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</si>
  <si>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</si>
  <si>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</si>
  <si>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</si>
  <si>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</si>
  <si>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</si>
  <si>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</si>
  <si>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</si>
  <si>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</si>
  <si>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</si>
  <si>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</si>
  <si>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</si>
  <si>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</si>
  <si>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</si>
  <si>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</si>
  <si>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</si>
  <si>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</si>
  <si>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</si>
  <si>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</si>
  <si>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</si>
  <si>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</si>
  <si>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</si>
  <si>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</si>
  <si>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Nama</t>
  </si>
  <si>
    <t>Gaji (x1)</t>
  </si>
  <si>
    <t>Pengeluaran (x2)</t>
  </si>
  <si>
    <t>Membeli</t>
  </si>
  <si>
    <t>Tidak Membeli</t>
  </si>
  <si>
    <t>T. Irwansyah</t>
  </si>
  <si>
    <t>Putri Ifa</t>
  </si>
  <si>
    <t>Rizki Analdi</t>
  </si>
  <si>
    <t>Zebi</t>
  </si>
  <si>
    <t>Jika iya, maka PT. JST akan mengirimkan flyer penawaran pembelian barang kepada yang bersangkutan. Jika tidak, maka PT.JST rugi saja mengirimkan flyer penawaran kepada beliau.</t>
  </si>
  <si>
    <t>Prediksi</t>
  </si>
  <si>
    <t>MEMBELI</t>
  </si>
  <si>
    <t>Jadi ceritanya begini:</t>
  </si>
  <si>
    <t xml:space="preserve">PT. JST memiliki data gaji dan pengeluaran dari 5 orang penduduk UIN Ar-Raniry. </t>
  </si>
  <si>
    <t>Untuk alasan penghematan, PT. JST hendak mengirimkan flyer penawaran pembelian barang kepada penduduk UIN yang berpotensi besar membeli barang mereka di masa depan.</t>
  </si>
  <si>
    <t>Jika PT. JST menerima satu data penduduk baru, apa prediksi bahwa penduduk baru tersebut akan membeli atau tidak membeli produk PT.JST?</t>
  </si>
  <si>
    <t>?????????</t>
  </si>
  <si>
    <t>Oleh: Zakiul Fahmi Jailani, MSc</t>
  </si>
  <si>
    <t>Disampaikan kepada mahasiswa/i Teknologi Informasi semester genap UIN Ar-Raniry Banda Aceh 2022</t>
  </si>
  <si>
    <t>REFERENSI</t>
  </si>
  <si>
    <t>https://www.labkommat-unm.com/perhitungan-artificial-neural-network-perceptron-menggunakan-microsoft-excel/</t>
  </si>
  <si>
    <t>https://www.youtube.com/watch?v=_xsAjJRTuv0</t>
  </si>
  <si>
    <t>Aidil</t>
  </si>
  <si>
    <t>Muarif</t>
  </si>
  <si>
    <t xml:space="preserve">Pertanyaan: Apakah Zebi dengan gaji 7,7 dan Pengeluaran 6,5 berpotensi membeli barang kita atau tidak? </t>
  </si>
  <si>
    <t>Inilisiasi nilai Threshold (z)</t>
  </si>
  <si>
    <t>Memulai inisialisasi nilai w, η dan z</t>
  </si>
  <si>
    <t>Jika nilai v &lt; z, maka y' = 0, jika tidak maka y'=1</t>
  </si>
  <si>
    <t>Apa kesimpulan prediksi?</t>
  </si>
  <si>
    <t>Yang mana yang disebut dengan Hidden Layer?</t>
  </si>
  <si>
    <t>Yang mana yang disebut dengan Fungsi aktivasi?</t>
  </si>
  <si>
    <t>MODEL SEDERHANA PERCEPTRON MENGGUNAKAN EXCEL - studi kasus penawaran pembelian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</si>
</sst>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2" xfId="0" applyFill="1" applyBorder="1"/>
    <xf numFmtId="0" fontId="0" fillId="9" borderId="2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workbookViewId="0">
      <selection activeCell="A2" sqref="A2"/>
    </sheetView>
  </sheetViews>
  <sheetFormatPr defaultRowHeight="14.4" x14ac:dyDescent="0.3"/>
  <cols>
    <col min="1" max="1" width="7.33203125" customWidth="1"/>
    <col min="2" max="2" width="15.6640625" customWidth="1"/>
    <col min="3" max="3" width="11.33203125" bestFit="1" customWidth="1"/>
    <col min="4" max="4" width="12.88671875" customWidth="1"/>
    <col min="5" max="5" width="15.33203125" bestFit="1" customWidth="1"/>
    <col min="6" max="6" width="33.44140625" customWidth="1"/>
  </cols>
  <sheetData>
    <row r="1" spans="1:6" x14ac:dyDescent="0.3">
      <c r="A1" s="4" t="s">
        <v>91</v>
      </c>
    </row>
    <row r="2" spans="1:6" x14ac:dyDescent="0.3">
      <c r="A2" t="s">
        <v>77</v>
      </c>
    </row>
    <row r="4" spans="1:6" x14ac:dyDescent="0.3">
      <c r="A4" t="s">
        <v>78</v>
      </c>
    </row>
    <row r="6" spans="1:6" x14ac:dyDescent="0.3">
      <c r="A6" t="s">
        <v>72</v>
      </c>
    </row>
    <row r="7" spans="1:6" x14ac:dyDescent="0.3">
      <c r="A7" t="s">
        <v>73</v>
      </c>
    </row>
    <row r="8" spans="1:6" x14ac:dyDescent="0.3">
      <c r="A8" t="s">
        <v>74</v>
      </c>
    </row>
    <row r="9" spans="1:6" x14ac:dyDescent="0.3">
      <c r="A9" t="s">
        <v>75</v>
      </c>
    </row>
    <row r="11" spans="1:6" x14ac:dyDescent="0.3">
      <c r="C11" s="11" t="s">
        <v>60</v>
      </c>
      <c r="D11" s="12" t="s">
        <v>61</v>
      </c>
      <c r="E11" s="12" t="s">
        <v>62</v>
      </c>
      <c r="F11" s="12" t="s">
        <v>1</v>
      </c>
    </row>
    <row r="12" spans="1:6" x14ac:dyDescent="0.3">
      <c r="C12" s="8" t="s">
        <v>65</v>
      </c>
      <c r="D12" s="10">
        <v>7.5</v>
      </c>
      <c r="E12" s="10">
        <v>2.2999999999999998</v>
      </c>
      <c r="F12" s="10" t="s">
        <v>63</v>
      </c>
    </row>
    <row r="13" spans="1:6" x14ac:dyDescent="0.3">
      <c r="C13" s="8" t="s">
        <v>82</v>
      </c>
      <c r="D13" s="10">
        <v>6</v>
      </c>
      <c r="E13" s="10">
        <v>4.3</v>
      </c>
      <c r="F13" s="10" t="s">
        <v>63</v>
      </c>
    </row>
    <row r="14" spans="1:6" x14ac:dyDescent="0.3">
      <c r="C14" s="8" t="s">
        <v>83</v>
      </c>
      <c r="D14" s="10">
        <v>5.5</v>
      </c>
      <c r="E14" s="10">
        <v>5.2</v>
      </c>
      <c r="F14" s="10" t="s">
        <v>64</v>
      </c>
    </row>
    <row r="15" spans="1:6" x14ac:dyDescent="0.3">
      <c r="C15" s="8" t="s">
        <v>66</v>
      </c>
      <c r="D15" s="10">
        <v>8</v>
      </c>
      <c r="E15" s="10">
        <v>5.9</v>
      </c>
      <c r="F15" s="10" t="s">
        <v>63</v>
      </c>
    </row>
    <row r="16" spans="1:6" x14ac:dyDescent="0.3">
      <c r="C16" s="8" t="s">
        <v>67</v>
      </c>
      <c r="D16" s="10">
        <v>4.7</v>
      </c>
      <c r="E16" s="10">
        <v>4.3</v>
      </c>
      <c r="F16" s="10" t="s">
        <v>63</v>
      </c>
    </row>
    <row r="17" spans="1:6" x14ac:dyDescent="0.3">
      <c r="C17" s="8" t="s">
        <v>68</v>
      </c>
      <c r="D17" s="10">
        <v>7.7</v>
      </c>
      <c r="E17" s="10">
        <v>6.5</v>
      </c>
      <c r="F17" s="13" t="s">
        <v>76</v>
      </c>
    </row>
    <row r="19" spans="1:6" x14ac:dyDescent="0.3">
      <c r="B19" t="s">
        <v>84</v>
      </c>
    </row>
    <row r="20" spans="1:6" x14ac:dyDescent="0.3">
      <c r="B20" t="s">
        <v>69</v>
      </c>
    </row>
    <row r="22" spans="1:6" x14ac:dyDescent="0.3">
      <c r="A22" s="4" t="s">
        <v>0</v>
      </c>
      <c r="B22" s="4" t="s">
        <v>36</v>
      </c>
    </row>
    <row r="24" spans="1:6" x14ac:dyDescent="0.3">
      <c r="B24" s="12" t="s">
        <v>3</v>
      </c>
      <c r="C24" s="12" t="s">
        <v>4</v>
      </c>
      <c r="D24" s="12" t="s">
        <v>2</v>
      </c>
    </row>
    <row r="25" spans="1:6" x14ac:dyDescent="0.3">
      <c r="B25" s="10">
        <v>7.5</v>
      </c>
      <c r="C25" s="10">
        <v>2.2999999999999998</v>
      </c>
      <c r="D25" s="10">
        <v>0</v>
      </c>
    </row>
    <row r="26" spans="1:6" x14ac:dyDescent="0.3">
      <c r="B26" s="10">
        <v>6</v>
      </c>
      <c r="C26" s="10">
        <v>4.3</v>
      </c>
      <c r="D26" s="10">
        <v>0</v>
      </c>
    </row>
    <row r="27" spans="1:6" x14ac:dyDescent="0.3">
      <c r="B27" s="10">
        <v>5.5</v>
      </c>
      <c r="C27" s="10">
        <v>5.2</v>
      </c>
      <c r="D27" s="10">
        <v>1</v>
      </c>
    </row>
    <row r="28" spans="1:6" x14ac:dyDescent="0.3">
      <c r="B28" s="10">
        <v>8</v>
      </c>
      <c r="C28" s="10">
        <v>5.9</v>
      </c>
      <c r="D28" s="10">
        <v>0</v>
      </c>
    </row>
    <row r="29" spans="1:6" x14ac:dyDescent="0.3">
      <c r="B29" s="10">
        <v>4.7</v>
      </c>
      <c r="C29" s="10">
        <v>4.3</v>
      </c>
      <c r="D29" s="10">
        <v>0</v>
      </c>
    </row>
    <row r="30" spans="1:6" x14ac:dyDescent="0.3">
      <c r="B30" s="10">
        <v>7.7</v>
      </c>
      <c r="C30" s="10">
        <v>6.5</v>
      </c>
      <c r="D30" s="13" t="s">
        <v>76</v>
      </c>
    </row>
    <row r="32" spans="1:6" x14ac:dyDescent="0.3">
      <c r="B32" s="2" t="s">
        <v>6</v>
      </c>
    </row>
    <row r="33" spans="1:2" x14ac:dyDescent="0.3">
      <c r="B33" s="2" t="s">
        <v>5</v>
      </c>
    </row>
    <row r="35" spans="1:2" x14ac:dyDescent="0.3">
      <c r="A35" s="4" t="s">
        <v>7</v>
      </c>
      <c r="B35" s="4" t="s">
        <v>23</v>
      </c>
    </row>
    <row r="37" spans="1:2" x14ac:dyDescent="0.3">
      <c r="B37" t="s">
        <v>8</v>
      </c>
    </row>
    <row r="38" spans="1:2" x14ac:dyDescent="0.3">
      <c r="B38" t="s">
        <v>11</v>
      </c>
    </row>
    <row r="39" spans="1:2" x14ac:dyDescent="0.3">
      <c r="B39" t="s">
        <v>12</v>
      </c>
    </row>
    <row r="40" spans="1:2" x14ac:dyDescent="0.3">
      <c r="B40" t="s">
        <v>13</v>
      </c>
    </row>
    <row r="42" spans="1:2" x14ac:dyDescent="0.3">
      <c r="B42" s="4" t="s">
        <v>9</v>
      </c>
    </row>
    <row r="43" spans="1:2" x14ac:dyDescent="0.3">
      <c r="B43" s="4" t="s">
        <v>10</v>
      </c>
    </row>
    <row r="44" spans="1:2" x14ac:dyDescent="0.3">
      <c r="B44" s="4"/>
    </row>
    <row r="45" spans="1:2" x14ac:dyDescent="0.3">
      <c r="A45" s="4" t="s">
        <v>20</v>
      </c>
      <c r="B45" s="4" t="s">
        <v>24</v>
      </c>
    </row>
    <row r="46" spans="1:2" x14ac:dyDescent="0.3">
      <c r="B46" t="s">
        <v>14</v>
      </c>
    </row>
    <row r="47" spans="1:2" x14ac:dyDescent="0.3">
      <c r="B47" t="s">
        <v>16</v>
      </c>
    </row>
    <row r="48" spans="1:2" x14ac:dyDescent="0.3">
      <c r="B48" t="s">
        <v>19</v>
      </c>
    </row>
    <row r="50" spans="1:3" x14ac:dyDescent="0.3">
      <c r="A50" s="4" t="s">
        <v>21</v>
      </c>
      <c r="B50" s="4" t="s">
        <v>85</v>
      </c>
    </row>
    <row r="51" spans="1:3" x14ac:dyDescent="0.3">
      <c r="B51" t="s">
        <v>17</v>
      </c>
    </row>
    <row r="52" spans="1:3" x14ac:dyDescent="0.3">
      <c r="B52" t="s">
        <v>18</v>
      </c>
    </row>
    <row r="54" spans="1:3" x14ac:dyDescent="0.3">
      <c r="A54" s="4" t="s">
        <v>22</v>
      </c>
      <c r="B54" s="4" t="s">
        <v>86</v>
      </c>
    </row>
    <row r="56" spans="1:3" x14ac:dyDescent="0.3">
      <c r="B56" s="14" t="s">
        <v>9</v>
      </c>
      <c r="C56" s="8">
        <v>0.3</v>
      </c>
    </row>
    <row r="57" spans="1:3" x14ac:dyDescent="0.3">
      <c r="B57" s="14" t="s">
        <v>10</v>
      </c>
      <c r="C57" s="8">
        <v>-0.4</v>
      </c>
    </row>
    <row r="58" spans="1:3" x14ac:dyDescent="0.3">
      <c r="B58" s="14" t="s">
        <v>15</v>
      </c>
      <c r="C58" s="8">
        <v>0.2</v>
      </c>
    </row>
    <row r="59" spans="1:3" x14ac:dyDescent="0.3">
      <c r="B59" s="14" t="s">
        <v>25</v>
      </c>
      <c r="C59" s="8">
        <v>0.01</v>
      </c>
    </row>
    <row r="60" spans="1:3" x14ac:dyDescent="0.3">
      <c r="B60" s="3"/>
    </row>
    <row r="61" spans="1:3" x14ac:dyDescent="0.3">
      <c r="A61" s="4" t="s">
        <v>34</v>
      </c>
      <c r="B61" s="3" t="s">
        <v>35</v>
      </c>
    </row>
    <row r="62" spans="1:3" x14ac:dyDescent="0.3">
      <c r="A62" s="4"/>
      <c r="B62" s="7" t="s">
        <v>37</v>
      </c>
    </row>
    <row r="63" spans="1:3" x14ac:dyDescent="0.3">
      <c r="A63" s="4"/>
      <c r="B63" s="6" t="s">
        <v>38</v>
      </c>
    </row>
    <row r="64" spans="1:3" ht="15" thickBot="1" x14ac:dyDescent="0.35">
      <c r="A64" s="4"/>
      <c r="B64" s="3"/>
    </row>
    <row r="65" spans="1:12" ht="15" thickBot="1" x14ac:dyDescent="0.35">
      <c r="B65" s="15" t="s">
        <v>26</v>
      </c>
      <c r="C65" s="16" t="s">
        <v>3</v>
      </c>
      <c r="D65" s="16" t="s">
        <v>4</v>
      </c>
      <c r="E65" s="16" t="s">
        <v>27</v>
      </c>
      <c r="F65" s="16" t="s">
        <v>28</v>
      </c>
      <c r="G65" s="16" t="s">
        <v>2</v>
      </c>
      <c r="H65" s="16" t="s">
        <v>29</v>
      </c>
      <c r="I65" s="16" t="s">
        <v>30</v>
      </c>
      <c r="J65" s="16" t="s">
        <v>31</v>
      </c>
      <c r="K65" s="16" t="s">
        <v>32</v>
      </c>
      <c r="L65" s="17" t="s">
        <v>33</v>
      </c>
    </row>
    <row r="66" spans="1:12" x14ac:dyDescent="0.3">
      <c r="B66" s="28">
        <v>1</v>
      </c>
      <c r="C66" s="1">
        <v>7.5</v>
      </c>
      <c r="D66" s="1">
        <v>2.2999999999999998</v>
      </c>
      <c r="E66" s="9">
        <f>(C56*C66)+(C57*D66)</f>
        <v>1.33</v>
      </c>
      <c r="F66" s="9"/>
      <c r="G66" s="1">
        <v>0</v>
      </c>
      <c r="H66" s="9"/>
      <c r="I66" s="9"/>
      <c r="J66" s="9"/>
      <c r="K66" s="9"/>
      <c r="L66" s="9"/>
    </row>
    <row r="67" spans="1:12" x14ac:dyDescent="0.3">
      <c r="B67" s="31"/>
      <c r="C67" s="1">
        <v>6</v>
      </c>
      <c r="D67" s="1">
        <v>4.3</v>
      </c>
      <c r="E67" s="8"/>
      <c r="F67" s="8"/>
      <c r="G67" s="1">
        <v>0</v>
      </c>
      <c r="H67" s="8"/>
      <c r="I67" s="8"/>
      <c r="J67" s="8"/>
      <c r="K67" s="8"/>
      <c r="L67" s="8"/>
    </row>
    <row r="68" spans="1:12" x14ac:dyDescent="0.3">
      <c r="B68" s="31"/>
      <c r="C68" s="1">
        <v>5.5</v>
      </c>
      <c r="D68" s="1">
        <v>5.2</v>
      </c>
      <c r="E68" s="8"/>
      <c r="F68" s="8"/>
      <c r="G68" s="1">
        <v>1</v>
      </c>
      <c r="H68" s="8"/>
      <c r="I68" s="8"/>
      <c r="J68" s="8"/>
      <c r="K68" s="8"/>
      <c r="L68" s="8"/>
    </row>
    <row r="69" spans="1:12" x14ac:dyDescent="0.3">
      <c r="B69" s="31"/>
      <c r="C69" s="1">
        <v>8</v>
      </c>
      <c r="D69" s="1">
        <v>5.9</v>
      </c>
      <c r="E69" s="8"/>
      <c r="F69" s="8"/>
      <c r="G69" s="1">
        <v>0</v>
      </c>
      <c r="H69" s="8"/>
      <c r="I69" s="8"/>
      <c r="J69" s="8"/>
      <c r="K69" s="8"/>
      <c r="L69" s="8"/>
    </row>
    <row r="70" spans="1:12" x14ac:dyDescent="0.3">
      <c r="B70" s="31"/>
      <c r="C70" s="1">
        <v>4.7</v>
      </c>
      <c r="D70" s="1">
        <v>4.3</v>
      </c>
      <c r="E70" s="8"/>
      <c r="F70" s="8"/>
      <c r="G70" s="1">
        <v>0</v>
      </c>
      <c r="H70" s="8"/>
      <c r="I70" s="8"/>
      <c r="J70" s="8"/>
      <c r="K70" s="8"/>
      <c r="L70" s="8"/>
    </row>
    <row r="71" spans="1:12" x14ac:dyDescent="0.3">
      <c r="C71" s="1"/>
      <c r="D71" s="1"/>
      <c r="G71" s="1"/>
    </row>
    <row r="73" spans="1:12" x14ac:dyDescent="0.3">
      <c r="A73" s="4" t="s">
        <v>39</v>
      </c>
      <c r="B73" s="4" t="s">
        <v>40</v>
      </c>
    </row>
    <row r="74" spans="1:12" x14ac:dyDescent="0.3">
      <c r="A74" s="4"/>
      <c r="B74" s="5" t="s">
        <v>51</v>
      </c>
    </row>
    <row r="75" spans="1:12" x14ac:dyDescent="0.3">
      <c r="A75" s="4"/>
      <c r="B75" s="5" t="s">
        <v>52</v>
      </c>
    </row>
    <row r="76" spans="1:12" x14ac:dyDescent="0.3">
      <c r="A76" s="4"/>
      <c r="B76" s="5" t="s">
        <v>87</v>
      </c>
    </row>
    <row r="77" spans="1:12" x14ac:dyDescent="0.3">
      <c r="A77" s="4"/>
      <c r="B77" s="4"/>
    </row>
    <row r="78" spans="1:12" x14ac:dyDescent="0.3">
      <c r="B78" t="s">
        <v>43</v>
      </c>
    </row>
    <row r="79" spans="1:12" x14ac:dyDescent="0.3">
      <c r="B79" t="s">
        <v>44</v>
      </c>
    </row>
    <row r="80" spans="1:12" x14ac:dyDescent="0.3">
      <c r="B80" t="s">
        <v>41</v>
      </c>
    </row>
    <row r="81" spans="2:12" x14ac:dyDescent="0.3">
      <c r="B81" t="s">
        <v>42</v>
      </c>
    </row>
    <row r="83" spans="2:12" x14ac:dyDescent="0.3">
      <c r="B83" t="s">
        <v>45</v>
      </c>
    </row>
    <row r="84" spans="2:12" ht="15" thickBot="1" x14ac:dyDescent="0.35">
      <c r="B84" t="s">
        <v>46</v>
      </c>
    </row>
    <row r="85" spans="2:12" ht="15" thickBot="1" x14ac:dyDescent="0.35">
      <c r="B85" s="15" t="s">
        <v>26</v>
      </c>
      <c r="C85" s="16" t="s">
        <v>3</v>
      </c>
      <c r="D85" s="16" t="s">
        <v>4</v>
      </c>
      <c r="E85" s="16" t="s">
        <v>27</v>
      </c>
      <c r="F85" s="16" t="s">
        <v>28</v>
      </c>
      <c r="G85" s="16" t="s">
        <v>2</v>
      </c>
      <c r="H85" s="18" t="s">
        <v>29</v>
      </c>
      <c r="I85" s="16" t="s">
        <v>30</v>
      </c>
      <c r="J85" s="16" t="s">
        <v>31</v>
      </c>
      <c r="K85" s="16" t="s">
        <v>32</v>
      </c>
      <c r="L85" s="17" t="s">
        <v>33</v>
      </c>
    </row>
    <row r="86" spans="2:12" x14ac:dyDescent="0.3">
      <c r="B86" s="28">
        <v>1</v>
      </c>
      <c r="C86" s="1">
        <v>7.5</v>
      </c>
      <c r="D86" s="1">
        <v>2.2999999999999998</v>
      </c>
      <c r="E86" s="9">
        <f>(O102*C66)+(O103*D66)</f>
        <v>1.33</v>
      </c>
      <c r="F86" s="9">
        <f>IF(E86&lt;$O$105, 0, 1)</f>
        <v>1</v>
      </c>
      <c r="G86" s="1">
        <v>0</v>
      </c>
      <c r="H86" s="19">
        <f>G86-F86</f>
        <v>-1</v>
      </c>
      <c r="I86" s="9">
        <f>O102 + (O104*H86*C86)</f>
        <v>-1.2</v>
      </c>
      <c r="J86" s="9">
        <f>O103 + (O104*H86*D86)</f>
        <v>-0.86</v>
      </c>
      <c r="K86" s="9">
        <f>I86-O102</f>
        <v>-1.5</v>
      </c>
      <c r="L86" s="9">
        <f>J86-O103</f>
        <v>-0.45999999999999996</v>
      </c>
    </row>
    <row r="87" spans="2:12" x14ac:dyDescent="0.3">
      <c r="B87" s="31"/>
      <c r="C87" s="1">
        <v>6</v>
      </c>
      <c r="D87" s="1">
        <v>4.3</v>
      </c>
      <c r="E87" s="8">
        <f>(I86*C87)+(J86*D87)</f>
        <v>-10.898</v>
      </c>
      <c r="F87" s="9">
        <f t="shared" ref="F87:F90" si="0">IF(E87&lt;$O$105, 0, 1)</f>
        <v>0</v>
      </c>
      <c r="G87" s="1">
        <v>0</v>
      </c>
      <c r="H87" s="20">
        <f>G87-F87</f>
        <v>0</v>
      </c>
      <c r="I87" s="8">
        <f>I86 + ($O$104*H87*C87)</f>
        <v>-1.2</v>
      </c>
      <c r="J87" s="8">
        <f>J86 + ($O$104*H87*D87)</f>
        <v>-0.86</v>
      </c>
      <c r="K87" s="9">
        <f>I87-I86</f>
        <v>0</v>
      </c>
      <c r="L87" s="9">
        <f>J87-J86</f>
        <v>0</v>
      </c>
    </row>
    <row r="88" spans="2:12" x14ac:dyDescent="0.3">
      <c r="B88" s="31"/>
      <c r="C88" s="1">
        <v>5.5</v>
      </c>
      <c r="D88" s="1">
        <v>5.2</v>
      </c>
      <c r="E88" s="8">
        <f t="shared" ref="E88:E90" si="1">(I87*C88)+(J87*D88)</f>
        <v>-11.071999999999999</v>
      </c>
      <c r="F88" s="9">
        <f t="shared" si="0"/>
        <v>0</v>
      </c>
      <c r="G88" s="1">
        <v>1</v>
      </c>
      <c r="H88" s="20">
        <f t="shared" ref="H88:H90" si="2">G88-F88</f>
        <v>1</v>
      </c>
      <c r="I88" s="8">
        <f t="shared" ref="I88:I90" si="3">I87 + ($O$104*H88*C88)</f>
        <v>-9.9999999999999867E-2</v>
      </c>
      <c r="J88" s="8">
        <f t="shared" ref="J88:J90" si="4">J87 + ($O$104*H88*D88)</f>
        <v>0.18000000000000005</v>
      </c>
      <c r="K88" s="9">
        <f t="shared" ref="K88:K90" si="5">I88-I87</f>
        <v>1.1000000000000001</v>
      </c>
      <c r="L88" s="9">
        <f t="shared" ref="L88:L90" si="6">J88-J87</f>
        <v>1.04</v>
      </c>
    </row>
    <row r="89" spans="2:12" x14ac:dyDescent="0.3">
      <c r="B89" s="31"/>
      <c r="C89" s="1">
        <v>8</v>
      </c>
      <c r="D89" s="1">
        <v>5.9</v>
      </c>
      <c r="E89" s="8">
        <f t="shared" si="1"/>
        <v>0.26200000000000134</v>
      </c>
      <c r="F89" s="9">
        <f t="shared" si="0"/>
        <v>1</v>
      </c>
      <c r="G89" s="1">
        <v>0</v>
      </c>
      <c r="H89" s="20">
        <f t="shared" si="2"/>
        <v>-1</v>
      </c>
      <c r="I89" s="8">
        <f t="shared" si="3"/>
        <v>-1.7</v>
      </c>
      <c r="J89" s="8">
        <f t="shared" si="4"/>
        <v>-1</v>
      </c>
      <c r="K89" s="9">
        <f t="shared" si="5"/>
        <v>-1.6</v>
      </c>
      <c r="L89" s="9">
        <f t="shared" si="6"/>
        <v>-1.1800000000000002</v>
      </c>
    </row>
    <row r="90" spans="2:12" x14ac:dyDescent="0.3">
      <c r="B90" s="31"/>
      <c r="C90" s="1">
        <v>4.7</v>
      </c>
      <c r="D90" s="1">
        <v>4.3</v>
      </c>
      <c r="E90" s="8">
        <f t="shared" si="1"/>
        <v>-12.29</v>
      </c>
      <c r="F90" s="9">
        <f t="shared" si="0"/>
        <v>0</v>
      </c>
      <c r="G90" s="1">
        <v>0</v>
      </c>
      <c r="H90" s="20">
        <f t="shared" si="2"/>
        <v>0</v>
      </c>
      <c r="I90" s="8">
        <f t="shared" si="3"/>
        <v>-1.7</v>
      </c>
      <c r="J90" s="8">
        <f t="shared" si="4"/>
        <v>-1</v>
      </c>
      <c r="K90" s="9">
        <f t="shared" si="5"/>
        <v>0</v>
      </c>
      <c r="L90" s="9">
        <f t="shared" si="6"/>
        <v>0</v>
      </c>
    </row>
    <row r="92" spans="2:12" x14ac:dyDescent="0.3">
      <c r="H92" t="s">
        <v>53</v>
      </c>
    </row>
    <row r="93" spans="2:12" x14ac:dyDescent="0.3">
      <c r="H93" t="s">
        <v>54</v>
      </c>
    </row>
    <row r="94" spans="2:12" x14ac:dyDescent="0.3">
      <c r="B94" t="s">
        <v>47</v>
      </c>
    </row>
    <row r="95" spans="2:12" x14ac:dyDescent="0.3">
      <c r="B95" t="s">
        <v>48</v>
      </c>
    </row>
    <row r="96" spans="2:12" x14ac:dyDescent="0.3">
      <c r="B96" t="s">
        <v>49</v>
      </c>
    </row>
    <row r="97" spans="1:15" x14ac:dyDescent="0.3">
      <c r="B97" t="s">
        <v>50</v>
      </c>
    </row>
    <row r="100" spans="1:15" x14ac:dyDescent="0.3">
      <c r="A100" s="4" t="s">
        <v>55</v>
      </c>
      <c r="B100" s="4" t="s">
        <v>56</v>
      </c>
    </row>
    <row r="101" spans="1:15" ht="15" thickBot="1" x14ac:dyDescent="0.35"/>
    <row r="102" spans="1:15" ht="15" thickBot="1" x14ac:dyDescent="0.35">
      <c r="B102" s="15" t="s">
        <v>26</v>
      </c>
      <c r="C102" s="16" t="s">
        <v>3</v>
      </c>
      <c r="D102" s="16" t="s">
        <v>4</v>
      </c>
      <c r="E102" s="16" t="s">
        <v>27</v>
      </c>
      <c r="F102" s="16" t="s">
        <v>28</v>
      </c>
      <c r="G102" s="16" t="s">
        <v>2</v>
      </c>
      <c r="H102" s="16" t="s">
        <v>29</v>
      </c>
      <c r="I102" s="16" t="s">
        <v>30</v>
      </c>
      <c r="J102" s="16" t="s">
        <v>31</v>
      </c>
      <c r="K102" s="16" t="s">
        <v>32</v>
      </c>
      <c r="L102" s="17" t="s">
        <v>33</v>
      </c>
      <c r="N102" s="14" t="s">
        <v>9</v>
      </c>
      <c r="O102" s="8">
        <v>0.3</v>
      </c>
    </row>
    <row r="103" spans="1:15" x14ac:dyDescent="0.3">
      <c r="B103" s="26">
        <v>2</v>
      </c>
      <c r="C103" s="1">
        <v>7.5</v>
      </c>
      <c r="D103" s="1">
        <v>2.2999999999999998</v>
      </c>
      <c r="E103" s="9">
        <f>(I90*C103)+(J90*D103)</f>
        <v>-15.05</v>
      </c>
      <c r="F103" s="9">
        <f>IF(E103&lt;$O$105, 0, 1)</f>
        <v>0</v>
      </c>
      <c r="G103" s="1">
        <v>0</v>
      </c>
      <c r="H103" s="19">
        <f>G103-F103</f>
        <v>0</v>
      </c>
      <c r="I103" s="9">
        <f>I90 + (C103*$O$104*H103)</f>
        <v>-1.7</v>
      </c>
      <c r="J103" s="9">
        <f>J90 + ($O$104*H103*D103)</f>
        <v>-1</v>
      </c>
      <c r="K103" s="9">
        <f>I103-I90</f>
        <v>0</v>
      </c>
      <c r="L103" s="9">
        <f>J103-J90</f>
        <v>0</v>
      </c>
      <c r="N103" s="14" t="s">
        <v>10</v>
      </c>
      <c r="O103" s="8">
        <v>-0.4</v>
      </c>
    </row>
    <row r="104" spans="1:15" x14ac:dyDescent="0.3">
      <c r="B104" s="27"/>
      <c r="C104" s="1">
        <v>6</v>
      </c>
      <c r="D104" s="1">
        <v>4.3</v>
      </c>
      <c r="E104" s="9">
        <f>(I103*C104)+(J103*D104)</f>
        <v>-14.5</v>
      </c>
      <c r="F104" s="9">
        <f t="shared" ref="F104:F133" si="7">IF(E104&lt;$O$105, 0, 1)</f>
        <v>0</v>
      </c>
      <c r="G104" s="1">
        <v>0</v>
      </c>
      <c r="H104" s="19">
        <f t="shared" ref="H104:H132" si="8">G104-F104</f>
        <v>0</v>
      </c>
      <c r="I104" s="9">
        <f>I103 + (C104*$O$104*H104)</f>
        <v>-1.7</v>
      </c>
      <c r="J104" s="9">
        <f>J103 + ($O$104*H104*D104)</f>
        <v>-1</v>
      </c>
      <c r="K104" s="9">
        <f>I104-I103</f>
        <v>0</v>
      </c>
      <c r="L104" s="9">
        <f>J104-J103</f>
        <v>0</v>
      </c>
      <c r="N104" s="14" t="s">
        <v>15</v>
      </c>
      <c r="O104" s="8">
        <v>0.2</v>
      </c>
    </row>
    <row r="105" spans="1:15" x14ac:dyDescent="0.3">
      <c r="B105" s="27"/>
      <c r="C105" s="1">
        <v>5.5</v>
      </c>
      <c r="D105" s="1">
        <v>5.2</v>
      </c>
      <c r="E105" s="9">
        <f t="shared" ref="E105:E133" si="9">(I104*C105)+(J104*D105)</f>
        <v>-14.55</v>
      </c>
      <c r="F105" s="9">
        <f t="shared" si="7"/>
        <v>0</v>
      </c>
      <c r="G105" s="1">
        <v>1</v>
      </c>
      <c r="H105" s="19">
        <f t="shared" si="8"/>
        <v>1</v>
      </c>
      <c r="I105" s="9">
        <f t="shared" ref="I105:I132" si="10">I104 + (C105*$O$104*H105)</f>
        <v>-0.59999999999999987</v>
      </c>
      <c r="J105" s="9">
        <f t="shared" ref="J105:J132" si="11">J104 + ($O$104*H105*D105)</f>
        <v>4.0000000000000036E-2</v>
      </c>
      <c r="K105" s="9">
        <f t="shared" ref="K105:K132" si="12">I105-I104</f>
        <v>1.1000000000000001</v>
      </c>
      <c r="L105" s="9">
        <f t="shared" ref="L105:L132" si="13">J105-J104</f>
        <v>1.04</v>
      </c>
      <c r="N105" s="14" t="s">
        <v>25</v>
      </c>
      <c r="O105" s="8">
        <v>0.01</v>
      </c>
    </row>
    <row r="106" spans="1:15" x14ac:dyDescent="0.3">
      <c r="B106" s="27"/>
      <c r="C106" s="1">
        <v>8</v>
      </c>
      <c r="D106" s="1">
        <v>5.9</v>
      </c>
      <c r="E106" s="9">
        <f t="shared" si="9"/>
        <v>-4.5639999999999983</v>
      </c>
      <c r="F106" s="9">
        <f t="shared" si="7"/>
        <v>0</v>
      </c>
      <c r="G106" s="1">
        <v>0</v>
      </c>
      <c r="H106" s="19">
        <f t="shared" si="8"/>
        <v>0</v>
      </c>
      <c r="I106" s="9">
        <f t="shared" si="10"/>
        <v>-0.59999999999999987</v>
      </c>
      <c r="J106" s="9">
        <f t="shared" si="11"/>
        <v>4.0000000000000036E-2</v>
      </c>
      <c r="K106" s="9">
        <f t="shared" si="12"/>
        <v>0</v>
      </c>
      <c r="L106" s="9">
        <f t="shared" si="13"/>
        <v>0</v>
      </c>
    </row>
    <row r="107" spans="1:15" ht="15" thickBot="1" x14ac:dyDescent="0.35">
      <c r="B107" s="28"/>
      <c r="C107" s="1">
        <v>4.7</v>
      </c>
      <c r="D107" s="1">
        <v>4.3</v>
      </c>
      <c r="E107" s="9">
        <f t="shared" si="9"/>
        <v>-2.6479999999999992</v>
      </c>
      <c r="F107" s="9">
        <f t="shared" si="7"/>
        <v>0</v>
      </c>
      <c r="G107" s="1">
        <v>0</v>
      </c>
      <c r="H107" s="19">
        <f t="shared" si="8"/>
        <v>0</v>
      </c>
      <c r="I107" s="9">
        <f t="shared" si="10"/>
        <v>-0.59999999999999987</v>
      </c>
      <c r="J107" s="9">
        <f t="shared" si="11"/>
        <v>4.0000000000000036E-2</v>
      </c>
      <c r="K107" s="9">
        <f t="shared" si="12"/>
        <v>0</v>
      </c>
      <c r="L107" s="9">
        <f t="shared" si="13"/>
        <v>0</v>
      </c>
      <c r="N107" t="s">
        <v>57</v>
      </c>
    </row>
    <row r="108" spans="1:15" x14ac:dyDescent="0.3">
      <c r="B108" s="26">
        <v>3</v>
      </c>
      <c r="C108" s="1">
        <v>7.5</v>
      </c>
      <c r="D108" s="1">
        <v>2.2999999999999998</v>
      </c>
      <c r="E108" s="9">
        <f t="shared" si="9"/>
        <v>-4.4079999999999995</v>
      </c>
      <c r="F108" s="9">
        <f t="shared" si="7"/>
        <v>0</v>
      </c>
      <c r="G108" s="1">
        <v>0</v>
      </c>
      <c r="H108" s="21">
        <f t="shared" si="8"/>
        <v>0</v>
      </c>
      <c r="I108" s="9">
        <f t="shared" si="10"/>
        <v>-0.59999999999999987</v>
      </c>
      <c r="J108" s="9">
        <f t="shared" si="11"/>
        <v>4.0000000000000036E-2</v>
      </c>
      <c r="K108" s="9">
        <f t="shared" si="12"/>
        <v>0</v>
      </c>
      <c r="L108" s="9">
        <f t="shared" si="13"/>
        <v>0</v>
      </c>
    </row>
    <row r="109" spans="1:15" x14ac:dyDescent="0.3">
      <c r="B109" s="27"/>
      <c r="C109" s="1">
        <v>6</v>
      </c>
      <c r="D109" s="1">
        <v>4.3</v>
      </c>
      <c r="E109" s="9">
        <f t="shared" si="9"/>
        <v>-3.427999999999999</v>
      </c>
      <c r="F109" s="9">
        <f t="shared" si="7"/>
        <v>0</v>
      </c>
      <c r="G109" s="1">
        <v>0</v>
      </c>
      <c r="H109" s="21">
        <f t="shared" si="8"/>
        <v>0</v>
      </c>
      <c r="I109" s="9">
        <f t="shared" si="10"/>
        <v>-0.59999999999999987</v>
      </c>
      <c r="J109" s="9">
        <f t="shared" si="11"/>
        <v>4.0000000000000036E-2</v>
      </c>
      <c r="K109" s="9">
        <f t="shared" si="12"/>
        <v>0</v>
      </c>
      <c r="L109" s="9">
        <f t="shared" si="13"/>
        <v>0</v>
      </c>
    </row>
    <row r="110" spans="1:15" x14ac:dyDescent="0.3">
      <c r="B110" s="27"/>
      <c r="C110" s="1">
        <v>5.5</v>
      </c>
      <c r="D110" s="1">
        <v>5.2</v>
      </c>
      <c r="E110" s="9">
        <f t="shared" si="9"/>
        <v>-3.0919999999999992</v>
      </c>
      <c r="F110" s="9">
        <f t="shared" si="7"/>
        <v>0</v>
      </c>
      <c r="G110" s="1">
        <v>1</v>
      </c>
      <c r="H110" s="21">
        <f t="shared" si="8"/>
        <v>1</v>
      </c>
      <c r="I110" s="9">
        <f t="shared" si="10"/>
        <v>0.50000000000000022</v>
      </c>
      <c r="J110" s="9">
        <f t="shared" si="11"/>
        <v>1.08</v>
      </c>
      <c r="K110" s="9">
        <f t="shared" si="12"/>
        <v>1.1000000000000001</v>
      </c>
      <c r="L110" s="9">
        <f t="shared" si="13"/>
        <v>1.04</v>
      </c>
    </row>
    <row r="111" spans="1:15" x14ac:dyDescent="0.3">
      <c r="B111" s="27"/>
      <c r="C111" s="1">
        <v>8</v>
      </c>
      <c r="D111" s="1">
        <v>5.9</v>
      </c>
      <c r="E111" s="9">
        <f t="shared" si="9"/>
        <v>10.372000000000003</v>
      </c>
      <c r="F111" s="9">
        <f t="shared" si="7"/>
        <v>1</v>
      </c>
      <c r="G111" s="1">
        <v>0</v>
      </c>
      <c r="H111" s="21">
        <f t="shared" si="8"/>
        <v>-1</v>
      </c>
      <c r="I111" s="9">
        <f t="shared" si="10"/>
        <v>-1.0999999999999999</v>
      </c>
      <c r="J111" s="9">
        <f t="shared" si="11"/>
        <v>-0.10000000000000009</v>
      </c>
      <c r="K111" s="9">
        <f t="shared" si="12"/>
        <v>-1.6</v>
      </c>
      <c r="L111" s="9">
        <f t="shared" si="13"/>
        <v>-1.1800000000000002</v>
      </c>
    </row>
    <row r="112" spans="1:15" ht="15" thickBot="1" x14ac:dyDescent="0.35">
      <c r="B112" s="28"/>
      <c r="C112" s="1">
        <v>4.7</v>
      </c>
      <c r="D112" s="1">
        <v>4.3</v>
      </c>
      <c r="E112" s="9">
        <f t="shared" si="9"/>
        <v>-5.6000000000000005</v>
      </c>
      <c r="F112" s="9">
        <f t="shared" si="7"/>
        <v>0</v>
      </c>
      <c r="G112" s="1">
        <v>0</v>
      </c>
      <c r="H112" s="21">
        <f t="shared" si="8"/>
        <v>0</v>
      </c>
      <c r="I112" s="9">
        <f t="shared" si="10"/>
        <v>-1.0999999999999999</v>
      </c>
      <c r="J112" s="9">
        <f t="shared" si="11"/>
        <v>-0.10000000000000009</v>
      </c>
      <c r="K112" s="9">
        <f t="shared" si="12"/>
        <v>0</v>
      </c>
      <c r="L112" s="9">
        <f t="shared" si="13"/>
        <v>0</v>
      </c>
      <c r="N112" t="s">
        <v>58</v>
      </c>
    </row>
    <row r="113" spans="2:12" x14ac:dyDescent="0.3">
      <c r="B113" s="26">
        <v>4</v>
      </c>
      <c r="C113" s="1">
        <v>7.5</v>
      </c>
      <c r="D113" s="1">
        <v>2.2999999999999998</v>
      </c>
      <c r="E113" s="9">
        <f t="shared" si="9"/>
        <v>-8.4799999999999986</v>
      </c>
      <c r="F113" s="9">
        <f t="shared" si="7"/>
        <v>0</v>
      </c>
      <c r="G113" s="1">
        <v>0</v>
      </c>
      <c r="H113" s="19">
        <f t="shared" si="8"/>
        <v>0</v>
      </c>
      <c r="I113" s="9">
        <f t="shared" si="10"/>
        <v>-1.0999999999999999</v>
      </c>
      <c r="J113" s="9">
        <f t="shared" si="11"/>
        <v>-0.10000000000000009</v>
      </c>
      <c r="K113" s="9">
        <f t="shared" si="12"/>
        <v>0</v>
      </c>
      <c r="L113" s="9">
        <f t="shared" si="13"/>
        <v>0</v>
      </c>
    </row>
    <row r="114" spans="2:12" x14ac:dyDescent="0.3">
      <c r="B114" s="27"/>
      <c r="C114" s="1">
        <v>6</v>
      </c>
      <c r="D114" s="1">
        <v>4.3</v>
      </c>
      <c r="E114" s="9">
        <f t="shared" si="9"/>
        <v>-7.03</v>
      </c>
      <c r="F114" s="9">
        <f t="shared" si="7"/>
        <v>0</v>
      </c>
      <c r="G114" s="1">
        <v>0</v>
      </c>
      <c r="H114" s="19">
        <f t="shared" si="8"/>
        <v>0</v>
      </c>
      <c r="I114" s="9">
        <f t="shared" si="10"/>
        <v>-1.0999999999999999</v>
      </c>
      <c r="J114" s="9">
        <f t="shared" si="11"/>
        <v>-0.10000000000000009</v>
      </c>
      <c r="K114" s="9">
        <f t="shared" si="12"/>
        <v>0</v>
      </c>
      <c r="L114" s="9">
        <f t="shared" si="13"/>
        <v>0</v>
      </c>
    </row>
    <row r="115" spans="2:12" x14ac:dyDescent="0.3">
      <c r="B115" s="27"/>
      <c r="C115" s="1">
        <v>5.5</v>
      </c>
      <c r="D115" s="1">
        <v>5.2</v>
      </c>
      <c r="E115" s="9">
        <f t="shared" si="9"/>
        <v>-6.5699999999999994</v>
      </c>
      <c r="F115" s="9">
        <f t="shared" si="7"/>
        <v>0</v>
      </c>
      <c r="G115" s="1">
        <v>1</v>
      </c>
      <c r="H115" s="19">
        <f t="shared" si="8"/>
        <v>1</v>
      </c>
      <c r="I115" s="9">
        <f t="shared" si="10"/>
        <v>0</v>
      </c>
      <c r="J115" s="9">
        <f t="shared" si="11"/>
        <v>0.94</v>
      </c>
      <c r="K115" s="9">
        <f t="shared" si="12"/>
        <v>1.0999999999999999</v>
      </c>
      <c r="L115" s="9">
        <f t="shared" si="13"/>
        <v>1.04</v>
      </c>
    </row>
    <row r="116" spans="2:12" x14ac:dyDescent="0.3">
      <c r="B116" s="27"/>
      <c r="C116" s="1">
        <v>8</v>
      </c>
      <c r="D116" s="1">
        <v>5.9</v>
      </c>
      <c r="E116" s="9">
        <f t="shared" si="9"/>
        <v>5.5460000000000003</v>
      </c>
      <c r="F116" s="9">
        <f t="shared" si="7"/>
        <v>1</v>
      </c>
      <c r="G116" s="1">
        <v>0</v>
      </c>
      <c r="H116" s="19">
        <f t="shared" si="8"/>
        <v>-1</v>
      </c>
      <c r="I116" s="9">
        <f t="shared" si="10"/>
        <v>-1.6</v>
      </c>
      <c r="J116" s="9">
        <f t="shared" si="11"/>
        <v>-0.24000000000000021</v>
      </c>
      <c r="K116" s="9">
        <f t="shared" si="12"/>
        <v>-1.6</v>
      </c>
      <c r="L116" s="9">
        <f t="shared" si="13"/>
        <v>-1.1800000000000002</v>
      </c>
    </row>
    <row r="117" spans="2:12" ht="15" thickBot="1" x14ac:dyDescent="0.35">
      <c r="B117" s="28"/>
      <c r="C117" s="1">
        <v>4.7</v>
      </c>
      <c r="D117" s="1">
        <v>4.3</v>
      </c>
      <c r="E117" s="9">
        <f t="shared" si="9"/>
        <v>-8.5520000000000014</v>
      </c>
      <c r="F117" s="9">
        <f t="shared" si="7"/>
        <v>0</v>
      </c>
      <c r="G117" s="1">
        <v>0</v>
      </c>
      <c r="H117" s="19">
        <f t="shared" si="8"/>
        <v>0</v>
      </c>
      <c r="I117" s="9">
        <f t="shared" si="10"/>
        <v>-1.6</v>
      </c>
      <c r="J117" s="9">
        <f t="shared" si="11"/>
        <v>-0.24000000000000021</v>
      </c>
      <c r="K117" s="9">
        <f t="shared" si="12"/>
        <v>0</v>
      </c>
      <c r="L117" s="9">
        <f t="shared" si="13"/>
        <v>0</v>
      </c>
    </row>
    <row r="118" spans="2:12" x14ac:dyDescent="0.3">
      <c r="B118" s="26">
        <v>5</v>
      </c>
      <c r="C118" s="1">
        <v>7.5</v>
      </c>
      <c r="D118" s="1">
        <v>2.2999999999999998</v>
      </c>
      <c r="E118" s="9">
        <f t="shared" si="9"/>
        <v>-12.552</v>
      </c>
      <c r="F118" s="9">
        <f t="shared" si="7"/>
        <v>0</v>
      </c>
      <c r="G118" s="1">
        <v>0</v>
      </c>
      <c r="H118" s="21">
        <f t="shared" si="8"/>
        <v>0</v>
      </c>
      <c r="I118" s="9">
        <f t="shared" si="10"/>
        <v>-1.6</v>
      </c>
      <c r="J118" s="9">
        <f t="shared" si="11"/>
        <v>-0.24000000000000021</v>
      </c>
      <c r="K118" s="9">
        <f t="shared" si="12"/>
        <v>0</v>
      </c>
      <c r="L118" s="9">
        <f t="shared" si="13"/>
        <v>0</v>
      </c>
    </row>
    <row r="119" spans="2:12" x14ac:dyDescent="0.3">
      <c r="B119" s="27"/>
      <c r="C119" s="1">
        <v>6</v>
      </c>
      <c r="D119" s="1">
        <v>4.3</v>
      </c>
      <c r="E119" s="9">
        <f t="shared" si="9"/>
        <v>-10.632000000000001</v>
      </c>
      <c r="F119" s="9">
        <f t="shared" si="7"/>
        <v>0</v>
      </c>
      <c r="G119" s="1">
        <v>0</v>
      </c>
      <c r="H119" s="21">
        <f t="shared" si="8"/>
        <v>0</v>
      </c>
      <c r="I119" s="9">
        <f t="shared" si="10"/>
        <v>-1.6</v>
      </c>
      <c r="J119" s="9">
        <f t="shared" si="11"/>
        <v>-0.24000000000000021</v>
      </c>
      <c r="K119" s="9">
        <f t="shared" si="12"/>
        <v>0</v>
      </c>
      <c r="L119" s="9">
        <f t="shared" si="13"/>
        <v>0</v>
      </c>
    </row>
    <row r="120" spans="2:12" x14ac:dyDescent="0.3">
      <c r="B120" s="27"/>
      <c r="C120" s="1">
        <v>5.5</v>
      </c>
      <c r="D120" s="1">
        <v>5.2</v>
      </c>
      <c r="E120" s="9">
        <f t="shared" si="9"/>
        <v>-10.048000000000002</v>
      </c>
      <c r="F120" s="9">
        <f t="shared" si="7"/>
        <v>0</v>
      </c>
      <c r="G120" s="1">
        <v>1</v>
      </c>
      <c r="H120" s="21">
        <f t="shared" si="8"/>
        <v>1</v>
      </c>
      <c r="I120" s="9">
        <f t="shared" si="10"/>
        <v>-0.5</v>
      </c>
      <c r="J120" s="9">
        <f t="shared" si="11"/>
        <v>0.79999999999999982</v>
      </c>
      <c r="K120" s="9">
        <f t="shared" si="12"/>
        <v>1.1000000000000001</v>
      </c>
      <c r="L120" s="9">
        <f t="shared" si="13"/>
        <v>1.04</v>
      </c>
    </row>
    <row r="121" spans="2:12" x14ac:dyDescent="0.3">
      <c r="B121" s="27"/>
      <c r="C121" s="1">
        <v>8</v>
      </c>
      <c r="D121" s="1">
        <v>5.9</v>
      </c>
      <c r="E121" s="9">
        <f t="shared" si="9"/>
        <v>0.71999999999999886</v>
      </c>
      <c r="F121" s="9">
        <f t="shared" si="7"/>
        <v>1</v>
      </c>
      <c r="G121" s="1">
        <v>0</v>
      </c>
      <c r="H121" s="21">
        <f t="shared" si="8"/>
        <v>-1</v>
      </c>
      <c r="I121" s="9">
        <f t="shared" si="10"/>
        <v>-2.1</v>
      </c>
      <c r="J121" s="9">
        <f t="shared" si="11"/>
        <v>-0.38000000000000034</v>
      </c>
      <c r="K121" s="9">
        <f t="shared" si="12"/>
        <v>-1.6</v>
      </c>
      <c r="L121" s="9">
        <f t="shared" si="13"/>
        <v>-1.1800000000000002</v>
      </c>
    </row>
    <row r="122" spans="2:12" ht="15" thickBot="1" x14ac:dyDescent="0.35">
      <c r="B122" s="28"/>
      <c r="C122" s="1">
        <v>4.7</v>
      </c>
      <c r="D122" s="1">
        <v>4.3</v>
      </c>
      <c r="E122" s="9">
        <f t="shared" si="9"/>
        <v>-11.504000000000003</v>
      </c>
      <c r="F122" s="9">
        <f t="shared" si="7"/>
        <v>0</v>
      </c>
      <c r="G122" s="1">
        <v>0</v>
      </c>
      <c r="H122" s="21">
        <f t="shared" si="8"/>
        <v>0</v>
      </c>
      <c r="I122" s="9">
        <f t="shared" si="10"/>
        <v>-2.1</v>
      </c>
      <c r="J122" s="9">
        <f t="shared" si="11"/>
        <v>-0.38000000000000034</v>
      </c>
      <c r="K122" s="9">
        <f t="shared" si="12"/>
        <v>0</v>
      </c>
      <c r="L122" s="9">
        <f t="shared" si="13"/>
        <v>0</v>
      </c>
    </row>
    <row r="123" spans="2:12" x14ac:dyDescent="0.3">
      <c r="B123" s="26">
        <v>6</v>
      </c>
      <c r="C123" s="1">
        <v>7.5</v>
      </c>
      <c r="D123" s="1">
        <v>2.2999999999999998</v>
      </c>
      <c r="E123" s="9">
        <f t="shared" si="9"/>
        <v>-16.624000000000002</v>
      </c>
      <c r="F123" s="9">
        <f t="shared" si="7"/>
        <v>0</v>
      </c>
      <c r="G123" s="1">
        <v>0</v>
      </c>
      <c r="H123" s="19">
        <f t="shared" si="8"/>
        <v>0</v>
      </c>
      <c r="I123" s="9">
        <f t="shared" si="10"/>
        <v>-2.1</v>
      </c>
      <c r="J123" s="9">
        <f t="shared" si="11"/>
        <v>-0.38000000000000034</v>
      </c>
      <c r="K123" s="9">
        <f t="shared" si="12"/>
        <v>0</v>
      </c>
      <c r="L123" s="9">
        <f t="shared" si="13"/>
        <v>0</v>
      </c>
    </row>
    <row r="124" spans="2:12" x14ac:dyDescent="0.3">
      <c r="B124" s="27"/>
      <c r="C124" s="1">
        <v>6</v>
      </c>
      <c r="D124" s="1">
        <v>4.3</v>
      </c>
      <c r="E124" s="9">
        <f t="shared" si="9"/>
        <v>-14.234000000000004</v>
      </c>
      <c r="F124" s="9">
        <f t="shared" si="7"/>
        <v>0</v>
      </c>
      <c r="G124" s="1">
        <v>0</v>
      </c>
      <c r="H124" s="19">
        <f t="shared" si="8"/>
        <v>0</v>
      </c>
      <c r="I124" s="9">
        <f t="shared" si="10"/>
        <v>-2.1</v>
      </c>
      <c r="J124" s="9">
        <f t="shared" si="11"/>
        <v>-0.38000000000000034</v>
      </c>
      <c r="K124" s="9">
        <f t="shared" si="12"/>
        <v>0</v>
      </c>
      <c r="L124" s="9">
        <f t="shared" si="13"/>
        <v>0</v>
      </c>
    </row>
    <row r="125" spans="2:12" x14ac:dyDescent="0.3">
      <c r="B125" s="27"/>
      <c r="C125" s="1">
        <v>5.5</v>
      </c>
      <c r="D125" s="1">
        <v>5.2</v>
      </c>
      <c r="E125" s="9">
        <f t="shared" si="9"/>
        <v>-13.526000000000003</v>
      </c>
      <c r="F125" s="9">
        <f t="shared" si="7"/>
        <v>0</v>
      </c>
      <c r="G125" s="1">
        <v>1</v>
      </c>
      <c r="H125" s="19">
        <f t="shared" si="8"/>
        <v>1</v>
      </c>
      <c r="I125" s="9">
        <f t="shared" si="10"/>
        <v>-1</v>
      </c>
      <c r="J125" s="9">
        <f t="shared" si="11"/>
        <v>0.6599999999999997</v>
      </c>
      <c r="K125" s="9">
        <f t="shared" si="12"/>
        <v>1.1000000000000001</v>
      </c>
      <c r="L125" s="9">
        <f t="shared" si="13"/>
        <v>1.04</v>
      </c>
    </row>
    <row r="126" spans="2:12" x14ac:dyDescent="0.3">
      <c r="B126" s="27"/>
      <c r="C126" s="1">
        <v>8</v>
      </c>
      <c r="D126" s="1">
        <v>5.9</v>
      </c>
      <c r="E126" s="9">
        <f t="shared" si="9"/>
        <v>-4.1060000000000016</v>
      </c>
      <c r="F126" s="9">
        <f t="shared" si="7"/>
        <v>0</v>
      </c>
      <c r="G126" s="1">
        <v>0</v>
      </c>
      <c r="H126" s="19">
        <f t="shared" si="8"/>
        <v>0</v>
      </c>
      <c r="I126" s="9">
        <f t="shared" si="10"/>
        <v>-1</v>
      </c>
      <c r="J126" s="9">
        <f t="shared" si="11"/>
        <v>0.6599999999999997</v>
      </c>
      <c r="K126" s="9">
        <f t="shared" si="12"/>
        <v>0</v>
      </c>
      <c r="L126" s="9">
        <f t="shared" si="13"/>
        <v>0</v>
      </c>
    </row>
    <row r="127" spans="2:12" ht="15" thickBot="1" x14ac:dyDescent="0.35">
      <c r="B127" s="28"/>
      <c r="C127" s="1">
        <v>4.7</v>
      </c>
      <c r="D127" s="1">
        <v>4.3</v>
      </c>
      <c r="E127" s="9">
        <f t="shared" si="9"/>
        <v>-1.8620000000000014</v>
      </c>
      <c r="F127" s="9">
        <f t="shared" si="7"/>
        <v>0</v>
      </c>
      <c r="G127" s="1">
        <v>0</v>
      </c>
      <c r="H127" s="19">
        <f t="shared" si="8"/>
        <v>0</v>
      </c>
      <c r="I127" s="9">
        <f t="shared" si="10"/>
        <v>-1</v>
      </c>
      <c r="J127" s="9">
        <f t="shared" si="11"/>
        <v>0.6599999999999997</v>
      </c>
      <c r="K127" s="9">
        <f t="shared" si="12"/>
        <v>0</v>
      </c>
      <c r="L127" s="9">
        <f t="shared" si="13"/>
        <v>0</v>
      </c>
    </row>
    <row r="128" spans="2:12" x14ac:dyDescent="0.3">
      <c r="B128" s="26">
        <v>7</v>
      </c>
      <c r="C128" s="1">
        <v>7.5</v>
      </c>
      <c r="D128" s="1">
        <v>2.2999999999999998</v>
      </c>
      <c r="E128" s="9">
        <f t="shared" si="9"/>
        <v>-5.9820000000000011</v>
      </c>
      <c r="F128" s="9">
        <f t="shared" si="7"/>
        <v>0</v>
      </c>
      <c r="G128" s="1">
        <v>0</v>
      </c>
      <c r="H128" s="21">
        <f t="shared" si="8"/>
        <v>0</v>
      </c>
      <c r="I128" s="9">
        <f t="shared" si="10"/>
        <v>-1</v>
      </c>
      <c r="J128" s="9">
        <f t="shared" si="11"/>
        <v>0.6599999999999997</v>
      </c>
      <c r="K128" s="9">
        <f t="shared" si="12"/>
        <v>0</v>
      </c>
      <c r="L128" s="9">
        <f t="shared" si="13"/>
        <v>0</v>
      </c>
    </row>
    <row r="129" spans="1:14" x14ac:dyDescent="0.3">
      <c r="B129" s="27"/>
      <c r="C129" s="1">
        <v>6</v>
      </c>
      <c r="D129" s="1">
        <v>4.3</v>
      </c>
      <c r="E129" s="9">
        <f t="shared" si="9"/>
        <v>-3.1620000000000013</v>
      </c>
      <c r="F129" s="9">
        <f t="shared" si="7"/>
        <v>0</v>
      </c>
      <c r="G129" s="1">
        <v>0</v>
      </c>
      <c r="H129" s="21">
        <f t="shared" si="8"/>
        <v>0</v>
      </c>
      <c r="I129" s="9">
        <f t="shared" si="10"/>
        <v>-1</v>
      </c>
      <c r="J129" s="9">
        <f t="shared" si="11"/>
        <v>0.6599999999999997</v>
      </c>
      <c r="K129" s="9">
        <f t="shared" si="12"/>
        <v>0</v>
      </c>
      <c r="L129" s="9">
        <f t="shared" si="13"/>
        <v>0</v>
      </c>
    </row>
    <row r="130" spans="1:14" x14ac:dyDescent="0.3">
      <c r="B130" s="27"/>
      <c r="C130" s="1">
        <v>5.5</v>
      </c>
      <c r="D130" s="1">
        <v>5.2</v>
      </c>
      <c r="E130" s="9">
        <f t="shared" si="9"/>
        <v>-2.0680000000000014</v>
      </c>
      <c r="F130" s="9">
        <f t="shared" si="7"/>
        <v>0</v>
      </c>
      <c r="G130" s="1">
        <v>0</v>
      </c>
      <c r="H130" s="21">
        <f t="shared" si="8"/>
        <v>0</v>
      </c>
      <c r="I130" s="9">
        <f t="shared" si="10"/>
        <v>-1</v>
      </c>
      <c r="J130" s="9">
        <f t="shared" si="11"/>
        <v>0.6599999999999997</v>
      </c>
      <c r="K130" s="9">
        <f t="shared" si="12"/>
        <v>0</v>
      </c>
      <c r="L130" s="9">
        <f t="shared" si="13"/>
        <v>0</v>
      </c>
    </row>
    <row r="131" spans="1:14" x14ac:dyDescent="0.3">
      <c r="B131" s="27"/>
      <c r="C131" s="1">
        <v>8</v>
      </c>
      <c r="D131" s="1">
        <v>5.9</v>
      </c>
      <c r="E131" s="9">
        <f t="shared" si="9"/>
        <v>-4.1060000000000016</v>
      </c>
      <c r="F131" s="9">
        <f t="shared" si="7"/>
        <v>0</v>
      </c>
      <c r="G131" s="1">
        <v>0</v>
      </c>
      <c r="H131" s="21">
        <f t="shared" si="8"/>
        <v>0</v>
      </c>
      <c r="I131" s="9">
        <f t="shared" si="10"/>
        <v>-1</v>
      </c>
      <c r="J131" s="9">
        <f t="shared" si="11"/>
        <v>0.6599999999999997</v>
      </c>
      <c r="K131" s="9">
        <f t="shared" si="12"/>
        <v>0</v>
      </c>
      <c r="L131" s="9">
        <f t="shared" si="13"/>
        <v>0</v>
      </c>
    </row>
    <row r="132" spans="1:14" x14ac:dyDescent="0.3">
      <c r="B132" s="28"/>
      <c r="C132" s="1">
        <v>4.7</v>
      </c>
      <c r="D132" s="1">
        <v>4.3</v>
      </c>
      <c r="E132" s="9">
        <f t="shared" si="9"/>
        <v>-1.8620000000000014</v>
      </c>
      <c r="F132" s="9">
        <f t="shared" si="7"/>
        <v>0</v>
      </c>
      <c r="G132" s="1">
        <v>0</v>
      </c>
      <c r="H132" s="21">
        <f t="shared" si="8"/>
        <v>0</v>
      </c>
      <c r="I132" s="9">
        <f t="shared" si="10"/>
        <v>-1</v>
      </c>
      <c r="J132" s="9">
        <f t="shared" si="11"/>
        <v>0.6599999999999997</v>
      </c>
      <c r="K132" s="9">
        <f t="shared" si="12"/>
        <v>0</v>
      </c>
      <c r="L132" s="9">
        <f t="shared" si="13"/>
        <v>0</v>
      </c>
      <c r="N132" t="s">
        <v>59</v>
      </c>
    </row>
    <row r="133" spans="1:14" x14ac:dyDescent="0.3">
      <c r="B133" s="22" t="s">
        <v>70</v>
      </c>
      <c r="C133" s="23">
        <v>7.7</v>
      </c>
      <c r="D133" s="23">
        <v>6.5</v>
      </c>
      <c r="E133" s="24">
        <f t="shared" si="9"/>
        <v>-3.4100000000000019</v>
      </c>
      <c r="F133" s="25">
        <f t="shared" si="7"/>
        <v>0</v>
      </c>
      <c r="G133" s="29" t="s">
        <v>71</v>
      </c>
      <c r="H133" s="30"/>
      <c r="I133" s="30"/>
      <c r="J133" s="30"/>
      <c r="K133" s="30"/>
      <c r="L133" s="30"/>
    </row>
    <row r="136" spans="1:14" x14ac:dyDescent="0.3">
      <c r="A136">
        <v>1</v>
      </c>
      <c r="B136" t="s">
        <v>88</v>
      </c>
    </row>
    <row r="137" spans="1:14" x14ac:dyDescent="0.3">
      <c r="A137">
        <v>2</v>
      </c>
      <c r="B137" t="s">
        <v>90</v>
      </c>
    </row>
    <row r="138" spans="1:14" x14ac:dyDescent="0.3">
      <c r="A138">
        <v>3</v>
      </c>
      <c r="B138" t="s">
        <v>89</v>
      </c>
    </row>
    <row r="141" spans="1:14" x14ac:dyDescent="0.3">
      <c r="A141" s="4" t="s">
        <v>79</v>
      </c>
    </row>
    <row r="142" spans="1:14" x14ac:dyDescent="0.3">
      <c r="A142" t="s">
        <v>80</v>
      </c>
    </row>
    <row r="143" spans="1:14" x14ac:dyDescent="0.3">
      <c r="A143" t="s">
        <v>81</v>
      </c>
    </row>
  </sheetData>
  <mergeCells count="9">
    <mergeCell ref="B118:B122"/>
    <mergeCell ref="B123:B127"/>
    <mergeCell ref="B128:B132"/>
    <mergeCell ref="G133:L133"/>
    <mergeCell ref="B66:B70"/>
    <mergeCell ref="B86:B90"/>
    <mergeCell ref="B103:B107"/>
    <mergeCell ref="B108:B112"/>
    <mergeCell ref="B113:B1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2022-06-26T23:39:04Z</dcterms:modified>
</cp:coreProperties>
</file>