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ZakiZ\Downloads\teori dana pensiun\teori-dana-pensiun\"/>
    </mc:Choice>
  </mc:AlternateContent>
  <xr:revisionPtr revIDLastSave="0" documentId="13_ncr:1_{0C33D743-97F6-4413-BA95-F4562D295B5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MI_IV" sheetId="3" r:id="rId1"/>
    <sheet name="GAM83" sheetId="5" r:id="rId2"/>
    <sheet name="GAM7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5" l="1"/>
  <c r="N5" i="5" s="1"/>
  <c r="L4" i="5"/>
  <c r="N4" i="5" s="1"/>
  <c r="C4" i="5"/>
  <c r="C5" i="5" s="1"/>
  <c r="N3" i="5"/>
  <c r="M3" i="5"/>
  <c r="O3" i="5" s="1"/>
  <c r="E3" i="5"/>
  <c r="D3" i="5"/>
  <c r="F3" i="5" s="1"/>
  <c r="L4" i="4"/>
  <c r="N4" i="4" s="1"/>
  <c r="C4" i="4"/>
  <c r="D4" i="4" s="1"/>
  <c r="F4" i="4" s="1"/>
  <c r="N3" i="4"/>
  <c r="M3" i="4"/>
  <c r="O3" i="4" s="1"/>
  <c r="E3" i="4"/>
  <c r="D3" i="4"/>
  <c r="F3" i="4" s="1"/>
  <c r="L4" i="3"/>
  <c r="N3" i="3"/>
  <c r="M3" i="3"/>
  <c r="O3" i="3" s="1"/>
  <c r="E3" i="3"/>
  <c r="D3" i="3"/>
  <c r="F3" i="3" s="1"/>
  <c r="C4" i="3"/>
  <c r="D4" i="3" s="1"/>
  <c r="F4" i="3" s="1"/>
  <c r="C6" i="5" l="1"/>
  <c r="C7" i="5" s="1"/>
  <c r="E5" i="5"/>
  <c r="D5" i="5"/>
  <c r="F5" i="5" s="1"/>
  <c r="D4" i="5"/>
  <c r="F4" i="5" s="1"/>
  <c r="E4" i="5"/>
  <c r="C8" i="5"/>
  <c r="D7" i="5"/>
  <c r="F7" i="5" s="1"/>
  <c r="E7" i="5"/>
  <c r="M5" i="5"/>
  <c r="O5" i="5" s="1"/>
  <c r="L6" i="5"/>
  <c r="E6" i="5"/>
  <c r="D6" i="5"/>
  <c r="F6" i="5" s="1"/>
  <c r="M4" i="5"/>
  <c r="O4" i="5" s="1"/>
  <c r="C5" i="4"/>
  <c r="M4" i="4"/>
  <c r="O4" i="4" s="1"/>
  <c r="E5" i="4"/>
  <c r="C6" i="4"/>
  <c r="D5" i="4"/>
  <c r="F5" i="4" s="1"/>
  <c r="L5" i="4"/>
  <c r="E4" i="4"/>
  <c r="C5" i="3"/>
  <c r="E5" i="3"/>
  <c r="E4" i="3"/>
  <c r="N4" i="3"/>
  <c r="M4" i="3"/>
  <c r="O4" i="3" s="1"/>
  <c r="L5" i="3"/>
  <c r="L7" i="5" l="1"/>
  <c r="M6" i="5"/>
  <c r="O6" i="5" s="1"/>
  <c r="N6" i="5"/>
  <c r="E8" i="5"/>
  <c r="D8" i="5"/>
  <c r="F8" i="5" s="1"/>
  <c r="C9" i="5"/>
  <c r="M5" i="4"/>
  <c r="O5" i="4" s="1"/>
  <c r="L6" i="4"/>
  <c r="N5" i="4"/>
  <c r="E6" i="4"/>
  <c r="D6" i="4"/>
  <c r="F6" i="4" s="1"/>
  <c r="C7" i="4"/>
  <c r="D5" i="3"/>
  <c r="F5" i="3" s="1"/>
  <c r="C6" i="3"/>
  <c r="N5" i="3"/>
  <c r="L6" i="3"/>
  <c r="M5" i="3"/>
  <c r="O5" i="3" s="1"/>
  <c r="M7" i="5" l="1"/>
  <c r="O7" i="5" s="1"/>
  <c r="N7" i="5"/>
  <c r="L8" i="5"/>
  <c r="E9" i="5"/>
  <c r="C10" i="5"/>
  <c r="D9" i="5"/>
  <c r="F9" i="5" s="1"/>
  <c r="C8" i="4"/>
  <c r="E7" i="4"/>
  <c r="D7" i="4"/>
  <c r="F7" i="4" s="1"/>
  <c r="N6" i="4"/>
  <c r="M6" i="4"/>
  <c r="O6" i="4" s="1"/>
  <c r="L7" i="4"/>
  <c r="C7" i="3"/>
  <c r="E6" i="3"/>
  <c r="D6" i="3"/>
  <c r="F6" i="3" s="1"/>
  <c r="N6" i="3"/>
  <c r="M6" i="3"/>
  <c r="O6" i="3" s="1"/>
  <c r="L7" i="3"/>
  <c r="E10" i="5" l="1"/>
  <c r="C11" i="5"/>
  <c r="D10" i="5"/>
  <c r="F10" i="5" s="1"/>
  <c r="L9" i="5"/>
  <c r="M8" i="5"/>
  <c r="O8" i="5" s="1"/>
  <c r="N8" i="5"/>
  <c r="L8" i="4"/>
  <c r="N7" i="4"/>
  <c r="M7" i="4"/>
  <c r="O7" i="4" s="1"/>
  <c r="D8" i="4"/>
  <c r="F8" i="4" s="1"/>
  <c r="E8" i="4"/>
  <c r="C9" i="4"/>
  <c r="C8" i="3"/>
  <c r="E7" i="3"/>
  <c r="D7" i="3"/>
  <c r="F7" i="3" s="1"/>
  <c r="L8" i="3"/>
  <c r="N7" i="3"/>
  <c r="M7" i="3"/>
  <c r="O7" i="3" s="1"/>
  <c r="D11" i="5" l="1"/>
  <c r="F11" i="5" s="1"/>
  <c r="E11" i="5"/>
  <c r="C12" i="5"/>
  <c r="N9" i="5"/>
  <c r="M9" i="5"/>
  <c r="O9" i="5" s="1"/>
  <c r="L10" i="5"/>
  <c r="C10" i="4"/>
  <c r="D9" i="4"/>
  <c r="F9" i="4" s="1"/>
  <c r="E9" i="4"/>
  <c r="L9" i="4"/>
  <c r="M8" i="4"/>
  <c r="O8" i="4" s="1"/>
  <c r="N8" i="4"/>
  <c r="C9" i="3"/>
  <c r="E8" i="3"/>
  <c r="D8" i="3"/>
  <c r="F8" i="3" s="1"/>
  <c r="M8" i="3"/>
  <c r="O8" i="3" s="1"/>
  <c r="L9" i="3"/>
  <c r="N8" i="3"/>
  <c r="L11" i="5" l="1"/>
  <c r="M10" i="5"/>
  <c r="O10" i="5" s="1"/>
  <c r="N10" i="5"/>
  <c r="C13" i="5"/>
  <c r="E12" i="5"/>
  <c r="D12" i="5"/>
  <c r="F12" i="5" s="1"/>
  <c r="M9" i="4"/>
  <c r="O9" i="4" s="1"/>
  <c r="N9" i="4"/>
  <c r="L10" i="4"/>
  <c r="C11" i="4"/>
  <c r="E10" i="4"/>
  <c r="D10" i="4"/>
  <c r="F10" i="4" s="1"/>
  <c r="C10" i="3"/>
  <c r="D9" i="3"/>
  <c r="F9" i="3" s="1"/>
  <c r="E9" i="3"/>
  <c r="L10" i="3"/>
  <c r="N9" i="3"/>
  <c r="M9" i="3"/>
  <c r="O9" i="3" s="1"/>
  <c r="M11" i="5" l="1"/>
  <c r="O11" i="5" s="1"/>
  <c r="N11" i="5"/>
  <c r="L12" i="5"/>
  <c r="C14" i="5"/>
  <c r="E13" i="5"/>
  <c r="D13" i="5"/>
  <c r="F13" i="5" s="1"/>
  <c r="E11" i="4"/>
  <c r="D11" i="4"/>
  <c r="F11" i="4" s="1"/>
  <c r="C12" i="4"/>
  <c r="L11" i="4"/>
  <c r="N10" i="4"/>
  <c r="M10" i="4"/>
  <c r="O10" i="4" s="1"/>
  <c r="C11" i="3"/>
  <c r="E10" i="3"/>
  <c r="D10" i="3"/>
  <c r="F10" i="3" s="1"/>
  <c r="L11" i="3"/>
  <c r="N10" i="3"/>
  <c r="M10" i="3"/>
  <c r="O10" i="3" s="1"/>
  <c r="E14" i="5" l="1"/>
  <c r="D14" i="5"/>
  <c r="F14" i="5" s="1"/>
  <c r="C15" i="5"/>
  <c r="M12" i="5"/>
  <c r="O12" i="5" s="1"/>
  <c r="L13" i="5"/>
  <c r="N12" i="5"/>
  <c r="L12" i="4"/>
  <c r="N11" i="4"/>
  <c r="M11" i="4"/>
  <c r="O11" i="4" s="1"/>
  <c r="C13" i="4"/>
  <c r="E12" i="4"/>
  <c r="D12" i="4"/>
  <c r="F12" i="4" s="1"/>
  <c r="C12" i="3"/>
  <c r="E11" i="3"/>
  <c r="D11" i="3"/>
  <c r="F11" i="3" s="1"/>
  <c r="N11" i="3"/>
  <c r="M11" i="3"/>
  <c r="O11" i="3" s="1"/>
  <c r="L12" i="3"/>
  <c r="N13" i="5" l="1"/>
  <c r="L14" i="5"/>
  <c r="M13" i="5"/>
  <c r="O13" i="5" s="1"/>
  <c r="E15" i="5"/>
  <c r="D15" i="5"/>
  <c r="F15" i="5" s="1"/>
  <c r="C16" i="5"/>
  <c r="D13" i="4"/>
  <c r="F13" i="4" s="1"/>
  <c r="E13" i="4"/>
  <c r="C14" i="4"/>
  <c r="N12" i="4"/>
  <c r="M12" i="4"/>
  <c r="O12" i="4" s="1"/>
  <c r="L13" i="4"/>
  <c r="C13" i="3"/>
  <c r="E12" i="3"/>
  <c r="D12" i="3"/>
  <c r="F12" i="3" s="1"/>
  <c r="L13" i="3"/>
  <c r="M12" i="3"/>
  <c r="O12" i="3" s="1"/>
  <c r="N12" i="3"/>
  <c r="C17" i="5" l="1"/>
  <c r="E16" i="5"/>
  <c r="D16" i="5"/>
  <c r="F16" i="5" s="1"/>
  <c r="L15" i="5"/>
  <c r="N14" i="5"/>
  <c r="M14" i="5"/>
  <c r="O14" i="5" s="1"/>
  <c r="M13" i="4"/>
  <c r="O13" i="4" s="1"/>
  <c r="L14" i="4"/>
  <c r="N13" i="4"/>
  <c r="C15" i="4"/>
  <c r="E14" i="4"/>
  <c r="D14" i="4"/>
  <c r="F14" i="4" s="1"/>
  <c r="C14" i="3"/>
  <c r="D13" i="3"/>
  <c r="F13" i="3" s="1"/>
  <c r="E13" i="3"/>
  <c r="N13" i="3"/>
  <c r="L14" i="3"/>
  <c r="M13" i="3"/>
  <c r="O13" i="3" s="1"/>
  <c r="N15" i="5" l="1"/>
  <c r="M15" i="5"/>
  <c r="O15" i="5" s="1"/>
  <c r="L16" i="5"/>
  <c r="E17" i="5"/>
  <c r="D17" i="5"/>
  <c r="F17" i="5" s="1"/>
  <c r="C18" i="5"/>
  <c r="E15" i="4"/>
  <c r="C16" i="4"/>
  <c r="D15" i="4"/>
  <c r="F15" i="4" s="1"/>
  <c r="N14" i="4"/>
  <c r="M14" i="4"/>
  <c r="O14" i="4" s="1"/>
  <c r="L15" i="4"/>
  <c r="C15" i="3"/>
  <c r="D14" i="3"/>
  <c r="F14" i="3" s="1"/>
  <c r="E14" i="3"/>
  <c r="L15" i="3"/>
  <c r="M14" i="3"/>
  <c r="O14" i="3" s="1"/>
  <c r="N14" i="3"/>
  <c r="E18" i="5" l="1"/>
  <c r="D18" i="5"/>
  <c r="F18" i="5" s="1"/>
  <c r="C19" i="5"/>
  <c r="N16" i="5"/>
  <c r="M16" i="5"/>
  <c r="O16" i="5" s="1"/>
  <c r="L17" i="5"/>
  <c r="D16" i="4"/>
  <c r="F16" i="4" s="1"/>
  <c r="E16" i="4"/>
  <c r="C17" i="4"/>
  <c r="M15" i="4"/>
  <c r="O15" i="4" s="1"/>
  <c r="L16" i="4"/>
  <c r="N15" i="4"/>
  <c r="C16" i="3"/>
  <c r="E15" i="3"/>
  <c r="D15" i="3"/>
  <c r="F15" i="3" s="1"/>
  <c r="L16" i="3"/>
  <c r="N15" i="3"/>
  <c r="M15" i="3"/>
  <c r="O15" i="3" s="1"/>
  <c r="L18" i="5" l="1"/>
  <c r="N17" i="5"/>
  <c r="M17" i="5"/>
  <c r="O17" i="5" s="1"/>
  <c r="C20" i="5"/>
  <c r="D19" i="5"/>
  <c r="F19" i="5" s="1"/>
  <c r="E19" i="5"/>
  <c r="N16" i="4"/>
  <c r="M16" i="4"/>
  <c r="O16" i="4" s="1"/>
  <c r="L17" i="4"/>
  <c r="C18" i="4"/>
  <c r="D17" i="4"/>
  <c r="F17" i="4" s="1"/>
  <c r="E17" i="4"/>
  <c r="C17" i="3"/>
  <c r="E16" i="3"/>
  <c r="D16" i="3"/>
  <c r="F16" i="3" s="1"/>
  <c r="M16" i="3"/>
  <c r="O16" i="3" s="1"/>
  <c r="L17" i="3"/>
  <c r="N16" i="3"/>
  <c r="E20" i="5" l="1"/>
  <c r="C21" i="5"/>
  <c r="D20" i="5"/>
  <c r="F20" i="5" s="1"/>
  <c r="L19" i="5"/>
  <c r="N18" i="5"/>
  <c r="M18" i="5"/>
  <c r="O18" i="5" s="1"/>
  <c r="D18" i="4"/>
  <c r="F18" i="4" s="1"/>
  <c r="C19" i="4"/>
  <c r="E18" i="4"/>
  <c r="M17" i="4"/>
  <c r="O17" i="4" s="1"/>
  <c r="N17" i="4"/>
  <c r="L18" i="4"/>
  <c r="C18" i="3"/>
  <c r="D17" i="3"/>
  <c r="F17" i="3" s="1"/>
  <c r="E17" i="3"/>
  <c r="N17" i="3"/>
  <c r="M17" i="3"/>
  <c r="O17" i="3" s="1"/>
  <c r="L18" i="3"/>
  <c r="L20" i="5" l="1"/>
  <c r="N19" i="5"/>
  <c r="M19" i="5"/>
  <c r="O19" i="5" s="1"/>
  <c r="C22" i="5"/>
  <c r="E21" i="5"/>
  <c r="D21" i="5"/>
  <c r="F21" i="5" s="1"/>
  <c r="L19" i="4"/>
  <c r="N18" i="4"/>
  <c r="M18" i="4"/>
  <c r="O18" i="4" s="1"/>
  <c r="D19" i="4"/>
  <c r="F19" i="4" s="1"/>
  <c r="E19" i="4"/>
  <c r="C20" i="4"/>
  <c r="C19" i="3"/>
  <c r="D18" i="3"/>
  <c r="F18" i="3" s="1"/>
  <c r="E18" i="3"/>
  <c r="L19" i="3"/>
  <c r="N18" i="3"/>
  <c r="M18" i="3"/>
  <c r="O18" i="3" s="1"/>
  <c r="E22" i="5" l="1"/>
  <c r="D22" i="5"/>
  <c r="F22" i="5" s="1"/>
  <c r="C23" i="5"/>
  <c r="N20" i="5"/>
  <c r="M20" i="5"/>
  <c r="O20" i="5" s="1"/>
  <c r="L21" i="5"/>
  <c r="C21" i="4"/>
  <c r="E20" i="4"/>
  <c r="D20" i="4"/>
  <c r="F20" i="4" s="1"/>
  <c r="N19" i="4"/>
  <c r="M19" i="4"/>
  <c r="O19" i="4" s="1"/>
  <c r="L20" i="4"/>
  <c r="C20" i="3"/>
  <c r="E19" i="3"/>
  <c r="D19" i="3"/>
  <c r="F19" i="3" s="1"/>
  <c r="L20" i="3"/>
  <c r="M19" i="3"/>
  <c r="O19" i="3" s="1"/>
  <c r="N19" i="3"/>
  <c r="E23" i="5" l="1"/>
  <c r="D23" i="5"/>
  <c r="F23" i="5" s="1"/>
  <c r="C24" i="5"/>
  <c r="N21" i="5"/>
  <c r="L22" i="5"/>
  <c r="M21" i="5"/>
  <c r="O21" i="5" s="1"/>
  <c r="L21" i="4"/>
  <c r="N20" i="4"/>
  <c r="M20" i="4"/>
  <c r="O20" i="4" s="1"/>
  <c r="D21" i="4"/>
  <c r="F21" i="4" s="1"/>
  <c r="E21" i="4"/>
  <c r="C22" i="4"/>
  <c r="C21" i="3"/>
  <c r="D20" i="3"/>
  <c r="F20" i="3" s="1"/>
  <c r="E20" i="3"/>
  <c r="N20" i="3"/>
  <c r="L21" i="3"/>
  <c r="M20" i="3"/>
  <c r="O20" i="3" s="1"/>
  <c r="L23" i="5" l="1"/>
  <c r="N22" i="5"/>
  <c r="M22" i="5"/>
  <c r="O22" i="5" s="1"/>
  <c r="C25" i="5"/>
  <c r="E24" i="5"/>
  <c r="D24" i="5"/>
  <c r="F24" i="5" s="1"/>
  <c r="D22" i="4"/>
  <c r="F22" i="4" s="1"/>
  <c r="C23" i="4"/>
  <c r="E22" i="4"/>
  <c r="M21" i="4"/>
  <c r="O21" i="4" s="1"/>
  <c r="N21" i="4"/>
  <c r="L22" i="4"/>
  <c r="C22" i="3"/>
  <c r="E21" i="3"/>
  <c r="D21" i="3"/>
  <c r="F21" i="3" s="1"/>
  <c r="N21" i="3"/>
  <c r="L22" i="3"/>
  <c r="M21" i="3"/>
  <c r="O21" i="3" s="1"/>
  <c r="E25" i="5" l="1"/>
  <c r="C26" i="5"/>
  <c r="D25" i="5"/>
  <c r="F25" i="5" s="1"/>
  <c r="N23" i="5"/>
  <c r="L24" i="5"/>
  <c r="M23" i="5"/>
  <c r="O23" i="5" s="1"/>
  <c r="N22" i="4"/>
  <c r="M22" i="4"/>
  <c r="O22" i="4" s="1"/>
  <c r="L23" i="4"/>
  <c r="D23" i="4"/>
  <c r="F23" i="4" s="1"/>
  <c r="C24" i="4"/>
  <c r="E23" i="4"/>
  <c r="C23" i="3"/>
  <c r="E22" i="3"/>
  <c r="D22" i="3"/>
  <c r="F22" i="3" s="1"/>
  <c r="L23" i="3"/>
  <c r="N22" i="3"/>
  <c r="M22" i="3"/>
  <c r="O22" i="3" s="1"/>
  <c r="E26" i="5" l="1"/>
  <c r="D26" i="5"/>
  <c r="F26" i="5" s="1"/>
  <c r="C27" i="5"/>
  <c r="N24" i="5"/>
  <c r="M24" i="5"/>
  <c r="O24" i="5" s="1"/>
  <c r="L25" i="5"/>
  <c r="E24" i="4"/>
  <c r="D24" i="4"/>
  <c r="F24" i="4" s="1"/>
  <c r="C25" i="4"/>
  <c r="N23" i="4"/>
  <c r="L24" i="4"/>
  <c r="M23" i="4"/>
  <c r="O23" i="4" s="1"/>
  <c r="C24" i="3"/>
  <c r="E23" i="3"/>
  <c r="D23" i="3"/>
  <c r="F23" i="3" s="1"/>
  <c r="L24" i="3"/>
  <c r="N23" i="3"/>
  <c r="M23" i="3"/>
  <c r="O23" i="3" s="1"/>
  <c r="E27" i="5" l="1"/>
  <c r="D27" i="5"/>
  <c r="F27" i="5" s="1"/>
  <c r="C28" i="5"/>
  <c r="L26" i="5"/>
  <c r="M25" i="5"/>
  <c r="O25" i="5" s="1"/>
  <c r="N25" i="5"/>
  <c r="L25" i="4"/>
  <c r="N24" i="4"/>
  <c r="M24" i="4"/>
  <c r="O24" i="4" s="1"/>
  <c r="E25" i="4"/>
  <c r="D25" i="4"/>
  <c r="F25" i="4" s="1"/>
  <c r="C26" i="4"/>
  <c r="C25" i="3"/>
  <c r="D24" i="3"/>
  <c r="F24" i="3" s="1"/>
  <c r="E24" i="3"/>
  <c r="M24" i="3"/>
  <c r="O24" i="3" s="1"/>
  <c r="L25" i="3"/>
  <c r="N24" i="3"/>
  <c r="L27" i="5" l="1"/>
  <c r="N26" i="5"/>
  <c r="M26" i="5"/>
  <c r="O26" i="5" s="1"/>
  <c r="C29" i="5"/>
  <c r="E28" i="5"/>
  <c r="D28" i="5"/>
  <c r="F28" i="5" s="1"/>
  <c r="D26" i="4"/>
  <c r="F26" i="4" s="1"/>
  <c r="E26" i="4"/>
  <c r="C27" i="4"/>
  <c r="M25" i="4"/>
  <c r="O25" i="4" s="1"/>
  <c r="L26" i="4"/>
  <c r="N25" i="4"/>
  <c r="C26" i="3"/>
  <c r="E25" i="3"/>
  <c r="D25" i="3"/>
  <c r="F25" i="3" s="1"/>
  <c r="L26" i="3"/>
  <c r="N25" i="3"/>
  <c r="M25" i="3"/>
  <c r="O25" i="3" s="1"/>
  <c r="C30" i="5" l="1"/>
  <c r="D29" i="5"/>
  <c r="F29" i="5" s="1"/>
  <c r="E29" i="5"/>
  <c r="L28" i="5"/>
  <c r="N27" i="5"/>
  <c r="M27" i="5"/>
  <c r="O27" i="5" s="1"/>
  <c r="M26" i="4"/>
  <c r="O26" i="4" s="1"/>
  <c r="L27" i="4"/>
  <c r="N26" i="4"/>
  <c r="C28" i="4"/>
  <c r="E27" i="4"/>
  <c r="D27" i="4"/>
  <c r="F27" i="4" s="1"/>
  <c r="C27" i="3"/>
  <c r="E26" i="3"/>
  <c r="D26" i="3"/>
  <c r="F26" i="3" s="1"/>
  <c r="L27" i="3"/>
  <c r="N26" i="3"/>
  <c r="M26" i="3"/>
  <c r="O26" i="3" s="1"/>
  <c r="E30" i="5" l="1"/>
  <c r="D30" i="5"/>
  <c r="F30" i="5" s="1"/>
  <c r="C31" i="5"/>
  <c r="M28" i="5"/>
  <c r="O28" i="5" s="1"/>
  <c r="N28" i="5"/>
  <c r="L29" i="5"/>
  <c r="C29" i="4"/>
  <c r="D28" i="4"/>
  <c r="F28" i="4" s="1"/>
  <c r="E28" i="4"/>
  <c r="N27" i="4"/>
  <c r="M27" i="4"/>
  <c r="O27" i="4" s="1"/>
  <c r="L28" i="4"/>
  <c r="C28" i="3"/>
  <c r="D27" i="3"/>
  <c r="F27" i="3" s="1"/>
  <c r="E27" i="3"/>
  <c r="N27" i="3"/>
  <c r="M27" i="3"/>
  <c r="O27" i="3" s="1"/>
  <c r="L28" i="3"/>
  <c r="L30" i="5" l="1"/>
  <c r="M29" i="5"/>
  <c r="O29" i="5" s="1"/>
  <c r="N29" i="5"/>
  <c r="E31" i="5"/>
  <c r="D31" i="5"/>
  <c r="F31" i="5" s="1"/>
  <c r="C32" i="5"/>
  <c r="L29" i="4"/>
  <c r="M28" i="4"/>
  <c r="O28" i="4" s="1"/>
  <c r="N28" i="4"/>
  <c r="E29" i="4"/>
  <c r="D29" i="4"/>
  <c r="F29" i="4" s="1"/>
  <c r="C30" i="4"/>
  <c r="C29" i="3"/>
  <c r="D28" i="3"/>
  <c r="F28" i="3" s="1"/>
  <c r="E28" i="3"/>
  <c r="L29" i="3"/>
  <c r="M28" i="3"/>
  <c r="O28" i="3" s="1"/>
  <c r="N28" i="3"/>
  <c r="L31" i="5" l="1"/>
  <c r="N30" i="5"/>
  <c r="M30" i="5"/>
  <c r="O30" i="5" s="1"/>
  <c r="D32" i="5"/>
  <c r="F32" i="5" s="1"/>
  <c r="E32" i="5"/>
  <c r="C33" i="5"/>
  <c r="C31" i="4"/>
  <c r="D30" i="4"/>
  <c r="F30" i="4" s="1"/>
  <c r="E30" i="4"/>
  <c r="M29" i="4"/>
  <c r="O29" i="4" s="1"/>
  <c r="L30" i="4"/>
  <c r="N29" i="4"/>
  <c r="C30" i="3"/>
  <c r="D29" i="3"/>
  <c r="F29" i="3" s="1"/>
  <c r="E29" i="3"/>
  <c r="N29" i="3"/>
  <c r="L30" i="3"/>
  <c r="M29" i="3"/>
  <c r="O29" i="3" s="1"/>
  <c r="L32" i="5" l="1"/>
  <c r="N31" i="5"/>
  <c r="M31" i="5"/>
  <c r="O31" i="5" s="1"/>
  <c r="C34" i="5"/>
  <c r="E33" i="5"/>
  <c r="D33" i="5"/>
  <c r="F33" i="5" s="1"/>
  <c r="N30" i="4"/>
  <c r="M30" i="4"/>
  <c r="O30" i="4" s="1"/>
  <c r="L31" i="4"/>
  <c r="D31" i="4"/>
  <c r="F31" i="4" s="1"/>
  <c r="C32" i="4"/>
  <c r="E31" i="4"/>
  <c r="C31" i="3"/>
  <c r="D30" i="3"/>
  <c r="F30" i="3" s="1"/>
  <c r="E30" i="3"/>
  <c r="L31" i="3"/>
  <c r="N30" i="3"/>
  <c r="M30" i="3"/>
  <c r="O30" i="3" s="1"/>
  <c r="E34" i="5" l="1"/>
  <c r="D34" i="5"/>
  <c r="F34" i="5" s="1"/>
  <c r="C35" i="5"/>
  <c r="L33" i="5"/>
  <c r="N32" i="5"/>
  <c r="M32" i="5"/>
  <c r="O32" i="5" s="1"/>
  <c r="E32" i="4"/>
  <c r="D32" i="4"/>
  <c r="F32" i="4" s="1"/>
  <c r="C33" i="4"/>
  <c r="L32" i="4"/>
  <c r="N31" i="4"/>
  <c r="M31" i="4"/>
  <c r="O31" i="4" s="1"/>
  <c r="C32" i="3"/>
  <c r="D31" i="3"/>
  <c r="F31" i="3" s="1"/>
  <c r="E31" i="3"/>
  <c r="L32" i="3"/>
  <c r="N31" i="3"/>
  <c r="M31" i="3"/>
  <c r="O31" i="3" s="1"/>
  <c r="D35" i="5" l="1"/>
  <c r="F35" i="5" s="1"/>
  <c r="C36" i="5"/>
  <c r="E35" i="5"/>
  <c r="L34" i="5"/>
  <c r="N33" i="5"/>
  <c r="M33" i="5"/>
  <c r="O33" i="5" s="1"/>
  <c r="N32" i="4"/>
  <c r="M32" i="4"/>
  <c r="O32" i="4" s="1"/>
  <c r="L33" i="4"/>
  <c r="C34" i="4"/>
  <c r="D33" i="4"/>
  <c r="F33" i="4" s="1"/>
  <c r="E33" i="4"/>
  <c r="C33" i="3"/>
  <c r="D32" i="3"/>
  <c r="F32" i="3" s="1"/>
  <c r="E32" i="3"/>
  <c r="M32" i="3"/>
  <c r="O32" i="3" s="1"/>
  <c r="N32" i="3"/>
  <c r="L33" i="3"/>
  <c r="L35" i="5" l="1"/>
  <c r="N34" i="5"/>
  <c r="M34" i="5"/>
  <c r="O34" i="5" s="1"/>
  <c r="C37" i="5"/>
  <c r="E36" i="5"/>
  <c r="D36" i="5"/>
  <c r="F36" i="5" s="1"/>
  <c r="E34" i="4"/>
  <c r="D34" i="4"/>
  <c r="F34" i="4" s="1"/>
  <c r="C35" i="4"/>
  <c r="M33" i="4"/>
  <c r="O33" i="4" s="1"/>
  <c r="N33" i="4"/>
  <c r="L34" i="4"/>
  <c r="C34" i="3"/>
  <c r="E33" i="3"/>
  <c r="D33" i="3"/>
  <c r="F33" i="3" s="1"/>
  <c r="N33" i="3"/>
  <c r="M33" i="3"/>
  <c r="O33" i="3" s="1"/>
  <c r="L34" i="3"/>
  <c r="D37" i="5" l="1"/>
  <c r="F37" i="5" s="1"/>
  <c r="C38" i="5"/>
  <c r="E37" i="5"/>
  <c r="L36" i="5"/>
  <c r="N35" i="5"/>
  <c r="M35" i="5"/>
  <c r="O35" i="5" s="1"/>
  <c r="N34" i="4"/>
  <c r="M34" i="4"/>
  <c r="O34" i="4" s="1"/>
  <c r="L35" i="4"/>
  <c r="E35" i="4"/>
  <c r="D35" i="4"/>
  <c r="F35" i="4" s="1"/>
  <c r="C36" i="4"/>
  <c r="C35" i="3"/>
  <c r="E34" i="3"/>
  <c r="D34" i="3"/>
  <c r="F34" i="3" s="1"/>
  <c r="L35" i="3"/>
  <c r="N34" i="3"/>
  <c r="M34" i="3"/>
  <c r="O34" i="3" s="1"/>
  <c r="N36" i="5" l="1"/>
  <c r="M36" i="5"/>
  <c r="O36" i="5" s="1"/>
  <c r="L37" i="5"/>
  <c r="E38" i="5"/>
  <c r="D38" i="5"/>
  <c r="F38" i="5" s="1"/>
  <c r="C39" i="5"/>
  <c r="D36" i="4"/>
  <c r="F36" i="4" s="1"/>
  <c r="C37" i="4"/>
  <c r="E36" i="4"/>
  <c r="L36" i="4"/>
  <c r="N35" i="4"/>
  <c r="M35" i="4"/>
  <c r="O35" i="4" s="1"/>
  <c r="C36" i="3"/>
  <c r="E35" i="3"/>
  <c r="D35" i="3"/>
  <c r="F35" i="3" s="1"/>
  <c r="N35" i="3"/>
  <c r="M35" i="3"/>
  <c r="O35" i="3" s="1"/>
  <c r="L36" i="3"/>
  <c r="C40" i="5" l="1"/>
  <c r="D39" i="5"/>
  <c r="F39" i="5" s="1"/>
  <c r="E39" i="5"/>
  <c r="L38" i="5"/>
  <c r="N37" i="5"/>
  <c r="M37" i="5"/>
  <c r="O37" i="5" s="1"/>
  <c r="M36" i="4"/>
  <c r="O36" i="4" s="1"/>
  <c r="N36" i="4"/>
  <c r="L37" i="4"/>
  <c r="C38" i="4"/>
  <c r="E37" i="4"/>
  <c r="D37" i="4"/>
  <c r="F37" i="4" s="1"/>
  <c r="C37" i="3"/>
  <c r="E36" i="3"/>
  <c r="D36" i="3"/>
  <c r="F36" i="3" s="1"/>
  <c r="L37" i="3"/>
  <c r="N36" i="3"/>
  <c r="M36" i="3"/>
  <c r="O36" i="3" s="1"/>
  <c r="L39" i="5" l="1"/>
  <c r="M38" i="5"/>
  <c r="O38" i="5" s="1"/>
  <c r="N38" i="5"/>
  <c r="D40" i="5"/>
  <c r="F40" i="5" s="1"/>
  <c r="C41" i="5"/>
  <c r="E40" i="5"/>
  <c r="C39" i="4"/>
  <c r="E38" i="4"/>
  <c r="D38" i="4"/>
  <c r="F38" i="4" s="1"/>
  <c r="M37" i="4"/>
  <c r="O37" i="4" s="1"/>
  <c r="L38" i="4"/>
  <c r="N37" i="4"/>
  <c r="C38" i="3"/>
  <c r="E37" i="3"/>
  <c r="D37" i="3"/>
  <c r="F37" i="3" s="1"/>
  <c r="N37" i="3"/>
  <c r="L38" i="3"/>
  <c r="M37" i="3"/>
  <c r="O37" i="3" s="1"/>
  <c r="L40" i="5" l="1"/>
  <c r="M39" i="5"/>
  <c r="O39" i="5" s="1"/>
  <c r="N39" i="5"/>
  <c r="C42" i="5"/>
  <c r="E41" i="5"/>
  <c r="D41" i="5"/>
  <c r="F41" i="5" s="1"/>
  <c r="M38" i="4"/>
  <c r="O38" i="4" s="1"/>
  <c r="N38" i="4"/>
  <c r="L39" i="4"/>
  <c r="D39" i="4"/>
  <c r="F39" i="4" s="1"/>
  <c r="E39" i="4"/>
  <c r="C40" i="4"/>
  <c r="C39" i="3"/>
  <c r="D38" i="3"/>
  <c r="F38" i="3" s="1"/>
  <c r="E38" i="3"/>
  <c r="N38" i="3"/>
  <c r="M38" i="3"/>
  <c r="O38" i="3" s="1"/>
  <c r="L39" i="3"/>
  <c r="E42" i="5" l="1"/>
  <c r="D42" i="5"/>
  <c r="F42" i="5" s="1"/>
  <c r="C43" i="5"/>
  <c r="L41" i="5"/>
  <c r="N40" i="5"/>
  <c r="M40" i="5"/>
  <c r="O40" i="5" s="1"/>
  <c r="C41" i="4"/>
  <c r="D40" i="4"/>
  <c r="F40" i="4" s="1"/>
  <c r="E40" i="4"/>
  <c r="L40" i="4"/>
  <c r="N39" i="4"/>
  <c r="M39" i="4"/>
  <c r="O39" i="4" s="1"/>
  <c r="C40" i="3"/>
  <c r="D39" i="3"/>
  <c r="F39" i="3" s="1"/>
  <c r="E39" i="3"/>
  <c r="L40" i="3"/>
  <c r="N39" i="3"/>
  <c r="M39" i="3"/>
  <c r="O39" i="3" s="1"/>
  <c r="N41" i="5" l="1"/>
  <c r="M41" i="5"/>
  <c r="O41" i="5" s="1"/>
  <c r="L42" i="5"/>
  <c r="E43" i="5"/>
  <c r="D43" i="5"/>
  <c r="F43" i="5" s="1"/>
  <c r="C44" i="5"/>
  <c r="N40" i="4"/>
  <c r="M40" i="4"/>
  <c r="O40" i="4" s="1"/>
  <c r="L41" i="4"/>
  <c r="C42" i="4"/>
  <c r="E41" i="4"/>
  <c r="D41" i="4"/>
  <c r="F41" i="4" s="1"/>
  <c r="C41" i="3"/>
  <c r="D40" i="3"/>
  <c r="F40" i="3" s="1"/>
  <c r="E40" i="3"/>
  <c r="M40" i="3"/>
  <c r="O40" i="3" s="1"/>
  <c r="L41" i="3"/>
  <c r="N40" i="3"/>
  <c r="C45" i="5" l="1"/>
  <c r="E44" i="5"/>
  <c r="D44" i="5"/>
  <c r="F44" i="5" s="1"/>
  <c r="L43" i="5"/>
  <c r="N42" i="5"/>
  <c r="M42" i="5"/>
  <c r="O42" i="5" s="1"/>
  <c r="E42" i="4"/>
  <c r="D42" i="4"/>
  <c r="F42" i="4" s="1"/>
  <c r="C43" i="4"/>
  <c r="M41" i="4"/>
  <c r="O41" i="4" s="1"/>
  <c r="L42" i="4"/>
  <c r="N41" i="4"/>
  <c r="C42" i="3"/>
  <c r="E41" i="3"/>
  <c r="D41" i="3"/>
  <c r="F41" i="3" s="1"/>
  <c r="N41" i="3"/>
  <c r="M41" i="3"/>
  <c r="O41" i="3" s="1"/>
  <c r="L42" i="3"/>
  <c r="L44" i="5" l="1"/>
  <c r="M43" i="5"/>
  <c r="O43" i="5" s="1"/>
  <c r="N43" i="5"/>
  <c r="C46" i="5"/>
  <c r="D45" i="5"/>
  <c r="F45" i="5" s="1"/>
  <c r="E45" i="5"/>
  <c r="L43" i="4"/>
  <c r="M42" i="4"/>
  <c r="O42" i="4" s="1"/>
  <c r="N42" i="4"/>
  <c r="C44" i="4"/>
  <c r="D43" i="4"/>
  <c r="F43" i="4" s="1"/>
  <c r="E43" i="4"/>
  <c r="C43" i="3"/>
  <c r="E42" i="3"/>
  <c r="D42" i="3"/>
  <c r="F42" i="3" s="1"/>
  <c r="L43" i="3"/>
  <c r="N42" i="3"/>
  <c r="M42" i="3"/>
  <c r="O42" i="3" s="1"/>
  <c r="N44" i="5" l="1"/>
  <c r="M44" i="5"/>
  <c r="O44" i="5" s="1"/>
  <c r="L45" i="5"/>
  <c r="E46" i="5"/>
  <c r="D46" i="5"/>
  <c r="F46" i="5" s="1"/>
  <c r="C47" i="5"/>
  <c r="C45" i="4"/>
  <c r="E44" i="4"/>
  <c r="D44" i="4"/>
  <c r="F44" i="4" s="1"/>
  <c r="N43" i="4"/>
  <c r="M43" i="4"/>
  <c r="O43" i="4" s="1"/>
  <c r="L44" i="4"/>
  <c r="C44" i="3"/>
  <c r="D43" i="3"/>
  <c r="F43" i="3" s="1"/>
  <c r="E43" i="3"/>
  <c r="L44" i="3"/>
  <c r="N43" i="3"/>
  <c r="M43" i="3"/>
  <c r="O43" i="3" s="1"/>
  <c r="C48" i="5" l="1"/>
  <c r="E47" i="5"/>
  <c r="D47" i="5"/>
  <c r="F47" i="5" s="1"/>
  <c r="L46" i="5"/>
  <c r="N45" i="5"/>
  <c r="M45" i="5"/>
  <c r="O45" i="5" s="1"/>
  <c r="L45" i="4"/>
  <c r="N44" i="4"/>
  <c r="M44" i="4"/>
  <c r="O44" i="4" s="1"/>
  <c r="D45" i="4"/>
  <c r="F45" i="4" s="1"/>
  <c r="E45" i="4"/>
  <c r="C46" i="4"/>
  <c r="C45" i="3"/>
  <c r="D44" i="3"/>
  <c r="F44" i="3" s="1"/>
  <c r="E44" i="3"/>
  <c r="N44" i="3"/>
  <c r="M44" i="3"/>
  <c r="O44" i="3" s="1"/>
  <c r="L45" i="3"/>
  <c r="L47" i="5" l="1"/>
  <c r="M46" i="5"/>
  <c r="O46" i="5" s="1"/>
  <c r="N46" i="5"/>
  <c r="E48" i="5"/>
  <c r="D48" i="5"/>
  <c r="F48" i="5" s="1"/>
  <c r="C49" i="5"/>
  <c r="C47" i="4"/>
  <c r="E46" i="4"/>
  <c r="D46" i="4"/>
  <c r="F46" i="4" s="1"/>
  <c r="M45" i="4"/>
  <c r="O45" i="4" s="1"/>
  <c r="L46" i="4"/>
  <c r="N45" i="4"/>
  <c r="C46" i="3"/>
  <c r="D45" i="3"/>
  <c r="F45" i="3" s="1"/>
  <c r="E45" i="3"/>
  <c r="N45" i="3"/>
  <c r="L46" i="3"/>
  <c r="M45" i="3"/>
  <c r="O45" i="3" s="1"/>
  <c r="E49" i="5" l="1"/>
  <c r="C50" i="5"/>
  <c r="D49" i="5"/>
  <c r="F49" i="5" s="1"/>
  <c r="N47" i="5"/>
  <c r="L48" i="5"/>
  <c r="M47" i="5"/>
  <c r="O47" i="5" s="1"/>
  <c r="L47" i="4"/>
  <c r="M46" i="4"/>
  <c r="O46" i="4" s="1"/>
  <c r="N46" i="4"/>
  <c r="E47" i="4"/>
  <c r="D47" i="4"/>
  <c r="F47" i="4" s="1"/>
  <c r="C48" i="4"/>
  <c r="C47" i="3"/>
  <c r="E46" i="3"/>
  <c r="D46" i="3"/>
  <c r="F46" i="3" s="1"/>
  <c r="L47" i="3"/>
  <c r="M46" i="3"/>
  <c r="O46" i="3" s="1"/>
  <c r="N46" i="3"/>
  <c r="N48" i="5" l="1"/>
  <c r="M48" i="5"/>
  <c r="O48" i="5" s="1"/>
  <c r="L49" i="5"/>
  <c r="E50" i="5"/>
  <c r="D50" i="5"/>
  <c r="F50" i="5" s="1"/>
  <c r="C51" i="5"/>
  <c r="C49" i="4"/>
  <c r="E48" i="4"/>
  <c r="D48" i="4"/>
  <c r="F48" i="4" s="1"/>
  <c r="N47" i="4"/>
  <c r="M47" i="4"/>
  <c r="O47" i="4" s="1"/>
  <c r="L48" i="4"/>
  <c r="C48" i="3"/>
  <c r="E47" i="3"/>
  <c r="D47" i="3"/>
  <c r="F47" i="3" s="1"/>
  <c r="L48" i="3"/>
  <c r="N47" i="3"/>
  <c r="M47" i="3"/>
  <c r="O47" i="3" s="1"/>
  <c r="E51" i="5" l="1"/>
  <c r="D51" i="5"/>
  <c r="F51" i="5" s="1"/>
  <c r="C52" i="5"/>
  <c r="N49" i="5"/>
  <c r="M49" i="5"/>
  <c r="O49" i="5" s="1"/>
  <c r="L50" i="5"/>
  <c r="N48" i="4"/>
  <c r="M48" i="4"/>
  <c r="O48" i="4" s="1"/>
  <c r="L49" i="4"/>
  <c r="C50" i="4"/>
  <c r="E49" i="4"/>
  <c r="D49" i="4"/>
  <c r="F49" i="4" s="1"/>
  <c r="C49" i="3"/>
  <c r="D48" i="3"/>
  <c r="F48" i="3" s="1"/>
  <c r="E48" i="3"/>
  <c r="M48" i="3"/>
  <c r="O48" i="3" s="1"/>
  <c r="L49" i="3"/>
  <c r="N48" i="3"/>
  <c r="L51" i="5" l="1"/>
  <c r="N50" i="5"/>
  <c r="M50" i="5"/>
  <c r="O50" i="5" s="1"/>
  <c r="E52" i="5"/>
  <c r="C53" i="5"/>
  <c r="D52" i="5"/>
  <c r="F52" i="5" s="1"/>
  <c r="E50" i="4"/>
  <c r="C51" i="4"/>
  <c r="D50" i="4"/>
  <c r="F50" i="4" s="1"/>
  <c r="M49" i="4"/>
  <c r="O49" i="4" s="1"/>
  <c r="N49" i="4"/>
  <c r="L50" i="4"/>
  <c r="C50" i="3"/>
  <c r="D49" i="3"/>
  <c r="F49" i="3" s="1"/>
  <c r="E49" i="3"/>
  <c r="L50" i="3"/>
  <c r="N49" i="3"/>
  <c r="M49" i="3"/>
  <c r="O49" i="3" s="1"/>
  <c r="L52" i="5" l="1"/>
  <c r="M51" i="5"/>
  <c r="O51" i="5" s="1"/>
  <c r="N51" i="5"/>
  <c r="D53" i="5"/>
  <c r="F53" i="5" s="1"/>
  <c r="E53" i="5"/>
  <c r="C54" i="5"/>
  <c r="N50" i="4"/>
  <c r="L51" i="4"/>
  <c r="M50" i="4"/>
  <c r="O50" i="4" s="1"/>
  <c r="C52" i="4"/>
  <c r="E51" i="4"/>
  <c r="D51" i="4"/>
  <c r="F51" i="4" s="1"/>
  <c r="C51" i="3"/>
  <c r="D50" i="3"/>
  <c r="F50" i="3" s="1"/>
  <c r="E50" i="3"/>
  <c r="N50" i="3"/>
  <c r="M50" i="3"/>
  <c r="O50" i="3" s="1"/>
  <c r="L51" i="3"/>
  <c r="N52" i="5" l="1"/>
  <c r="M52" i="5"/>
  <c r="O52" i="5" s="1"/>
  <c r="L53" i="5"/>
  <c r="E54" i="5"/>
  <c r="D54" i="5"/>
  <c r="F54" i="5" s="1"/>
  <c r="C55" i="5"/>
  <c r="E52" i="4"/>
  <c r="D52" i="4"/>
  <c r="F52" i="4" s="1"/>
  <c r="C53" i="4"/>
  <c r="N51" i="4"/>
  <c r="M51" i="4"/>
  <c r="O51" i="4" s="1"/>
  <c r="L52" i="4"/>
  <c r="C52" i="3"/>
  <c r="D51" i="3"/>
  <c r="F51" i="3" s="1"/>
  <c r="E51" i="3"/>
  <c r="N51" i="3"/>
  <c r="L52" i="3"/>
  <c r="M51" i="3"/>
  <c r="O51" i="3" s="1"/>
  <c r="E55" i="5" l="1"/>
  <c r="C56" i="5"/>
  <c r="D55" i="5"/>
  <c r="F55" i="5" s="1"/>
  <c r="N53" i="5"/>
  <c r="L54" i="5"/>
  <c r="M53" i="5"/>
  <c r="O53" i="5" s="1"/>
  <c r="L53" i="4"/>
  <c r="M52" i="4"/>
  <c r="O52" i="4" s="1"/>
  <c r="N52" i="4"/>
  <c r="C54" i="4"/>
  <c r="E53" i="4"/>
  <c r="D53" i="4"/>
  <c r="F53" i="4" s="1"/>
  <c r="C53" i="3"/>
  <c r="E52" i="3"/>
  <c r="D52" i="3"/>
  <c r="F52" i="3" s="1"/>
  <c r="L53" i="3"/>
  <c r="N52" i="3"/>
  <c r="M52" i="3"/>
  <c r="O52" i="3" s="1"/>
  <c r="E56" i="5" l="1"/>
  <c r="D56" i="5"/>
  <c r="F56" i="5" s="1"/>
  <c r="C57" i="5"/>
  <c r="L55" i="5"/>
  <c r="N54" i="5"/>
  <c r="M54" i="5"/>
  <c r="O54" i="5" s="1"/>
  <c r="C55" i="4"/>
  <c r="D54" i="4"/>
  <c r="F54" i="4" s="1"/>
  <c r="E54" i="4"/>
  <c r="M53" i="4"/>
  <c r="O53" i="4" s="1"/>
  <c r="N53" i="4"/>
  <c r="L54" i="4"/>
  <c r="C54" i="3"/>
  <c r="E53" i="3"/>
  <c r="D53" i="3"/>
  <c r="F53" i="3" s="1"/>
  <c r="N53" i="3"/>
  <c r="M53" i="3"/>
  <c r="O53" i="3" s="1"/>
  <c r="L54" i="3"/>
  <c r="L56" i="5" l="1"/>
  <c r="M55" i="5"/>
  <c r="O55" i="5" s="1"/>
  <c r="N55" i="5"/>
  <c r="D57" i="5"/>
  <c r="F57" i="5" s="1"/>
  <c r="C58" i="5"/>
  <c r="E57" i="5"/>
  <c r="M54" i="4"/>
  <c r="O54" i="4" s="1"/>
  <c r="L55" i="4"/>
  <c r="N54" i="4"/>
  <c r="D55" i="4"/>
  <c r="F55" i="4" s="1"/>
  <c r="E55" i="4"/>
  <c r="C56" i="4"/>
  <c r="C55" i="3"/>
  <c r="E54" i="3"/>
  <c r="D54" i="3"/>
  <c r="F54" i="3" s="1"/>
  <c r="L55" i="3"/>
  <c r="N54" i="3"/>
  <c r="M54" i="3"/>
  <c r="O54" i="3" s="1"/>
  <c r="N56" i="5" l="1"/>
  <c r="M56" i="5"/>
  <c r="O56" i="5" s="1"/>
  <c r="L57" i="5"/>
  <c r="E58" i="5"/>
  <c r="D58" i="5"/>
  <c r="F58" i="5" s="1"/>
  <c r="C59" i="5"/>
  <c r="L56" i="4"/>
  <c r="N55" i="4"/>
  <c r="M55" i="4"/>
  <c r="O55" i="4" s="1"/>
  <c r="C57" i="4"/>
  <c r="E56" i="4"/>
  <c r="D56" i="4"/>
  <c r="F56" i="4" s="1"/>
  <c r="C56" i="3"/>
  <c r="D55" i="3"/>
  <c r="F55" i="3" s="1"/>
  <c r="E55" i="3"/>
  <c r="L56" i="3"/>
  <c r="N55" i="3"/>
  <c r="M55" i="3"/>
  <c r="O55" i="3" s="1"/>
  <c r="N57" i="5" l="1"/>
  <c r="L58" i="5"/>
  <c r="M57" i="5"/>
  <c r="O57" i="5" s="1"/>
  <c r="C60" i="5"/>
  <c r="D59" i="5"/>
  <c r="F59" i="5" s="1"/>
  <c r="E59" i="5"/>
  <c r="C58" i="4"/>
  <c r="D57" i="4"/>
  <c r="F57" i="4" s="1"/>
  <c r="E57" i="4"/>
  <c r="L57" i="4"/>
  <c r="N56" i="4"/>
  <c r="M56" i="4"/>
  <c r="O56" i="4" s="1"/>
  <c r="C57" i="3"/>
  <c r="E56" i="3"/>
  <c r="D56" i="3"/>
  <c r="F56" i="3" s="1"/>
  <c r="M56" i="3"/>
  <c r="O56" i="3" s="1"/>
  <c r="N56" i="3"/>
  <c r="L57" i="3"/>
  <c r="C61" i="5" l="1"/>
  <c r="E60" i="5"/>
  <c r="D60" i="5"/>
  <c r="F60" i="5" s="1"/>
  <c r="L59" i="5"/>
  <c r="N58" i="5"/>
  <c r="M58" i="5"/>
  <c r="O58" i="5" s="1"/>
  <c r="M57" i="4"/>
  <c r="O57" i="4" s="1"/>
  <c r="L58" i="4"/>
  <c r="N57" i="4"/>
  <c r="E58" i="4"/>
  <c r="D58" i="4"/>
  <c r="F58" i="4" s="1"/>
  <c r="C59" i="4"/>
  <c r="C58" i="3"/>
  <c r="D57" i="3"/>
  <c r="F57" i="3" s="1"/>
  <c r="E57" i="3"/>
  <c r="L58" i="3"/>
  <c r="N57" i="3"/>
  <c r="M57" i="3"/>
  <c r="O57" i="3" s="1"/>
  <c r="M59" i="5" l="1"/>
  <c r="O59" i="5" s="1"/>
  <c r="L60" i="5"/>
  <c r="N59" i="5"/>
  <c r="E61" i="5"/>
  <c r="D61" i="5"/>
  <c r="F61" i="5" s="1"/>
  <c r="C62" i="5"/>
  <c r="C60" i="4"/>
  <c r="E59" i="4"/>
  <c r="D59" i="4"/>
  <c r="F59" i="4" s="1"/>
  <c r="M58" i="4"/>
  <c r="O58" i="4" s="1"/>
  <c r="N58" i="4"/>
  <c r="L59" i="4"/>
  <c r="C59" i="3"/>
  <c r="E58" i="3"/>
  <c r="D58" i="3"/>
  <c r="F58" i="3" s="1"/>
  <c r="L59" i="3"/>
  <c r="M58" i="3"/>
  <c r="O58" i="3" s="1"/>
  <c r="N58" i="3"/>
  <c r="N60" i="5" l="1"/>
  <c r="M60" i="5"/>
  <c r="O60" i="5" s="1"/>
  <c r="L61" i="5"/>
  <c r="E62" i="5"/>
  <c r="D62" i="5"/>
  <c r="F62" i="5" s="1"/>
  <c r="C63" i="5"/>
  <c r="L60" i="4"/>
  <c r="N59" i="4"/>
  <c r="M59" i="4"/>
  <c r="O59" i="4" s="1"/>
  <c r="E60" i="4"/>
  <c r="D60" i="4"/>
  <c r="F60" i="4" s="1"/>
  <c r="C61" i="4"/>
  <c r="C60" i="3"/>
  <c r="D59" i="3"/>
  <c r="F59" i="3" s="1"/>
  <c r="E59" i="3"/>
  <c r="N59" i="3"/>
  <c r="M59" i="3"/>
  <c r="O59" i="3" s="1"/>
  <c r="L60" i="3"/>
  <c r="L62" i="5" l="1"/>
  <c r="N61" i="5"/>
  <c r="M61" i="5"/>
  <c r="O61" i="5" s="1"/>
  <c r="E63" i="5"/>
  <c r="C64" i="5"/>
  <c r="D63" i="5"/>
  <c r="F63" i="5" s="1"/>
  <c r="D61" i="4"/>
  <c r="F61" i="4" s="1"/>
  <c r="C62" i="4"/>
  <c r="E61" i="4"/>
  <c r="N60" i="4"/>
  <c r="L61" i="4"/>
  <c r="M60" i="4"/>
  <c r="O60" i="4" s="1"/>
  <c r="C61" i="3"/>
  <c r="D60" i="3"/>
  <c r="F60" i="3" s="1"/>
  <c r="E60" i="3"/>
  <c r="N60" i="3"/>
  <c r="M60" i="3"/>
  <c r="O60" i="3" s="1"/>
  <c r="L61" i="3"/>
  <c r="E64" i="5" l="1"/>
  <c r="C65" i="5"/>
  <c r="D64" i="5"/>
  <c r="F64" i="5" s="1"/>
  <c r="L63" i="5"/>
  <c r="N62" i="5"/>
  <c r="M62" i="5"/>
  <c r="O62" i="5" s="1"/>
  <c r="M61" i="4"/>
  <c r="O61" i="4" s="1"/>
  <c r="N61" i="4"/>
  <c r="L62" i="4"/>
  <c r="E62" i="4"/>
  <c r="D62" i="4"/>
  <c r="F62" i="4" s="1"/>
  <c r="C63" i="4"/>
  <c r="C62" i="3"/>
  <c r="E61" i="3"/>
  <c r="D61" i="3"/>
  <c r="F61" i="3" s="1"/>
  <c r="N61" i="3"/>
  <c r="L62" i="3"/>
  <c r="M61" i="3"/>
  <c r="O61" i="3" s="1"/>
  <c r="L64" i="5" l="1"/>
  <c r="N63" i="5"/>
  <c r="M63" i="5"/>
  <c r="O63" i="5" s="1"/>
  <c r="C66" i="5"/>
  <c r="E65" i="5"/>
  <c r="D65" i="5"/>
  <c r="F65" i="5" s="1"/>
  <c r="E63" i="4"/>
  <c r="C64" i="4"/>
  <c r="D63" i="4"/>
  <c r="F63" i="4" s="1"/>
  <c r="L63" i="4"/>
  <c r="M62" i="4"/>
  <c r="O62" i="4" s="1"/>
  <c r="N62" i="4"/>
  <c r="C63" i="3"/>
  <c r="D62" i="3"/>
  <c r="F62" i="3" s="1"/>
  <c r="E62" i="3"/>
  <c r="N62" i="3"/>
  <c r="M62" i="3"/>
  <c r="O62" i="3" s="1"/>
  <c r="L63" i="3"/>
  <c r="N64" i="5" l="1"/>
  <c r="M64" i="5"/>
  <c r="O64" i="5" s="1"/>
  <c r="L65" i="5"/>
  <c r="E66" i="5"/>
  <c r="D66" i="5"/>
  <c r="F66" i="5" s="1"/>
  <c r="C67" i="5"/>
  <c r="M63" i="4"/>
  <c r="O63" i="4" s="1"/>
  <c r="L64" i="4"/>
  <c r="N63" i="4"/>
  <c r="C65" i="4"/>
  <c r="E64" i="4"/>
  <c r="D64" i="4"/>
  <c r="F64" i="4" s="1"/>
  <c r="C64" i="3"/>
  <c r="E63" i="3"/>
  <c r="D63" i="3"/>
  <c r="F63" i="3" s="1"/>
  <c r="L64" i="3"/>
  <c r="N63" i="3"/>
  <c r="M63" i="3"/>
  <c r="O63" i="3" s="1"/>
  <c r="L66" i="5" l="1"/>
  <c r="N65" i="5"/>
  <c r="M65" i="5"/>
  <c r="O65" i="5" s="1"/>
  <c r="C68" i="5"/>
  <c r="E67" i="5"/>
  <c r="D67" i="5"/>
  <c r="F67" i="5" s="1"/>
  <c r="E65" i="4"/>
  <c r="D65" i="4"/>
  <c r="F65" i="4" s="1"/>
  <c r="C66" i="4"/>
  <c r="M64" i="4"/>
  <c r="O64" i="4" s="1"/>
  <c r="N64" i="4"/>
  <c r="L65" i="4"/>
  <c r="C65" i="3"/>
  <c r="E64" i="3"/>
  <c r="D64" i="3"/>
  <c r="F64" i="3" s="1"/>
  <c r="M64" i="3"/>
  <c r="O64" i="3" s="1"/>
  <c r="L65" i="3"/>
  <c r="N64" i="3"/>
  <c r="L67" i="5" l="1"/>
  <c r="N66" i="5"/>
  <c r="M66" i="5"/>
  <c r="O66" i="5" s="1"/>
  <c r="C69" i="5"/>
  <c r="E68" i="5"/>
  <c r="D68" i="5"/>
  <c r="F68" i="5" s="1"/>
  <c r="M65" i="4"/>
  <c r="O65" i="4" s="1"/>
  <c r="L66" i="4"/>
  <c r="N65" i="4"/>
  <c r="C67" i="4"/>
  <c r="E66" i="4"/>
  <c r="D66" i="4"/>
  <c r="F66" i="4" s="1"/>
  <c r="C66" i="3"/>
  <c r="D65" i="3"/>
  <c r="F65" i="3" s="1"/>
  <c r="E65" i="3"/>
  <c r="N65" i="3"/>
  <c r="M65" i="3"/>
  <c r="O65" i="3" s="1"/>
  <c r="L66" i="3"/>
  <c r="N67" i="5" l="1"/>
  <c r="M67" i="5"/>
  <c r="O67" i="5" s="1"/>
  <c r="L68" i="5"/>
  <c r="E69" i="5"/>
  <c r="D69" i="5"/>
  <c r="F69" i="5" s="1"/>
  <c r="C70" i="5"/>
  <c r="D67" i="4"/>
  <c r="F67" i="4" s="1"/>
  <c r="E67" i="4"/>
  <c r="C68" i="4"/>
  <c r="N66" i="4"/>
  <c r="M66" i="4"/>
  <c r="O66" i="4" s="1"/>
  <c r="L67" i="4"/>
  <c r="C67" i="3"/>
  <c r="E66" i="3"/>
  <c r="D66" i="3"/>
  <c r="F66" i="3" s="1"/>
  <c r="L67" i="3"/>
  <c r="N66" i="3"/>
  <c r="M66" i="3"/>
  <c r="O66" i="3" s="1"/>
  <c r="E70" i="5" l="1"/>
  <c r="D70" i="5"/>
  <c r="F70" i="5" s="1"/>
  <c r="C71" i="5"/>
  <c r="N68" i="5"/>
  <c r="M68" i="5"/>
  <c r="O68" i="5" s="1"/>
  <c r="L69" i="5"/>
  <c r="E68" i="4"/>
  <c r="D68" i="4"/>
  <c r="F68" i="4" s="1"/>
  <c r="C69" i="4"/>
  <c r="M67" i="4"/>
  <c r="O67" i="4" s="1"/>
  <c r="L68" i="4"/>
  <c r="N67" i="4"/>
  <c r="C68" i="3"/>
  <c r="E67" i="3"/>
  <c r="D67" i="3"/>
  <c r="F67" i="3" s="1"/>
  <c r="L68" i="3"/>
  <c r="M67" i="3"/>
  <c r="O67" i="3" s="1"/>
  <c r="N67" i="3"/>
  <c r="C72" i="5" l="1"/>
  <c r="E71" i="5"/>
  <c r="D71" i="5"/>
  <c r="F71" i="5" s="1"/>
  <c r="L70" i="5"/>
  <c r="N69" i="5"/>
  <c r="M69" i="5"/>
  <c r="O69" i="5" s="1"/>
  <c r="N68" i="4"/>
  <c r="L69" i="4"/>
  <c r="M68" i="4"/>
  <c r="O68" i="4" s="1"/>
  <c r="E69" i="4"/>
  <c r="C70" i="4"/>
  <c r="D69" i="4"/>
  <c r="F69" i="4" s="1"/>
  <c r="C69" i="3"/>
  <c r="E68" i="3"/>
  <c r="D68" i="3"/>
  <c r="F68" i="3" s="1"/>
  <c r="N68" i="3"/>
  <c r="M68" i="3"/>
  <c r="O68" i="3" s="1"/>
  <c r="L69" i="3"/>
  <c r="C73" i="5" l="1"/>
  <c r="E72" i="5"/>
  <c r="D72" i="5"/>
  <c r="F72" i="5" s="1"/>
  <c r="L71" i="5"/>
  <c r="N70" i="5"/>
  <c r="M70" i="5"/>
  <c r="O70" i="5" s="1"/>
  <c r="C71" i="4"/>
  <c r="E70" i="4"/>
  <c r="D70" i="4"/>
  <c r="F70" i="4" s="1"/>
  <c r="M69" i="4"/>
  <c r="O69" i="4" s="1"/>
  <c r="L70" i="4"/>
  <c r="N69" i="4"/>
  <c r="C70" i="3"/>
  <c r="D69" i="3"/>
  <c r="F69" i="3" s="1"/>
  <c r="E69" i="3"/>
  <c r="N69" i="3"/>
  <c r="M69" i="3"/>
  <c r="O69" i="3" s="1"/>
  <c r="L70" i="3"/>
  <c r="L72" i="5" l="1"/>
  <c r="N71" i="5"/>
  <c r="M71" i="5"/>
  <c r="O71" i="5" s="1"/>
  <c r="C74" i="5"/>
  <c r="E73" i="5"/>
  <c r="D73" i="5"/>
  <c r="F73" i="5" s="1"/>
  <c r="N70" i="4"/>
  <c r="M70" i="4"/>
  <c r="O70" i="4" s="1"/>
  <c r="L71" i="4"/>
  <c r="C72" i="4"/>
  <c r="E71" i="4"/>
  <c r="D71" i="4"/>
  <c r="F71" i="4" s="1"/>
  <c r="C71" i="3"/>
  <c r="D70" i="3"/>
  <c r="F70" i="3" s="1"/>
  <c r="E70" i="3"/>
  <c r="L71" i="3"/>
  <c r="N70" i="3"/>
  <c r="M70" i="3"/>
  <c r="O70" i="3" s="1"/>
  <c r="E74" i="5" l="1"/>
  <c r="D74" i="5"/>
  <c r="F74" i="5" s="1"/>
  <c r="C75" i="5"/>
  <c r="L73" i="5"/>
  <c r="N72" i="5"/>
  <c r="M72" i="5"/>
  <c r="O72" i="5" s="1"/>
  <c r="D72" i="4"/>
  <c r="F72" i="4" s="1"/>
  <c r="C73" i="4"/>
  <c r="E72" i="4"/>
  <c r="M71" i="4"/>
  <c r="O71" i="4" s="1"/>
  <c r="N71" i="4"/>
  <c r="L72" i="4"/>
  <c r="C72" i="3"/>
  <c r="E71" i="3"/>
  <c r="D71" i="3"/>
  <c r="F71" i="3" s="1"/>
  <c r="L72" i="3"/>
  <c r="N71" i="3"/>
  <c r="M71" i="3"/>
  <c r="O71" i="3" s="1"/>
  <c r="L74" i="5" l="1"/>
  <c r="M73" i="5"/>
  <c r="O73" i="5" s="1"/>
  <c r="N73" i="5"/>
  <c r="C76" i="5"/>
  <c r="E75" i="5"/>
  <c r="D75" i="5"/>
  <c r="F75" i="5" s="1"/>
  <c r="L73" i="4"/>
  <c r="N72" i="4"/>
  <c r="M72" i="4"/>
  <c r="O72" i="4" s="1"/>
  <c r="E73" i="4"/>
  <c r="D73" i="4"/>
  <c r="F73" i="4" s="1"/>
  <c r="C74" i="4"/>
  <c r="C73" i="3"/>
  <c r="D72" i="3"/>
  <c r="F72" i="3" s="1"/>
  <c r="E72" i="3"/>
  <c r="M72" i="3"/>
  <c r="O72" i="3" s="1"/>
  <c r="L73" i="3"/>
  <c r="N72" i="3"/>
  <c r="E76" i="5" l="1"/>
  <c r="C77" i="5"/>
  <c r="D76" i="5"/>
  <c r="F76" i="5" s="1"/>
  <c r="L75" i="5"/>
  <c r="N74" i="5"/>
  <c r="M74" i="5"/>
  <c r="O74" i="5" s="1"/>
  <c r="C75" i="4"/>
  <c r="D74" i="4"/>
  <c r="F74" i="4" s="1"/>
  <c r="E74" i="4"/>
  <c r="M73" i="4"/>
  <c r="O73" i="4" s="1"/>
  <c r="L74" i="4"/>
  <c r="N73" i="4"/>
  <c r="C74" i="3"/>
  <c r="E73" i="3"/>
  <c r="D73" i="3"/>
  <c r="F73" i="3" s="1"/>
  <c r="L74" i="3"/>
  <c r="N73" i="3"/>
  <c r="M73" i="3"/>
  <c r="O73" i="3" s="1"/>
  <c r="L76" i="5" l="1"/>
  <c r="N75" i="5"/>
  <c r="M75" i="5"/>
  <c r="O75" i="5" s="1"/>
  <c r="C78" i="5"/>
  <c r="E77" i="5"/>
  <c r="D77" i="5"/>
  <c r="F77" i="5" s="1"/>
  <c r="M74" i="4"/>
  <c r="O74" i="4" s="1"/>
  <c r="N74" i="4"/>
  <c r="L75" i="4"/>
  <c r="E75" i="4"/>
  <c r="D75" i="4"/>
  <c r="F75" i="4" s="1"/>
  <c r="C76" i="4"/>
  <c r="C75" i="3"/>
  <c r="D74" i="3"/>
  <c r="F74" i="3" s="1"/>
  <c r="E74" i="3"/>
  <c r="L75" i="3"/>
  <c r="N74" i="3"/>
  <c r="M74" i="3"/>
  <c r="O74" i="3" s="1"/>
  <c r="E78" i="5" l="1"/>
  <c r="D78" i="5"/>
  <c r="F78" i="5" s="1"/>
  <c r="C79" i="5"/>
  <c r="N76" i="5"/>
  <c r="M76" i="5"/>
  <c r="O76" i="5" s="1"/>
  <c r="L77" i="5"/>
  <c r="E76" i="4"/>
  <c r="D76" i="4"/>
  <c r="F76" i="4" s="1"/>
  <c r="C77" i="4"/>
  <c r="L76" i="4"/>
  <c r="M75" i="4"/>
  <c r="O75" i="4" s="1"/>
  <c r="N75" i="4"/>
  <c r="C76" i="3"/>
  <c r="D75" i="3"/>
  <c r="F75" i="3" s="1"/>
  <c r="E75" i="3"/>
  <c r="N75" i="3"/>
  <c r="L76" i="3"/>
  <c r="M75" i="3"/>
  <c r="O75" i="3" s="1"/>
  <c r="L78" i="5" l="1"/>
  <c r="N77" i="5"/>
  <c r="M77" i="5"/>
  <c r="O77" i="5" s="1"/>
  <c r="E79" i="5"/>
  <c r="D79" i="5"/>
  <c r="F79" i="5" s="1"/>
  <c r="C80" i="5"/>
  <c r="M76" i="4"/>
  <c r="O76" i="4" s="1"/>
  <c r="L77" i="4"/>
  <c r="N76" i="4"/>
  <c r="C78" i="4"/>
  <c r="E77" i="4"/>
  <c r="D77" i="4"/>
  <c r="F77" i="4" s="1"/>
  <c r="C77" i="3"/>
  <c r="E76" i="3"/>
  <c r="D76" i="3"/>
  <c r="F76" i="3" s="1"/>
  <c r="L77" i="3"/>
  <c r="N76" i="3"/>
  <c r="M76" i="3"/>
  <c r="O76" i="3" s="1"/>
  <c r="C81" i="5" l="1"/>
  <c r="E80" i="5"/>
  <c r="D80" i="5"/>
  <c r="F80" i="5" s="1"/>
  <c r="L79" i="5"/>
  <c r="N78" i="5"/>
  <c r="M78" i="5"/>
  <c r="O78" i="5" s="1"/>
  <c r="E78" i="4"/>
  <c r="D78" i="4"/>
  <c r="F78" i="4" s="1"/>
  <c r="C79" i="4"/>
  <c r="M77" i="4"/>
  <c r="O77" i="4" s="1"/>
  <c r="N77" i="4"/>
  <c r="L78" i="4"/>
  <c r="C78" i="3"/>
  <c r="E77" i="3"/>
  <c r="D77" i="3"/>
  <c r="F77" i="3" s="1"/>
  <c r="N77" i="3"/>
  <c r="L78" i="3"/>
  <c r="M77" i="3"/>
  <c r="O77" i="3" s="1"/>
  <c r="N79" i="5" l="1"/>
  <c r="L80" i="5"/>
  <c r="M79" i="5"/>
  <c r="O79" i="5" s="1"/>
  <c r="E81" i="5"/>
  <c r="D81" i="5"/>
  <c r="F81" i="5" s="1"/>
  <c r="C82" i="5"/>
  <c r="L79" i="4"/>
  <c r="N78" i="4"/>
  <c r="M78" i="4"/>
  <c r="O78" i="4" s="1"/>
  <c r="E79" i="4"/>
  <c r="C80" i="4"/>
  <c r="D79" i="4"/>
  <c r="F79" i="4" s="1"/>
  <c r="C79" i="3"/>
  <c r="E78" i="3"/>
  <c r="D78" i="3"/>
  <c r="F78" i="3" s="1"/>
  <c r="N78" i="3"/>
  <c r="M78" i="3"/>
  <c r="O78" i="3" s="1"/>
  <c r="L79" i="3"/>
  <c r="E82" i="5" l="1"/>
  <c r="D82" i="5"/>
  <c r="F82" i="5" s="1"/>
  <c r="C83" i="5"/>
  <c r="N80" i="5"/>
  <c r="M80" i="5"/>
  <c r="O80" i="5" s="1"/>
  <c r="L81" i="5"/>
  <c r="E80" i="4"/>
  <c r="D80" i="4"/>
  <c r="F80" i="4" s="1"/>
  <c r="C81" i="4"/>
  <c r="M79" i="4"/>
  <c r="O79" i="4" s="1"/>
  <c r="N79" i="4"/>
  <c r="L80" i="4"/>
  <c r="C80" i="3"/>
  <c r="E79" i="3"/>
  <c r="D79" i="3"/>
  <c r="F79" i="3" s="1"/>
  <c r="L80" i="3"/>
  <c r="N79" i="3"/>
  <c r="M79" i="3"/>
  <c r="O79" i="3" s="1"/>
  <c r="L82" i="5" l="1"/>
  <c r="N81" i="5"/>
  <c r="M81" i="5"/>
  <c r="O81" i="5" s="1"/>
  <c r="C84" i="5"/>
  <c r="E83" i="5"/>
  <c r="D83" i="5"/>
  <c r="F83" i="5" s="1"/>
  <c r="N80" i="4"/>
  <c r="M80" i="4"/>
  <c r="O80" i="4" s="1"/>
  <c r="L81" i="4"/>
  <c r="C82" i="4"/>
  <c r="E81" i="4"/>
  <c r="D81" i="4"/>
  <c r="F81" i="4" s="1"/>
  <c r="C81" i="3"/>
  <c r="D80" i="3"/>
  <c r="F80" i="3" s="1"/>
  <c r="E80" i="3"/>
  <c r="M80" i="3"/>
  <c r="O80" i="3" s="1"/>
  <c r="L81" i="3"/>
  <c r="N80" i="3"/>
  <c r="E84" i="5" l="1"/>
  <c r="D84" i="5"/>
  <c r="F84" i="5" s="1"/>
  <c r="C85" i="5"/>
  <c r="L83" i="5"/>
  <c r="N82" i="5"/>
  <c r="M82" i="5"/>
  <c r="O82" i="5" s="1"/>
  <c r="D82" i="4"/>
  <c r="F82" i="4" s="1"/>
  <c r="C83" i="4"/>
  <c r="E82" i="4"/>
  <c r="M81" i="4"/>
  <c r="O81" i="4" s="1"/>
  <c r="L82" i="4"/>
  <c r="N81" i="4"/>
  <c r="C82" i="3"/>
  <c r="E81" i="3"/>
  <c r="D81" i="3"/>
  <c r="F81" i="3" s="1"/>
  <c r="L82" i="3"/>
  <c r="M81" i="3"/>
  <c r="O81" i="3" s="1"/>
  <c r="N81" i="3"/>
  <c r="N83" i="5" l="1"/>
  <c r="L84" i="5"/>
  <c r="M83" i="5"/>
  <c r="O83" i="5" s="1"/>
  <c r="C86" i="5"/>
  <c r="E85" i="5"/>
  <c r="D85" i="5"/>
  <c r="F85" i="5" s="1"/>
  <c r="L83" i="4"/>
  <c r="N82" i="4"/>
  <c r="M82" i="4"/>
  <c r="O82" i="4" s="1"/>
  <c r="C84" i="4"/>
  <c r="E83" i="4"/>
  <c r="D83" i="4"/>
  <c r="F83" i="4" s="1"/>
  <c r="C83" i="3"/>
  <c r="D82" i="3"/>
  <c r="F82" i="3" s="1"/>
  <c r="E82" i="3"/>
  <c r="N82" i="3"/>
  <c r="M82" i="3"/>
  <c r="O82" i="3" s="1"/>
  <c r="L83" i="3"/>
  <c r="E86" i="5" l="1"/>
  <c r="D86" i="5"/>
  <c r="F86" i="5" s="1"/>
  <c r="C87" i="5"/>
  <c r="N84" i="5"/>
  <c r="L85" i="5"/>
  <c r="M84" i="5"/>
  <c r="O84" i="5" s="1"/>
  <c r="D84" i="4"/>
  <c r="F84" i="4" s="1"/>
  <c r="E84" i="4"/>
  <c r="C85" i="4"/>
  <c r="L84" i="4"/>
  <c r="N83" i="4"/>
  <c r="M83" i="4"/>
  <c r="O83" i="4" s="1"/>
  <c r="C84" i="3"/>
  <c r="E83" i="3"/>
  <c r="D83" i="3"/>
  <c r="F83" i="3" s="1"/>
  <c r="L84" i="3"/>
  <c r="N83" i="3"/>
  <c r="M83" i="3"/>
  <c r="O83" i="3" s="1"/>
  <c r="N85" i="5" l="1"/>
  <c r="M85" i="5"/>
  <c r="O85" i="5" s="1"/>
  <c r="L86" i="5"/>
  <c r="E87" i="5"/>
  <c r="D87" i="5"/>
  <c r="F87" i="5" s="1"/>
  <c r="C88" i="5"/>
  <c r="M84" i="4"/>
  <c r="O84" i="4" s="1"/>
  <c r="N84" i="4"/>
  <c r="L85" i="4"/>
  <c r="C86" i="4"/>
  <c r="E85" i="4"/>
  <c r="D85" i="4"/>
  <c r="F85" i="4" s="1"/>
  <c r="C85" i="3"/>
  <c r="E84" i="3"/>
  <c r="D84" i="3"/>
  <c r="F84" i="3" s="1"/>
  <c r="N84" i="3"/>
  <c r="L85" i="3"/>
  <c r="M84" i="3"/>
  <c r="O84" i="3" s="1"/>
  <c r="C89" i="5" l="1"/>
  <c r="D88" i="5"/>
  <c r="F88" i="5" s="1"/>
  <c r="E88" i="5"/>
  <c r="L87" i="5"/>
  <c r="M86" i="5"/>
  <c r="O86" i="5" s="1"/>
  <c r="N86" i="5"/>
  <c r="E86" i="4"/>
  <c r="D86" i="4"/>
  <c r="F86" i="4" s="1"/>
  <c r="C87" i="4"/>
  <c r="M85" i="4"/>
  <c r="O85" i="4" s="1"/>
  <c r="L86" i="4"/>
  <c r="N85" i="4"/>
  <c r="C86" i="3"/>
  <c r="E85" i="3"/>
  <c r="D85" i="3"/>
  <c r="F85" i="3" s="1"/>
  <c r="N85" i="3"/>
  <c r="L86" i="3"/>
  <c r="M85" i="3"/>
  <c r="O85" i="3" s="1"/>
  <c r="N87" i="5" l="1"/>
  <c r="M87" i="5"/>
  <c r="O87" i="5" s="1"/>
  <c r="L88" i="5"/>
  <c r="E89" i="5"/>
  <c r="D89" i="5"/>
  <c r="F89" i="5" s="1"/>
  <c r="C90" i="5"/>
  <c r="L87" i="4"/>
  <c r="M86" i="4"/>
  <c r="O86" i="4" s="1"/>
  <c r="N86" i="4"/>
  <c r="C88" i="4"/>
  <c r="E87" i="4"/>
  <c r="D87" i="4"/>
  <c r="F87" i="4" s="1"/>
  <c r="C87" i="3"/>
  <c r="D86" i="3"/>
  <c r="F86" i="3" s="1"/>
  <c r="E86" i="3"/>
  <c r="L87" i="3"/>
  <c r="N86" i="3"/>
  <c r="M86" i="3"/>
  <c r="O86" i="3" s="1"/>
  <c r="E90" i="5" l="1"/>
  <c r="D90" i="5"/>
  <c r="F90" i="5" s="1"/>
  <c r="C91" i="5"/>
  <c r="N88" i="5"/>
  <c r="M88" i="5"/>
  <c r="O88" i="5" s="1"/>
  <c r="L89" i="5"/>
  <c r="C89" i="4"/>
  <c r="E88" i="4"/>
  <c r="D88" i="4"/>
  <c r="F88" i="4" s="1"/>
  <c r="N87" i="4"/>
  <c r="M87" i="4"/>
  <c r="O87" i="4" s="1"/>
  <c r="L88" i="4"/>
  <c r="C88" i="3"/>
  <c r="D87" i="3"/>
  <c r="F87" i="3" s="1"/>
  <c r="E87" i="3"/>
  <c r="L88" i="3"/>
  <c r="N87" i="3"/>
  <c r="M87" i="3"/>
  <c r="O87" i="3" s="1"/>
  <c r="L90" i="5" l="1"/>
  <c r="N89" i="5"/>
  <c r="M89" i="5"/>
  <c r="O89" i="5" s="1"/>
  <c r="C92" i="5"/>
  <c r="E91" i="5"/>
  <c r="D91" i="5"/>
  <c r="F91" i="5" s="1"/>
  <c r="L89" i="4"/>
  <c r="M88" i="4"/>
  <c r="O88" i="4" s="1"/>
  <c r="N88" i="4"/>
  <c r="E89" i="4"/>
  <c r="D89" i="4"/>
  <c r="F89" i="4" s="1"/>
  <c r="C90" i="4"/>
  <c r="C89" i="3"/>
  <c r="E88" i="3"/>
  <c r="D88" i="3"/>
  <c r="F88" i="3" s="1"/>
  <c r="M88" i="3"/>
  <c r="O88" i="3" s="1"/>
  <c r="L89" i="3"/>
  <c r="N88" i="3"/>
  <c r="E92" i="5" l="1"/>
  <c r="D92" i="5"/>
  <c r="F92" i="5" s="1"/>
  <c r="C93" i="5"/>
  <c r="L91" i="5"/>
  <c r="N90" i="5"/>
  <c r="M90" i="5"/>
  <c r="O90" i="5" s="1"/>
  <c r="C91" i="4"/>
  <c r="E90" i="4"/>
  <c r="D90" i="4"/>
  <c r="F90" i="4" s="1"/>
  <c r="M89" i="4"/>
  <c r="O89" i="4" s="1"/>
  <c r="L90" i="4"/>
  <c r="N89" i="4"/>
  <c r="C90" i="3"/>
  <c r="D89" i="3"/>
  <c r="F89" i="3" s="1"/>
  <c r="E89" i="3"/>
  <c r="L90" i="3"/>
  <c r="N89" i="3"/>
  <c r="M89" i="3"/>
  <c r="O89" i="3" s="1"/>
  <c r="N91" i="5" l="1"/>
  <c r="M91" i="5"/>
  <c r="O91" i="5" s="1"/>
  <c r="L92" i="5"/>
  <c r="C94" i="5"/>
  <c r="E93" i="5"/>
  <c r="D93" i="5"/>
  <c r="F93" i="5" s="1"/>
  <c r="M90" i="4"/>
  <c r="O90" i="4" s="1"/>
  <c r="N90" i="4"/>
  <c r="L91" i="4"/>
  <c r="C92" i="4"/>
  <c r="E91" i="4"/>
  <c r="D91" i="4"/>
  <c r="F91" i="4" s="1"/>
  <c r="C91" i="3"/>
  <c r="E90" i="3"/>
  <c r="D90" i="3"/>
  <c r="F90" i="3" s="1"/>
  <c r="L91" i="3"/>
  <c r="N90" i="3"/>
  <c r="M90" i="3"/>
  <c r="O90" i="3" s="1"/>
  <c r="E94" i="5" l="1"/>
  <c r="D94" i="5"/>
  <c r="F94" i="5" s="1"/>
  <c r="C95" i="5"/>
  <c r="L93" i="5"/>
  <c r="M92" i="5"/>
  <c r="O92" i="5" s="1"/>
  <c r="N92" i="5"/>
  <c r="C93" i="4"/>
  <c r="E92" i="4"/>
  <c r="D92" i="4"/>
  <c r="F92" i="4" s="1"/>
  <c r="L92" i="4"/>
  <c r="M91" i="4"/>
  <c r="O91" i="4" s="1"/>
  <c r="N91" i="4"/>
  <c r="C92" i="3"/>
  <c r="E91" i="3"/>
  <c r="D91" i="3"/>
  <c r="F91" i="3" s="1"/>
  <c r="N91" i="3"/>
  <c r="M91" i="3"/>
  <c r="O91" i="3" s="1"/>
  <c r="L92" i="3"/>
  <c r="N93" i="5" l="1"/>
  <c r="M93" i="5"/>
  <c r="O93" i="5" s="1"/>
  <c r="L94" i="5"/>
  <c r="D95" i="5"/>
  <c r="F95" i="5" s="1"/>
  <c r="C96" i="5"/>
  <c r="E95" i="5"/>
  <c r="M92" i="4"/>
  <c r="O92" i="4" s="1"/>
  <c r="N92" i="4"/>
  <c r="L93" i="4"/>
  <c r="E93" i="4"/>
  <c r="D93" i="4"/>
  <c r="F93" i="4" s="1"/>
  <c r="C94" i="4"/>
  <c r="C93" i="3"/>
  <c r="D92" i="3"/>
  <c r="F92" i="3" s="1"/>
  <c r="E92" i="3"/>
  <c r="L93" i="3"/>
  <c r="N92" i="3"/>
  <c r="M92" i="3"/>
  <c r="O92" i="3" s="1"/>
  <c r="E96" i="5" l="1"/>
  <c r="D96" i="5"/>
  <c r="F96" i="5" s="1"/>
  <c r="C97" i="5"/>
  <c r="L95" i="5"/>
  <c r="N94" i="5"/>
  <c r="M94" i="5"/>
  <c r="O94" i="5" s="1"/>
  <c r="E94" i="4"/>
  <c r="D94" i="4"/>
  <c r="F94" i="4" s="1"/>
  <c r="C95" i="4"/>
  <c r="M93" i="4"/>
  <c r="O93" i="4" s="1"/>
  <c r="L94" i="4"/>
  <c r="N93" i="4"/>
  <c r="C94" i="3"/>
  <c r="D93" i="3"/>
  <c r="F93" i="3" s="1"/>
  <c r="E93" i="3"/>
  <c r="N93" i="3"/>
  <c r="L94" i="3"/>
  <c r="M93" i="3"/>
  <c r="O93" i="3" s="1"/>
  <c r="L96" i="5" l="1"/>
  <c r="M95" i="5"/>
  <c r="O95" i="5" s="1"/>
  <c r="N95" i="5"/>
  <c r="C98" i="5"/>
  <c r="E97" i="5"/>
  <c r="D97" i="5"/>
  <c r="F97" i="5" s="1"/>
  <c r="N94" i="4"/>
  <c r="M94" i="4"/>
  <c r="O94" i="4" s="1"/>
  <c r="L95" i="4"/>
  <c r="E95" i="4"/>
  <c r="D95" i="4"/>
  <c r="F95" i="4" s="1"/>
  <c r="C96" i="4"/>
  <c r="C95" i="3"/>
  <c r="D94" i="3"/>
  <c r="F94" i="3" s="1"/>
  <c r="E94" i="3"/>
  <c r="L95" i="3"/>
  <c r="M94" i="3"/>
  <c r="O94" i="3" s="1"/>
  <c r="N94" i="3"/>
  <c r="E98" i="5" l="1"/>
  <c r="D98" i="5"/>
  <c r="F98" i="5" s="1"/>
  <c r="C99" i="5"/>
  <c r="N96" i="5"/>
  <c r="M96" i="5"/>
  <c r="O96" i="5" s="1"/>
  <c r="L97" i="5"/>
  <c r="E96" i="4"/>
  <c r="C97" i="4"/>
  <c r="D96" i="4"/>
  <c r="F96" i="4" s="1"/>
  <c r="N95" i="4"/>
  <c r="L96" i="4"/>
  <c r="M95" i="4"/>
  <c r="O95" i="4" s="1"/>
  <c r="C96" i="3"/>
  <c r="D95" i="3"/>
  <c r="F95" i="3" s="1"/>
  <c r="E95" i="3"/>
  <c r="L96" i="3"/>
  <c r="N95" i="3"/>
  <c r="M95" i="3"/>
  <c r="O95" i="3" s="1"/>
  <c r="L98" i="5" l="1"/>
  <c r="N97" i="5"/>
  <c r="M97" i="5"/>
  <c r="O97" i="5" s="1"/>
  <c r="D99" i="5"/>
  <c r="F99" i="5" s="1"/>
  <c r="E99" i="5"/>
  <c r="C100" i="5"/>
  <c r="L97" i="4"/>
  <c r="M96" i="4"/>
  <c r="O96" i="4" s="1"/>
  <c r="N96" i="4"/>
  <c r="D97" i="4"/>
  <c r="F97" i="4" s="1"/>
  <c r="E97" i="4"/>
  <c r="C98" i="4"/>
  <c r="C97" i="3"/>
  <c r="E96" i="3"/>
  <c r="D96" i="3"/>
  <c r="F96" i="3" s="1"/>
  <c r="M96" i="3"/>
  <c r="O96" i="3" s="1"/>
  <c r="N96" i="3"/>
  <c r="L97" i="3"/>
  <c r="L99" i="5" l="1"/>
  <c r="M98" i="5"/>
  <c r="O98" i="5" s="1"/>
  <c r="N98" i="5"/>
  <c r="C101" i="5"/>
  <c r="E100" i="5"/>
  <c r="D100" i="5"/>
  <c r="F100" i="5" s="1"/>
  <c r="C99" i="4"/>
  <c r="E98" i="4"/>
  <c r="D98" i="4"/>
  <c r="F98" i="4" s="1"/>
  <c r="M97" i="4"/>
  <c r="O97" i="4" s="1"/>
  <c r="N97" i="4"/>
  <c r="L98" i="4"/>
  <c r="C98" i="3"/>
  <c r="D97" i="3"/>
  <c r="F97" i="3" s="1"/>
  <c r="E97" i="3"/>
  <c r="L98" i="3"/>
  <c r="N97" i="3"/>
  <c r="M97" i="3"/>
  <c r="O97" i="3" s="1"/>
  <c r="N99" i="5" l="1"/>
  <c r="L100" i="5"/>
  <c r="M99" i="5"/>
  <c r="O99" i="5" s="1"/>
  <c r="E101" i="5"/>
  <c r="D101" i="5"/>
  <c r="F101" i="5" s="1"/>
  <c r="C102" i="5"/>
  <c r="L99" i="4"/>
  <c r="M98" i="4"/>
  <c r="O98" i="4" s="1"/>
  <c r="N98" i="4"/>
  <c r="E99" i="4"/>
  <c r="D99" i="4"/>
  <c r="F99" i="4" s="1"/>
  <c r="C100" i="4"/>
  <c r="C99" i="3"/>
  <c r="E98" i="3"/>
  <c r="D98" i="3"/>
  <c r="F98" i="3" s="1"/>
  <c r="L99" i="3"/>
  <c r="N98" i="3"/>
  <c r="M98" i="3"/>
  <c r="O98" i="3" s="1"/>
  <c r="E102" i="5" l="1"/>
  <c r="D102" i="5"/>
  <c r="F102" i="5" s="1"/>
  <c r="C103" i="5"/>
  <c r="N100" i="5"/>
  <c r="M100" i="5"/>
  <c r="O100" i="5" s="1"/>
  <c r="L101" i="5"/>
  <c r="C101" i="4"/>
  <c r="D100" i="4"/>
  <c r="F100" i="4" s="1"/>
  <c r="E100" i="4"/>
  <c r="L100" i="4"/>
  <c r="M99" i="4"/>
  <c r="O99" i="4" s="1"/>
  <c r="N99" i="4"/>
  <c r="C100" i="3"/>
  <c r="D99" i="3"/>
  <c r="F99" i="3" s="1"/>
  <c r="E99" i="3"/>
  <c r="N99" i="3"/>
  <c r="M99" i="3"/>
  <c r="O99" i="3" s="1"/>
  <c r="L100" i="3"/>
  <c r="L102" i="5" l="1"/>
  <c r="M101" i="5"/>
  <c r="O101" i="5" s="1"/>
  <c r="N101" i="5"/>
  <c r="C104" i="5"/>
  <c r="E103" i="5"/>
  <c r="D103" i="5"/>
  <c r="F103" i="5" s="1"/>
  <c r="M100" i="4"/>
  <c r="O100" i="4" s="1"/>
  <c r="N100" i="4"/>
  <c r="L101" i="4"/>
  <c r="C102" i="4"/>
  <c r="E101" i="4"/>
  <c r="D101" i="4"/>
  <c r="F101" i="4" s="1"/>
  <c r="C101" i="3"/>
  <c r="E100" i="3"/>
  <c r="D100" i="3"/>
  <c r="F100" i="3" s="1"/>
  <c r="N100" i="3"/>
  <c r="M100" i="3"/>
  <c r="O100" i="3" s="1"/>
  <c r="L101" i="3"/>
  <c r="E104" i="5" l="1"/>
  <c r="C105" i="5"/>
  <c r="D104" i="5"/>
  <c r="F104" i="5" s="1"/>
  <c r="L103" i="5"/>
  <c r="N102" i="5"/>
  <c r="M102" i="5"/>
  <c r="O102" i="5" s="1"/>
  <c r="D102" i="4"/>
  <c r="F102" i="4" s="1"/>
  <c r="C103" i="4"/>
  <c r="E102" i="4"/>
  <c r="M101" i="4"/>
  <c r="O101" i="4" s="1"/>
  <c r="L102" i="4"/>
  <c r="N101" i="4"/>
  <c r="C102" i="3"/>
  <c r="D101" i="3"/>
  <c r="F101" i="3" s="1"/>
  <c r="E101" i="3"/>
  <c r="N101" i="3"/>
  <c r="L102" i="3"/>
  <c r="M101" i="3"/>
  <c r="O101" i="3" s="1"/>
  <c r="N103" i="5" l="1"/>
  <c r="M103" i="5"/>
  <c r="O103" i="5" s="1"/>
  <c r="L104" i="5"/>
  <c r="C106" i="5"/>
  <c r="E105" i="5"/>
  <c r="D105" i="5"/>
  <c r="F105" i="5" s="1"/>
  <c r="L103" i="4"/>
  <c r="N102" i="4"/>
  <c r="M102" i="4"/>
  <c r="O102" i="4" s="1"/>
  <c r="C104" i="4"/>
  <c r="E103" i="4"/>
  <c r="D103" i="4"/>
  <c r="F103" i="4" s="1"/>
  <c r="C103" i="3"/>
  <c r="E102" i="3"/>
  <c r="D102" i="3"/>
  <c r="F102" i="3" s="1"/>
  <c r="N102" i="3"/>
  <c r="M102" i="3"/>
  <c r="O102" i="3" s="1"/>
  <c r="L103" i="3"/>
  <c r="E106" i="5" l="1"/>
  <c r="D106" i="5"/>
  <c r="F106" i="5" s="1"/>
  <c r="C107" i="5"/>
  <c r="L105" i="5"/>
  <c r="N104" i="5"/>
  <c r="M104" i="5"/>
  <c r="O104" i="5" s="1"/>
  <c r="D104" i="4"/>
  <c r="F104" i="4" s="1"/>
  <c r="E104" i="4"/>
  <c r="C105" i="4"/>
  <c r="N103" i="4"/>
  <c r="M103" i="4"/>
  <c r="O103" i="4" s="1"/>
  <c r="L104" i="4"/>
  <c r="C104" i="3"/>
  <c r="E103" i="3"/>
  <c r="D103" i="3"/>
  <c r="F103" i="3" s="1"/>
  <c r="L104" i="3"/>
  <c r="M103" i="3"/>
  <c r="O103" i="3" s="1"/>
  <c r="N103" i="3"/>
  <c r="N105" i="5" l="1"/>
  <c r="L106" i="5"/>
  <c r="M105" i="5"/>
  <c r="O105" i="5" s="1"/>
  <c r="E107" i="5"/>
  <c r="C108" i="5"/>
  <c r="D107" i="5"/>
  <c r="F107" i="5" s="1"/>
  <c r="N104" i="4"/>
  <c r="L105" i="4"/>
  <c r="M104" i="4"/>
  <c r="O104" i="4" s="1"/>
  <c r="C106" i="4"/>
  <c r="E105" i="4"/>
  <c r="D105" i="4"/>
  <c r="F105" i="4" s="1"/>
  <c r="C105" i="3"/>
  <c r="D104" i="3"/>
  <c r="F104" i="3" s="1"/>
  <c r="E104" i="3"/>
  <c r="M104" i="3"/>
  <c r="O104" i="3" s="1"/>
  <c r="L105" i="3"/>
  <c r="N104" i="3"/>
  <c r="E108" i="5" l="1"/>
  <c r="G108" i="5" s="1"/>
  <c r="G107" i="5" s="1"/>
  <c r="G106" i="5" s="1"/>
  <c r="G105" i="5" s="1"/>
  <c r="G104" i="5" s="1"/>
  <c r="G103" i="5" s="1"/>
  <c r="G102" i="5" s="1"/>
  <c r="G101" i="5" s="1"/>
  <c r="G100" i="5" s="1"/>
  <c r="G99" i="5" s="1"/>
  <c r="G98" i="5" s="1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D108" i="5"/>
  <c r="F108" i="5" s="1"/>
  <c r="H108" i="5" s="1"/>
  <c r="H107" i="5" s="1"/>
  <c r="H106" i="5" s="1"/>
  <c r="H105" i="5" s="1"/>
  <c r="H104" i="5" s="1"/>
  <c r="H103" i="5" s="1"/>
  <c r="H102" i="5" s="1"/>
  <c r="H101" i="5" s="1"/>
  <c r="H100" i="5" s="1"/>
  <c r="H99" i="5" s="1"/>
  <c r="H98" i="5" s="1"/>
  <c r="H97" i="5" s="1"/>
  <c r="H96" i="5" s="1"/>
  <c r="H95" i="5" s="1"/>
  <c r="H94" i="5" s="1"/>
  <c r="H93" i="5" s="1"/>
  <c r="H92" i="5" s="1"/>
  <c r="H91" i="5" s="1"/>
  <c r="H90" i="5" s="1"/>
  <c r="H89" i="5" s="1"/>
  <c r="H88" i="5" s="1"/>
  <c r="H87" i="5" s="1"/>
  <c r="H86" i="5" s="1"/>
  <c r="H85" i="5" s="1"/>
  <c r="H84" i="5" s="1"/>
  <c r="H83" i="5" s="1"/>
  <c r="H82" i="5" s="1"/>
  <c r="H81" i="5" s="1"/>
  <c r="H80" i="5" s="1"/>
  <c r="H79" i="5" s="1"/>
  <c r="H78" i="5" s="1"/>
  <c r="H77" i="5" s="1"/>
  <c r="H76" i="5" s="1"/>
  <c r="H75" i="5" s="1"/>
  <c r="H74" i="5" s="1"/>
  <c r="H73" i="5" s="1"/>
  <c r="H72" i="5" s="1"/>
  <c r="H71" i="5" s="1"/>
  <c r="H70" i="5" s="1"/>
  <c r="H69" i="5" s="1"/>
  <c r="H68" i="5" s="1"/>
  <c r="H67" i="5" s="1"/>
  <c r="H66" i="5" s="1"/>
  <c r="H65" i="5" s="1"/>
  <c r="H64" i="5" s="1"/>
  <c r="H63" i="5" s="1"/>
  <c r="H62" i="5" s="1"/>
  <c r="H61" i="5" s="1"/>
  <c r="H60" i="5" s="1"/>
  <c r="H59" i="5" s="1"/>
  <c r="H58" i="5" s="1"/>
  <c r="H57" i="5" s="1"/>
  <c r="H56" i="5" s="1"/>
  <c r="H55" i="5" s="1"/>
  <c r="H54" i="5" s="1"/>
  <c r="H53" i="5" s="1"/>
  <c r="H52" i="5" s="1"/>
  <c r="H51" i="5" s="1"/>
  <c r="H50" i="5" s="1"/>
  <c r="H49" i="5" s="1"/>
  <c r="H48" i="5" s="1"/>
  <c r="H47" i="5" s="1"/>
  <c r="H46" i="5" s="1"/>
  <c r="H45" i="5" s="1"/>
  <c r="H44" i="5" s="1"/>
  <c r="H43" i="5" s="1"/>
  <c r="H42" i="5" s="1"/>
  <c r="H41" i="5" s="1"/>
  <c r="H40" i="5" s="1"/>
  <c r="H39" i="5" s="1"/>
  <c r="H38" i="5" s="1"/>
  <c r="H37" i="5" s="1"/>
  <c r="H36" i="5" s="1"/>
  <c r="H35" i="5" s="1"/>
  <c r="H34" i="5" s="1"/>
  <c r="H33" i="5" s="1"/>
  <c r="H32" i="5" s="1"/>
  <c r="H31" i="5" s="1"/>
  <c r="H30" i="5" s="1"/>
  <c r="H29" i="5" s="1"/>
  <c r="H28" i="5" s="1"/>
  <c r="H27" i="5" s="1"/>
  <c r="H26" i="5" s="1"/>
  <c r="H25" i="5" s="1"/>
  <c r="H24" i="5" s="1"/>
  <c r="H23" i="5" s="1"/>
  <c r="H22" i="5" s="1"/>
  <c r="H21" i="5" s="1"/>
  <c r="H20" i="5" s="1"/>
  <c r="H19" i="5" s="1"/>
  <c r="H18" i="5" s="1"/>
  <c r="H17" i="5" s="1"/>
  <c r="H16" i="5" s="1"/>
  <c r="H15" i="5" s="1"/>
  <c r="H14" i="5" s="1"/>
  <c r="H13" i="5" s="1"/>
  <c r="H12" i="5" s="1"/>
  <c r="H11" i="5" s="1"/>
  <c r="H10" i="5" s="1"/>
  <c r="H9" i="5" s="1"/>
  <c r="H8" i="5" s="1"/>
  <c r="H7" i="5" s="1"/>
  <c r="H6" i="5" s="1"/>
  <c r="H5" i="5" s="1"/>
  <c r="H4" i="5" s="1"/>
  <c r="H3" i="5" s="1"/>
  <c r="L107" i="5"/>
  <c r="N106" i="5"/>
  <c r="M106" i="5"/>
  <c r="O106" i="5" s="1"/>
  <c r="E106" i="4"/>
  <c r="D106" i="4"/>
  <c r="F106" i="4" s="1"/>
  <c r="C107" i="4"/>
  <c r="M105" i="4"/>
  <c r="O105" i="4" s="1"/>
  <c r="N105" i="4"/>
  <c r="L106" i="4"/>
  <c r="C106" i="3"/>
  <c r="E105" i="3"/>
  <c r="D105" i="3"/>
  <c r="F105" i="3" s="1"/>
  <c r="N105" i="3"/>
  <c r="M105" i="3"/>
  <c r="O105" i="3" s="1"/>
  <c r="L106" i="3"/>
  <c r="L108" i="5" l="1"/>
  <c r="N107" i="5"/>
  <c r="M107" i="5"/>
  <c r="O107" i="5" s="1"/>
  <c r="L107" i="4"/>
  <c r="N106" i="4"/>
  <c r="M106" i="4"/>
  <c r="O106" i="4" s="1"/>
  <c r="E107" i="4"/>
  <c r="C108" i="4"/>
  <c r="D107" i="4"/>
  <c r="F107" i="4" s="1"/>
  <c r="C107" i="3"/>
  <c r="E106" i="3"/>
  <c r="D106" i="3"/>
  <c r="F106" i="3" s="1"/>
  <c r="M106" i="3"/>
  <c r="O106" i="3" s="1"/>
  <c r="L107" i="3"/>
  <c r="N106" i="3"/>
  <c r="N108" i="5" l="1"/>
  <c r="P108" i="5" s="1"/>
  <c r="P107" i="5" s="1"/>
  <c r="P106" i="5" s="1"/>
  <c r="P105" i="5" s="1"/>
  <c r="P104" i="5" s="1"/>
  <c r="P103" i="5" s="1"/>
  <c r="P102" i="5" s="1"/>
  <c r="P101" i="5" s="1"/>
  <c r="P100" i="5" s="1"/>
  <c r="P99" i="5" s="1"/>
  <c r="P98" i="5" s="1"/>
  <c r="P97" i="5" s="1"/>
  <c r="P96" i="5" s="1"/>
  <c r="P95" i="5" s="1"/>
  <c r="P94" i="5" s="1"/>
  <c r="P93" i="5" s="1"/>
  <c r="P92" i="5" s="1"/>
  <c r="P91" i="5" s="1"/>
  <c r="P90" i="5" s="1"/>
  <c r="P89" i="5" s="1"/>
  <c r="P88" i="5" s="1"/>
  <c r="P87" i="5" s="1"/>
  <c r="P86" i="5" s="1"/>
  <c r="P85" i="5" s="1"/>
  <c r="P84" i="5" s="1"/>
  <c r="P83" i="5" s="1"/>
  <c r="P82" i="5" s="1"/>
  <c r="P81" i="5" s="1"/>
  <c r="P80" i="5" s="1"/>
  <c r="P79" i="5" s="1"/>
  <c r="P78" i="5" s="1"/>
  <c r="P77" i="5" s="1"/>
  <c r="P76" i="5" s="1"/>
  <c r="P75" i="5" s="1"/>
  <c r="P74" i="5" s="1"/>
  <c r="P73" i="5" s="1"/>
  <c r="P72" i="5" s="1"/>
  <c r="P71" i="5" s="1"/>
  <c r="P70" i="5" s="1"/>
  <c r="P69" i="5" s="1"/>
  <c r="P68" i="5" s="1"/>
  <c r="P67" i="5" s="1"/>
  <c r="P66" i="5" s="1"/>
  <c r="P65" i="5" s="1"/>
  <c r="P64" i="5" s="1"/>
  <c r="P63" i="5" s="1"/>
  <c r="P62" i="5" s="1"/>
  <c r="P61" i="5" s="1"/>
  <c r="P60" i="5" s="1"/>
  <c r="P59" i="5" s="1"/>
  <c r="P58" i="5" s="1"/>
  <c r="P57" i="5" s="1"/>
  <c r="P56" i="5" s="1"/>
  <c r="P55" i="5" s="1"/>
  <c r="P54" i="5" s="1"/>
  <c r="P53" i="5" s="1"/>
  <c r="P52" i="5" s="1"/>
  <c r="P51" i="5" s="1"/>
  <c r="P50" i="5" s="1"/>
  <c r="P49" i="5" s="1"/>
  <c r="P48" i="5" s="1"/>
  <c r="P47" i="5" s="1"/>
  <c r="P46" i="5" s="1"/>
  <c r="P45" i="5" s="1"/>
  <c r="P44" i="5" s="1"/>
  <c r="P43" i="5" s="1"/>
  <c r="P42" i="5" s="1"/>
  <c r="P41" i="5" s="1"/>
  <c r="P40" i="5" s="1"/>
  <c r="P39" i="5" s="1"/>
  <c r="P38" i="5" s="1"/>
  <c r="P37" i="5" s="1"/>
  <c r="P36" i="5" s="1"/>
  <c r="P35" i="5" s="1"/>
  <c r="P34" i="5" s="1"/>
  <c r="P33" i="5" s="1"/>
  <c r="P32" i="5" s="1"/>
  <c r="P31" i="5" s="1"/>
  <c r="P30" i="5" s="1"/>
  <c r="P29" i="5" s="1"/>
  <c r="P28" i="5" s="1"/>
  <c r="P27" i="5" s="1"/>
  <c r="P26" i="5" s="1"/>
  <c r="P25" i="5" s="1"/>
  <c r="P24" i="5" s="1"/>
  <c r="P23" i="5" s="1"/>
  <c r="P22" i="5" s="1"/>
  <c r="P21" i="5" s="1"/>
  <c r="P20" i="5" s="1"/>
  <c r="P19" i="5" s="1"/>
  <c r="P18" i="5" s="1"/>
  <c r="P17" i="5" s="1"/>
  <c r="P16" i="5" s="1"/>
  <c r="P15" i="5" s="1"/>
  <c r="P14" i="5" s="1"/>
  <c r="P13" i="5" s="1"/>
  <c r="P12" i="5" s="1"/>
  <c r="P11" i="5" s="1"/>
  <c r="P10" i="5" s="1"/>
  <c r="P9" i="5" s="1"/>
  <c r="P8" i="5" s="1"/>
  <c r="P7" i="5" s="1"/>
  <c r="P6" i="5" s="1"/>
  <c r="P5" i="5" s="1"/>
  <c r="P4" i="5" s="1"/>
  <c r="P3" i="5" s="1"/>
  <c r="M108" i="5"/>
  <c r="O108" i="5" s="1"/>
  <c r="Q108" i="5" s="1"/>
  <c r="Q107" i="5" s="1"/>
  <c r="Q106" i="5" s="1"/>
  <c r="Q105" i="5" s="1"/>
  <c r="Q104" i="5" s="1"/>
  <c r="Q103" i="5" s="1"/>
  <c r="Q102" i="5" s="1"/>
  <c r="Q101" i="5" s="1"/>
  <c r="Q100" i="5" s="1"/>
  <c r="Q99" i="5" s="1"/>
  <c r="Q98" i="5" s="1"/>
  <c r="Q97" i="5" s="1"/>
  <c r="Q96" i="5" s="1"/>
  <c r="Q95" i="5" s="1"/>
  <c r="Q94" i="5" s="1"/>
  <c r="Q93" i="5" s="1"/>
  <c r="Q92" i="5" s="1"/>
  <c r="Q91" i="5" s="1"/>
  <c r="Q90" i="5" s="1"/>
  <c r="Q89" i="5" s="1"/>
  <c r="Q88" i="5" s="1"/>
  <c r="Q87" i="5" s="1"/>
  <c r="Q86" i="5" s="1"/>
  <c r="Q85" i="5" s="1"/>
  <c r="Q84" i="5" s="1"/>
  <c r="Q83" i="5" s="1"/>
  <c r="Q82" i="5" s="1"/>
  <c r="Q81" i="5" s="1"/>
  <c r="Q80" i="5" s="1"/>
  <c r="Q79" i="5" s="1"/>
  <c r="Q78" i="5" s="1"/>
  <c r="Q77" i="5" s="1"/>
  <c r="Q76" i="5" s="1"/>
  <c r="Q75" i="5" s="1"/>
  <c r="Q74" i="5" s="1"/>
  <c r="Q73" i="5" s="1"/>
  <c r="Q72" i="5" s="1"/>
  <c r="Q71" i="5" s="1"/>
  <c r="Q70" i="5" s="1"/>
  <c r="Q69" i="5" s="1"/>
  <c r="Q68" i="5" s="1"/>
  <c r="Q67" i="5" s="1"/>
  <c r="Q66" i="5" s="1"/>
  <c r="Q65" i="5" s="1"/>
  <c r="Q64" i="5" s="1"/>
  <c r="Q63" i="5" s="1"/>
  <c r="Q62" i="5" s="1"/>
  <c r="Q61" i="5" s="1"/>
  <c r="Q60" i="5" s="1"/>
  <c r="Q59" i="5" s="1"/>
  <c r="Q58" i="5" s="1"/>
  <c r="Q57" i="5" s="1"/>
  <c r="Q56" i="5" s="1"/>
  <c r="Q55" i="5" s="1"/>
  <c r="Q54" i="5" s="1"/>
  <c r="Q53" i="5" s="1"/>
  <c r="Q52" i="5" s="1"/>
  <c r="Q51" i="5" s="1"/>
  <c r="Q50" i="5" s="1"/>
  <c r="Q49" i="5" s="1"/>
  <c r="Q48" i="5" s="1"/>
  <c r="Q47" i="5" s="1"/>
  <c r="Q46" i="5" s="1"/>
  <c r="Q45" i="5" s="1"/>
  <c r="Q44" i="5" s="1"/>
  <c r="Q43" i="5" s="1"/>
  <c r="Q42" i="5" s="1"/>
  <c r="Q41" i="5" s="1"/>
  <c r="Q40" i="5" s="1"/>
  <c r="Q39" i="5" s="1"/>
  <c r="Q38" i="5" s="1"/>
  <c r="Q37" i="5" s="1"/>
  <c r="Q36" i="5" s="1"/>
  <c r="Q35" i="5" s="1"/>
  <c r="Q34" i="5" s="1"/>
  <c r="Q33" i="5" s="1"/>
  <c r="Q32" i="5" s="1"/>
  <c r="Q31" i="5" s="1"/>
  <c r="Q30" i="5" s="1"/>
  <c r="Q29" i="5" s="1"/>
  <c r="Q28" i="5" s="1"/>
  <c r="Q27" i="5" s="1"/>
  <c r="Q26" i="5" s="1"/>
  <c r="Q25" i="5" s="1"/>
  <c r="Q24" i="5" s="1"/>
  <c r="Q23" i="5" s="1"/>
  <c r="Q22" i="5" s="1"/>
  <c r="Q21" i="5" s="1"/>
  <c r="Q20" i="5" s="1"/>
  <c r="Q19" i="5" s="1"/>
  <c r="Q18" i="5" s="1"/>
  <c r="Q17" i="5" s="1"/>
  <c r="Q16" i="5" s="1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E108" i="4"/>
  <c r="D108" i="4"/>
  <c r="F108" i="4" s="1"/>
  <c r="N107" i="4"/>
  <c r="M107" i="4"/>
  <c r="O107" i="4" s="1"/>
  <c r="L108" i="4"/>
  <c r="C108" i="3"/>
  <c r="D107" i="3"/>
  <c r="F107" i="3" s="1"/>
  <c r="E107" i="3"/>
  <c r="L108" i="3"/>
  <c r="N107" i="3"/>
  <c r="M107" i="3"/>
  <c r="O107" i="3" s="1"/>
  <c r="N108" i="4" l="1"/>
  <c r="M108" i="4"/>
  <c r="O108" i="4" s="1"/>
  <c r="C109" i="3"/>
  <c r="D108" i="3"/>
  <c r="F108" i="3" s="1"/>
  <c r="E108" i="3"/>
  <c r="N108" i="3"/>
  <c r="M108" i="3"/>
  <c r="O108" i="3" s="1"/>
  <c r="L109" i="3"/>
  <c r="C110" i="3" l="1"/>
  <c r="E109" i="3"/>
  <c r="D109" i="3"/>
  <c r="F109" i="3" s="1"/>
  <c r="N109" i="3"/>
  <c r="M109" i="3"/>
  <c r="O109" i="3" s="1"/>
  <c r="L110" i="3"/>
  <c r="C111" i="3" l="1"/>
  <c r="D110" i="3"/>
  <c r="F110" i="3" s="1"/>
  <c r="E110" i="3"/>
  <c r="L111" i="3"/>
  <c r="N110" i="3"/>
  <c r="M110" i="3"/>
  <c r="O110" i="3" s="1"/>
  <c r="C112" i="3" l="1"/>
  <c r="D111" i="3"/>
  <c r="F111" i="3" s="1"/>
  <c r="E111" i="3"/>
  <c r="L112" i="3"/>
  <c r="N111" i="3"/>
  <c r="M111" i="3"/>
  <c r="O111" i="3" s="1"/>
  <c r="C113" i="3" l="1"/>
  <c r="D112" i="3"/>
  <c r="F112" i="3" s="1"/>
  <c r="E112" i="3"/>
  <c r="M112" i="3"/>
  <c r="O112" i="3" s="1"/>
  <c r="L113" i="3"/>
  <c r="N112" i="3"/>
  <c r="G108" i="4" l="1"/>
  <c r="G107" i="4" s="1"/>
  <c r="G106" i="4" s="1"/>
  <c r="G105" i="4" s="1"/>
  <c r="G104" i="4" s="1"/>
  <c r="G103" i="4" s="1"/>
  <c r="G102" i="4" s="1"/>
  <c r="G101" i="4" s="1"/>
  <c r="G100" i="4" s="1"/>
  <c r="G99" i="4" s="1"/>
  <c r="G98" i="4" s="1"/>
  <c r="G97" i="4" s="1"/>
  <c r="G96" i="4" s="1"/>
  <c r="G95" i="4" s="1"/>
  <c r="G94" i="4" s="1"/>
  <c r="G93" i="4" s="1"/>
  <c r="G92" i="4" s="1"/>
  <c r="G91" i="4" s="1"/>
  <c r="G90" i="4" s="1"/>
  <c r="G89" i="4" s="1"/>
  <c r="G88" i="4" s="1"/>
  <c r="G87" i="4" s="1"/>
  <c r="G86" i="4" s="1"/>
  <c r="G85" i="4" s="1"/>
  <c r="G84" i="4" s="1"/>
  <c r="G83" i="4" s="1"/>
  <c r="G82" i="4" s="1"/>
  <c r="G81" i="4" s="1"/>
  <c r="G80" i="4" s="1"/>
  <c r="G79" i="4" s="1"/>
  <c r="G78" i="4" s="1"/>
  <c r="G77" i="4" s="1"/>
  <c r="G76" i="4" s="1"/>
  <c r="G75" i="4" s="1"/>
  <c r="G74" i="4" s="1"/>
  <c r="G73" i="4" s="1"/>
  <c r="G72" i="4" s="1"/>
  <c r="G71" i="4" s="1"/>
  <c r="G70" i="4" s="1"/>
  <c r="G69" i="4" s="1"/>
  <c r="G68" i="4" s="1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9" i="4" s="1"/>
  <c r="G38" i="4" s="1"/>
  <c r="G37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G4" i="4" s="1"/>
  <c r="G3" i="4" s="1"/>
  <c r="H108" i="4"/>
  <c r="H107" i="4" s="1"/>
  <c r="H106" i="4" s="1"/>
  <c r="H105" i="4" s="1"/>
  <c r="H104" i="4" s="1"/>
  <c r="H103" i="4" s="1"/>
  <c r="H102" i="4" s="1"/>
  <c r="H101" i="4" s="1"/>
  <c r="H100" i="4" s="1"/>
  <c r="H99" i="4" s="1"/>
  <c r="H98" i="4" s="1"/>
  <c r="H97" i="4" s="1"/>
  <c r="H96" i="4" s="1"/>
  <c r="H95" i="4" s="1"/>
  <c r="H94" i="4" s="1"/>
  <c r="H93" i="4" s="1"/>
  <c r="H92" i="4" s="1"/>
  <c r="H91" i="4" s="1"/>
  <c r="H90" i="4" s="1"/>
  <c r="H89" i="4" s="1"/>
  <c r="H88" i="4" s="1"/>
  <c r="H87" i="4" s="1"/>
  <c r="H86" i="4" s="1"/>
  <c r="H85" i="4" s="1"/>
  <c r="H84" i="4" s="1"/>
  <c r="H83" i="4" s="1"/>
  <c r="H82" i="4" s="1"/>
  <c r="H81" i="4" s="1"/>
  <c r="H80" i="4" s="1"/>
  <c r="H79" i="4" s="1"/>
  <c r="H78" i="4" s="1"/>
  <c r="H77" i="4" s="1"/>
  <c r="H76" i="4" s="1"/>
  <c r="H75" i="4" s="1"/>
  <c r="H74" i="4" s="1"/>
  <c r="H73" i="4" s="1"/>
  <c r="H72" i="4" s="1"/>
  <c r="H71" i="4" s="1"/>
  <c r="H70" i="4" s="1"/>
  <c r="H69" i="4" s="1"/>
  <c r="H68" i="4" s="1"/>
  <c r="H67" i="4" s="1"/>
  <c r="H66" i="4" s="1"/>
  <c r="H65" i="4" s="1"/>
  <c r="H64" i="4" s="1"/>
  <c r="H63" i="4" s="1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C114" i="3"/>
  <c r="D113" i="3"/>
  <c r="F113" i="3" s="1"/>
  <c r="E113" i="3"/>
  <c r="L114" i="3"/>
  <c r="M113" i="3"/>
  <c r="O113" i="3" s="1"/>
  <c r="N113" i="3"/>
  <c r="P108" i="4" l="1"/>
  <c r="P107" i="4" s="1"/>
  <c r="P106" i="4" s="1"/>
  <c r="P105" i="4" s="1"/>
  <c r="P104" i="4" s="1"/>
  <c r="P103" i="4" s="1"/>
  <c r="P102" i="4" s="1"/>
  <c r="P101" i="4" s="1"/>
  <c r="P100" i="4" s="1"/>
  <c r="P99" i="4" s="1"/>
  <c r="P98" i="4" s="1"/>
  <c r="P97" i="4" s="1"/>
  <c r="P96" i="4" s="1"/>
  <c r="P95" i="4" s="1"/>
  <c r="P94" i="4" s="1"/>
  <c r="P93" i="4" s="1"/>
  <c r="P92" i="4" s="1"/>
  <c r="P91" i="4" s="1"/>
  <c r="P90" i="4" s="1"/>
  <c r="P89" i="4" s="1"/>
  <c r="P88" i="4" s="1"/>
  <c r="P87" i="4" s="1"/>
  <c r="P86" i="4" s="1"/>
  <c r="P85" i="4" s="1"/>
  <c r="P84" i="4" s="1"/>
  <c r="P83" i="4" s="1"/>
  <c r="P82" i="4" s="1"/>
  <c r="P81" i="4" s="1"/>
  <c r="P80" i="4" s="1"/>
  <c r="P79" i="4" s="1"/>
  <c r="P78" i="4" s="1"/>
  <c r="P77" i="4" s="1"/>
  <c r="P76" i="4" s="1"/>
  <c r="P75" i="4" s="1"/>
  <c r="P74" i="4" s="1"/>
  <c r="P73" i="4" s="1"/>
  <c r="P72" i="4" s="1"/>
  <c r="P71" i="4" s="1"/>
  <c r="P70" i="4" s="1"/>
  <c r="P69" i="4" s="1"/>
  <c r="P68" i="4" s="1"/>
  <c r="P67" i="4" s="1"/>
  <c r="P66" i="4" s="1"/>
  <c r="P65" i="4" s="1"/>
  <c r="P64" i="4" s="1"/>
  <c r="P63" i="4" s="1"/>
  <c r="P62" i="4" s="1"/>
  <c r="P61" i="4" s="1"/>
  <c r="P60" i="4" s="1"/>
  <c r="P59" i="4" s="1"/>
  <c r="P58" i="4" s="1"/>
  <c r="P57" i="4" s="1"/>
  <c r="P56" i="4" s="1"/>
  <c r="P55" i="4" s="1"/>
  <c r="P54" i="4" s="1"/>
  <c r="P53" i="4" s="1"/>
  <c r="P52" i="4" s="1"/>
  <c r="P51" i="4" s="1"/>
  <c r="P50" i="4" s="1"/>
  <c r="P49" i="4" s="1"/>
  <c r="P48" i="4" s="1"/>
  <c r="P47" i="4" s="1"/>
  <c r="P46" i="4" s="1"/>
  <c r="P45" i="4" s="1"/>
  <c r="P44" i="4" s="1"/>
  <c r="P43" i="4" s="1"/>
  <c r="P42" i="4" s="1"/>
  <c r="P41" i="4" s="1"/>
  <c r="P40" i="4" s="1"/>
  <c r="P39" i="4" s="1"/>
  <c r="P38" i="4" s="1"/>
  <c r="P37" i="4" s="1"/>
  <c r="P36" i="4" s="1"/>
  <c r="P35" i="4" s="1"/>
  <c r="P34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20" i="4" s="1"/>
  <c r="P19" i="4" s="1"/>
  <c r="P18" i="4" s="1"/>
  <c r="P17" i="4" s="1"/>
  <c r="P16" i="4" s="1"/>
  <c r="P15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P4" i="4" s="1"/>
  <c r="P3" i="4" s="1"/>
  <c r="Q108" i="4"/>
  <c r="Q107" i="4" s="1"/>
  <c r="Q106" i="4" s="1"/>
  <c r="Q105" i="4" s="1"/>
  <c r="Q104" i="4" s="1"/>
  <c r="Q103" i="4" s="1"/>
  <c r="Q102" i="4" s="1"/>
  <c r="Q101" i="4" s="1"/>
  <c r="Q100" i="4" s="1"/>
  <c r="Q99" i="4" s="1"/>
  <c r="Q98" i="4" s="1"/>
  <c r="Q97" i="4" s="1"/>
  <c r="Q96" i="4" s="1"/>
  <c r="Q95" i="4" s="1"/>
  <c r="Q94" i="4" s="1"/>
  <c r="Q93" i="4" s="1"/>
  <c r="Q92" i="4" s="1"/>
  <c r="Q91" i="4" s="1"/>
  <c r="Q90" i="4" s="1"/>
  <c r="Q89" i="4" s="1"/>
  <c r="Q88" i="4" s="1"/>
  <c r="Q87" i="4" s="1"/>
  <c r="Q86" i="4" s="1"/>
  <c r="Q85" i="4" s="1"/>
  <c r="Q84" i="4" s="1"/>
  <c r="Q83" i="4" s="1"/>
  <c r="Q82" i="4" s="1"/>
  <c r="Q81" i="4" s="1"/>
  <c r="Q80" i="4" s="1"/>
  <c r="Q79" i="4" s="1"/>
  <c r="Q78" i="4" s="1"/>
  <c r="Q77" i="4" s="1"/>
  <c r="Q76" i="4" s="1"/>
  <c r="Q75" i="4" s="1"/>
  <c r="Q74" i="4" s="1"/>
  <c r="Q73" i="4" s="1"/>
  <c r="Q72" i="4" s="1"/>
  <c r="Q71" i="4" s="1"/>
  <c r="Q70" i="4" s="1"/>
  <c r="Q69" i="4" s="1"/>
  <c r="Q68" i="4" s="1"/>
  <c r="Q67" i="4" s="1"/>
  <c r="Q66" i="4" s="1"/>
  <c r="Q65" i="4" s="1"/>
  <c r="Q64" i="4" s="1"/>
  <c r="Q63" i="4" s="1"/>
  <c r="Q62" i="4" s="1"/>
  <c r="Q61" i="4" s="1"/>
  <c r="Q60" i="4" s="1"/>
  <c r="Q59" i="4" s="1"/>
  <c r="Q58" i="4" s="1"/>
  <c r="Q57" i="4" s="1"/>
  <c r="Q56" i="4" s="1"/>
  <c r="Q55" i="4" s="1"/>
  <c r="Q54" i="4" s="1"/>
  <c r="Q53" i="4" s="1"/>
  <c r="Q52" i="4" s="1"/>
  <c r="Q51" i="4" s="1"/>
  <c r="Q50" i="4" s="1"/>
  <c r="Q49" i="4" s="1"/>
  <c r="Q48" i="4" s="1"/>
  <c r="Q47" i="4" s="1"/>
  <c r="Q46" i="4" s="1"/>
  <c r="Q45" i="4" s="1"/>
  <c r="Q44" i="4" s="1"/>
  <c r="Q43" i="4" s="1"/>
  <c r="Q42" i="4" s="1"/>
  <c r="Q41" i="4" s="1"/>
  <c r="Q40" i="4" s="1"/>
  <c r="Q39" i="4" s="1"/>
  <c r="Q38" i="4" s="1"/>
  <c r="Q37" i="4" s="1"/>
  <c r="Q36" i="4" s="1"/>
  <c r="Q35" i="4" s="1"/>
  <c r="Q34" i="4" s="1"/>
  <c r="Q33" i="4" s="1"/>
  <c r="Q32" i="4" s="1"/>
  <c r="Q31" i="4" s="1"/>
  <c r="Q30" i="4" s="1"/>
  <c r="Q29" i="4" s="1"/>
  <c r="Q28" i="4" s="1"/>
  <c r="Q27" i="4" s="1"/>
  <c r="Q26" i="4" s="1"/>
  <c r="Q25" i="4" s="1"/>
  <c r="Q24" i="4" s="1"/>
  <c r="Q23" i="4" s="1"/>
  <c r="Q22" i="4" s="1"/>
  <c r="Q21" i="4" s="1"/>
  <c r="Q20" i="4" s="1"/>
  <c r="Q19" i="4" s="1"/>
  <c r="Q18" i="4" s="1"/>
  <c r="Q17" i="4" s="1"/>
  <c r="Q16" i="4" s="1"/>
  <c r="Q15" i="4" s="1"/>
  <c r="Q14" i="4" s="1"/>
  <c r="Q13" i="4" s="1"/>
  <c r="Q12" i="4" s="1"/>
  <c r="Q11" i="4" s="1"/>
  <c r="Q10" i="4" s="1"/>
  <c r="Q9" i="4" s="1"/>
  <c r="Q8" i="4" s="1"/>
  <c r="Q7" i="4" s="1"/>
  <c r="Q6" i="4" s="1"/>
  <c r="Q5" i="4" s="1"/>
  <c r="Q4" i="4" s="1"/>
  <c r="Q3" i="4" s="1"/>
  <c r="H113" i="3"/>
  <c r="H112" i="3" s="1"/>
  <c r="H111" i="3" s="1"/>
  <c r="H110" i="3" s="1"/>
  <c r="H109" i="3" s="1"/>
  <c r="H108" i="3" s="1"/>
  <c r="H107" i="3" s="1"/>
  <c r="H106" i="3" s="1"/>
  <c r="H105" i="3" s="1"/>
  <c r="H104" i="3" s="1"/>
  <c r="H103" i="3" s="1"/>
  <c r="H102" i="3" s="1"/>
  <c r="H101" i="3" s="1"/>
  <c r="H100" i="3" s="1"/>
  <c r="H99" i="3" s="1"/>
  <c r="H98" i="3" s="1"/>
  <c r="H97" i="3" s="1"/>
  <c r="H96" i="3" s="1"/>
  <c r="H95" i="3" s="1"/>
  <c r="H94" i="3" s="1"/>
  <c r="H93" i="3" s="1"/>
  <c r="H92" i="3" s="1"/>
  <c r="H91" i="3" s="1"/>
  <c r="H90" i="3" s="1"/>
  <c r="H89" i="3" s="1"/>
  <c r="H88" i="3" s="1"/>
  <c r="H87" i="3" s="1"/>
  <c r="H86" i="3" s="1"/>
  <c r="H85" i="3" s="1"/>
  <c r="H84" i="3" s="1"/>
  <c r="H83" i="3" s="1"/>
  <c r="H82" i="3" s="1"/>
  <c r="H81" i="3" s="1"/>
  <c r="H80" i="3" s="1"/>
  <c r="H79" i="3" s="1"/>
  <c r="H78" i="3" s="1"/>
  <c r="H77" i="3" s="1"/>
  <c r="H76" i="3" s="1"/>
  <c r="H75" i="3" s="1"/>
  <c r="H74" i="3" s="1"/>
  <c r="H73" i="3" s="1"/>
  <c r="H72" i="3" s="1"/>
  <c r="H71" i="3" s="1"/>
  <c r="H70" i="3" s="1"/>
  <c r="H69" i="3" s="1"/>
  <c r="H68" i="3" s="1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H3" i="3" s="1"/>
  <c r="D114" i="3"/>
  <c r="F114" i="3" s="1"/>
  <c r="H114" i="3" s="1"/>
  <c r="E114" i="3"/>
  <c r="G114" i="3" s="1"/>
  <c r="G113" i="3" s="1"/>
  <c r="G112" i="3" s="1"/>
  <c r="G111" i="3" s="1"/>
  <c r="G110" i="3" s="1"/>
  <c r="G109" i="3" s="1"/>
  <c r="G108" i="3" s="1"/>
  <c r="G107" i="3" s="1"/>
  <c r="G106" i="3" s="1"/>
  <c r="G105" i="3" s="1"/>
  <c r="G104" i="3" s="1"/>
  <c r="G103" i="3" s="1"/>
  <c r="G102" i="3" s="1"/>
  <c r="G101" i="3" s="1"/>
  <c r="G100" i="3" s="1"/>
  <c r="G99" i="3" s="1"/>
  <c r="G98" i="3" s="1"/>
  <c r="G97" i="3" s="1"/>
  <c r="G96" i="3" s="1"/>
  <c r="G95" i="3" s="1"/>
  <c r="G94" i="3" s="1"/>
  <c r="G93" i="3" s="1"/>
  <c r="G92" i="3" s="1"/>
  <c r="G91" i="3" s="1"/>
  <c r="G90" i="3" s="1"/>
  <c r="G89" i="3" s="1"/>
  <c r="G88" i="3" s="1"/>
  <c r="G87" i="3" s="1"/>
  <c r="G86" i="3" s="1"/>
  <c r="G85" i="3" s="1"/>
  <c r="G84" i="3" s="1"/>
  <c r="G83" i="3" s="1"/>
  <c r="G82" i="3" s="1"/>
  <c r="G81" i="3" s="1"/>
  <c r="G80" i="3" s="1"/>
  <c r="G79" i="3" s="1"/>
  <c r="G78" i="3" s="1"/>
  <c r="G77" i="3" s="1"/>
  <c r="G76" i="3" s="1"/>
  <c r="G75" i="3" s="1"/>
  <c r="G74" i="3" s="1"/>
  <c r="G73" i="3" s="1"/>
  <c r="G72" i="3" s="1"/>
  <c r="G71" i="3" s="1"/>
  <c r="G70" i="3" s="1"/>
  <c r="G69" i="3" s="1"/>
  <c r="G68" i="3" s="1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N114" i="3"/>
  <c r="P114" i="3" s="1"/>
  <c r="P113" i="3" s="1"/>
  <c r="P112" i="3" s="1"/>
  <c r="P111" i="3" s="1"/>
  <c r="P110" i="3" s="1"/>
  <c r="P109" i="3" s="1"/>
  <c r="P108" i="3" s="1"/>
  <c r="P107" i="3" s="1"/>
  <c r="P106" i="3" s="1"/>
  <c r="P105" i="3" s="1"/>
  <c r="P104" i="3" s="1"/>
  <c r="P103" i="3" s="1"/>
  <c r="P102" i="3" s="1"/>
  <c r="P101" i="3" s="1"/>
  <c r="P100" i="3" s="1"/>
  <c r="P99" i="3" s="1"/>
  <c r="P98" i="3" s="1"/>
  <c r="P97" i="3" s="1"/>
  <c r="P96" i="3" s="1"/>
  <c r="P95" i="3" s="1"/>
  <c r="P94" i="3" s="1"/>
  <c r="P93" i="3" s="1"/>
  <c r="P92" i="3" s="1"/>
  <c r="P91" i="3" s="1"/>
  <c r="P90" i="3" s="1"/>
  <c r="P89" i="3" s="1"/>
  <c r="P88" i="3" s="1"/>
  <c r="P87" i="3" s="1"/>
  <c r="P86" i="3" s="1"/>
  <c r="P85" i="3" s="1"/>
  <c r="P84" i="3" s="1"/>
  <c r="P83" i="3" s="1"/>
  <c r="P82" i="3" s="1"/>
  <c r="P81" i="3" s="1"/>
  <c r="P80" i="3" s="1"/>
  <c r="P79" i="3" s="1"/>
  <c r="P78" i="3" s="1"/>
  <c r="P77" i="3" s="1"/>
  <c r="P76" i="3" s="1"/>
  <c r="P75" i="3" s="1"/>
  <c r="P74" i="3" s="1"/>
  <c r="P73" i="3" s="1"/>
  <c r="P72" i="3" s="1"/>
  <c r="P71" i="3" s="1"/>
  <c r="P70" i="3" s="1"/>
  <c r="P69" i="3" s="1"/>
  <c r="P68" i="3" s="1"/>
  <c r="P67" i="3" s="1"/>
  <c r="P66" i="3" s="1"/>
  <c r="P65" i="3" s="1"/>
  <c r="P64" i="3" s="1"/>
  <c r="P63" i="3" s="1"/>
  <c r="P62" i="3" s="1"/>
  <c r="P61" i="3" s="1"/>
  <c r="P60" i="3" s="1"/>
  <c r="P59" i="3" s="1"/>
  <c r="P58" i="3" s="1"/>
  <c r="P57" i="3" s="1"/>
  <c r="P56" i="3" s="1"/>
  <c r="P55" i="3" s="1"/>
  <c r="P54" i="3" s="1"/>
  <c r="P53" i="3" s="1"/>
  <c r="P52" i="3" s="1"/>
  <c r="P51" i="3" s="1"/>
  <c r="P50" i="3" s="1"/>
  <c r="P49" i="3" s="1"/>
  <c r="P48" i="3" s="1"/>
  <c r="P47" i="3" s="1"/>
  <c r="P46" i="3" s="1"/>
  <c r="P45" i="3" s="1"/>
  <c r="P44" i="3" s="1"/>
  <c r="P43" i="3" s="1"/>
  <c r="P42" i="3" s="1"/>
  <c r="P41" i="3" s="1"/>
  <c r="P40" i="3" s="1"/>
  <c r="P39" i="3" s="1"/>
  <c r="P38" i="3" s="1"/>
  <c r="P37" i="3" s="1"/>
  <c r="P36" i="3" s="1"/>
  <c r="P35" i="3" s="1"/>
  <c r="P34" i="3" s="1"/>
  <c r="P33" i="3" s="1"/>
  <c r="P32" i="3" s="1"/>
  <c r="P31" i="3" s="1"/>
  <c r="P30" i="3" s="1"/>
  <c r="P29" i="3" s="1"/>
  <c r="P28" i="3" s="1"/>
  <c r="P27" i="3" s="1"/>
  <c r="P26" i="3" s="1"/>
  <c r="P25" i="3" s="1"/>
  <c r="P24" i="3" s="1"/>
  <c r="P23" i="3" s="1"/>
  <c r="P22" i="3" s="1"/>
  <c r="P21" i="3" s="1"/>
  <c r="P20" i="3" s="1"/>
  <c r="P19" i="3" s="1"/>
  <c r="P18" i="3" s="1"/>
  <c r="P17" i="3" s="1"/>
  <c r="P16" i="3" s="1"/>
  <c r="P15" i="3" s="1"/>
  <c r="P14" i="3" s="1"/>
  <c r="P13" i="3" s="1"/>
  <c r="P12" i="3" s="1"/>
  <c r="P11" i="3" s="1"/>
  <c r="P10" i="3" s="1"/>
  <c r="P9" i="3" s="1"/>
  <c r="P8" i="3" s="1"/>
  <c r="P7" i="3" s="1"/>
  <c r="P6" i="3" s="1"/>
  <c r="P5" i="3" s="1"/>
  <c r="P4" i="3" s="1"/>
  <c r="P3" i="3" s="1"/>
  <c r="M114" i="3"/>
  <c r="O114" i="3" s="1"/>
  <c r="Q114" i="3" s="1"/>
  <c r="Q113" i="3" s="1"/>
  <c r="Q112" i="3" s="1"/>
  <c r="Q111" i="3" s="1"/>
  <c r="Q110" i="3" s="1"/>
  <c r="Q109" i="3" s="1"/>
  <c r="Q108" i="3" s="1"/>
  <c r="Q107" i="3" s="1"/>
  <c r="Q106" i="3" s="1"/>
  <c r="Q105" i="3" s="1"/>
  <c r="Q104" i="3" s="1"/>
  <c r="Q103" i="3" s="1"/>
  <c r="Q102" i="3" s="1"/>
  <c r="Q101" i="3" s="1"/>
  <c r="Q100" i="3" s="1"/>
  <c r="Q99" i="3" s="1"/>
  <c r="Q98" i="3" s="1"/>
  <c r="Q97" i="3" s="1"/>
  <c r="Q96" i="3" s="1"/>
  <c r="Q95" i="3" s="1"/>
  <c r="Q94" i="3" s="1"/>
  <c r="Q93" i="3" s="1"/>
  <c r="Q92" i="3" s="1"/>
  <c r="Q91" i="3" s="1"/>
  <c r="Q90" i="3" s="1"/>
  <c r="Q89" i="3" s="1"/>
  <c r="Q88" i="3" s="1"/>
  <c r="Q87" i="3" s="1"/>
  <c r="Q86" i="3" s="1"/>
  <c r="Q85" i="3" s="1"/>
  <c r="Q84" i="3" s="1"/>
  <c r="Q83" i="3" s="1"/>
  <c r="Q82" i="3" s="1"/>
  <c r="Q81" i="3" s="1"/>
  <c r="Q80" i="3" s="1"/>
  <c r="Q79" i="3" s="1"/>
  <c r="Q78" i="3" s="1"/>
  <c r="Q77" i="3" s="1"/>
  <c r="Q76" i="3" s="1"/>
  <c r="Q75" i="3" s="1"/>
  <c r="Q74" i="3" s="1"/>
  <c r="Q73" i="3" s="1"/>
  <c r="Q72" i="3" s="1"/>
  <c r="Q71" i="3" s="1"/>
  <c r="Q70" i="3" s="1"/>
  <c r="Q69" i="3" s="1"/>
  <c r="Q68" i="3" s="1"/>
  <c r="Q67" i="3" s="1"/>
  <c r="Q66" i="3" s="1"/>
  <c r="Q65" i="3" s="1"/>
  <c r="Q64" i="3" s="1"/>
  <c r="Q63" i="3" s="1"/>
  <c r="Q62" i="3" s="1"/>
  <c r="Q61" i="3" s="1"/>
  <c r="Q60" i="3" s="1"/>
  <c r="Q59" i="3" s="1"/>
  <c r="Q58" i="3" s="1"/>
  <c r="Q57" i="3" s="1"/>
  <c r="Q56" i="3" s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Q3" i="3" s="1"/>
</calcChain>
</file>

<file path=xl/sharedStrings.xml><?xml version="1.0" encoding="utf-8"?>
<sst xmlns="http://schemas.openxmlformats.org/spreadsheetml/2006/main" count="111" uniqueCount="33">
  <si>
    <t>lx</t>
  </si>
  <si>
    <t>x</t>
  </si>
  <si>
    <t>i</t>
  </si>
  <si>
    <t>Usia (x)</t>
  </si>
  <si>
    <t>qx​ (Laki-Laki)</t>
  </si>
  <si>
    <t>lx​ (Laki-Laki)</t>
  </si>
  <si>
    <t>Dx​</t>
  </si>
  <si>
    <t>Mx</t>
  </si>
  <si>
    <t>Nx</t>
  </si>
  <si>
    <t>Cx</t>
  </si>
  <si>
    <t>qx​ (Perempuan)</t>
  </si>
  <si>
    <t>lx​ (Perempuan)</t>
  </si>
  <si>
    <t>dx​ (Perempuan)</t>
  </si>
  <si>
    <t>dx​ (Laki-Laki)</t>
  </si>
  <si>
    <t>PROGRAM TABEL MORTALITA IV PRIA</t>
  </si>
  <si>
    <t>PROGRAM TABEL MORTALITA IV WANITA</t>
  </si>
  <si>
    <t>INTEREST</t>
  </si>
  <si>
    <t>qx</t>
  </si>
  <si>
    <t>PROGRAM TABEL GAM71 PRIA</t>
  </si>
  <si>
    <t>PROGRAM TABEL GAM71 WANITA</t>
  </si>
  <si>
    <t>PROGRAM TABEL GAM83 PRIA</t>
  </si>
  <si>
    <t>PROGRAM TABEL GAM83 WANITA</t>
  </si>
  <si>
    <t>Keterangan</t>
  </si>
  <si>
    <t>dx</t>
  </si>
  <si>
    <t>Dx</t>
  </si>
  <si>
    <t>[l(x+1)/l(x)]</t>
  </si>
  <si>
    <t>l(x-1)-dx</t>
  </si>
  <si>
    <t>lx * qx</t>
  </si>
  <si>
    <t>(1+i)^(-x) * lx</t>
  </si>
  <si>
    <t>(1+i)^(-x-1) * dx</t>
  </si>
  <si>
    <t>Dx + D(x+1) + …</t>
  </si>
  <si>
    <t>Cx + C(x+1) + …</t>
  </si>
  <si>
    <t>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</si>
</sst>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1" formatCode="0.000"/>
    <numFmt numFmtId="177" formatCode="0.000000"/>
  </numFmts>
  <fonts count="4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0" fontId="0" fillId="0" borderId="0" xfId="0" applyNumberFormat="1"/>
    <xf numFmtId="17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77" fontId="0" fillId="0" borderId="0" xfId="0" applyNumberForma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42">
    <dxf>
      <numFmt numFmtId="170" formatCode="0.0000"/>
    </dxf>
    <dxf>
      <numFmt numFmtId="171" formatCode="0.000"/>
    </dxf>
    <dxf>
      <numFmt numFmtId="170" formatCode="0.0000"/>
    </dxf>
    <dxf>
      <numFmt numFmtId="171" formatCode="0.000"/>
    </dxf>
    <dxf>
      <numFmt numFmtId="171" formatCode="0.00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70" formatCode="0.0000"/>
    </dxf>
    <dxf>
      <numFmt numFmtId="171" formatCode="0.000"/>
    </dxf>
    <dxf>
      <numFmt numFmtId="170" formatCode="0.0000"/>
    </dxf>
    <dxf>
      <numFmt numFmtId="171" formatCode="0.000"/>
    </dxf>
    <dxf>
      <numFmt numFmtId="171" formatCode="0.00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70" formatCode="0.0000"/>
    </dxf>
    <dxf>
      <numFmt numFmtId="171" formatCode="0.000"/>
    </dxf>
    <dxf>
      <numFmt numFmtId="170" formatCode="0.0000"/>
    </dxf>
    <dxf>
      <numFmt numFmtId="171" formatCode="0.000"/>
    </dxf>
    <dxf>
      <numFmt numFmtId="171" formatCode="0.00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70" formatCode="0.0000"/>
    </dxf>
    <dxf>
      <numFmt numFmtId="171" formatCode="0.000"/>
    </dxf>
    <dxf>
      <numFmt numFmtId="170" formatCode="0.0000"/>
    </dxf>
    <dxf>
      <numFmt numFmtId="171" formatCode="0.000"/>
    </dxf>
    <dxf>
      <numFmt numFmtId="171" formatCode="0.00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0"/>
    </dxf>
    <dxf>
      <numFmt numFmtId="171" formatCode="0.000"/>
    </dxf>
    <dxf>
      <numFmt numFmtId="170" formatCode="0.0000"/>
    </dxf>
    <dxf>
      <numFmt numFmtId="171" formatCode="0.000"/>
    </dxf>
    <dxf>
      <numFmt numFmtId="171" formatCode="0.00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70" formatCode="0.0000"/>
    </dxf>
    <dxf>
      <numFmt numFmtId="171" formatCode="0.000"/>
    </dxf>
    <dxf>
      <numFmt numFmtId="170" formatCode="0.0000"/>
    </dxf>
    <dxf>
      <numFmt numFmtId="171" formatCode="0.000"/>
    </dxf>
    <dxf>
      <numFmt numFmtId="171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BDFE9-C761-4283-AF03-50B08F52A804}" name="Table1" displayName="Table1" ref="A2:H114" totalsRowShown="0" headerRowDxfId="36">
  <autoFilter ref="A2:H114" xr:uid="{D73BDFE9-C761-4283-AF03-50B08F52A804}"/>
  <tableColumns count="8">
    <tableColumn id="1" xr3:uid="{6A0155D8-7402-4309-975F-BDDA4546FD7D}" name="Usia (x)" dataDxfId="29"/>
    <tableColumn id="2" xr3:uid="{CBA80180-80E7-4AE6-9F8E-C85457BBFAA0}" name="qx​ (Laki-Laki)"/>
    <tableColumn id="3" xr3:uid="{F6AFB8FF-CA32-4429-9CB0-6E6560D0E329}" name="lx​ (Laki-Laki)" dataDxfId="41">
      <calculatedColumnFormula>C2*(1-B2)</calculatedColumnFormula>
    </tableColumn>
    <tableColumn id="4" xr3:uid="{B0A7A96A-F02D-4E2F-8E06-895D03446076}" name="dx​ (Laki-Laki)">
      <calculatedColumnFormula>C3*B3</calculatedColumnFormula>
    </tableColumn>
    <tableColumn id="5" xr3:uid="{F2B1B176-F4B4-4B43-BF19-061DE0D5E95F}" name="Dx​" dataDxfId="40">
      <calculatedColumnFormula>C3 * (1/(1+$I$3))^A3</calculatedColumnFormula>
    </tableColumn>
    <tableColumn id="6" xr3:uid="{46D3ABEF-30DC-47A2-95CC-E2D52B3D92BF}" name="Cx" dataDxfId="39">
      <calculatedColumnFormula>D3 * (1/(1+$I$3))^(A3+1)</calculatedColumnFormula>
    </tableColumn>
    <tableColumn id="7" xr3:uid="{60BB3D30-65CF-4A71-9773-35215F3A2A9E}" name="Nx" dataDxfId="38"/>
    <tableColumn id="8" xr3:uid="{036F7DB4-0BAA-4FE5-9607-CAF4042754EE}" name="Mx" dataDxfId="3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35EBD2-DB3B-409C-8449-D0DF2AE87659}" name="Table13" displayName="Table13" ref="J2:Q114" totalsRowShown="0" headerRowDxfId="35">
  <autoFilter ref="J2:Q114" xr:uid="{F135EBD2-DB3B-409C-8449-D0DF2AE87659}"/>
  <tableColumns count="8">
    <tableColumn id="1" xr3:uid="{125A8006-B40E-4B98-9A42-C8A47D14C4E7}" name="Usia (x)" dataDxfId="28"/>
    <tableColumn id="2" xr3:uid="{E602143D-CD36-4AAE-A7DD-87281E23709A}" name="qx​ (Perempuan)"/>
    <tableColumn id="3" xr3:uid="{23A02BA3-2DA3-492E-9B59-1996267584E1}" name="lx​ (Perempuan)" dataDxfId="34">
      <calculatedColumnFormula>L2*(1-K2)</calculatedColumnFormula>
    </tableColumn>
    <tableColumn id="4" xr3:uid="{376345F4-B7A2-4B0E-944F-D93F0A1CA1B4}" name="dx​ (Perempuan)">
      <calculatedColumnFormula>L3*K3</calculatedColumnFormula>
    </tableColumn>
    <tableColumn id="5" xr3:uid="{1A8C5B32-99C4-4BE2-9C40-D1946ECDE643}" name="Dx​" dataDxfId="33">
      <calculatedColumnFormula>L3 * (1/(1+$I$3))^J3</calculatedColumnFormula>
    </tableColumn>
    <tableColumn id="6" xr3:uid="{E4932976-E877-4128-A336-915AAF40E1CA}" name="Cx" dataDxfId="32">
      <calculatedColumnFormula>M3 * (1/(1+$I$3))^(J3+1)</calculatedColumnFormula>
    </tableColumn>
    <tableColumn id="7" xr3:uid="{5FB0DA44-7355-4210-B037-A5EA4D55862E}" name="Nx" dataDxfId="31"/>
    <tableColumn id="8" xr3:uid="{F360918E-43AF-4091-91A7-9DC81F2B6DE8}" name="Mx" dataDxfId="3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C8A7B1-5F7A-4BDB-860E-1F4E023EB95A}" name="Table146" displayName="Table146" ref="A2:H114" totalsRowShown="0" headerRowDxfId="13">
  <autoFilter ref="A2:H114" xr:uid="{F6FAB97E-2FA0-4580-B55E-51194667F6CF}"/>
  <tableColumns count="8">
    <tableColumn id="1" xr3:uid="{4626F159-2780-4A1B-8E0F-800996D7342A}" name="Usia (x)" dataDxfId="12"/>
    <tableColumn id="2" xr3:uid="{EFFFA4B4-CBFF-4D97-A136-9CB43CCC800A}" name="qx​ (Laki-Laki)"/>
    <tableColumn id="3" xr3:uid="{85C4E134-DFF6-4B4E-ABF1-596CAF09A419}" name="lx​ (Laki-Laki)" dataDxfId="11">
      <calculatedColumnFormula>C2*(1-B2)</calculatedColumnFormula>
    </tableColumn>
    <tableColumn id="4" xr3:uid="{112697D7-4A83-4752-B6E8-92F1DA55C6EB}" name="dx​ (Laki-Laki)">
      <calculatedColumnFormula>C3*B3</calculatedColumnFormula>
    </tableColumn>
    <tableColumn id="5" xr3:uid="{9727E050-9E1B-4B3D-BDA7-E7D570366382}" name="Dx​" dataDxfId="10">
      <calculatedColumnFormula>C3 * (1/(1+$I$3))^A3</calculatedColumnFormula>
    </tableColumn>
    <tableColumn id="6" xr3:uid="{DCA6309E-9ACD-48DC-B078-3D0425D4EFCB}" name="Cx" dataDxfId="9">
      <calculatedColumnFormula>D3 * (1/(1+$I$3))^(A3+1)</calculatedColumnFormula>
    </tableColumn>
    <tableColumn id="7" xr3:uid="{73349C3D-7C08-4B8D-868B-6BBF88C8361A}" name="Nx" dataDxfId="8"/>
    <tableColumn id="8" xr3:uid="{FC4F1D4A-9756-435B-8BE1-D0AC869BB928}" name="Mx" dataDxfId="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1739AF-5A57-453B-A8DD-8B037BB0D041}" name="Table1357" displayName="Table1357" ref="J2:Q114" totalsRowShown="0" headerRowDxfId="6">
  <autoFilter ref="J2:Q114" xr:uid="{F800C445-96DB-4897-A636-E4D7EAC4A234}"/>
  <tableColumns count="8">
    <tableColumn id="1" xr3:uid="{AB0CDEA7-3368-497F-9C5A-7074AB51096C}" name="Usia (x)" dataDxfId="5"/>
    <tableColumn id="2" xr3:uid="{2BBB3604-057D-41BF-A216-1DAB9AACE117}" name="qx​ (Perempuan)"/>
    <tableColumn id="3" xr3:uid="{6F5F411D-AF98-48D5-B3BB-D6BFF9435A7C}" name="lx​ (Perempuan)" dataDxfId="4">
      <calculatedColumnFormula>L2*(1-K2)</calculatedColumnFormula>
    </tableColumn>
    <tableColumn id="4" xr3:uid="{3112CBFF-8B85-404F-B0FD-A12C40549EE2}" name="dx​ (Perempuan)">
      <calculatedColumnFormula>L3*K3</calculatedColumnFormula>
    </tableColumn>
    <tableColumn id="5" xr3:uid="{92EAC464-9107-4AC7-8712-987C0EBF1551}" name="Dx​" dataDxfId="3">
      <calculatedColumnFormula>L3 * (1/(1+$I$3))^J3</calculatedColumnFormula>
    </tableColumn>
    <tableColumn id="6" xr3:uid="{C93F8408-5AD1-4306-9056-AAA303E8B87F}" name="Cx" dataDxfId="2">
      <calculatedColumnFormula>M3 * (1/(1+$I$3))^(J3+1)</calculatedColumnFormula>
    </tableColumn>
    <tableColumn id="7" xr3:uid="{3F4B2DB2-1898-4B26-9D34-FBA28B63EAA5}" name="Nx" dataDxfId="1"/>
    <tableColumn id="8" xr3:uid="{CE980CE8-DB2B-453A-BD05-358878EBE9BB}" name="Mx" dataDxfId="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AB97E-2FA0-4580-B55E-51194667F6CF}" name="Table14" displayName="Table14" ref="A2:H114" totalsRowShown="0" headerRowDxfId="27">
  <autoFilter ref="A2:H114" xr:uid="{F6FAB97E-2FA0-4580-B55E-51194667F6CF}"/>
  <tableColumns count="8">
    <tableColumn id="1" xr3:uid="{20621799-243B-4F53-9040-6D3A60247239}" name="Usia (x)" dataDxfId="26"/>
    <tableColumn id="2" xr3:uid="{6C66370A-D045-4210-B6E4-12FE1EEA66E8}" name="qx​ (Laki-Laki)"/>
    <tableColumn id="3" xr3:uid="{36F104A5-4012-4059-A097-25F8D4C6F2FF}" name="lx​ (Laki-Laki)" dataDxfId="25">
      <calculatedColumnFormula>C2*(1-B2)</calculatedColumnFormula>
    </tableColumn>
    <tableColumn id="4" xr3:uid="{7B1F2947-4DC1-4735-B08B-25B0AA515AE7}" name="dx​ (Laki-Laki)">
      <calculatedColumnFormula>C3*B3</calculatedColumnFormula>
    </tableColumn>
    <tableColumn id="5" xr3:uid="{21D2C971-84E4-4CFB-942A-C5DA43F7D2F2}" name="Dx​" dataDxfId="24">
      <calculatedColumnFormula>C3 * (1/(1+$I$3))^A3</calculatedColumnFormula>
    </tableColumn>
    <tableColumn id="6" xr3:uid="{520A76D0-D655-4403-8102-76997A5AE6A3}" name="Cx" dataDxfId="23">
      <calculatedColumnFormula>D3 * (1/(1+$I$3))^(A3+1)</calculatedColumnFormula>
    </tableColumn>
    <tableColumn id="7" xr3:uid="{0C849FDB-6741-4E45-BB26-0EE6988F2E65}" name="Nx" dataDxfId="22"/>
    <tableColumn id="8" xr3:uid="{C5B6A4E6-8006-4AB0-8583-F36AEBCC1B31}" name="Mx" dataDxfId="2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00C445-96DB-4897-A636-E4D7EAC4A234}" name="Table135" displayName="Table135" ref="J2:Q114" totalsRowShown="0" headerRowDxfId="20">
  <autoFilter ref="J2:Q114" xr:uid="{F800C445-96DB-4897-A636-E4D7EAC4A234}"/>
  <tableColumns count="8">
    <tableColumn id="1" xr3:uid="{737D24F8-1093-4159-B613-B6E1FD307C2C}" name="Usia (x)" dataDxfId="19"/>
    <tableColumn id="2" xr3:uid="{D9EA7EE1-0194-4758-B176-530421CFD249}" name="qx​ (Perempuan)"/>
    <tableColumn id="3" xr3:uid="{03180AC6-3B81-4E26-961E-2BF01D77AE41}" name="lx​ (Perempuan)" dataDxfId="18">
      <calculatedColumnFormula>L2*(1-K2)</calculatedColumnFormula>
    </tableColumn>
    <tableColumn id="4" xr3:uid="{E25E030B-8F4D-457C-B8E9-A2800EBAE5B0}" name="dx​ (Perempuan)">
      <calculatedColumnFormula>L3*K3</calculatedColumnFormula>
    </tableColumn>
    <tableColumn id="5" xr3:uid="{88FCCF01-92A6-47D0-83E2-9F809EC74E99}" name="Dx​" dataDxfId="17">
      <calculatedColumnFormula>L3 * (1/(1+$I$3))^J3</calculatedColumnFormula>
    </tableColumn>
    <tableColumn id="6" xr3:uid="{925CA323-CC94-41EF-B122-4AF22C83FAF1}" name="Cx" dataDxfId="16">
      <calculatedColumnFormula>M3 * (1/(1+$I$3))^(J3+1)</calculatedColumnFormula>
    </tableColumn>
    <tableColumn id="7" xr3:uid="{AFDFEF0E-F5B5-4163-A282-0552D373D4AD}" name="Nx" dataDxfId="15"/>
    <tableColumn id="8" xr3:uid="{84B44356-1021-415F-BB1A-C32C783905B3}" name="Mx" dataDxfId="1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4705-B9E1-45EB-BB4B-3C0BB7B15304}">
  <dimension ref="A1:T114"/>
  <sheetViews>
    <sheetView showGridLines="0" topLeftCell="O1" workbookViewId="0">
      <selection activeCell="T21" sqref="T21"/>
    </sheetView>
  </sheetViews>
  <sheetFormatPr defaultRowHeight="14.4" x14ac:dyDescent="0.3"/>
  <cols>
    <col min="1" max="1" width="11.6640625" bestFit="1" customWidth="1"/>
    <col min="2" max="2" width="16.5546875" bestFit="1" customWidth="1"/>
    <col min="3" max="3" width="15.88671875" bestFit="1" customWidth="1"/>
    <col min="4" max="4" width="16.5546875" bestFit="1" customWidth="1"/>
    <col min="5" max="5" width="10.5546875" bestFit="1" customWidth="1"/>
    <col min="6" max="6" width="8.5546875" bestFit="1" customWidth="1"/>
    <col min="7" max="7" width="11.5546875" bestFit="1" customWidth="1"/>
    <col min="8" max="8" width="9.5546875" bestFit="1" customWidth="1"/>
    <col min="10" max="10" width="11.6640625" bestFit="1" customWidth="1"/>
    <col min="11" max="11" width="19.109375" bestFit="1" customWidth="1"/>
    <col min="12" max="12" width="18.44140625" bestFit="1" customWidth="1"/>
    <col min="13" max="13" width="19.109375" bestFit="1" customWidth="1"/>
    <col min="14" max="14" width="10.5546875" bestFit="1" customWidth="1"/>
    <col min="15" max="15" width="8.5546875" bestFit="1" customWidth="1"/>
    <col min="16" max="16" width="11.5546875" bestFit="1" customWidth="1"/>
    <col min="17" max="17" width="9.5546875" bestFit="1" customWidth="1"/>
    <col min="20" max="20" width="13.77734375" bestFit="1" customWidth="1"/>
  </cols>
  <sheetData>
    <row r="1" spans="1:20" ht="30" customHeight="1" x14ac:dyDescent="0.3">
      <c r="A1" s="3" t="s">
        <v>14</v>
      </c>
      <c r="B1" s="3"/>
      <c r="C1" s="3"/>
      <c r="D1" s="3"/>
      <c r="E1" s="3"/>
      <c r="F1" s="3"/>
      <c r="G1" s="3"/>
      <c r="H1" s="3"/>
      <c r="I1" s="9" t="s">
        <v>16</v>
      </c>
      <c r="J1" s="3" t="s">
        <v>15</v>
      </c>
      <c r="K1" s="3"/>
      <c r="L1" s="3"/>
      <c r="M1" s="3"/>
      <c r="N1" s="3"/>
      <c r="O1" s="3"/>
      <c r="P1" s="3"/>
      <c r="Q1" s="3"/>
      <c r="S1" s="3" t="s">
        <v>22</v>
      </c>
      <c r="T1" s="3"/>
    </row>
    <row r="2" spans="1:20" x14ac:dyDescent="0.3">
      <c r="A2" s="5" t="s">
        <v>3</v>
      </c>
      <c r="B2" s="5" t="s">
        <v>4</v>
      </c>
      <c r="C2" s="5" t="s">
        <v>5</v>
      </c>
      <c r="D2" s="5" t="s">
        <v>13</v>
      </c>
      <c r="E2" s="5" t="s">
        <v>6</v>
      </c>
      <c r="F2" s="6" t="s">
        <v>9</v>
      </c>
      <c r="G2" s="5" t="s">
        <v>8</v>
      </c>
      <c r="H2" s="5" t="s">
        <v>7</v>
      </c>
      <c r="I2" s="7" t="s">
        <v>2</v>
      </c>
      <c r="J2" s="5" t="s">
        <v>3</v>
      </c>
      <c r="K2" s="5" t="s">
        <v>10</v>
      </c>
      <c r="L2" s="5" t="s">
        <v>11</v>
      </c>
      <c r="M2" s="5" t="s">
        <v>12</v>
      </c>
      <c r="N2" s="5" t="s">
        <v>6</v>
      </c>
      <c r="O2" s="6" t="s">
        <v>9</v>
      </c>
      <c r="P2" s="5" t="s">
        <v>8</v>
      </c>
      <c r="Q2" s="5" t="s">
        <v>7</v>
      </c>
      <c r="S2" s="11" t="s">
        <v>1</v>
      </c>
      <c r="T2" s="11" t="s">
        <v>32</v>
      </c>
    </row>
    <row r="3" spans="1:20" x14ac:dyDescent="0.3">
      <c r="A3" s="4">
        <v>0</v>
      </c>
      <c r="B3">
        <v>5.2399999999999999E-3</v>
      </c>
      <c r="C3">
        <v>100000</v>
      </c>
      <c r="D3">
        <f>C3*B3</f>
        <v>524</v>
      </c>
      <c r="E3" s="2">
        <f>C3 * (1/(1+$I$3))^A3</f>
        <v>100000</v>
      </c>
      <c r="F3" s="1">
        <f>D3 * (1/(1+$I$3))^(A3+1)</f>
        <v>494.33962264150938</v>
      </c>
      <c r="G3" s="2">
        <f t="shared" ref="G3:G66" si="0">G4+E3</f>
        <v>1726327.6045402482</v>
      </c>
      <c r="H3" s="1">
        <f t="shared" ref="H3:H66" si="1">H4+F3</f>
        <v>2283.3431392310554</v>
      </c>
      <c r="I3" s="8">
        <v>0.06</v>
      </c>
      <c r="J3" s="4">
        <v>0</v>
      </c>
      <c r="K3">
        <v>2.66E-3</v>
      </c>
      <c r="L3">
        <v>100000</v>
      </c>
      <c r="M3">
        <f>L3*K3</f>
        <v>266</v>
      </c>
      <c r="N3" s="2">
        <f>L3 * (1/(1+$I$3))^J3</f>
        <v>100000</v>
      </c>
      <c r="O3" s="1">
        <f>M3 * (1/(1+$I$3))^(J3+1)</f>
        <v>250.94339622641508</v>
      </c>
      <c r="P3" s="2">
        <f t="shared" ref="P3:P66" si="2">P4+N3</f>
        <v>1736895.7623328855</v>
      </c>
      <c r="Q3" s="1">
        <f t="shared" ref="Q3:Q66" si="3">Q4+O3</f>
        <v>1685.1455283270088</v>
      </c>
      <c r="S3" s="11" t="s">
        <v>17</v>
      </c>
      <c r="T3" s="11" t="s">
        <v>25</v>
      </c>
    </row>
    <row r="4" spans="1:20" x14ac:dyDescent="0.3">
      <c r="A4" s="4">
        <v>1</v>
      </c>
      <c r="B4">
        <v>5.2999999999999998E-4</v>
      </c>
      <c r="C4" s="2">
        <f>C3*(1-B3)</f>
        <v>99476</v>
      </c>
      <c r="D4">
        <f t="shared" ref="D4:D67" si="4">C4*B4</f>
        <v>52.722279999999998</v>
      </c>
      <c r="E4" s="2">
        <f t="shared" ref="E4:E67" si="5">C4 * (1/(1+$I$3))^A4</f>
        <v>93845.283018867922</v>
      </c>
      <c r="F4" s="1">
        <f t="shared" ref="F4:F67" si="6">D4 * (1/(1+$I$3))^(A4+1)</f>
        <v>46.922641509433952</v>
      </c>
      <c r="G4" s="2">
        <f t="shared" si="0"/>
        <v>1626327.6045402482</v>
      </c>
      <c r="H4" s="1">
        <f t="shared" si="1"/>
        <v>1789.0035165895461</v>
      </c>
      <c r="J4" s="4">
        <v>1</v>
      </c>
      <c r="K4">
        <v>4.0999999999999999E-4</v>
      </c>
      <c r="L4" s="2">
        <f>L3*(1-K3)</f>
        <v>99734</v>
      </c>
      <c r="M4">
        <f t="shared" ref="M4:M67" si="7">L4*K4</f>
        <v>40.890940000000001</v>
      </c>
      <c r="N4" s="2">
        <f t="shared" ref="N4:N67" si="8">L4 * (1/(1+$I$3))^J4</f>
        <v>94088.679245283012</v>
      </c>
      <c r="O4" s="1">
        <f t="shared" ref="O4:O67" si="9">M4 * (1/(1+$I$3))^(J4+1)</f>
        <v>36.392791028835873</v>
      </c>
      <c r="P4" s="2">
        <f t="shared" si="2"/>
        <v>1636895.7623328855</v>
      </c>
      <c r="Q4" s="1">
        <f t="shared" si="3"/>
        <v>1434.2021321005936</v>
      </c>
      <c r="S4" s="11" t="s">
        <v>0</v>
      </c>
      <c r="T4" s="11" t="s">
        <v>26</v>
      </c>
    </row>
    <row r="5" spans="1:20" x14ac:dyDescent="0.3">
      <c r="A5" s="4">
        <v>2</v>
      </c>
      <c r="B5">
        <v>4.2000000000000002E-4</v>
      </c>
      <c r="C5" s="2">
        <f t="shared" ref="C5:C68" si="10">C4*(1-B4)</f>
        <v>99423.277719999998</v>
      </c>
      <c r="D5">
        <f t="shared" si="4"/>
        <v>41.757776642400003</v>
      </c>
      <c r="E5" s="2">
        <f t="shared" si="5"/>
        <v>88486.363225347071</v>
      </c>
      <c r="F5" s="1">
        <f t="shared" si="6"/>
        <v>35.060634485514875</v>
      </c>
      <c r="G5" s="2">
        <f t="shared" si="0"/>
        <v>1532482.3215213802</v>
      </c>
      <c r="H5" s="1">
        <f t="shared" si="1"/>
        <v>1742.080875080112</v>
      </c>
      <c r="J5" s="4">
        <v>2</v>
      </c>
      <c r="K5">
        <v>3.1E-4</v>
      </c>
      <c r="L5" s="2">
        <f t="shared" ref="L5:L68" si="11">L4*(1-K4)</f>
        <v>99693.109060000003</v>
      </c>
      <c r="M5">
        <f t="shared" si="7"/>
        <v>30.904863808600002</v>
      </c>
      <c r="N5" s="2">
        <f t="shared" si="8"/>
        <v>88726.512157351346</v>
      </c>
      <c r="O5" s="1">
        <f t="shared" si="9"/>
        <v>25.948319593187655</v>
      </c>
      <c r="P5" s="2">
        <f t="shared" si="2"/>
        <v>1542807.0830876026</v>
      </c>
      <c r="Q5" s="1">
        <f t="shared" si="3"/>
        <v>1397.8093410717577</v>
      </c>
      <c r="S5" s="11" t="s">
        <v>23</v>
      </c>
      <c r="T5" s="11" t="s">
        <v>27</v>
      </c>
    </row>
    <row r="6" spans="1:20" x14ac:dyDescent="0.3">
      <c r="A6" s="4">
        <v>3</v>
      </c>
      <c r="B6">
        <v>3.4000000000000002E-4</v>
      </c>
      <c r="C6" s="2">
        <f t="shared" si="10"/>
        <v>99381.519943357605</v>
      </c>
      <c r="D6">
        <f t="shared" si="4"/>
        <v>33.789716780741585</v>
      </c>
      <c r="E6" s="2">
        <f t="shared" si="5"/>
        <v>83442.640521502282</v>
      </c>
      <c r="F6" s="1">
        <f t="shared" si="6"/>
        <v>26.764620544632805</v>
      </c>
      <c r="G6" s="2">
        <f t="shared" si="0"/>
        <v>1443995.9582960331</v>
      </c>
      <c r="H6" s="1">
        <f t="shared" si="1"/>
        <v>1707.0202405945972</v>
      </c>
      <c r="J6" s="4">
        <v>3</v>
      </c>
      <c r="K6">
        <v>2.4000000000000001E-4</v>
      </c>
      <c r="L6" s="2">
        <f t="shared" si="11"/>
        <v>99662.204196191393</v>
      </c>
      <c r="M6">
        <f t="shared" si="7"/>
        <v>23.918929007085936</v>
      </c>
      <c r="N6" s="2">
        <f t="shared" si="8"/>
        <v>83678.308432625039</v>
      </c>
      <c r="O6" s="1">
        <f t="shared" si="9"/>
        <v>18.946032097952841</v>
      </c>
      <c r="P6" s="2">
        <f t="shared" si="2"/>
        <v>1454080.5709302514</v>
      </c>
      <c r="Q6" s="1">
        <f t="shared" si="3"/>
        <v>1371.8610214785699</v>
      </c>
      <c r="S6" s="11" t="s">
        <v>24</v>
      </c>
      <c r="T6" s="11" t="s">
        <v>28</v>
      </c>
    </row>
    <row r="7" spans="1:20" x14ac:dyDescent="0.3">
      <c r="A7" s="4">
        <v>4</v>
      </c>
      <c r="B7">
        <v>2.9E-4</v>
      </c>
      <c r="C7" s="2">
        <f t="shared" si="10"/>
        <v>99347.730226576867</v>
      </c>
      <c r="D7">
        <f t="shared" si="4"/>
        <v>28.810841765707291</v>
      </c>
      <c r="E7" s="2">
        <f t="shared" si="5"/>
        <v>78692.707569551858</v>
      </c>
      <c r="F7" s="1">
        <f t="shared" si="6"/>
        <v>21.529136976575508</v>
      </c>
      <c r="G7" s="2">
        <f t="shared" si="0"/>
        <v>1360553.3177745307</v>
      </c>
      <c r="H7" s="1">
        <f t="shared" si="1"/>
        <v>1680.2556200499644</v>
      </c>
      <c r="J7" s="4">
        <v>4</v>
      </c>
      <c r="K7">
        <v>2.1000000000000001E-4</v>
      </c>
      <c r="L7" s="2">
        <f t="shared" si="11"/>
        <v>99638.285267184299</v>
      </c>
      <c r="M7">
        <f t="shared" si="7"/>
        <v>20.924039906108703</v>
      </c>
      <c r="N7" s="2">
        <f t="shared" si="8"/>
        <v>78922.854376038871</v>
      </c>
      <c r="O7" s="1">
        <f t="shared" si="9"/>
        <v>15.635659829215248</v>
      </c>
      <c r="P7" s="2">
        <f t="shared" si="2"/>
        <v>1370402.2624976262</v>
      </c>
      <c r="Q7" s="1">
        <f t="shared" si="3"/>
        <v>1352.914989380617</v>
      </c>
      <c r="S7" s="11" t="s">
        <v>9</v>
      </c>
      <c r="T7" s="11" t="s">
        <v>29</v>
      </c>
    </row>
    <row r="8" spans="1:20" x14ac:dyDescent="0.3">
      <c r="A8" s="4">
        <v>5</v>
      </c>
      <c r="B8">
        <v>2.5999999999999998E-4</v>
      </c>
      <c r="C8" s="2">
        <f t="shared" si="10"/>
        <v>99318.919384811161</v>
      </c>
      <c r="D8">
        <f t="shared" si="4"/>
        <v>25.822919040050898</v>
      </c>
      <c r="E8" s="2">
        <f t="shared" si="5"/>
        <v>74216.87423052518</v>
      </c>
      <c r="F8" s="1">
        <f t="shared" si="6"/>
        <v>18.204138962204283</v>
      </c>
      <c r="G8" s="2">
        <f t="shared" si="0"/>
        <v>1281860.6102049788</v>
      </c>
      <c r="H8" s="1">
        <f t="shared" si="1"/>
        <v>1658.7264830733889</v>
      </c>
      <c r="J8" s="4">
        <v>5</v>
      </c>
      <c r="K8">
        <v>2.0000000000000001E-4</v>
      </c>
      <c r="L8" s="2">
        <f t="shared" si="11"/>
        <v>99617.36122727819</v>
      </c>
      <c r="M8">
        <f t="shared" si="7"/>
        <v>19.923472245455638</v>
      </c>
      <c r="N8" s="2">
        <f t="shared" si="8"/>
        <v>74439.887336433865</v>
      </c>
      <c r="O8" s="1">
        <f t="shared" si="9"/>
        <v>14.045261761591293</v>
      </c>
      <c r="P8" s="2">
        <f t="shared" si="2"/>
        <v>1291479.4081215875</v>
      </c>
      <c r="Q8" s="1">
        <f t="shared" si="3"/>
        <v>1337.2793295514018</v>
      </c>
      <c r="S8" s="11" t="s">
        <v>8</v>
      </c>
      <c r="T8" s="11" t="s">
        <v>30</v>
      </c>
    </row>
    <row r="9" spans="1:20" x14ac:dyDescent="0.3">
      <c r="A9" s="4">
        <v>6</v>
      </c>
      <c r="B9">
        <v>2.3000000000000001E-4</v>
      </c>
      <c r="C9" s="2">
        <f t="shared" si="10"/>
        <v>99293.096465771101</v>
      </c>
      <c r="D9">
        <f t="shared" si="4"/>
        <v>22.837412187127352</v>
      </c>
      <c r="E9" s="2">
        <f t="shared" si="5"/>
        <v>69997.714946438879</v>
      </c>
      <c r="F9" s="1">
        <f t="shared" si="6"/>
        <v>15.188183431774471</v>
      </c>
      <c r="G9" s="2">
        <f t="shared" si="0"/>
        <v>1207643.7359744536</v>
      </c>
      <c r="H9" s="1">
        <f t="shared" si="1"/>
        <v>1640.5223441111846</v>
      </c>
      <c r="J9" s="4">
        <v>6</v>
      </c>
      <c r="K9">
        <v>2.2000000000000001E-4</v>
      </c>
      <c r="L9" s="2">
        <f t="shared" si="11"/>
        <v>99597.437755032734</v>
      </c>
      <c r="M9">
        <f t="shared" si="7"/>
        <v>21.911436306107202</v>
      </c>
      <c r="N9" s="2">
        <f t="shared" si="8"/>
        <v>70212.263546194867</v>
      </c>
      <c r="O9" s="1">
        <f t="shared" si="9"/>
        <v>14.57235658505931</v>
      </c>
      <c r="P9" s="2">
        <f t="shared" si="2"/>
        <v>1217039.5207851536</v>
      </c>
      <c r="Q9" s="1">
        <f t="shared" si="3"/>
        <v>1323.2340677898105</v>
      </c>
      <c r="S9" s="11" t="s">
        <v>7</v>
      </c>
      <c r="T9" s="11" t="s">
        <v>31</v>
      </c>
    </row>
    <row r="10" spans="1:20" x14ac:dyDescent="0.3">
      <c r="A10" s="4">
        <v>7</v>
      </c>
      <c r="B10">
        <v>2.1000000000000001E-4</v>
      </c>
      <c r="C10" s="2">
        <f t="shared" si="10"/>
        <v>99270.259053583984</v>
      </c>
      <c r="D10">
        <f t="shared" si="4"/>
        <v>20.846754401252639</v>
      </c>
      <c r="E10" s="2">
        <f t="shared" si="5"/>
        <v>66020.391954718114</v>
      </c>
      <c r="F10" s="1">
        <f t="shared" si="6"/>
        <v>13.079511613670569</v>
      </c>
      <c r="G10" s="2">
        <f t="shared" si="0"/>
        <v>1137646.0210280148</v>
      </c>
      <c r="H10" s="1">
        <f t="shared" si="1"/>
        <v>1625.3341606794102</v>
      </c>
      <c r="J10" s="4">
        <v>7</v>
      </c>
      <c r="K10">
        <v>2.3000000000000001E-4</v>
      </c>
      <c r="L10" s="2">
        <f t="shared" si="11"/>
        <v>99575.526318726625</v>
      </c>
      <c r="M10">
        <f t="shared" si="7"/>
        <v>22.902371053307125</v>
      </c>
      <c r="N10" s="2">
        <f t="shared" si="8"/>
        <v>66223.412120957262</v>
      </c>
      <c r="O10" s="1">
        <f t="shared" si="9"/>
        <v>14.36923093190582</v>
      </c>
      <c r="P10" s="2">
        <f t="shared" si="2"/>
        <v>1146827.2572389587</v>
      </c>
      <c r="Q10" s="1">
        <f t="shared" si="3"/>
        <v>1308.6617112047513</v>
      </c>
    </row>
    <row r="11" spans="1:20" x14ac:dyDescent="0.3">
      <c r="A11" s="4">
        <v>8</v>
      </c>
      <c r="B11">
        <v>2.0000000000000001E-4</v>
      </c>
      <c r="C11" s="2">
        <f t="shared" si="10"/>
        <v>99249.412299182732</v>
      </c>
      <c r="D11">
        <f t="shared" si="4"/>
        <v>19.849882459836547</v>
      </c>
      <c r="E11" s="2">
        <f t="shared" si="5"/>
        <v>62270.309124912841</v>
      </c>
      <c r="F11" s="1">
        <f t="shared" si="6"/>
        <v>11.749114929228838</v>
      </c>
      <c r="G11" s="2">
        <f t="shared" si="0"/>
        <v>1071625.6290732967</v>
      </c>
      <c r="H11" s="1">
        <f t="shared" si="1"/>
        <v>1612.2546490657396</v>
      </c>
      <c r="J11" s="4">
        <v>8</v>
      </c>
      <c r="K11">
        <v>2.2000000000000001E-4</v>
      </c>
      <c r="L11" s="2">
        <f t="shared" si="11"/>
        <v>99552.623947673317</v>
      </c>
      <c r="M11">
        <f t="shared" si="7"/>
        <v>21.901577268488129</v>
      </c>
      <c r="N11" s="2">
        <f t="shared" si="8"/>
        <v>62460.547864310785</v>
      </c>
      <c r="O11" s="1">
        <f t="shared" si="9"/>
        <v>12.963509934102238</v>
      </c>
      <c r="P11" s="2">
        <f t="shared" si="2"/>
        <v>1080603.8451180016</v>
      </c>
      <c r="Q11" s="1">
        <f t="shared" si="3"/>
        <v>1294.2924802728455</v>
      </c>
    </row>
    <row r="12" spans="1:20" x14ac:dyDescent="0.3">
      <c r="A12" s="4">
        <v>9</v>
      </c>
      <c r="B12">
        <v>2.0000000000000001E-4</v>
      </c>
      <c r="C12" s="2">
        <f t="shared" si="10"/>
        <v>99229.562416722896</v>
      </c>
      <c r="D12">
        <f t="shared" si="4"/>
        <v>19.845912483344581</v>
      </c>
      <c r="E12" s="2">
        <f t="shared" si="5"/>
        <v>58733.825531214956</v>
      </c>
      <c r="F12" s="1">
        <f t="shared" si="6"/>
        <v>11.081853873814143</v>
      </c>
      <c r="G12" s="2">
        <f t="shared" si="0"/>
        <v>1009355.3199483837</v>
      </c>
      <c r="H12" s="1">
        <f t="shared" si="1"/>
        <v>1600.5055341365107</v>
      </c>
      <c r="J12" s="4">
        <v>9</v>
      </c>
      <c r="K12">
        <v>2.1000000000000001E-4</v>
      </c>
      <c r="L12" s="2">
        <f t="shared" si="11"/>
        <v>99530.722370404823</v>
      </c>
      <c r="M12">
        <f t="shared" si="7"/>
        <v>20.901451697785014</v>
      </c>
      <c r="N12" s="2">
        <f t="shared" si="8"/>
        <v>58912.081645076061</v>
      </c>
      <c r="O12" s="1">
        <f t="shared" si="9"/>
        <v>11.671261457986766</v>
      </c>
      <c r="P12" s="2">
        <f t="shared" si="2"/>
        <v>1018143.2972536908</v>
      </c>
      <c r="Q12" s="1">
        <f t="shared" si="3"/>
        <v>1281.3289703387434</v>
      </c>
    </row>
    <row r="13" spans="1:20" x14ac:dyDescent="0.3">
      <c r="A13" s="4">
        <v>10</v>
      </c>
      <c r="B13">
        <v>1.9000000000000001E-4</v>
      </c>
      <c r="C13" s="2">
        <f t="shared" si="10"/>
        <v>99209.71650423955</v>
      </c>
      <c r="D13">
        <f t="shared" si="4"/>
        <v>18.849846135805514</v>
      </c>
      <c r="E13" s="2">
        <f t="shared" si="5"/>
        <v>55398.1875151969</v>
      </c>
      <c r="F13" s="1">
        <f t="shared" si="6"/>
        <v>9.9298637998937807</v>
      </c>
      <c r="G13" s="2">
        <f t="shared" si="0"/>
        <v>950621.49441716878</v>
      </c>
      <c r="H13" s="1">
        <f t="shared" si="1"/>
        <v>1589.4236802626965</v>
      </c>
      <c r="J13" s="4">
        <v>10</v>
      </c>
      <c r="K13">
        <v>1.9000000000000001E-4</v>
      </c>
      <c r="L13" s="2">
        <f t="shared" si="11"/>
        <v>99509.820918707032</v>
      </c>
      <c r="M13">
        <f t="shared" si="7"/>
        <v>18.906865974554336</v>
      </c>
      <c r="N13" s="2">
        <f t="shared" si="8"/>
        <v>55565.764252764704</v>
      </c>
      <c r="O13" s="1">
        <f t="shared" si="9"/>
        <v>9.9599011396465027</v>
      </c>
      <c r="P13" s="2">
        <f t="shared" si="2"/>
        <v>959231.21560861473</v>
      </c>
      <c r="Q13" s="1">
        <f t="shared" si="3"/>
        <v>1269.6577088807567</v>
      </c>
    </row>
    <row r="14" spans="1:20" x14ac:dyDescent="0.3">
      <c r="A14" s="4">
        <v>11</v>
      </c>
      <c r="B14">
        <v>1.9000000000000001E-4</v>
      </c>
      <c r="C14" s="2">
        <f t="shared" si="10"/>
        <v>99190.86665810374</v>
      </c>
      <c r="D14">
        <f t="shared" si="4"/>
        <v>18.846264665039712</v>
      </c>
      <c r="E14" s="2">
        <f t="shared" si="5"/>
        <v>52252.511188272641</v>
      </c>
      <c r="F14" s="1">
        <f t="shared" si="6"/>
        <v>9.3660161563884916</v>
      </c>
      <c r="G14" s="2">
        <f t="shared" si="0"/>
        <v>895223.30690197193</v>
      </c>
      <c r="H14" s="1">
        <f t="shared" si="1"/>
        <v>1579.4938164628027</v>
      </c>
      <c r="J14" s="4">
        <v>11</v>
      </c>
      <c r="K14">
        <v>1.8000000000000001E-4</v>
      </c>
      <c r="L14" s="2">
        <f t="shared" si="11"/>
        <v>99490.914052732478</v>
      </c>
      <c r="M14">
        <f t="shared" si="7"/>
        <v>17.908364529491848</v>
      </c>
      <c r="N14" s="2">
        <f t="shared" si="8"/>
        <v>52410.572412789312</v>
      </c>
      <c r="O14" s="1">
        <f t="shared" si="9"/>
        <v>8.899908522926486</v>
      </c>
      <c r="P14" s="2">
        <f t="shared" si="2"/>
        <v>903665.45135584997</v>
      </c>
      <c r="Q14" s="1">
        <f t="shared" si="3"/>
        <v>1259.6978077411102</v>
      </c>
    </row>
    <row r="15" spans="1:20" x14ac:dyDescent="0.3">
      <c r="A15" s="4">
        <v>12</v>
      </c>
      <c r="B15">
        <v>1.9000000000000001E-4</v>
      </c>
      <c r="C15" s="2">
        <f t="shared" si="10"/>
        <v>99172.020393438695</v>
      </c>
      <c r="D15">
        <f t="shared" si="4"/>
        <v>18.842683874753352</v>
      </c>
      <c r="E15" s="2">
        <f t="shared" si="5"/>
        <v>49285.455859572503</v>
      </c>
      <c r="F15" s="1">
        <f t="shared" si="6"/>
        <v>8.8341854842629957</v>
      </c>
      <c r="G15" s="2">
        <f t="shared" si="0"/>
        <v>842970.79571369931</v>
      </c>
      <c r="H15" s="1">
        <f t="shared" si="1"/>
        <v>1570.1278003064142</v>
      </c>
      <c r="J15" s="4">
        <v>12</v>
      </c>
      <c r="K15">
        <v>2.0000000000000001E-4</v>
      </c>
      <c r="L15" s="2">
        <f t="shared" si="11"/>
        <v>99473.005688202989</v>
      </c>
      <c r="M15">
        <f t="shared" si="7"/>
        <v>19.894601137640599</v>
      </c>
      <c r="N15" s="2">
        <f t="shared" si="8"/>
        <v>49435.036329957555</v>
      </c>
      <c r="O15" s="1">
        <f t="shared" si="9"/>
        <v>9.3273653452750107</v>
      </c>
      <c r="P15" s="2">
        <f t="shared" si="2"/>
        <v>851254.87894306064</v>
      </c>
      <c r="Q15" s="1">
        <f t="shared" si="3"/>
        <v>1250.7978992181836</v>
      </c>
    </row>
    <row r="16" spans="1:20" x14ac:dyDescent="0.3">
      <c r="A16" s="4">
        <v>13</v>
      </c>
      <c r="B16">
        <v>2.0000000000000001E-4</v>
      </c>
      <c r="C16" s="2">
        <f t="shared" si="10"/>
        <v>99153.177709563941</v>
      </c>
      <c r="D16">
        <f t="shared" si="4"/>
        <v>19.830635541912788</v>
      </c>
      <c r="E16" s="2">
        <f t="shared" si="5"/>
        <v>46486.878889584135</v>
      </c>
      <c r="F16" s="1">
        <f t="shared" si="6"/>
        <v>8.7711092244498357</v>
      </c>
      <c r="G16" s="2">
        <f t="shared" si="0"/>
        <v>793685.3398541268</v>
      </c>
      <c r="H16" s="1">
        <f t="shared" si="1"/>
        <v>1561.2936148221513</v>
      </c>
      <c r="J16" s="4">
        <v>13</v>
      </c>
      <c r="K16">
        <v>2.2000000000000001E-4</v>
      </c>
      <c r="L16" s="2">
        <f t="shared" si="11"/>
        <v>99453.11108706535</v>
      </c>
      <c r="M16">
        <f t="shared" si="7"/>
        <v>21.879684439154378</v>
      </c>
      <c r="N16" s="2">
        <f t="shared" si="8"/>
        <v>46627.499361029775</v>
      </c>
      <c r="O16" s="1">
        <f t="shared" si="9"/>
        <v>9.6774055277608948</v>
      </c>
      <c r="P16" s="2">
        <f t="shared" si="2"/>
        <v>801819.8426131031</v>
      </c>
      <c r="Q16" s="1">
        <f t="shared" si="3"/>
        <v>1241.4705338729086</v>
      </c>
    </row>
    <row r="17" spans="1:17" x14ac:dyDescent="0.3">
      <c r="A17" s="4">
        <v>14</v>
      </c>
      <c r="B17">
        <v>2.3000000000000001E-4</v>
      </c>
      <c r="C17" s="2">
        <f t="shared" si="10"/>
        <v>99133.347074022036</v>
      </c>
      <c r="D17">
        <f t="shared" si="4"/>
        <v>22.800669827025068</v>
      </c>
      <c r="E17" s="2">
        <f t="shared" si="5"/>
        <v>43846.77501302473</v>
      </c>
      <c r="F17" s="1">
        <f t="shared" si="6"/>
        <v>9.5139228801846087</v>
      </c>
      <c r="G17" s="2">
        <f t="shared" si="0"/>
        <v>747198.4609645427</v>
      </c>
      <c r="H17" s="1">
        <f t="shared" si="1"/>
        <v>1552.5225055977014</v>
      </c>
      <c r="J17" s="4">
        <v>14</v>
      </c>
      <c r="K17">
        <v>2.3000000000000001E-4</v>
      </c>
      <c r="L17" s="2">
        <f t="shared" si="11"/>
        <v>99431.231402626203</v>
      </c>
      <c r="M17">
        <f t="shared" si="7"/>
        <v>22.869183222604029</v>
      </c>
      <c r="N17" s="2">
        <f t="shared" si="8"/>
        <v>43978.529538839946</v>
      </c>
      <c r="O17" s="1">
        <f t="shared" si="9"/>
        <v>9.5425111263520623</v>
      </c>
      <c r="P17" s="2">
        <f t="shared" si="2"/>
        <v>755192.34325207327</v>
      </c>
      <c r="Q17" s="1">
        <f t="shared" si="3"/>
        <v>1231.7931283451478</v>
      </c>
    </row>
    <row r="18" spans="1:17" x14ac:dyDescent="0.3">
      <c r="A18" s="4">
        <v>15</v>
      </c>
      <c r="B18">
        <v>2.7E-4</v>
      </c>
      <c r="C18" s="2">
        <f t="shared" si="10"/>
        <v>99110.546404195018</v>
      </c>
      <c r="D18">
        <f t="shared" si="4"/>
        <v>26.759847529132657</v>
      </c>
      <c r="E18" s="2">
        <f t="shared" si="5"/>
        <v>41355.368164878986</v>
      </c>
      <c r="F18" s="1">
        <f t="shared" si="6"/>
        <v>10.533914532563516</v>
      </c>
      <c r="G18" s="2">
        <f t="shared" si="0"/>
        <v>703351.68595151801</v>
      </c>
      <c r="H18" s="1">
        <f t="shared" si="1"/>
        <v>1543.0085827175169</v>
      </c>
      <c r="J18" s="4">
        <v>15</v>
      </c>
      <c r="K18">
        <v>2.3000000000000001E-4</v>
      </c>
      <c r="L18" s="2">
        <f t="shared" si="11"/>
        <v>99408.3622194036</v>
      </c>
      <c r="M18">
        <f t="shared" si="7"/>
        <v>22.86392331046283</v>
      </c>
      <c r="N18" s="2">
        <f t="shared" si="8"/>
        <v>41479.636299099999</v>
      </c>
      <c r="O18" s="1">
        <f t="shared" si="9"/>
        <v>9.0002984422575487</v>
      </c>
      <c r="P18" s="2">
        <f t="shared" si="2"/>
        <v>711213.81371323334</v>
      </c>
      <c r="Q18" s="1">
        <f t="shared" si="3"/>
        <v>1222.2506172187957</v>
      </c>
    </row>
    <row r="19" spans="1:17" x14ac:dyDescent="0.3">
      <c r="A19" s="4">
        <v>16</v>
      </c>
      <c r="B19">
        <v>3.1E-4</v>
      </c>
      <c r="C19" s="2">
        <f t="shared" si="10"/>
        <v>99083.786556665887</v>
      </c>
      <c r="D19">
        <f t="shared" si="4"/>
        <v>30.715973832566426</v>
      </c>
      <c r="E19" s="2">
        <f t="shared" si="5"/>
        <v>39003.9643542212</v>
      </c>
      <c r="F19" s="1">
        <f t="shared" si="6"/>
        <v>11.406819763970349</v>
      </c>
      <c r="G19" s="2">
        <f t="shared" si="0"/>
        <v>661996.31778663897</v>
      </c>
      <c r="H19" s="1">
        <f t="shared" si="1"/>
        <v>1532.4746681849533</v>
      </c>
      <c r="J19" s="4">
        <v>16</v>
      </c>
      <c r="K19">
        <v>2.4000000000000001E-4</v>
      </c>
      <c r="L19" s="2">
        <f t="shared" si="11"/>
        <v>99385.498296093137</v>
      </c>
      <c r="M19">
        <f t="shared" si="7"/>
        <v>23.852519591062354</v>
      </c>
      <c r="N19" s="2">
        <f t="shared" si="8"/>
        <v>39122.732059199254</v>
      </c>
      <c r="O19" s="1">
        <f t="shared" si="9"/>
        <v>8.8579770700073759</v>
      </c>
      <c r="P19" s="2">
        <f t="shared" si="2"/>
        <v>669734.17741413333</v>
      </c>
      <c r="Q19" s="1">
        <f t="shared" si="3"/>
        <v>1213.2503187765381</v>
      </c>
    </row>
    <row r="20" spans="1:17" x14ac:dyDescent="0.3">
      <c r="A20" s="4">
        <v>17</v>
      </c>
      <c r="B20">
        <v>3.6999999999999999E-4</v>
      </c>
      <c r="C20" s="2">
        <f t="shared" si="10"/>
        <v>99053.070582833316</v>
      </c>
      <c r="D20">
        <f t="shared" si="4"/>
        <v>36.649636115648327</v>
      </c>
      <c r="E20" s="2">
        <f t="shared" si="5"/>
        <v>36784.785967237149</v>
      </c>
      <c r="F20" s="1">
        <f t="shared" si="6"/>
        <v>12.839972460262024</v>
      </c>
      <c r="G20" s="2">
        <f t="shared" si="0"/>
        <v>622992.35343241773</v>
      </c>
      <c r="H20" s="1">
        <f t="shared" si="1"/>
        <v>1521.067848420983</v>
      </c>
      <c r="J20" s="4">
        <v>17</v>
      </c>
      <c r="K20">
        <v>2.4000000000000001E-4</v>
      </c>
      <c r="L20" s="2">
        <f t="shared" si="11"/>
        <v>99361.645776502075</v>
      </c>
      <c r="M20">
        <f t="shared" si="7"/>
        <v>23.8467949863605</v>
      </c>
      <c r="N20" s="2">
        <f t="shared" si="8"/>
        <v>36899.379814627391</v>
      </c>
      <c r="O20" s="1">
        <f t="shared" si="9"/>
        <v>8.3545765618024284</v>
      </c>
      <c r="P20" s="2">
        <f t="shared" si="2"/>
        <v>630611.44535493408</v>
      </c>
      <c r="Q20" s="1">
        <f t="shared" si="3"/>
        <v>1204.3923417065307</v>
      </c>
    </row>
    <row r="21" spans="1:17" x14ac:dyDescent="0.3">
      <c r="A21" s="4">
        <v>18</v>
      </c>
      <c r="B21">
        <v>4.2999999999999999E-4</v>
      </c>
      <c r="C21" s="2">
        <f t="shared" si="10"/>
        <v>99016.42094671767</v>
      </c>
      <c r="D21">
        <f t="shared" si="4"/>
        <v>42.577061007088595</v>
      </c>
      <c r="E21" s="2">
        <f t="shared" si="5"/>
        <v>34689.788298518179</v>
      </c>
      <c r="F21" s="1">
        <f t="shared" si="6"/>
        <v>14.072272611663031</v>
      </c>
      <c r="G21" s="2">
        <f t="shared" si="0"/>
        <v>586207.56746518053</v>
      </c>
      <c r="H21" s="1">
        <f t="shared" si="1"/>
        <v>1508.2278759607209</v>
      </c>
      <c r="J21" s="4">
        <v>18</v>
      </c>
      <c r="K21">
        <v>2.5000000000000001E-4</v>
      </c>
      <c r="L21" s="2">
        <f t="shared" si="11"/>
        <v>99337.79898151572</v>
      </c>
      <c r="M21">
        <f t="shared" si="7"/>
        <v>24.834449745378929</v>
      </c>
      <c r="N21" s="2">
        <f t="shared" si="8"/>
        <v>34802.381097614983</v>
      </c>
      <c r="O21" s="1">
        <f t="shared" si="9"/>
        <v>8.2081087494374945</v>
      </c>
      <c r="P21" s="2">
        <f t="shared" si="2"/>
        <v>593712.06554030674</v>
      </c>
      <c r="Q21" s="1">
        <f t="shared" si="3"/>
        <v>1196.0377651447284</v>
      </c>
    </row>
    <row r="22" spans="1:17" x14ac:dyDescent="0.3">
      <c r="A22" s="4">
        <v>19</v>
      </c>
      <c r="B22">
        <v>4.6999999999999999E-4</v>
      </c>
      <c r="C22" s="2">
        <f t="shared" si="10"/>
        <v>98973.843885710579</v>
      </c>
      <c r="D22">
        <f t="shared" si="4"/>
        <v>46.517706626283967</v>
      </c>
      <c r="E22" s="2">
        <f t="shared" si="5"/>
        <v>32712.143103348877</v>
      </c>
      <c r="F22" s="1">
        <f t="shared" si="6"/>
        <v>14.504440809975442</v>
      </c>
      <c r="G22" s="2">
        <f t="shared" si="0"/>
        <v>551517.77916666237</v>
      </c>
      <c r="H22" s="1">
        <f t="shared" si="1"/>
        <v>1494.1556033490579</v>
      </c>
      <c r="J22" s="4">
        <v>19</v>
      </c>
      <c r="K22">
        <v>2.5999999999999998E-4</v>
      </c>
      <c r="L22" s="2">
        <f t="shared" si="11"/>
        <v>99312.96453177034</v>
      </c>
      <c r="M22">
        <f t="shared" si="7"/>
        <v>25.821370778260285</v>
      </c>
      <c r="N22" s="2">
        <f t="shared" si="8"/>
        <v>32824.226889000543</v>
      </c>
      <c r="O22" s="1">
        <f t="shared" si="9"/>
        <v>8.0512254633397529</v>
      </c>
      <c r="P22" s="2">
        <f t="shared" si="2"/>
        <v>558909.68444269174</v>
      </c>
      <c r="Q22" s="1">
        <f t="shared" si="3"/>
        <v>1187.8296563952908</v>
      </c>
    </row>
    <row r="23" spans="1:17" x14ac:dyDescent="0.3">
      <c r="A23" s="4">
        <v>20</v>
      </c>
      <c r="B23">
        <v>4.8999999999999998E-4</v>
      </c>
      <c r="C23" s="2">
        <f t="shared" si="10"/>
        <v>98927.326179084295</v>
      </c>
      <c r="D23">
        <f t="shared" si="4"/>
        <v>48.474389827751303</v>
      </c>
      <c r="E23" s="2">
        <f t="shared" si="5"/>
        <v>30846.007920839907</v>
      </c>
      <c r="F23" s="1">
        <f t="shared" si="6"/>
        <v>14.259003661520333</v>
      </c>
      <c r="G23" s="2">
        <f t="shared" si="0"/>
        <v>518805.63606331346</v>
      </c>
      <c r="H23" s="1">
        <f t="shared" si="1"/>
        <v>1479.6511625390824</v>
      </c>
      <c r="J23" s="4">
        <v>20</v>
      </c>
      <c r="K23">
        <v>2.7E-4</v>
      </c>
      <c r="L23" s="2">
        <f t="shared" si="11"/>
        <v>99287.143160992069</v>
      </c>
      <c r="M23">
        <f t="shared" si="7"/>
        <v>26.807528653467859</v>
      </c>
      <c r="N23" s="2">
        <f t="shared" si="8"/>
        <v>30958.200556612635</v>
      </c>
      <c r="O23" s="1">
        <f t="shared" si="9"/>
        <v>7.8855793870617088</v>
      </c>
      <c r="P23" s="2">
        <f t="shared" si="2"/>
        <v>526085.45755369123</v>
      </c>
      <c r="Q23" s="1">
        <f t="shared" si="3"/>
        <v>1179.7784309319511</v>
      </c>
    </row>
    <row r="24" spans="1:17" x14ac:dyDescent="0.3">
      <c r="A24" s="4">
        <v>21</v>
      </c>
      <c r="B24">
        <v>4.8999999999999998E-4</v>
      </c>
      <c r="C24" s="2">
        <f t="shared" si="10"/>
        <v>98878.851789256543</v>
      </c>
      <c r="D24">
        <f t="shared" si="4"/>
        <v>48.450637376735706</v>
      </c>
      <c r="E24" s="2">
        <f t="shared" si="5"/>
        <v>29085.748468828959</v>
      </c>
      <c r="F24" s="1">
        <f t="shared" si="6"/>
        <v>13.445298820496403</v>
      </c>
      <c r="G24" s="2">
        <f t="shared" si="0"/>
        <v>487959.62814247358</v>
      </c>
      <c r="H24" s="1">
        <f t="shared" si="1"/>
        <v>1465.392158877562</v>
      </c>
      <c r="J24" s="4">
        <v>21</v>
      </c>
      <c r="K24">
        <v>2.7999999999999998E-4</v>
      </c>
      <c r="L24" s="2">
        <f t="shared" si="11"/>
        <v>99260.335632338596</v>
      </c>
      <c r="M24">
        <f t="shared" si="7"/>
        <v>27.792893977054803</v>
      </c>
      <c r="N24" s="2">
        <f t="shared" si="8"/>
        <v>29197.964002322969</v>
      </c>
      <c r="O24" s="1">
        <f t="shared" si="9"/>
        <v>7.7126697364626686</v>
      </c>
      <c r="P24" s="2">
        <f t="shared" si="2"/>
        <v>495127.2569970786</v>
      </c>
      <c r="Q24" s="1">
        <f t="shared" si="3"/>
        <v>1171.8928515448895</v>
      </c>
    </row>
    <row r="25" spans="1:17" x14ac:dyDescent="0.3">
      <c r="A25" s="4">
        <v>22</v>
      </c>
      <c r="B25">
        <v>4.8999999999999998E-4</v>
      </c>
      <c r="C25" s="2">
        <f t="shared" si="10"/>
        <v>98830.401151879807</v>
      </c>
      <c r="D25">
        <f t="shared" si="4"/>
        <v>48.426896564421106</v>
      </c>
      <c r="E25" s="2">
        <f t="shared" si="5"/>
        <v>27425.940049131343</v>
      </c>
      <c r="F25" s="1">
        <f t="shared" si="6"/>
        <v>12.678028890636185</v>
      </c>
      <c r="G25" s="2">
        <f t="shared" si="0"/>
        <v>458873.87967364461</v>
      </c>
      <c r="H25" s="1">
        <f t="shared" si="1"/>
        <v>1451.9468600570656</v>
      </c>
      <c r="J25" s="4">
        <v>22</v>
      </c>
      <c r="K25">
        <v>2.9999999999999997E-4</v>
      </c>
      <c r="L25" s="2">
        <f t="shared" si="11"/>
        <v>99232.542738361546</v>
      </c>
      <c r="M25">
        <f t="shared" si="7"/>
        <v>29.769762821508461</v>
      </c>
      <c r="N25" s="2">
        <f t="shared" si="8"/>
        <v>27537.536389058787</v>
      </c>
      <c r="O25" s="1">
        <f t="shared" si="9"/>
        <v>7.7936423742619185</v>
      </c>
      <c r="P25" s="2">
        <f t="shared" si="2"/>
        <v>465929.29299475561</v>
      </c>
      <c r="Q25" s="1">
        <f t="shared" si="3"/>
        <v>1164.1801818084268</v>
      </c>
    </row>
    <row r="26" spans="1:17" x14ac:dyDescent="0.3">
      <c r="A26" s="4">
        <v>23</v>
      </c>
      <c r="B26">
        <v>4.8999999999999998E-4</v>
      </c>
      <c r="C26" s="2">
        <f t="shared" si="10"/>
        <v>98781.974255315392</v>
      </c>
      <c r="D26">
        <f t="shared" si="4"/>
        <v>48.403167385104538</v>
      </c>
      <c r="E26" s="2">
        <f t="shared" si="5"/>
        <v>25860.850319346475</v>
      </c>
      <c r="F26" s="1">
        <f t="shared" si="6"/>
        <v>11.954544015546954</v>
      </c>
      <c r="G26" s="2">
        <f t="shared" si="0"/>
        <v>431447.93962451327</v>
      </c>
      <c r="H26" s="1">
        <f t="shared" si="1"/>
        <v>1439.2688311664294</v>
      </c>
      <c r="J26" s="4">
        <v>23</v>
      </c>
      <c r="K26">
        <v>3.2000000000000003E-4</v>
      </c>
      <c r="L26" s="2">
        <f t="shared" si="11"/>
        <v>99202.772975540036</v>
      </c>
      <c r="M26">
        <f t="shared" si="7"/>
        <v>31.744887352172814</v>
      </c>
      <c r="N26" s="2">
        <f t="shared" si="8"/>
        <v>25971.014271832133</v>
      </c>
      <c r="O26" s="1">
        <f t="shared" si="9"/>
        <v>7.8403061952700783</v>
      </c>
      <c r="P26" s="2">
        <f t="shared" si="2"/>
        <v>438391.75660569681</v>
      </c>
      <c r="Q26" s="1">
        <f t="shared" si="3"/>
        <v>1156.3865394341649</v>
      </c>
    </row>
    <row r="27" spans="1:17" x14ac:dyDescent="0.3">
      <c r="A27" s="4">
        <v>24</v>
      </c>
      <c r="B27">
        <v>5.0000000000000001E-4</v>
      </c>
      <c r="C27" s="2">
        <f t="shared" si="10"/>
        <v>98733.571087930293</v>
      </c>
      <c r="D27">
        <f t="shared" si="4"/>
        <v>49.36678554396515</v>
      </c>
      <c r="E27" s="2">
        <f t="shared" si="5"/>
        <v>24385.074059141505</v>
      </c>
      <c r="F27" s="1">
        <f t="shared" si="6"/>
        <v>11.502393424123353</v>
      </c>
      <c r="G27" s="2">
        <f t="shared" si="0"/>
        <v>405587.0893051668</v>
      </c>
      <c r="H27" s="1">
        <f t="shared" si="1"/>
        <v>1427.3142871508826</v>
      </c>
      <c r="J27" s="4">
        <v>24</v>
      </c>
      <c r="K27">
        <v>3.4000000000000002E-4</v>
      </c>
      <c r="L27" s="2">
        <f t="shared" si="11"/>
        <v>99171.028088187872</v>
      </c>
      <c r="M27">
        <f t="shared" si="7"/>
        <v>33.718149549983877</v>
      </c>
      <c r="N27" s="2">
        <f t="shared" si="8"/>
        <v>24493.116554023727</v>
      </c>
      <c r="O27" s="1">
        <f t="shared" si="9"/>
        <v>7.8562826682717608</v>
      </c>
      <c r="P27" s="2">
        <f t="shared" si="2"/>
        <v>412420.74233386468</v>
      </c>
      <c r="Q27" s="1">
        <f t="shared" si="3"/>
        <v>1148.5462332388947</v>
      </c>
    </row>
    <row r="28" spans="1:17" x14ac:dyDescent="0.3">
      <c r="A28" s="4">
        <v>25</v>
      </c>
      <c r="B28">
        <v>5.1999999999999995E-4</v>
      </c>
      <c r="C28" s="2">
        <f t="shared" si="10"/>
        <v>98684.204302386337</v>
      </c>
      <c r="D28">
        <f t="shared" si="4"/>
        <v>51.315786237240893</v>
      </c>
      <c r="E28" s="2">
        <f t="shared" si="5"/>
        <v>22993.284454822584</v>
      </c>
      <c r="F28" s="1">
        <f t="shared" si="6"/>
        <v>11.279724449535605</v>
      </c>
      <c r="G28" s="2">
        <f t="shared" si="0"/>
        <v>381202.01524602529</v>
      </c>
      <c r="H28" s="1">
        <f t="shared" si="1"/>
        <v>1415.8118937267593</v>
      </c>
      <c r="J28" s="4">
        <v>25</v>
      </c>
      <c r="K28">
        <v>3.8000000000000002E-4</v>
      </c>
      <c r="L28" s="2">
        <f t="shared" si="11"/>
        <v>99137.309938637889</v>
      </c>
      <c r="M28">
        <f t="shared" si="7"/>
        <v>37.672177776682403</v>
      </c>
      <c r="N28" s="2">
        <f t="shared" si="8"/>
        <v>23098.857447542789</v>
      </c>
      <c r="O28" s="1">
        <f t="shared" si="9"/>
        <v>8.2807224811945854</v>
      </c>
      <c r="P28" s="2">
        <f t="shared" si="2"/>
        <v>387927.62577984092</v>
      </c>
      <c r="Q28" s="1">
        <f t="shared" si="3"/>
        <v>1140.6899505706231</v>
      </c>
    </row>
    <row r="29" spans="1:17" x14ac:dyDescent="0.3">
      <c r="A29" s="4">
        <v>26</v>
      </c>
      <c r="B29">
        <v>5.5000000000000003E-4</v>
      </c>
      <c r="C29" s="2">
        <f t="shared" si="10"/>
        <v>98632.888516149105</v>
      </c>
      <c r="D29">
        <f t="shared" si="4"/>
        <v>54.24808868388201</v>
      </c>
      <c r="E29" s="2">
        <f t="shared" si="5"/>
        <v>21680.498063118939</v>
      </c>
      <c r="F29" s="1">
        <f t="shared" si="6"/>
        <v>11.249315032750392</v>
      </c>
      <c r="G29" s="2">
        <f t="shared" si="0"/>
        <v>358208.73079120269</v>
      </c>
      <c r="H29" s="1">
        <f t="shared" si="1"/>
        <v>1404.5321692772236</v>
      </c>
      <c r="J29" s="4">
        <v>26</v>
      </c>
      <c r="K29">
        <v>4.2000000000000002E-4</v>
      </c>
      <c r="L29" s="2">
        <f t="shared" si="11"/>
        <v>99099.637760861195</v>
      </c>
      <c r="M29">
        <f t="shared" si="7"/>
        <v>41.621847859561704</v>
      </c>
      <c r="N29" s="2">
        <f t="shared" si="8"/>
        <v>21783.094228030866</v>
      </c>
      <c r="O29" s="1">
        <f t="shared" si="9"/>
        <v>8.6310373356348702</v>
      </c>
      <c r="P29" s="2">
        <f t="shared" si="2"/>
        <v>364828.76833229815</v>
      </c>
      <c r="Q29" s="1">
        <f t="shared" si="3"/>
        <v>1132.4092280894286</v>
      </c>
    </row>
    <row r="30" spans="1:17" x14ac:dyDescent="0.3">
      <c r="A30" s="4">
        <v>27</v>
      </c>
      <c r="B30">
        <v>5.9999999999999995E-4</v>
      </c>
      <c r="C30" s="2">
        <f t="shared" si="10"/>
        <v>98578.640427465216</v>
      </c>
      <c r="D30">
        <f t="shared" si="4"/>
        <v>59.147184256479122</v>
      </c>
      <c r="E30" s="2">
        <f t="shared" si="5"/>
        <v>20442.050744513414</v>
      </c>
      <c r="F30" s="1">
        <f t="shared" si="6"/>
        <v>11.57097211953589</v>
      </c>
      <c r="G30" s="2">
        <f t="shared" si="0"/>
        <v>336528.23272808373</v>
      </c>
      <c r="H30" s="1">
        <f t="shared" si="1"/>
        <v>1393.2828542444731</v>
      </c>
      <c r="J30" s="4">
        <v>27</v>
      </c>
      <c r="K30">
        <v>4.6000000000000001E-4</v>
      </c>
      <c r="L30" s="2">
        <f t="shared" si="11"/>
        <v>99058.01591300164</v>
      </c>
      <c r="M30">
        <f t="shared" si="7"/>
        <v>45.566687319980758</v>
      </c>
      <c r="N30" s="2">
        <f t="shared" si="8"/>
        <v>20541.457857033107</v>
      </c>
      <c r="O30" s="1">
        <f t="shared" si="9"/>
        <v>8.9142175605992708</v>
      </c>
      <c r="P30" s="2">
        <f t="shared" si="2"/>
        <v>343045.67410426727</v>
      </c>
      <c r="Q30" s="1">
        <f t="shared" si="3"/>
        <v>1123.7781907537938</v>
      </c>
    </row>
    <row r="31" spans="1:17" x14ac:dyDescent="0.3">
      <c r="A31" s="4">
        <v>28</v>
      </c>
      <c r="B31">
        <v>6.4999999999999997E-4</v>
      </c>
      <c r="C31" s="2">
        <f t="shared" si="10"/>
        <v>98519.493243208737</v>
      </c>
      <c r="D31">
        <f t="shared" si="4"/>
        <v>64.037670608085676</v>
      </c>
      <c r="E31" s="2">
        <f t="shared" si="5"/>
        <v>19273.382560440281</v>
      </c>
      <c r="F31" s="1">
        <f t="shared" si="6"/>
        <v>11.818583645553003</v>
      </c>
      <c r="G31" s="2">
        <f t="shared" si="0"/>
        <v>316086.18198357034</v>
      </c>
      <c r="H31" s="1">
        <f t="shared" si="1"/>
        <v>1381.7118821249373</v>
      </c>
      <c r="J31" s="4">
        <v>28</v>
      </c>
      <c r="K31">
        <v>4.8999999999999998E-4</v>
      </c>
      <c r="L31" s="2">
        <f t="shared" si="11"/>
        <v>99012.449225681659</v>
      </c>
      <c r="M31">
        <f t="shared" si="7"/>
        <v>48.516100120584014</v>
      </c>
      <c r="N31" s="2">
        <f t="shared" si="8"/>
        <v>19369.819609829119</v>
      </c>
      <c r="O31" s="1">
        <f t="shared" si="9"/>
        <v>8.953973215864405</v>
      </c>
      <c r="P31" s="2">
        <f t="shared" si="2"/>
        <v>322504.21624723414</v>
      </c>
      <c r="Q31" s="1">
        <f t="shared" si="3"/>
        <v>1114.8639731931944</v>
      </c>
    </row>
    <row r="32" spans="1:17" x14ac:dyDescent="0.3">
      <c r="A32" s="4">
        <v>29</v>
      </c>
      <c r="B32">
        <v>6.9999999999999999E-4</v>
      </c>
      <c r="C32" s="2">
        <f t="shared" si="10"/>
        <v>98455.455572600651</v>
      </c>
      <c r="D32">
        <f t="shared" si="4"/>
        <v>68.918818900820455</v>
      </c>
      <c r="E32" s="2">
        <f t="shared" si="5"/>
        <v>18170.617794128299</v>
      </c>
      <c r="F32" s="1">
        <f t="shared" si="6"/>
        <v>11.99946458102812</v>
      </c>
      <c r="G32" s="2">
        <f t="shared" si="0"/>
        <v>296812.79942313005</v>
      </c>
      <c r="H32" s="1">
        <f t="shared" si="1"/>
        <v>1369.8932984793844</v>
      </c>
      <c r="J32" s="4">
        <v>29</v>
      </c>
      <c r="K32">
        <v>5.1999999999999995E-4</v>
      </c>
      <c r="L32" s="2">
        <f t="shared" si="11"/>
        <v>98963.933125561074</v>
      </c>
      <c r="M32">
        <f t="shared" si="7"/>
        <v>51.461245225291755</v>
      </c>
      <c r="N32" s="2">
        <f t="shared" si="8"/>
        <v>18264.46075303802</v>
      </c>
      <c r="O32" s="1">
        <f t="shared" si="9"/>
        <v>8.9599241429997818</v>
      </c>
      <c r="P32" s="2">
        <f t="shared" si="2"/>
        <v>303134.39663740504</v>
      </c>
      <c r="Q32" s="1">
        <f t="shared" si="3"/>
        <v>1105.90999997733</v>
      </c>
    </row>
    <row r="33" spans="1:17" x14ac:dyDescent="0.3">
      <c r="A33" s="4">
        <v>30</v>
      </c>
      <c r="B33">
        <v>7.5000000000000002E-4</v>
      </c>
      <c r="C33" s="2">
        <f t="shared" si="10"/>
        <v>98386.536753699824</v>
      </c>
      <c r="D33">
        <f t="shared" si="4"/>
        <v>73.789902565274872</v>
      </c>
      <c r="E33" s="2">
        <f t="shared" si="5"/>
        <v>17130.09279403057</v>
      </c>
      <c r="F33" s="1">
        <f t="shared" si="6"/>
        <v>12.120348675021628</v>
      </c>
      <c r="G33" s="2">
        <f t="shared" si="0"/>
        <v>278642.18162900175</v>
      </c>
      <c r="H33" s="1">
        <f t="shared" si="1"/>
        <v>1357.8938338983562</v>
      </c>
      <c r="J33" s="4">
        <v>30</v>
      </c>
      <c r="K33">
        <v>5.5999999999999995E-4</v>
      </c>
      <c r="L33" s="2">
        <f t="shared" si="11"/>
        <v>98912.471880335783</v>
      </c>
      <c r="M33">
        <f t="shared" si="7"/>
        <v>55.390984252988034</v>
      </c>
      <c r="N33" s="2">
        <f t="shared" si="8"/>
        <v>17221.663427779658</v>
      </c>
      <c r="O33" s="1">
        <f t="shared" si="9"/>
        <v>9.0982372826005715</v>
      </c>
      <c r="P33" s="2">
        <f t="shared" si="2"/>
        <v>284869.93588436703</v>
      </c>
      <c r="Q33" s="1">
        <f t="shared" si="3"/>
        <v>1096.9500758343302</v>
      </c>
    </row>
    <row r="34" spans="1:17" x14ac:dyDescent="0.3">
      <c r="A34" s="4">
        <v>31</v>
      </c>
      <c r="B34">
        <v>8.0999999999999996E-4</v>
      </c>
      <c r="C34" s="2">
        <f t="shared" si="10"/>
        <v>98312.746851134551</v>
      </c>
      <c r="D34">
        <f t="shared" si="4"/>
        <v>79.633324949418977</v>
      </c>
      <c r="E34" s="2">
        <f t="shared" si="5"/>
        <v>16148.344551353815</v>
      </c>
      <c r="F34" s="1">
        <f t="shared" si="6"/>
        <v>12.339772723204328</v>
      </c>
      <c r="G34" s="2">
        <f t="shared" si="0"/>
        <v>261512.08883497119</v>
      </c>
      <c r="H34" s="1">
        <f t="shared" si="1"/>
        <v>1345.7734852233345</v>
      </c>
      <c r="J34" s="4">
        <v>31</v>
      </c>
      <c r="K34">
        <v>5.9999999999999995E-4</v>
      </c>
      <c r="L34" s="2">
        <f t="shared" si="11"/>
        <v>98857.0808960828</v>
      </c>
      <c r="M34">
        <f t="shared" si="7"/>
        <v>59.314248537649675</v>
      </c>
      <c r="N34" s="2">
        <f t="shared" si="8"/>
        <v>16237.754053075565</v>
      </c>
      <c r="O34" s="1">
        <f t="shared" si="9"/>
        <v>9.1911815394767338</v>
      </c>
      <c r="P34" s="2">
        <f t="shared" si="2"/>
        <v>267648.27245658735</v>
      </c>
      <c r="Q34" s="1">
        <f t="shared" si="3"/>
        <v>1087.8518385517295</v>
      </c>
    </row>
    <row r="35" spans="1:17" x14ac:dyDescent="0.3">
      <c r="A35" s="4">
        <v>32</v>
      </c>
      <c r="B35">
        <v>8.7000000000000001E-4</v>
      </c>
      <c r="C35" s="2">
        <f t="shared" si="10"/>
        <v>98233.11352618513</v>
      </c>
      <c r="D35">
        <f t="shared" si="4"/>
        <v>85.46280876778107</v>
      </c>
      <c r="E35" s="2">
        <f t="shared" si="5"/>
        <v>15221.947539874733</v>
      </c>
      <c r="F35" s="1">
        <f t="shared" si="6"/>
        <v>12.493485244991525</v>
      </c>
      <c r="G35" s="2">
        <f t="shared" si="0"/>
        <v>245363.74428361739</v>
      </c>
      <c r="H35" s="1">
        <f t="shared" si="1"/>
        <v>1333.4337125001302</v>
      </c>
      <c r="J35" s="4">
        <v>32</v>
      </c>
      <c r="K35">
        <v>6.4000000000000005E-4</v>
      </c>
      <c r="L35" s="2">
        <f t="shared" si="11"/>
        <v>98797.766647545141</v>
      </c>
      <c r="M35">
        <f t="shared" si="7"/>
        <v>63.230570654428895</v>
      </c>
      <c r="N35" s="2">
        <f t="shared" si="8"/>
        <v>15309.444717588412</v>
      </c>
      <c r="O35" s="1">
        <f t="shared" si="9"/>
        <v>9.2434383200533805</v>
      </c>
      <c r="P35" s="2">
        <f t="shared" si="2"/>
        <v>251410.51840351179</v>
      </c>
      <c r="Q35" s="1">
        <f t="shared" si="3"/>
        <v>1078.6606570122528</v>
      </c>
    </row>
    <row r="36" spans="1:17" x14ac:dyDescent="0.3">
      <c r="A36" s="4">
        <v>33</v>
      </c>
      <c r="B36">
        <v>9.3000000000000005E-4</v>
      </c>
      <c r="C36" s="2">
        <f t="shared" si="10"/>
        <v>98147.650717417346</v>
      </c>
      <c r="D36">
        <f t="shared" si="4"/>
        <v>91.27731516719814</v>
      </c>
      <c r="E36" s="2">
        <f t="shared" si="5"/>
        <v>14347.834382561357</v>
      </c>
      <c r="F36" s="1">
        <f t="shared" si="6"/>
        <v>12.588194316775532</v>
      </c>
      <c r="G36" s="2">
        <f t="shared" si="0"/>
        <v>230141.79674374266</v>
      </c>
      <c r="H36" s="1">
        <f t="shared" si="1"/>
        <v>1320.9402272551388</v>
      </c>
      <c r="J36" s="4">
        <v>33</v>
      </c>
      <c r="K36">
        <v>6.8999999999999997E-4</v>
      </c>
      <c r="L36" s="2">
        <f t="shared" si="11"/>
        <v>98734.536076890712</v>
      </c>
      <c r="M36">
        <f t="shared" si="7"/>
        <v>68.126829893054591</v>
      </c>
      <c r="N36" s="2">
        <f t="shared" si="8"/>
        <v>14433.628936763353</v>
      </c>
      <c r="O36" s="1">
        <f t="shared" si="9"/>
        <v>9.395475439968596</v>
      </c>
      <c r="P36" s="2">
        <f t="shared" si="2"/>
        <v>236101.07368592336</v>
      </c>
      <c r="Q36" s="1">
        <f t="shared" si="3"/>
        <v>1069.4172186921994</v>
      </c>
    </row>
    <row r="37" spans="1:17" x14ac:dyDescent="0.3">
      <c r="A37" s="4">
        <v>34</v>
      </c>
      <c r="B37">
        <v>9.8999999999999999E-4</v>
      </c>
      <c r="C37" s="2">
        <f t="shared" si="10"/>
        <v>98056.373402250145</v>
      </c>
      <c r="D37">
        <f t="shared" si="4"/>
        <v>97.075809668227649</v>
      </c>
      <c r="E37" s="2">
        <f t="shared" si="5"/>
        <v>13523.104619420354</v>
      </c>
      <c r="F37" s="1">
        <f t="shared" si="6"/>
        <v>12.630069408703914</v>
      </c>
      <c r="G37" s="2">
        <f t="shared" si="0"/>
        <v>215793.9623611813</v>
      </c>
      <c r="H37" s="1">
        <f t="shared" si="1"/>
        <v>1308.3520329383632</v>
      </c>
      <c r="J37" s="4">
        <v>34</v>
      </c>
      <c r="K37">
        <v>7.3999999999999999E-4</v>
      </c>
      <c r="L37" s="2">
        <f t="shared" si="11"/>
        <v>98666.40924699766</v>
      </c>
      <c r="M37">
        <f t="shared" si="7"/>
        <v>73.013142842778265</v>
      </c>
      <c r="N37" s="2">
        <f t="shared" si="8"/>
        <v>13607.235596978288</v>
      </c>
      <c r="O37" s="1">
        <f t="shared" si="9"/>
        <v>9.4993908884565386</v>
      </c>
      <c r="P37" s="2">
        <f t="shared" si="2"/>
        <v>221667.44474916</v>
      </c>
      <c r="Q37" s="1">
        <f t="shared" si="3"/>
        <v>1060.0217432522309</v>
      </c>
    </row>
    <row r="38" spans="1:17" x14ac:dyDescent="0.3">
      <c r="A38" s="4">
        <v>35</v>
      </c>
      <c r="B38">
        <v>1.07E-3</v>
      </c>
      <c r="C38" s="2">
        <f t="shared" si="10"/>
        <v>97959.297592581919</v>
      </c>
      <c r="D38">
        <f t="shared" si="4"/>
        <v>104.81644842406266</v>
      </c>
      <c r="E38" s="2">
        <f t="shared" si="5"/>
        <v>12745.015797968987</v>
      </c>
      <c r="F38" s="1">
        <f t="shared" si="6"/>
        <v>12.865251796063031</v>
      </c>
      <c r="G38" s="2">
        <f t="shared" si="0"/>
        <v>202270.85774176093</v>
      </c>
      <c r="H38" s="1">
        <f t="shared" si="1"/>
        <v>1295.7219635296592</v>
      </c>
      <c r="J38" s="4">
        <v>35</v>
      </c>
      <c r="K38">
        <v>8.0000000000000004E-4</v>
      </c>
      <c r="L38" s="2">
        <f t="shared" si="11"/>
        <v>98593.39610415489</v>
      </c>
      <c r="M38">
        <f t="shared" si="7"/>
        <v>78.874716883323913</v>
      </c>
      <c r="N38" s="2">
        <f t="shared" si="8"/>
        <v>12827.515323242003</v>
      </c>
      <c r="O38" s="1">
        <f t="shared" si="9"/>
        <v>9.6811436401826416</v>
      </c>
      <c r="P38" s="2">
        <f t="shared" si="2"/>
        <v>208060.20915218172</v>
      </c>
      <c r="Q38" s="1">
        <f t="shared" si="3"/>
        <v>1050.5223523637744</v>
      </c>
    </row>
    <row r="39" spans="1:17" x14ac:dyDescent="0.3">
      <c r="A39" s="4">
        <v>36</v>
      </c>
      <c r="B39">
        <v>1.16E-3</v>
      </c>
      <c r="C39" s="2">
        <f t="shared" si="10"/>
        <v>97854.481144157849</v>
      </c>
      <c r="D39">
        <f t="shared" si="4"/>
        <v>113.51119812722311</v>
      </c>
      <c r="E39" s="2">
        <f t="shared" si="5"/>
        <v>12010.734557608637</v>
      </c>
      <c r="F39" s="1">
        <f t="shared" si="6"/>
        <v>13.143822723420776</v>
      </c>
      <c r="G39" s="2">
        <f t="shared" si="0"/>
        <v>189525.84194379195</v>
      </c>
      <c r="H39" s="1">
        <f t="shared" si="1"/>
        <v>1282.8567117335963</v>
      </c>
      <c r="J39" s="4">
        <v>36</v>
      </c>
      <c r="K39">
        <v>8.5999999999999998E-4</v>
      </c>
      <c r="L39" s="2">
        <f t="shared" si="11"/>
        <v>98514.521387271569</v>
      </c>
      <c r="M39">
        <f t="shared" si="7"/>
        <v>84.722488393053553</v>
      </c>
      <c r="N39" s="2">
        <f t="shared" si="8"/>
        <v>12091.74840658812</v>
      </c>
      <c r="O39" s="1">
        <f t="shared" si="9"/>
        <v>9.810286443080928</v>
      </c>
      <c r="P39" s="2">
        <f t="shared" si="2"/>
        <v>195232.69382893972</v>
      </c>
      <c r="Q39" s="1">
        <f t="shared" si="3"/>
        <v>1040.8412087235918</v>
      </c>
    </row>
    <row r="40" spans="1:17" x14ac:dyDescent="0.3">
      <c r="A40" s="4">
        <v>37</v>
      </c>
      <c r="B40">
        <v>1.2700000000000001E-3</v>
      </c>
      <c r="C40" s="2">
        <f t="shared" si="10"/>
        <v>97740.969946030615</v>
      </c>
      <c r="D40">
        <f t="shared" si="4"/>
        <v>124.13103183145888</v>
      </c>
      <c r="E40" s="2">
        <f t="shared" si="5"/>
        <v>11317.737835397935</v>
      </c>
      <c r="F40" s="1">
        <f t="shared" si="6"/>
        <v>13.559931180146579</v>
      </c>
      <c r="G40" s="2">
        <f t="shared" si="0"/>
        <v>177515.10738618331</v>
      </c>
      <c r="H40" s="1">
        <f t="shared" si="1"/>
        <v>1269.7128890101756</v>
      </c>
      <c r="J40" s="4">
        <v>37</v>
      </c>
      <c r="K40">
        <v>9.3000000000000005E-4</v>
      </c>
      <c r="L40" s="2">
        <f t="shared" si="11"/>
        <v>98429.798898878522</v>
      </c>
      <c r="M40">
        <f t="shared" si="7"/>
        <v>91.53971297595703</v>
      </c>
      <c r="N40" s="2">
        <f t="shared" si="8"/>
        <v>11397.499531092883</v>
      </c>
      <c r="O40" s="1">
        <f t="shared" si="9"/>
        <v>9.9996929848267726</v>
      </c>
      <c r="P40" s="2">
        <f t="shared" si="2"/>
        <v>183140.94542235159</v>
      </c>
      <c r="Q40" s="1">
        <f t="shared" si="3"/>
        <v>1031.0309222805108</v>
      </c>
    </row>
    <row r="41" spans="1:17" x14ac:dyDescent="0.3">
      <c r="A41" s="4">
        <v>38</v>
      </c>
      <c r="B41">
        <v>1.39E-3</v>
      </c>
      <c r="C41" s="2">
        <f t="shared" si="10"/>
        <v>97616.83891419915</v>
      </c>
      <c r="D41">
        <f t="shared" si="4"/>
        <v>135.68740609073683</v>
      </c>
      <c r="E41" s="2">
        <f t="shared" si="5"/>
        <v>10663.5512342896</v>
      </c>
      <c r="F41" s="1">
        <f t="shared" si="6"/>
        <v>13.983336052511833</v>
      </c>
      <c r="G41" s="2">
        <f t="shared" si="0"/>
        <v>166197.36955078537</v>
      </c>
      <c r="H41" s="1">
        <f t="shared" si="1"/>
        <v>1256.152957830029</v>
      </c>
      <c r="J41" s="4">
        <v>38</v>
      </c>
      <c r="K41">
        <v>1E-3</v>
      </c>
      <c r="L41" s="2">
        <f t="shared" si="11"/>
        <v>98338.259185902571</v>
      </c>
      <c r="M41">
        <f t="shared" si="7"/>
        <v>98.338259185902572</v>
      </c>
      <c r="N41" s="2">
        <f t="shared" si="8"/>
        <v>10742.358355216003</v>
      </c>
      <c r="O41" s="1">
        <f t="shared" si="9"/>
        <v>10.134300335109435</v>
      </c>
      <c r="P41" s="2">
        <f t="shared" si="2"/>
        <v>171743.44589125871</v>
      </c>
      <c r="Q41" s="1">
        <f t="shared" si="3"/>
        <v>1021.0312292956841</v>
      </c>
    </row>
    <row r="42" spans="1:17" x14ac:dyDescent="0.3">
      <c r="A42" s="4">
        <v>39</v>
      </c>
      <c r="B42">
        <v>1.5499999999999999E-3</v>
      </c>
      <c r="C42" s="2">
        <f t="shared" si="10"/>
        <v>97481.151508108407</v>
      </c>
      <c r="D42">
        <f t="shared" si="4"/>
        <v>151.09578483756803</v>
      </c>
      <c r="E42" s="2">
        <f t="shared" si="5"/>
        <v>10045.970658560316</v>
      </c>
      <c r="F42" s="1">
        <f t="shared" si="6"/>
        <v>14.68986275544197</v>
      </c>
      <c r="G42" s="2">
        <f t="shared" si="0"/>
        <v>155533.81831649577</v>
      </c>
      <c r="H42" s="1">
        <f t="shared" si="1"/>
        <v>1242.1696217775172</v>
      </c>
      <c r="J42" s="4">
        <v>39</v>
      </c>
      <c r="K42">
        <v>1.08E-3</v>
      </c>
      <c r="L42" s="2">
        <f t="shared" si="11"/>
        <v>98239.920926716673</v>
      </c>
      <c r="M42">
        <f t="shared" si="7"/>
        <v>106.09911460085401</v>
      </c>
      <c r="N42" s="2">
        <f t="shared" si="8"/>
        <v>10124.166034774327</v>
      </c>
      <c r="O42" s="1">
        <f t="shared" si="9"/>
        <v>10.315188035430445</v>
      </c>
      <c r="P42" s="2">
        <f t="shared" si="2"/>
        <v>161001.0875360427</v>
      </c>
      <c r="Q42" s="1">
        <f t="shared" si="3"/>
        <v>1010.8969289605747</v>
      </c>
    </row>
    <row r="43" spans="1:17" x14ac:dyDescent="0.3">
      <c r="A43" s="4">
        <v>40</v>
      </c>
      <c r="B43">
        <v>1.73E-3</v>
      </c>
      <c r="C43" s="2">
        <f t="shared" si="10"/>
        <v>97330.055723270838</v>
      </c>
      <c r="D43">
        <f t="shared" si="4"/>
        <v>168.38099640125856</v>
      </c>
      <c r="E43" s="2">
        <f t="shared" si="5"/>
        <v>9462.6409472071191</v>
      </c>
      <c r="F43" s="1">
        <f t="shared" si="6"/>
        <v>15.44374418742294</v>
      </c>
      <c r="G43" s="2">
        <f t="shared" si="0"/>
        <v>145487.84765793546</v>
      </c>
      <c r="H43" s="1">
        <f t="shared" si="1"/>
        <v>1227.4797590220753</v>
      </c>
      <c r="J43" s="4">
        <v>40</v>
      </c>
      <c r="K43">
        <v>1.1800000000000001E-3</v>
      </c>
      <c r="L43" s="2">
        <f t="shared" si="11"/>
        <v>98133.821812115828</v>
      </c>
      <c r="M43">
        <f t="shared" si="7"/>
        <v>115.79790973829668</v>
      </c>
      <c r="N43" s="2">
        <f t="shared" si="8"/>
        <v>9540.7848447705383</v>
      </c>
      <c r="O43" s="1">
        <f t="shared" si="9"/>
        <v>10.620873695121919</v>
      </c>
      <c r="P43" s="2">
        <f t="shared" si="2"/>
        <v>150876.92150126837</v>
      </c>
      <c r="Q43" s="1">
        <f t="shared" si="3"/>
        <v>1000.5817409251442</v>
      </c>
    </row>
    <row r="44" spans="1:17" x14ac:dyDescent="0.3">
      <c r="A44" s="4">
        <v>41</v>
      </c>
      <c r="B44">
        <v>1.9300000000000001E-3</v>
      </c>
      <c r="C44" s="2">
        <f t="shared" si="10"/>
        <v>97161.674726869576</v>
      </c>
      <c r="D44">
        <f t="shared" si="4"/>
        <v>187.52203222285829</v>
      </c>
      <c r="E44" s="2">
        <f t="shared" si="5"/>
        <v>8911.5760173287254</v>
      </c>
      <c r="F44" s="1">
        <f t="shared" si="6"/>
        <v>16.225794069287208</v>
      </c>
      <c r="G44" s="2">
        <f t="shared" si="0"/>
        <v>136025.20671072835</v>
      </c>
      <c r="H44" s="1">
        <f t="shared" si="1"/>
        <v>1212.0360148346524</v>
      </c>
      <c r="J44" s="4">
        <v>41</v>
      </c>
      <c r="K44">
        <v>1.2800000000000001E-3</v>
      </c>
      <c r="L44" s="2">
        <f t="shared" si="11"/>
        <v>98018.023902377536</v>
      </c>
      <c r="M44">
        <f t="shared" si="7"/>
        <v>125.46307059504326</v>
      </c>
      <c r="N44" s="2">
        <f t="shared" si="8"/>
        <v>8990.1195458997245</v>
      </c>
      <c r="O44" s="1">
        <f t="shared" si="9"/>
        <v>10.85599341391665</v>
      </c>
      <c r="P44" s="2">
        <f t="shared" si="2"/>
        <v>141336.13665649784</v>
      </c>
      <c r="Q44" s="1">
        <f t="shared" si="3"/>
        <v>989.96086723002236</v>
      </c>
    </row>
    <row r="45" spans="1:17" x14ac:dyDescent="0.3">
      <c r="A45" s="4">
        <v>42</v>
      </c>
      <c r="B45">
        <v>2.16E-3</v>
      </c>
      <c r="C45" s="2">
        <f t="shared" si="10"/>
        <v>96974.15269464672</v>
      </c>
      <c r="D45">
        <f t="shared" si="4"/>
        <v>209.46416982043692</v>
      </c>
      <c r="E45" s="2">
        <f t="shared" si="5"/>
        <v>8390.9213920898874</v>
      </c>
      <c r="F45" s="1">
        <f t="shared" si="6"/>
        <v>17.098481327277504</v>
      </c>
      <c r="G45" s="2">
        <f t="shared" si="0"/>
        <v>127113.63069339964</v>
      </c>
      <c r="H45" s="1">
        <f t="shared" si="1"/>
        <v>1195.8102207653651</v>
      </c>
      <c r="J45" s="4">
        <v>42</v>
      </c>
      <c r="K45">
        <v>1.41E-3</v>
      </c>
      <c r="L45" s="2">
        <f t="shared" si="11"/>
        <v>97892.560831782495</v>
      </c>
      <c r="M45">
        <f t="shared" si="7"/>
        <v>138.02851077281332</v>
      </c>
      <c r="N45" s="2">
        <f t="shared" si="8"/>
        <v>8470.3888612084647</v>
      </c>
      <c r="O45" s="1">
        <f t="shared" si="9"/>
        <v>11.267215371984843</v>
      </c>
      <c r="P45" s="2">
        <f t="shared" si="2"/>
        <v>132346.0171105981</v>
      </c>
      <c r="Q45" s="1">
        <f t="shared" si="3"/>
        <v>979.10487381610574</v>
      </c>
    </row>
    <row r="46" spans="1:17" x14ac:dyDescent="0.3">
      <c r="A46" s="4">
        <v>43</v>
      </c>
      <c r="B46">
        <v>2.4099999999999998E-3</v>
      </c>
      <c r="C46" s="2">
        <f t="shared" si="10"/>
        <v>96764.688524826284</v>
      </c>
      <c r="D46">
        <f t="shared" si="4"/>
        <v>233.20289934483134</v>
      </c>
      <c r="E46" s="2">
        <f t="shared" si="5"/>
        <v>7898.865096116012</v>
      </c>
      <c r="F46" s="1">
        <f t="shared" si="6"/>
        <v>17.958740454376969</v>
      </c>
      <c r="G46" s="2">
        <f t="shared" si="0"/>
        <v>118722.70930130975</v>
      </c>
      <c r="H46" s="1">
        <f t="shared" si="1"/>
        <v>1178.7117394380875</v>
      </c>
      <c r="J46" s="4">
        <v>43</v>
      </c>
      <c r="K46">
        <v>1.5399999999999999E-3</v>
      </c>
      <c r="L46" s="2">
        <f t="shared" si="11"/>
        <v>97754.532321009683</v>
      </c>
      <c r="M46">
        <f t="shared" si="7"/>
        <v>150.5419797743549</v>
      </c>
      <c r="N46" s="2">
        <f t="shared" si="8"/>
        <v>7979.665672560528</v>
      </c>
      <c r="O46" s="1">
        <f t="shared" si="9"/>
        <v>11.593099184663407</v>
      </c>
      <c r="P46" s="2">
        <f t="shared" si="2"/>
        <v>123875.62824938963</v>
      </c>
      <c r="Q46" s="1">
        <f t="shared" si="3"/>
        <v>967.83765844412085</v>
      </c>
    </row>
    <row r="47" spans="1:17" x14ac:dyDescent="0.3">
      <c r="A47" s="4">
        <v>44</v>
      </c>
      <c r="B47">
        <v>2.7000000000000001E-3</v>
      </c>
      <c r="C47" s="2">
        <f t="shared" si="10"/>
        <v>96531.485625481451</v>
      </c>
      <c r="D47">
        <f t="shared" si="4"/>
        <v>260.63501118879992</v>
      </c>
      <c r="E47" s="2">
        <f t="shared" si="5"/>
        <v>7433.8007841833696</v>
      </c>
      <c r="F47" s="1">
        <f t="shared" si="6"/>
        <v>18.935152940844429</v>
      </c>
      <c r="G47" s="2">
        <f t="shared" si="0"/>
        <v>110823.84420519373</v>
      </c>
      <c r="H47" s="1">
        <f t="shared" si="1"/>
        <v>1160.7529989837105</v>
      </c>
      <c r="J47" s="4">
        <v>44</v>
      </c>
      <c r="K47">
        <v>1.6900000000000001E-3</v>
      </c>
      <c r="L47" s="2">
        <f t="shared" si="11"/>
        <v>97603.990341235331</v>
      </c>
      <c r="M47">
        <f t="shared" si="7"/>
        <v>164.95074367668772</v>
      </c>
      <c r="N47" s="2">
        <f t="shared" si="8"/>
        <v>7516.3933843630039</v>
      </c>
      <c r="O47" s="1">
        <f t="shared" si="9"/>
        <v>11.983683792050449</v>
      </c>
      <c r="P47" s="2">
        <f t="shared" si="2"/>
        <v>115895.9625768291</v>
      </c>
      <c r="Q47" s="1">
        <f t="shared" si="3"/>
        <v>956.24455925945745</v>
      </c>
    </row>
    <row r="48" spans="1:17" x14ac:dyDescent="0.3">
      <c r="A48" s="4">
        <v>45</v>
      </c>
      <c r="B48">
        <v>3.0200000000000001E-3</v>
      </c>
      <c r="C48" s="2">
        <f t="shared" si="10"/>
        <v>96270.850614292649</v>
      </c>
      <c r="D48">
        <f t="shared" si="4"/>
        <v>290.73796885516379</v>
      </c>
      <c r="E48" s="2">
        <f t="shared" si="5"/>
        <v>6994.084454779314</v>
      </c>
      <c r="F48" s="1">
        <f t="shared" si="6"/>
        <v>19.926542503239176</v>
      </c>
      <c r="G48" s="2">
        <f t="shared" si="0"/>
        <v>103390.04342101036</v>
      </c>
      <c r="H48" s="1">
        <f t="shared" si="1"/>
        <v>1141.8178460428662</v>
      </c>
      <c r="J48" s="4">
        <v>45</v>
      </c>
      <c r="K48">
        <v>1.8699999999999999E-3</v>
      </c>
      <c r="L48" s="2">
        <f t="shared" si="11"/>
        <v>97439.039597558643</v>
      </c>
      <c r="M48">
        <f t="shared" si="7"/>
        <v>182.21100404743464</v>
      </c>
      <c r="N48" s="2">
        <f t="shared" si="8"/>
        <v>7078.9534712673867</v>
      </c>
      <c r="O48" s="1">
        <f t="shared" si="9"/>
        <v>12.488342444594348</v>
      </c>
      <c r="P48" s="2">
        <f t="shared" si="2"/>
        <v>108379.56919246609</v>
      </c>
      <c r="Q48" s="1">
        <f t="shared" si="3"/>
        <v>944.260875467407</v>
      </c>
    </row>
    <row r="49" spans="1:17" x14ac:dyDescent="0.3">
      <c r="A49" s="4">
        <v>46</v>
      </c>
      <c r="B49">
        <v>3.3800000000000002E-3</v>
      </c>
      <c r="C49" s="2">
        <f t="shared" si="10"/>
        <v>95980.11264543749</v>
      </c>
      <c r="D49">
        <f t="shared" si="4"/>
        <v>324.41278074157873</v>
      </c>
      <c r="E49" s="2">
        <f t="shared" si="5"/>
        <v>6578.2663393640378</v>
      </c>
      <c r="F49" s="1">
        <f t="shared" si="6"/>
        <v>20.975981346274001</v>
      </c>
      <c r="G49" s="2">
        <f t="shared" si="0"/>
        <v>96395.958966231046</v>
      </c>
      <c r="H49" s="1">
        <f t="shared" si="1"/>
        <v>1121.891303539627</v>
      </c>
      <c r="J49" s="4">
        <v>46</v>
      </c>
      <c r="K49">
        <v>2.0899999999999998E-3</v>
      </c>
      <c r="L49" s="2">
        <f t="shared" si="11"/>
        <v>97256.828593511207</v>
      </c>
      <c r="M49">
        <f t="shared" si="7"/>
        <v>203.26677176043842</v>
      </c>
      <c r="N49" s="2">
        <f t="shared" si="8"/>
        <v>6665.7696493170897</v>
      </c>
      <c r="O49" s="1">
        <f t="shared" si="9"/>
        <v>13.142885440634636</v>
      </c>
      <c r="P49" s="2">
        <f t="shared" si="2"/>
        <v>101300.6157211987</v>
      </c>
      <c r="Q49" s="1">
        <f t="shared" si="3"/>
        <v>931.77253302281269</v>
      </c>
    </row>
    <row r="50" spans="1:17" x14ac:dyDescent="0.3">
      <c r="A50" s="4">
        <v>47</v>
      </c>
      <c r="B50">
        <v>3.7699999999999999E-3</v>
      </c>
      <c r="C50" s="2">
        <f t="shared" si="10"/>
        <v>95655.699864695911</v>
      </c>
      <c r="D50">
        <f t="shared" si="4"/>
        <v>360.62198848990357</v>
      </c>
      <c r="E50" s="2">
        <f t="shared" si="5"/>
        <v>6184.9356595631934</v>
      </c>
      <c r="F50" s="1">
        <f t="shared" si="6"/>
        <v>21.997365506182302</v>
      </c>
      <c r="G50" s="2">
        <f t="shared" si="0"/>
        <v>89817.692626867007</v>
      </c>
      <c r="H50" s="1">
        <f t="shared" si="1"/>
        <v>1100.9153221933529</v>
      </c>
      <c r="J50" s="4">
        <v>47</v>
      </c>
      <c r="K50">
        <v>2.3E-3</v>
      </c>
      <c r="L50" s="2">
        <f t="shared" si="11"/>
        <v>97053.561821750758</v>
      </c>
      <c r="M50">
        <f t="shared" si="7"/>
        <v>223.22319219002674</v>
      </c>
      <c r="N50" s="2">
        <f t="shared" si="8"/>
        <v>6275.3190478773722</v>
      </c>
      <c r="O50" s="1">
        <f t="shared" si="9"/>
        <v>13.616258311432034</v>
      </c>
      <c r="P50" s="2">
        <f t="shared" si="2"/>
        <v>94634.846071881606</v>
      </c>
      <c r="Q50" s="1">
        <f t="shared" si="3"/>
        <v>918.62964758217811</v>
      </c>
    </row>
    <row r="51" spans="1:17" x14ac:dyDescent="0.3">
      <c r="A51" s="4">
        <v>48</v>
      </c>
      <c r="B51">
        <v>4.1799999999999997E-3</v>
      </c>
      <c r="C51" s="2">
        <f t="shared" si="10"/>
        <v>95295.077876206007</v>
      </c>
      <c r="D51">
        <f t="shared" si="4"/>
        <v>398.33342552254106</v>
      </c>
      <c r="E51" s="2">
        <f t="shared" si="5"/>
        <v>5812.8475963458868</v>
      </c>
      <c r="F51" s="1">
        <f t="shared" si="6"/>
        <v>22.922361276156419</v>
      </c>
      <c r="G51" s="2">
        <f t="shared" si="0"/>
        <v>83632.756967303809</v>
      </c>
      <c r="H51" s="1">
        <f t="shared" si="1"/>
        <v>1078.9179566871705</v>
      </c>
      <c r="J51" s="4">
        <v>48</v>
      </c>
      <c r="K51">
        <v>2.5300000000000001E-3</v>
      </c>
      <c r="L51" s="2">
        <f t="shared" si="11"/>
        <v>96830.338629560734</v>
      </c>
      <c r="M51">
        <f t="shared" si="7"/>
        <v>244.98075673278868</v>
      </c>
      <c r="N51" s="2">
        <f t="shared" si="8"/>
        <v>5906.496051006844</v>
      </c>
      <c r="O51" s="1">
        <f t="shared" si="9"/>
        <v>14.097580197214446</v>
      </c>
      <c r="P51" s="2">
        <f t="shared" si="2"/>
        <v>88359.52702400423</v>
      </c>
      <c r="Q51" s="1">
        <f t="shared" si="3"/>
        <v>905.01338927074607</v>
      </c>
    </row>
    <row r="52" spans="1:17" x14ac:dyDescent="0.3">
      <c r="A52" s="4">
        <v>49</v>
      </c>
      <c r="B52">
        <v>4.6100000000000004E-3</v>
      </c>
      <c r="C52" s="2">
        <f t="shared" si="10"/>
        <v>94896.744450683473</v>
      </c>
      <c r="D52">
        <f t="shared" si="4"/>
        <v>437.47399191765084</v>
      </c>
      <c r="E52" s="2">
        <f t="shared" si="5"/>
        <v>5460.8961258426052</v>
      </c>
      <c r="F52" s="1">
        <f t="shared" si="6"/>
        <v>23.749746358617365</v>
      </c>
      <c r="G52" s="2">
        <f t="shared" si="0"/>
        <v>77819.909370957917</v>
      </c>
      <c r="H52" s="1">
        <f t="shared" si="1"/>
        <v>1055.9955954110142</v>
      </c>
      <c r="J52" s="4">
        <v>49</v>
      </c>
      <c r="K52">
        <v>2.7699999999999999E-3</v>
      </c>
      <c r="L52" s="2">
        <f t="shared" si="11"/>
        <v>96585.357872827939</v>
      </c>
      <c r="M52">
        <f t="shared" si="7"/>
        <v>267.54144130773341</v>
      </c>
      <c r="N52" s="2">
        <f t="shared" si="8"/>
        <v>5558.068505658297</v>
      </c>
      <c r="O52" s="1">
        <f t="shared" si="9"/>
        <v>14.524386566673098</v>
      </c>
      <c r="P52" s="2">
        <f t="shared" si="2"/>
        <v>82453.030972997381</v>
      </c>
      <c r="Q52" s="1">
        <f t="shared" si="3"/>
        <v>890.91580907353159</v>
      </c>
    </row>
    <row r="53" spans="1:17" x14ac:dyDescent="0.3">
      <c r="A53" s="4">
        <v>50</v>
      </c>
      <c r="B53">
        <v>5.0800000000000003E-3</v>
      </c>
      <c r="C53" s="2">
        <f t="shared" si="10"/>
        <v>94459.270458765823</v>
      </c>
      <c r="D53">
        <f t="shared" si="4"/>
        <v>479.85309393053041</v>
      </c>
      <c r="E53" s="2">
        <f t="shared" si="5"/>
        <v>5128.0390516061034</v>
      </c>
      <c r="F53" s="1">
        <f t="shared" si="6"/>
        <v>24.57588526618774</v>
      </c>
      <c r="G53" s="2">
        <f t="shared" si="0"/>
        <v>72359.013245115319</v>
      </c>
      <c r="H53" s="1">
        <f t="shared" si="1"/>
        <v>1032.2458490523968</v>
      </c>
      <c r="J53" s="4">
        <v>50</v>
      </c>
      <c r="K53">
        <v>3.0500000000000002E-3</v>
      </c>
      <c r="L53" s="2">
        <f t="shared" si="11"/>
        <v>96317.816431520201</v>
      </c>
      <c r="M53">
        <f t="shared" si="7"/>
        <v>293.76934011613662</v>
      </c>
      <c r="N53" s="2">
        <f t="shared" si="8"/>
        <v>5228.9364678279462</v>
      </c>
      <c r="O53" s="1">
        <f t="shared" si="9"/>
        <v>15.045524742335125</v>
      </c>
      <c r="P53" s="2">
        <f t="shared" si="2"/>
        <v>76894.962467339079</v>
      </c>
      <c r="Q53" s="1">
        <f t="shared" si="3"/>
        <v>876.39142250685848</v>
      </c>
    </row>
    <row r="54" spans="1:17" x14ac:dyDescent="0.3">
      <c r="A54" s="4">
        <v>51</v>
      </c>
      <c r="B54">
        <v>5.5599999999999998E-3</v>
      </c>
      <c r="C54" s="2">
        <f t="shared" si="10"/>
        <v>93979.417364835288</v>
      </c>
      <c r="D54">
        <f t="shared" si="4"/>
        <v>522.52556054848424</v>
      </c>
      <c r="E54" s="2">
        <f t="shared" si="5"/>
        <v>4813.1968049282486</v>
      </c>
      <c r="F54" s="1">
        <f t="shared" si="6"/>
        <v>25.246579467359489</v>
      </c>
      <c r="G54" s="2">
        <f t="shared" si="0"/>
        <v>67230.974193509217</v>
      </c>
      <c r="H54" s="1">
        <f t="shared" si="1"/>
        <v>1007.6699637862091</v>
      </c>
      <c r="J54" s="4">
        <v>51</v>
      </c>
      <c r="K54">
        <v>3.3500000000000001E-3</v>
      </c>
      <c r="L54" s="2">
        <f t="shared" si="11"/>
        <v>96024.047091404063</v>
      </c>
      <c r="M54">
        <f t="shared" si="7"/>
        <v>321.6805577562036</v>
      </c>
      <c r="N54" s="2">
        <f t="shared" si="8"/>
        <v>4917.9134071708204</v>
      </c>
      <c r="O54" s="1">
        <f t="shared" si="9"/>
        <v>15.542462183039854</v>
      </c>
      <c r="P54" s="2">
        <f t="shared" si="2"/>
        <v>71666.025999511126</v>
      </c>
      <c r="Q54" s="1">
        <f t="shared" si="3"/>
        <v>861.34589776452333</v>
      </c>
    </row>
    <row r="55" spans="1:17" x14ac:dyDescent="0.3">
      <c r="A55" s="4">
        <v>52</v>
      </c>
      <c r="B55">
        <v>6.0899999999999999E-3</v>
      </c>
      <c r="C55" s="2">
        <f t="shared" si="10"/>
        <v>93456.891804286803</v>
      </c>
      <c r="D55">
        <f t="shared" si="4"/>
        <v>569.15247108810661</v>
      </c>
      <c r="E55" s="2">
        <f t="shared" si="5"/>
        <v>4515.5051232951382</v>
      </c>
      <c r="F55" s="1">
        <f t="shared" si="6"/>
        <v>25.942854906478672</v>
      </c>
      <c r="G55" s="2">
        <f t="shared" si="0"/>
        <v>62417.777388580973</v>
      </c>
      <c r="H55" s="1">
        <f t="shared" si="1"/>
        <v>982.42338431884957</v>
      </c>
      <c r="J55" s="4">
        <v>52</v>
      </c>
      <c r="K55">
        <v>3.6800000000000001E-3</v>
      </c>
      <c r="L55" s="2">
        <f t="shared" si="11"/>
        <v>95702.366533647859</v>
      </c>
      <c r="M55">
        <f t="shared" si="7"/>
        <v>352.18470884382413</v>
      </c>
      <c r="N55" s="2">
        <f t="shared" si="8"/>
        <v>4623.9984879781114</v>
      </c>
      <c r="O55" s="1">
        <f t="shared" si="9"/>
        <v>16.053126826188162</v>
      </c>
      <c r="P55" s="2">
        <f t="shared" si="2"/>
        <v>66748.112592340301</v>
      </c>
      <c r="Q55" s="1">
        <f t="shared" si="3"/>
        <v>845.80343558148343</v>
      </c>
    </row>
    <row r="56" spans="1:17" x14ac:dyDescent="0.3">
      <c r="A56" s="4">
        <v>53</v>
      </c>
      <c r="B56">
        <v>6.6699999999999997E-3</v>
      </c>
      <c r="C56" s="2">
        <f t="shared" si="10"/>
        <v>92887.739333198697</v>
      </c>
      <c r="D56">
        <f t="shared" si="4"/>
        <v>619.56122135243527</v>
      </c>
      <c r="E56" s="2">
        <f t="shared" si="5"/>
        <v>4233.9676387681802</v>
      </c>
      <c r="F56" s="1">
        <f t="shared" si="6"/>
        <v>26.642041651494107</v>
      </c>
      <c r="G56" s="2">
        <f t="shared" si="0"/>
        <v>57902.272265285836</v>
      </c>
      <c r="H56" s="1">
        <f t="shared" si="1"/>
        <v>956.48052941237086</v>
      </c>
      <c r="J56" s="4">
        <v>53</v>
      </c>
      <c r="K56">
        <v>4.0299999999999997E-3</v>
      </c>
      <c r="L56" s="2">
        <f t="shared" si="11"/>
        <v>95350.181824804036</v>
      </c>
      <c r="M56">
        <f t="shared" si="7"/>
        <v>384.26123275396026</v>
      </c>
      <c r="N56" s="2">
        <f t="shared" si="8"/>
        <v>4346.2095976814644</v>
      </c>
      <c r="O56" s="1">
        <f t="shared" si="9"/>
        <v>16.523796866656884</v>
      </c>
      <c r="P56" s="2">
        <f t="shared" si="2"/>
        <v>62124.11410436219</v>
      </c>
      <c r="Q56" s="1">
        <f t="shared" si="3"/>
        <v>829.75030875529524</v>
      </c>
    </row>
    <row r="57" spans="1:17" x14ac:dyDescent="0.3">
      <c r="A57" s="4">
        <v>54</v>
      </c>
      <c r="B57">
        <v>7.2700000000000004E-3</v>
      </c>
      <c r="C57" s="2">
        <f t="shared" si="10"/>
        <v>92268.178111846268</v>
      </c>
      <c r="D57">
        <f t="shared" si="4"/>
        <v>670.78965487312246</v>
      </c>
      <c r="E57" s="2">
        <f t="shared" si="5"/>
        <v>3967.6670515260339</v>
      </c>
      <c r="F57" s="1">
        <f t="shared" si="6"/>
        <v>27.212207042070059</v>
      </c>
      <c r="G57" s="2">
        <f t="shared" si="0"/>
        <v>53668.304626517653</v>
      </c>
      <c r="H57" s="1">
        <f t="shared" si="1"/>
        <v>929.83848776087677</v>
      </c>
      <c r="J57" s="4">
        <v>54</v>
      </c>
      <c r="K57">
        <v>4.4200000000000003E-3</v>
      </c>
      <c r="L57" s="2">
        <f t="shared" si="11"/>
        <v>94965.920592050083</v>
      </c>
      <c r="M57">
        <f t="shared" si="7"/>
        <v>419.74936901686141</v>
      </c>
      <c r="N57" s="2">
        <f t="shared" si="8"/>
        <v>4083.6739367951009</v>
      </c>
      <c r="O57" s="1">
        <f t="shared" si="9"/>
        <v>17.028149811919192</v>
      </c>
      <c r="P57" s="2">
        <f t="shared" si="2"/>
        <v>57777.904506680723</v>
      </c>
      <c r="Q57" s="1">
        <f t="shared" si="3"/>
        <v>813.22651188863836</v>
      </c>
    </row>
    <row r="58" spans="1:17" x14ac:dyDescent="0.3">
      <c r="A58" s="4">
        <v>55</v>
      </c>
      <c r="B58">
        <v>7.8899999999999994E-3</v>
      </c>
      <c r="C58" s="2">
        <f t="shared" si="10"/>
        <v>91597.388456973145</v>
      </c>
      <c r="D58">
        <f t="shared" si="4"/>
        <v>722.70339492551807</v>
      </c>
      <c r="E58" s="2">
        <f>C58 * (1/(1+$I$3))^A58</f>
        <v>3715.8699170390928</v>
      </c>
      <c r="F58" s="1">
        <f t="shared" si="6"/>
        <v>27.658692118338156</v>
      </c>
      <c r="G58" s="2">
        <f t="shared" si="0"/>
        <v>49700.637574991619</v>
      </c>
      <c r="H58" s="1">
        <f t="shared" si="1"/>
        <v>902.6262807188067</v>
      </c>
      <c r="J58" s="4">
        <v>55</v>
      </c>
      <c r="K58">
        <v>4.8300000000000001E-3</v>
      </c>
      <c r="L58" s="2">
        <f t="shared" si="11"/>
        <v>94546.17122303322</v>
      </c>
      <c r="M58">
        <f t="shared" si="7"/>
        <v>456.65800700725043</v>
      </c>
      <c r="N58" s="2">
        <f>L58 * (1/(1+$I$3))^J58</f>
        <v>3835.4944320702502</v>
      </c>
      <c r="O58" s="1">
        <f t="shared" si="9"/>
        <v>17.476828402735197</v>
      </c>
      <c r="P58" s="2">
        <f t="shared" si="2"/>
        <v>53694.230569885622</v>
      </c>
      <c r="Q58" s="1">
        <f t="shared" si="3"/>
        <v>796.19836207671915</v>
      </c>
    </row>
    <row r="59" spans="1:17" x14ac:dyDescent="0.3">
      <c r="A59" s="4">
        <v>56</v>
      </c>
      <c r="B59">
        <v>8.4700000000000001E-3</v>
      </c>
      <c r="C59" s="2">
        <f t="shared" si="10"/>
        <v>90874.685062047633</v>
      </c>
      <c r="D59">
        <f t="shared" si="4"/>
        <v>769.70858247554349</v>
      </c>
      <c r="E59" s="2">
        <f t="shared" si="5"/>
        <v>3477.8789654657121</v>
      </c>
      <c r="F59" s="1">
        <f t="shared" si="6"/>
        <v>27.790221544806208</v>
      </c>
      <c r="G59" s="2">
        <f t="shared" si="0"/>
        <v>45984.767657952529</v>
      </c>
      <c r="H59" s="1">
        <f t="shared" si="1"/>
        <v>874.9675886004685</v>
      </c>
      <c r="J59" s="4">
        <v>56</v>
      </c>
      <c r="K59">
        <v>5.2399999999999999E-3</v>
      </c>
      <c r="L59" s="2">
        <f t="shared" si="11"/>
        <v>94089.513216025967</v>
      </c>
      <c r="M59">
        <f t="shared" si="7"/>
        <v>493.02904925197606</v>
      </c>
      <c r="N59" s="2">
        <f t="shared" ref="N59:N114" si="12">L59 * (1/(1+$I$3))^J59</f>
        <v>3600.9141452484446</v>
      </c>
      <c r="O59" s="1">
        <f t="shared" si="9"/>
        <v>17.800745397265892</v>
      </c>
      <c r="P59" s="2">
        <f t="shared" si="2"/>
        <v>49858.736137815373</v>
      </c>
      <c r="Q59" s="1">
        <f t="shared" si="3"/>
        <v>778.72153367398391</v>
      </c>
    </row>
    <row r="60" spans="1:17" x14ac:dyDescent="0.3">
      <c r="A60" s="4">
        <v>57</v>
      </c>
      <c r="B60">
        <v>8.9800000000000001E-3</v>
      </c>
      <c r="C60" s="2">
        <f t="shared" si="10"/>
        <v>90104.976479572084</v>
      </c>
      <c r="D60">
        <f t="shared" si="4"/>
        <v>809.1426887865573</v>
      </c>
      <c r="E60" s="2">
        <f t="shared" si="5"/>
        <v>3253.2276704039782</v>
      </c>
      <c r="F60" s="1">
        <f t="shared" si="6"/>
        <v>27.560362717195964</v>
      </c>
      <c r="G60" s="2">
        <f t="shared" si="0"/>
        <v>42506.888692486813</v>
      </c>
      <c r="H60" s="1">
        <f t="shared" si="1"/>
        <v>847.17736705566233</v>
      </c>
      <c r="J60" s="4">
        <v>57</v>
      </c>
      <c r="K60">
        <v>5.6299999999999996E-3</v>
      </c>
      <c r="L60" s="2">
        <f t="shared" si="11"/>
        <v>93596.484166773982</v>
      </c>
      <c r="M60">
        <f t="shared" si="7"/>
        <v>526.94820585893751</v>
      </c>
      <c r="N60" s="2">
        <f t="shared" si="12"/>
        <v>3379.2880708748507</v>
      </c>
      <c r="O60" s="1">
        <f t="shared" si="9"/>
        <v>17.948482867005101</v>
      </c>
      <c r="P60" s="2">
        <f t="shared" si="2"/>
        <v>46257.821992566925</v>
      </c>
      <c r="Q60" s="1">
        <f t="shared" si="3"/>
        <v>760.92078827671799</v>
      </c>
    </row>
    <row r="61" spans="1:17" x14ac:dyDescent="0.3">
      <c r="A61" s="4">
        <v>58</v>
      </c>
      <c r="B61">
        <v>9.3900000000000008E-3</v>
      </c>
      <c r="C61" s="2">
        <f t="shared" si="10"/>
        <v>89295.833790785531</v>
      </c>
      <c r="D61">
        <f t="shared" si="4"/>
        <v>838.4878792954762</v>
      </c>
      <c r="E61" s="2">
        <f t="shared" si="5"/>
        <v>3041.5223452110854</v>
      </c>
      <c r="F61" s="1">
        <f t="shared" si="6"/>
        <v>26.943297001445369</v>
      </c>
      <c r="G61" s="2">
        <f t="shared" si="0"/>
        <v>39253.661022082837</v>
      </c>
      <c r="H61" s="1">
        <f t="shared" si="1"/>
        <v>819.61700433846636</v>
      </c>
      <c r="J61" s="4">
        <v>58</v>
      </c>
      <c r="K61">
        <v>6.0099999999999997E-3</v>
      </c>
      <c r="L61" s="2">
        <f t="shared" si="11"/>
        <v>93069.535960915047</v>
      </c>
      <c r="M61">
        <f t="shared" si="7"/>
        <v>559.34791112509936</v>
      </c>
      <c r="N61" s="2">
        <f t="shared" si="12"/>
        <v>3170.0591311658727</v>
      </c>
      <c r="O61" s="1">
        <f t="shared" si="9"/>
        <v>17.973637149346125</v>
      </c>
      <c r="P61" s="2">
        <f t="shared" si="2"/>
        <v>42878.533921692077</v>
      </c>
      <c r="Q61" s="1">
        <f t="shared" si="3"/>
        <v>742.97230540971293</v>
      </c>
    </row>
    <row r="62" spans="1:17" x14ac:dyDescent="0.3">
      <c r="A62" s="4">
        <v>59</v>
      </c>
      <c r="B62">
        <v>9.7099999999999999E-3</v>
      </c>
      <c r="C62" s="2">
        <f t="shared" si="10"/>
        <v>88457.345911490047</v>
      </c>
      <c r="D62">
        <f t="shared" si="4"/>
        <v>858.9208288005683</v>
      </c>
      <c r="E62" s="2">
        <f t="shared" si="5"/>
        <v>2842.4174060278801</v>
      </c>
      <c r="F62" s="1">
        <f t="shared" si="6"/>
        <v>26.037616049557268</v>
      </c>
      <c r="G62" s="2">
        <f t="shared" si="0"/>
        <v>36212.138676871749</v>
      </c>
      <c r="H62" s="1">
        <f t="shared" si="1"/>
        <v>792.67370733702103</v>
      </c>
      <c r="J62" s="4">
        <v>59</v>
      </c>
      <c r="K62">
        <v>6.3600000000000002E-3</v>
      </c>
      <c r="L62" s="2">
        <f t="shared" si="11"/>
        <v>92510.188049789955</v>
      </c>
      <c r="M62">
        <f t="shared" si="7"/>
        <v>588.36479599666416</v>
      </c>
      <c r="N62" s="2">
        <f t="shared" si="12"/>
        <v>2972.648184705251</v>
      </c>
      <c r="O62" s="1">
        <f t="shared" si="9"/>
        <v>17.835889108231502</v>
      </c>
      <c r="P62" s="2">
        <f t="shared" si="2"/>
        <v>39708.474790526205</v>
      </c>
      <c r="Q62" s="1">
        <f t="shared" si="3"/>
        <v>724.9986682603668</v>
      </c>
    </row>
    <row r="63" spans="1:17" x14ac:dyDescent="0.3">
      <c r="A63" s="4">
        <v>60</v>
      </c>
      <c r="B63">
        <v>9.9900000000000006E-3</v>
      </c>
      <c r="C63" s="2">
        <f t="shared" si="10"/>
        <v>87598.425082689486</v>
      </c>
      <c r="D63">
        <f t="shared" si="4"/>
        <v>875.10826657606799</v>
      </c>
      <c r="E63" s="2">
        <f t="shared" si="5"/>
        <v>2655.4882386937252</v>
      </c>
      <c r="F63" s="1">
        <f t="shared" si="6"/>
        <v>25.026724060896527</v>
      </c>
      <c r="G63" s="2">
        <f t="shared" si="0"/>
        <v>33369.721270843867</v>
      </c>
      <c r="H63" s="1">
        <f t="shared" si="1"/>
        <v>766.63609128746373</v>
      </c>
      <c r="J63" s="4">
        <v>60</v>
      </c>
      <c r="K63">
        <v>6.7099999999999998E-3</v>
      </c>
      <c r="L63" s="2">
        <f t="shared" si="11"/>
        <v>91921.823253793293</v>
      </c>
      <c r="M63">
        <f t="shared" si="7"/>
        <v>616.79543403295293</v>
      </c>
      <c r="N63" s="2">
        <f t="shared" si="12"/>
        <v>2786.5491908023819</v>
      </c>
      <c r="O63" s="1">
        <f t="shared" si="9"/>
        <v>17.63938214177734</v>
      </c>
      <c r="P63" s="2">
        <f t="shared" si="2"/>
        <v>36735.826605820956</v>
      </c>
      <c r="Q63" s="1">
        <f t="shared" si="3"/>
        <v>707.16277915213527</v>
      </c>
    </row>
    <row r="64" spans="1:17" x14ac:dyDescent="0.3">
      <c r="A64" s="4">
        <v>61</v>
      </c>
      <c r="B64">
        <v>1.0240000000000001E-2</v>
      </c>
      <c r="C64" s="2">
        <f t="shared" si="10"/>
        <v>86723.316816113409</v>
      </c>
      <c r="D64">
        <f t="shared" si="4"/>
        <v>888.04676419700138</v>
      </c>
      <c r="E64" s="2">
        <f t="shared" si="5"/>
        <v>2480.150859612429</v>
      </c>
      <c r="F64" s="1">
        <f t="shared" si="6"/>
        <v>23.959193209840819</v>
      </c>
      <c r="G64" s="2">
        <f t="shared" si="0"/>
        <v>30714.233032150143</v>
      </c>
      <c r="H64" s="1">
        <f t="shared" si="1"/>
        <v>741.6093672265672</v>
      </c>
      <c r="J64" s="4">
        <v>61</v>
      </c>
      <c r="K64">
        <v>7.0699999999999999E-3</v>
      </c>
      <c r="L64" s="2">
        <f t="shared" si="11"/>
        <v>91305.027819760347</v>
      </c>
      <c r="M64">
        <f t="shared" si="7"/>
        <v>645.52654668570563</v>
      </c>
      <c r="N64" s="2">
        <f t="shared" si="12"/>
        <v>2611.180609181225</v>
      </c>
      <c r="O64" s="1">
        <f t="shared" si="9"/>
        <v>17.416081987652127</v>
      </c>
      <c r="P64" s="2">
        <f t="shared" si="2"/>
        <v>33949.277415018572</v>
      </c>
      <c r="Q64" s="1">
        <f t="shared" si="3"/>
        <v>689.52339701035794</v>
      </c>
    </row>
    <row r="65" spans="1:17" x14ac:dyDescent="0.3">
      <c r="A65" s="4">
        <v>62</v>
      </c>
      <c r="B65">
        <v>1.0460000000000001E-2</v>
      </c>
      <c r="C65" s="2">
        <f t="shared" si="10"/>
        <v>85835.270051916406</v>
      </c>
      <c r="D65">
        <f t="shared" si="4"/>
        <v>897.83692474304564</v>
      </c>
      <c r="E65" s="2">
        <f t="shared" si="5"/>
        <v>2315.8057686886764</v>
      </c>
      <c r="F65" s="1">
        <f t="shared" si="6"/>
        <v>22.852196547625994</v>
      </c>
      <c r="G65" s="2">
        <f t="shared" si="0"/>
        <v>28234.082172537714</v>
      </c>
      <c r="H65" s="1">
        <f t="shared" si="1"/>
        <v>717.6501740167264</v>
      </c>
      <c r="J65" s="4">
        <v>62</v>
      </c>
      <c r="K65">
        <v>7.4599999999999996E-3</v>
      </c>
      <c r="L65" s="2">
        <f t="shared" si="11"/>
        <v>90659.501273074638</v>
      </c>
      <c r="M65">
        <f t="shared" si="7"/>
        <v>676.31987949713675</v>
      </c>
      <c r="N65" s="2">
        <f t="shared" si="12"/>
        <v>2445.9618512021821</v>
      </c>
      <c r="O65" s="1">
        <f t="shared" si="9"/>
        <v>17.214033405630445</v>
      </c>
      <c r="P65" s="2">
        <f t="shared" si="2"/>
        <v>31338.096805837347</v>
      </c>
      <c r="Q65" s="1">
        <f t="shared" si="3"/>
        <v>672.10731502270585</v>
      </c>
    </row>
    <row r="66" spans="1:17" x14ac:dyDescent="0.3">
      <c r="A66" s="4">
        <v>63</v>
      </c>
      <c r="B66">
        <v>1.0710000000000001E-2</v>
      </c>
      <c r="C66" s="2">
        <f t="shared" si="10"/>
        <v>84937.433127173354</v>
      </c>
      <c r="D66">
        <f t="shared" si="4"/>
        <v>909.67990879202671</v>
      </c>
      <c r="E66" s="2">
        <f t="shared" si="5"/>
        <v>2161.8702267435779</v>
      </c>
      <c r="F66" s="1">
        <f t="shared" si="6"/>
        <v>21.843047290965771</v>
      </c>
      <c r="G66" s="2">
        <f t="shared" si="0"/>
        <v>25918.276403849039</v>
      </c>
      <c r="H66" s="1">
        <f t="shared" si="1"/>
        <v>694.79797746910037</v>
      </c>
      <c r="J66" s="4">
        <v>63</v>
      </c>
      <c r="K66">
        <v>7.8799999999999999E-3</v>
      </c>
      <c r="L66" s="2">
        <f t="shared" si="11"/>
        <v>89983.181393577499</v>
      </c>
      <c r="M66">
        <f t="shared" si="7"/>
        <v>709.06746938139065</v>
      </c>
      <c r="N66" s="2">
        <f t="shared" si="12"/>
        <v>2290.2971469737859</v>
      </c>
      <c r="O66" s="1">
        <f t="shared" si="9"/>
        <v>17.025982564295688</v>
      </c>
      <c r="P66" s="2">
        <f t="shared" si="2"/>
        <v>28892.134954635167</v>
      </c>
      <c r="Q66" s="1">
        <f t="shared" si="3"/>
        <v>654.89328161707544</v>
      </c>
    </row>
    <row r="67" spans="1:17" x14ac:dyDescent="0.3">
      <c r="A67" s="4">
        <v>64</v>
      </c>
      <c r="B67">
        <v>1.1039999999999999E-2</v>
      </c>
      <c r="C67" s="2">
        <f t="shared" si="10"/>
        <v>84027.753218381331</v>
      </c>
      <c r="D67">
        <f t="shared" si="4"/>
        <v>927.66639553092989</v>
      </c>
      <c r="E67" s="2">
        <f t="shared" si="5"/>
        <v>2017.6571666180698</v>
      </c>
      <c r="F67" s="1">
        <f t="shared" si="6"/>
        <v>21.014089735342914</v>
      </c>
      <c r="G67" s="2">
        <f t="shared" ref="G67:G109" si="13">G68+E67</f>
        <v>23756.406177105462</v>
      </c>
      <c r="H67" s="1">
        <f t="shared" ref="H67:H112" si="14">H68+F67</f>
        <v>672.95493017813465</v>
      </c>
      <c r="J67" s="4">
        <v>64</v>
      </c>
      <c r="K67">
        <v>8.3300000000000006E-3</v>
      </c>
      <c r="L67" s="2">
        <f t="shared" si="11"/>
        <v>89274.113924196106</v>
      </c>
      <c r="M67">
        <f t="shared" si="7"/>
        <v>743.65336898855367</v>
      </c>
      <c r="N67" s="2">
        <f t="shared" si="12"/>
        <v>2143.6317032600305</v>
      </c>
      <c r="O67" s="1">
        <f t="shared" si="9"/>
        <v>16.845709517128356</v>
      </c>
      <c r="P67" s="2">
        <f t="shared" ref="P67:P112" si="15">P68+N67</f>
        <v>26601.837807661381</v>
      </c>
      <c r="Q67" s="1">
        <f t="shared" ref="Q67:Q112" si="16">Q68+O67</f>
        <v>637.8672990527798</v>
      </c>
    </row>
    <row r="68" spans="1:17" x14ac:dyDescent="0.3">
      <c r="A68" s="4">
        <v>65</v>
      </c>
      <c r="B68">
        <v>1.146E-2</v>
      </c>
      <c r="C68" s="2">
        <f t="shared" si="10"/>
        <v>83100.086822850397</v>
      </c>
      <c r="D68">
        <f t="shared" ref="D68:D114" si="17">C68*B68</f>
        <v>952.32699498986551</v>
      </c>
      <c r="E68" s="2">
        <f t="shared" ref="E68:E114" si="18">C68 * (1/(1+$I$3))^A68</f>
        <v>1882.4360674515151</v>
      </c>
      <c r="F68" s="1">
        <f t="shared" ref="F68:F114" si="19">D68 * (1/(1+$I$3))^(A68+1)</f>
        <v>20.351620125466376</v>
      </c>
      <c r="G68" s="2">
        <f t="shared" si="13"/>
        <v>21738.749010487394</v>
      </c>
      <c r="H68" s="1">
        <f t="shared" si="14"/>
        <v>651.94084044279168</v>
      </c>
      <c r="J68" s="4">
        <v>65</v>
      </c>
      <c r="K68">
        <v>8.8299999999999993E-3</v>
      </c>
      <c r="L68" s="2">
        <f t="shared" si="11"/>
        <v>88530.460555207552</v>
      </c>
      <c r="M68">
        <f t="shared" ref="M68:M114" si="20">L68*K68</f>
        <v>781.72396670248258</v>
      </c>
      <c r="N68" s="2">
        <f t="shared" si="12"/>
        <v>2005.4483501621455</v>
      </c>
      <c r="O68" s="1">
        <f t="shared" ref="O68:O114" si="21">M68 * (1/(1+$I$3))^(J68+1)</f>
        <v>16.705763143331829</v>
      </c>
      <c r="P68" s="2">
        <f t="shared" si="15"/>
        <v>24458.20610440135</v>
      </c>
      <c r="Q68" s="1">
        <f t="shared" si="16"/>
        <v>621.0215895356514</v>
      </c>
    </row>
    <row r="69" spans="1:17" x14ac:dyDescent="0.3">
      <c r="A69" s="4">
        <v>66</v>
      </c>
      <c r="B69">
        <v>1.1990000000000001E-2</v>
      </c>
      <c r="C69" s="2">
        <f t="shared" ref="C69:C114" si="22">C68*(1-B68)</f>
        <v>82147.759827860529</v>
      </c>
      <c r="D69">
        <f t="shared" si="17"/>
        <v>984.95164033604783</v>
      </c>
      <c r="E69" s="2">
        <f t="shared" si="18"/>
        <v>1755.5314623759625</v>
      </c>
      <c r="F69" s="1">
        <f t="shared" si="19"/>
        <v>19.857379465931878</v>
      </c>
      <c r="G69" s="2">
        <f t="shared" si="13"/>
        <v>19856.312943035879</v>
      </c>
      <c r="H69" s="1">
        <f t="shared" si="14"/>
        <v>631.58922031732527</v>
      </c>
      <c r="J69" s="4">
        <v>66</v>
      </c>
      <c r="K69">
        <v>9.4000000000000004E-3</v>
      </c>
      <c r="L69" s="2">
        <f t="shared" ref="L69:L114" si="23">L68*(1-K68)</f>
        <v>87748.736588505068</v>
      </c>
      <c r="M69">
        <f t="shared" si="20"/>
        <v>824.83812393194762</v>
      </c>
      <c r="N69" s="2">
        <f t="shared" si="12"/>
        <v>1875.2266426700126</v>
      </c>
      <c r="O69" s="1">
        <f t="shared" si="21"/>
        <v>16.629368340658598</v>
      </c>
      <c r="P69" s="2">
        <f t="shared" si="15"/>
        <v>22452.757754239203</v>
      </c>
      <c r="Q69" s="1">
        <f t="shared" si="16"/>
        <v>604.31582639231954</v>
      </c>
    </row>
    <row r="70" spans="1:17" x14ac:dyDescent="0.3">
      <c r="A70" s="4">
        <v>67</v>
      </c>
      <c r="B70">
        <v>1.26E-2</v>
      </c>
      <c r="C70" s="2">
        <f t="shared" si="22"/>
        <v>81162.808187524482</v>
      </c>
      <c r="D70">
        <f t="shared" si="17"/>
        <v>1022.6513831628085</v>
      </c>
      <c r="E70" s="2">
        <f t="shared" si="18"/>
        <v>1636.3043774925231</v>
      </c>
      <c r="F70" s="1">
        <f t="shared" si="19"/>
        <v>19.450410524911124</v>
      </c>
      <c r="G70" s="2">
        <f t="shared" si="13"/>
        <v>18100.781480659916</v>
      </c>
      <c r="H70" s="1">
        <f t="shared" si="14"/>
        <v>611.73184085139337</v>
      </c>
      <c r="J70" s="4">
        <v>67</v>
      </c>
      <c r="K70">
        <v>1.005E-2</v>
      </c>
      <c r="L70" s="2">
        <f t="shared" si="23"/>
        <v>86923.898464573125</v>
      </c>
      <c r="M70">
        <f t="shared" si="20"/>
        <v>873.58517956895992</v>
      </c>
      <c r="N70" s="2">
        <f t="shared" si="12"/>
        <v>1752.4523700272775</v>
      </c>
      <c r="O70" s="1">
        <f t="shared" si="21"/>
        <v>16.61523237620202</v>
      </c>
      <c r="P70" s="2">
        <f t="shared" si="15"/>
        <v>20577.531111569191</v>
      </c>
      <c r="Q70" s="1">
        <f t="shared" si="16"/>
        <v>587.68645805166091</v>
      </c>
    </row>
    <row r="71" spans="1:17" x14ac:dyDescent="0.3">
      <c r="A71" s="4">
        <v>68</v>
      </c>
      <c r="B71">
        <v>1.329E-2</v>
      </c>
      <c r="C71" s="2">
        <f t="shared" si="22"/>
        <v>80140.156804361672</v>
      </c>
      <c r="D71">
        <f t="shared" si="17"/>
        <v>1065.0626839299666</v>
      </c>
      <c r="E71" s="2">
        <f t="shared" si="18"/>
        <v>1524.2329644680351</v>
      </c>
      <c r="F71" s="1">
        <f t="shared" si="19"/>
        <v>19.110430280924703</v>
      </c>
      <c r="G71" s="2">
        <f t="shared" si="13"/>
        <v>16464.477103167392</v>
      </c>
      <c r="H71" s="1">
        <f t="shared" si="14"/>
        <v>592.28143032648222</v>
      </c>
      <c r="J71" s="4">
        <v>68</v>
      </c>
      <c r="K71">
        <v>1.076E-2</v>
      </c>
      <c r="L71" s="2">
        <f t="shared" si="23"/>
        <v>86050.313285004158</v>
      </c>
      <c r="M71">
        <f t="shared" si="20"/>
        <v>925.90137094664476</v>
      </c>
      <c r="N71" s="2">
        <f t="shared" si="12"/>
        <v>1636.6417204797201</v>
      </c>
      <c r="O71" s="1">
        <f t="shared" si="21"/>
        <v>16.613457464492253</v>
      </c>
      <c r="P71" s="2">
        <f t="shared" si="15"/>
        <v>18825.078741541914</v>
      </c>
      <c r="Q71" s="1">
        <f t="shared" si="16"/>
        <v>571.07122567545889</v>
      </c>
    </row>
    <row r="72" spans="1:17" x14ac:dyDescent="0.3">
      <c r="A72" s="4">
        <v>69</v>
      </c>
      <c r="B72">
        <v>1.405E-2</v>
      </c>
      <c r="C72" s="2">
        <f t="shared" si="22"/>
        <v>79075.094120431706</v>
      </c>
      <c r="D72">
        <f t="shared" si="17"/>
        <v>1111.0050723920654</v>
      </c>
      <c r="E72" s="2">
        <f t="shared" si="18"/>
        <v>1418.845196575712</v>
      </c>
      <c r="F72" s="1">
        <f t="shared" si="19"/>
        <v>18.806391520649765</v>
      </c>
      <c r="G72" s="2">
        <f t="shared" si="13"/>
        <v>14940.244138699358</v>
      </c>
      <c r="H72" s="1">
        <f t="shared" si="14"/>
        <v>573.17100004555755</v>
      </c>
      <c r="J72" s="4">
        <v>69</v>
      </c>
      <c r="K72">
        <v>1.15E-2</v>
      </c>
      <c r="L72" s="2">
        <f t="shared" si="23"/>
        <v>85124.41191405752</v>
      </c>
      <c r="M72">
        <f t="shared" si="20"/>
        <v>978.93073701166145</v>
      </c>
      <c r="N72" s="2">
        <f t="shared" si="12"/>
        <v>1527.3881656295832</v>
      </c>
      <c r="O72" s="1">
        <f t="shared" si="21"/>
        <v>16.570720664849251</v>
      </c>
      <c r="P72" s="2">
        <f t="shared" si="15"/>
        <v>17188.437021062193</v>
      </c>
      <c r="Q72" s="1">
        <f t="shared" si="16"/>
        <v>554.45776821096661</v>
      </c>
    </row>
    <row r="73" spans="1:17" x14ac:dyDescent="0.3">
      <c r="A73" s="4">
        <v>70</v>
      </c>
      <c r="B73">
        <v>1.485E-2</v>
      </c>
      <c r="C73" s="2">
        <f t="shared" si="22"/>
        <v>77964.089048039634</v>
      </c>
      <c r="D73">
        <f t="shared" si="17"/>
        <v>1157.7667223633887</v>
      </c>
      <c r="E73" s="2">
        <f t="shared" si="18"/>
        <v>1319.7268127960594</v>
      </c>
      <c r="F73" s="1">
        <f t="shared" si="19"/>
        <v>18.488625632095737</v>
      </c>
      <c r="G73" s="2">
        <f t="shared" si="13"/>
        <v>13521.398942123646</v>
      </c>
      <c r="H73" s="1">
        <f t="shared" si="14"/>
        <v>554.36460852490779</v>
      </c>
      <c r="J73" s="4">
        <v>70</v>
      </c>
      <c r="K73">
        <v>1.2290000000000001E-2</v>
      </c>
      <c r="L73" s="2">
        <f t="shared" si="23"/>
        <v>84145.481177045862</v>
      </c>
      <c r="M73">
        <f t="shared" si="20"/>
        <v>1034.1479636658937</v>
      </c>
      <c r="N73" s="2">
        <f t="shared" si="12"/>
        <v>1424.3615110611725</v>
      </c>
      <c r="O73" s="1">
        <f t="shared" si="21"/>
        <v>16.514531104662083</v>
      </c>
      <c r="P73" s="2">
        <f t="shared" si="15"/>
        <v>15661.048855432611</v>
      </c>
      <c r="Q73" s="1">
        <f t="shared" si="16"/>
        <v>537.8870475461174</v>
      </c>
    </row>
    <row r="74" spans="1:17" x14ac:dyDescent="0.3">
      <c r="A74" s="4">
        <v>71</v>
      </c>
      <c r="B74">
        <v>1.5740000000000001E-2</v>
      </c>
      <c r="C74" s="2">
        <f t="shared" si="22"/>
        <v>76806.322325676243</v>
      </c>
      <c r="D74">
        <f t="shared" si="17"/>
        <v>1208.9315134061442</v>
      </c>
      <c r="E74" s="2">
        <f t="shared" si="18"/>
        <v>1226.5366694585261</v>
      </c>
      <c r="F74" s="1">
        <f t="shared" si="19"/>
        <v>18.212912431393583</v>
      </c>
      <c r="G74" s="2">
        <f t="shared" si="13"/>
        <v>12201.672129327586</v>
      </c>
      <c r="H74" s="1">
        <f t="shared" si="14"/>
        <v>535.87598289281209</v>
      </c>
      <c r="J74" s="4">
        <v>71</v>
      </c>
      <c r="K74">
        <v>1.3140000000000001E-2</v>
      </c>
      <c r="L74" s="2">
        <f t="shared" si="23"/>
        <v>83111.33321337997</v>
      </c>
      <c r="M74">
        <f t="shared" si="20"/>
        <v>1092.0829184238128</v>
      </c>
      <c r="N74" s="2">
        <f t="shared" si="12"/>
        <v>1327.2227434813494</v>
      </c>
      <c r="O74" s="1">
        <f t="shared" si="21"/>
        <v>16.45255363145748</v>
      </c>
      <c r="P74" s="2">
        <f t="shared" si="15"/>
        <v>14236.687344371439</v>
      </c>
      <c r="Q74" s="1">
        <f t="shared" si="16"/>
        <v>521.37251644145533</v>
      </c>
    </row>
    <row r="75" spans="1:17" x14ac:dyDescent="0.3">
      <c r="A75" s="4">
        <v>72</v>
      </c>
      <c r="B75">
        <v>1.67E-2</v>
      </c>
      <c r="C75" s="2">
        <f t="shared" si="22"/>
        <v>75597.390812270096</v>
      </c>
      <c r="D75">
        <f t="shared" si="17"/>
        <v>1262.4764265649105</v>
      </c>
      <c r="E75" s="2">
        <f t="shared" si="18"/>
        <v>1138.8971530955175</v>
      </c>
      <c r="F75" s="1">
        <f t="shared" si="19"/>
        <v>17.943002317636925</v>
      </c>
      <c r="G75" s="2">
        <f t="shared" si="13"/>
        <v>10975.13545986906</v>
      </c>
      <c r="H75" s="1">
        <f t="shared" si="14"/>
        <v>517.66307046141856</v>
      </c>
      <c r="J75" s="4">
        <v>72</v>
      </c>
      <c r="K75">
        <v>1.406E-2</v>
      </c>
      <c r="L75" s="2">
        <f t="shared" si="23"/>
        <v>82019.25029495616</v>
      </c>
      <c r="M75">
        <f t="shared" si="20"/>
        <v>1153.1906591470836</v>
      </c>
      <c r="N75" s="2">
        <f t="shared" si="12"/>
        <v>1235.6443741811363</v>
      </c>
      <c r="O75" s="1">
        <f t="shared" si="21"/>
        <v>16.389773491496957</v>
      </c>
      <c r="P75" s="2">
        <f t="shared" si="15"/>
        <v>12909.464600890091</v>
      </c>
      <c r="Q75" s="1">
        <f t="shared" si="16"/>
        <v>504.9199628099978</v>
      </c>
    </row>
    <row r="76" spans="1:17" x14ac:dyDescent="0.3">
      <c r="A76" s="4">
        <v>73</v>
      </c>
      <c r="B76">
        <v>1.7770000000000001E-2</v>
      </c>
      <c r="C76" s="2">
        <f t="shared" si="22"/>
        <v>74334.914385705182</v>
      </c>
      <c r="D76">
        <f t="shared" si="17"/>
        <v>1320.9314286339811</v>
      </c>
      <c r="E76" s="2">
        <f t="shared" si="18"/>
        <v>1056.4882741875683</v>
      </c>
      <c r="F76" s="1">
        <f t="shared" si="19"/>
        <v>17.711128898408575</v>
      </c>
      <c r="G76" s="2">
        <f t="shared" si="13"/>
        <v>9836.2383067735427</v>
      </c>
      <c r="H76" s="1">
        <f t="shared" si="14"/>
        <v>499.72006814378159</v>
      </c>
      <c r="J76" s="4">
        <v>73</v>
      </c>
      <c r="K76">
        <v>1.508E-2</v>
      </c>
      <c r="L76" s="2">
        <f t="shared" si="23"/>
        <v>80866.059635809084</v>
      </c>
      <c r="M76">
        <f t="shared" si="20"/>
        <v>1219.460179308001</v>
      </c>
      <c r="N76" s="2">
        <f t="shared" si="12"/>
        <v>1149.3124663020278</v>
      </c>
      <c r="O76" s="1">
        <f t="shared" si="21"/>
        <v>16.350596218711868</v>
      </c>
      <c r="P76" s="2">
        <f t="shared" si="15"/>
        <v>11673.820226708955</v>
      </c>
      <c r="Q76" s="1">
        <f t="shared" si="16"/>
        <v>488.53018931850085</v>
      </c>
    </row>
    <row r="77" spans="1:17" x14ac:dyDescent="0.3">
      <c r="A77" s="4">
        <v>74</v>
      </c>
      <c r="B77">
        <v>1.8950000000000002E-2</v>
      </c>
      <c r="C77" s="2">
        <f t="shared" si="22"/>
        <v>73013.982957071203</v>
      </c>
      <c r="D77">
        <f t="shared" si="17"/>
        <v>1383.6149770364993</v>
      </c>
      <c r="E77" s="2">
        <f t="shared" si="18"/>
        <v>978.97592222193884</v>
      </c>
      <c r="F77" s="1">
        <f t="shared" si="19"/>
        <v>17.501503515194091</v>
      </c>
      <c r="G77" s="2">
        <f t="shared" si="13"/>
        <v>8779.7500325859746</v>
      </c>
      <c r="H77" s="1">
        <f t="shared" si="14"/>
        <v>482.00893924537303</v>
      </c>
      <c r="J77" s="4">
        <v>74</v>
      </c>
      <c r="K77">
        <v>1.6199999999999999E-2</v>
      </c>
      <c r="L77" s="2">
        <f t="shared" si="23"/>
        <v>79646.599456501091</v>
      </c>
      <c r="M77">
        <f t="shared" si="20"/>
        <v>1290.2749111953176</v>
      </c>
      <c r="N77" s="2">
        <f t="shared" si="12"/>
        <v>1067.9064474624465</v>
      </c>
      <c r="O77" s="1">
        <f t="shared" si="21"/>
        <v>16.320834385746821</v>
      </c>
      <c r="P77" s="2">
        <f t="shared" si="15"/>
        <v>10524.507760406927</v>
      </c>
      <c r="Q77" s="1">
        <f t="shared" si="16"/>
        <v>472.17959309978897</v>
      </c>
    </row>
    <row r="78" spans="1:17" x14ac:dyDescent="0.3">
      <c r="A78" s="4">
        <v>75</v>
      </c>
      <c r="B78">
        <v>2.026E-2</v>
      </c>
      <c r="C78" s="2">
        <f t="shared" si="22"/>
        <v>71630.367980034702</v>
      </c>
      <c r="D78">
        <f t="shared" si="17"/>
        <v>1451.2312552755031</v>
      </c>
      <c r="E78" s="2">
        <f t="shared" si="18"/>
        <v>906.06068726021977</v>
      </c>
      <c r="F78" s="1">
        <f t="shared" si="19"/>
        <v>17.317725965935896</v>
      </c>
      <c r="G78" s="2">
        <f t="shared" si="13"/>
        <v>7800.7741103640365</v>
      </c>
      <c r="H78" s="1">
        <f t="shared" si="14"/>
        <v>464.50743573017894</v>
      </c>
      <c r="J78" s="4">
        <v>75</v>
      </c>
      <c r="K78">
        <v>1.7430000000000001E-2</v>
      </c>
      <c r="L78" s="2">
        <f t="shared" si="23"/>
        <v>78356.324545305775</v>
      </c>
      <c r="M78">
        <f t="shared" si="20"/>
        <v>1365.7507368246797</v>
      </c>
      <c r="N78" s="2">
        <f t="shared" si="12"/>
        <v>991.13807831467432</v>
      </c>
      <c r="O78" s="1">
        <f t="shared" si="21"/>
        <v>16.29767613681582</v>
      </c>
      <c r="P78" s="2">
        <f t="shared" si="15"/>
        <v>9456.60131294448</v>
      </c>
      <c r="Q78" s="1">
        <f t="shared" si="16"/>
        <v>455.85875871404215</v>
      </c>
    </row>
    <row r="79" spans="1:17" x14ac:dyDescent="0.3">
      <c r="A79" s="4">
        <v>76</v>
      </c>
      <c r="B79">
        <v>2.3689999999999999E-2</v>
      </c>
      <c r="C79" s="2">
        <f t="shared" si="22"/>
        <v>70179.136724759199</v>
      </c>
      <c r="D79">
        <f t="shared" si="17"/>
        <v>1662.5437490095453</v>
      </c>
      <c r="E79" s="2">
        <f t="shared" si="18"/>
        <v>837.45650729842214</v>
      </c>
      <c r="F79" s="1">
        <f t="shared" si="19"/>
        <v>18.716362884810962</v>
      </c>
      <c r="G79" s="2">
        <f t="shared" si="13"/>
        <v>6894.7134231038162</v>
      </c>
      <c r="H79" s="1">
        <f t="shared" si="14"/>
        <v>447.18970976424305</v>
      </c>
      <c r="J79" s="4">
        <v>76</v>
      </c>
      <c r="K79">
        <v>1.8790000000000001E-2</v>
      </c>
      <c r="L79" s="2">
        <f t="shared" si="23"/>
        <v>76990.573808481087</v>
      </c>
      <c r="M79">
        <f t="shared" si="20"/>
        <v>1446.6528818613597</v>
      </c>
      <c r="N79" s="2">
        <f t="shared" si="12"/>
        <v>918.73824680155587</v>
      </c>
      <c r="O79" s="1">
        <f t="shared" si="21"/>
        <v>16.285935525850221</v>
      </c>
      <c r="P79" s="2">
        <f t="shared" si="15"/>
        <v>8465.4632346298058</v>
      </c>
      <c r="Q79" s="1">
        <f t="shared" si="16"/>
        <v>439.56108257722633</v>
      </c>
    </row>
    <row r="80" spans="1:17" x14ac:dyDescent="0.3">
      <c r="A80" s="4">
        <v>77</v>
      </c>
      <c r="B80">
        <v>2.7380000000000002E-2</v>
      </c>
      <c r="C80" s="2">
        <f t="shared" si="22"/>
        <v>68516.592975749649</v>
      </c>
      <c r="D80">
        <f t="shared" si="17"/>
        <v>1875.9843156760255</v>
      </c>
      <c r="E80" s="2">
        <f t="shared" si="18"/>
        <v>771.33694588728531</v>
      </c>
      <c r="F80" s="1">
        <f t="shared" si="19"/>
        <v>19.923778847541385</v>
      </c>
      <c r="G80" s="2">
        <f t="shared" si="13"/>
        <v>6057.2569158053939</v>
      </c>
      <c r="H80" s="1">
        <f t="shared" si="14"/>
        <v>428.47334687943209</v>
      </c>
      <c r="J80" s="4">
        <v>77</v>
      </c>
      <c r="K80">
        <v>2.0299999999999999E-2</v>
      </c>
      <c r="L80" s="2">
        <f t="shared" si="23"/>
        <v>75543.920926619729</v>
      </c>
      <c r="M80">
        <f t="shared" si="20"/>
        <v>1533.5415948103803</v>
      </c>
      <c r="N80" s="2">
        <f t="shared" si="12"/>
        <v>850.44825956995714</v>
      </c>
      <c r="O80" s="1">
        <f t="shared" si="21"/>
        <v>16.286886480443513</v>
      </c>
      <c r="P80" s="2">
        <f t="shared" si="15"/>
        <v>7546.7249878282501</v>
      </c>
      <c r="Q80" s="1">
        <f t="shared" si="16"/>
        <v>423.27514705137611</v>
      </c>
    </row>
    <row r="81" spans="1:17" x14ac:dyDescent="0.3">
      <c r="A81" s="4">
        <v>78</v>
      </c>
      <c r="B81">
        <v>3.1300000000000001E-2</v>
      </c>
      <c r="C81" s="2">
        <f t="shared" si="22"/>
        <v>66640.608660073631</v>
      </c>
      <c r="D81">
        <f t="shared" si="17"/>
        <v>2085.8510510603046</v>
      </c>
      <c r="E81" s="2">
        <f t="shared" si="18"/>
        <v>707.75258519706733</v>
      </c>
      <c r="F81" s="1">
        <f t="shared" si="19"/>
        <v>20.898731996856796</v>
      </c>
      <c r="G81" s="2">
        <f t="shared" si="13"/>
        <v>5285.919969918109</v>
      </c>
      <c r="H81" s="1">
        <f t="shared" si="14"/>
        <v>408.54956803189071</v>
      </c>
      <c r="J81" s="4">
        <v>78</v>
      </c>
      <c r="K81">
        <v>2.3259999999999999E-2</v>
      </c>
      <c r="L81" s="2">
        <f t="shared" si="23"/>
        <v>74010.379331809352</v>
      </c>
      <c r="M81">
        <f t="shared" si="20"/>
        <v>1721.4814232578856</v>
      </c>
      <c r="N81" s="2">
        <f t="shared" si="12"/>
        <v>786.02279235913863</v>
      </c>
      <c r="O81" s="1">
        <f t="shared" si="21"/>
        <v>17.248009575729775</v>
      </c>
      <c r="P81" s="2">
        <f t="shared" si="15"/>
        <v>6696.2767282582927</v>
      </c>
      <c r="Q81" s="1">
        <f t="shared" si="16"/>
        <v>406.9882605709326</v>
      </c>
    </row>
    <row r="82" spans="1:17" x14ac:dyDescent="0.3">
      <c r="A82" s="4">
        <v>79</v>
      </c>
      <c r="B82">
        <v>3.6929999999999998E-2</v>
      </c>
      <c r="C82" s="2">
        <f t="shared" si="22"/>
        <v>64554.75760901333</v>
      </c>
      <c r="D82">
        <f t="shared" si="17"/>
        <v>2384.0071985008622</v>
      </c>
      <c r="E82" s="2">
        <f t="shared" si="18"/>
        <v>646.79238611358403</v>
      </c>
      <c r="F82" s="1">
        <f t="shared" si="19"/>
        <v>22.53400265959873</v>
      </c>
      <c r="G82" s="2">
        <f t="shared" si="13"/>
        <v>4578.1673847210413</v>
      </c>
      <c r="H82" s="1">
        <f t="shared" si="14"/>
        <v>387.65083603503393</v>
      </c>
      <c r="J82" s="4">
        <v>79</v>
      </c>
      <c r="K82">
        <v>2.8799999999999999E-2</v>
      </c>
      <c r="L82" s="2">
        <f t="shared" si="23"/>
        <v>72288.897908551473</v>
      </c>
      <c r="M82">
        <f t="shared" si="20"/>
        <v>2081.9202597662825</v>
      </c>
      <c r="N82" s="2">
        <f t="shared" si="12"/>
        <v>724.28292661213686</v>
      </c>
      <c r="O82" s="1">
        <f t="shared" si="21"/>
        <v>19.678630458895789</v>
      </c>
      <c r="P82" s="2">
        <f t="shared" si="15"/>
        <v>5910.2539358991544</v>
      </c>
      <c r="Q82" s="1">
        <f t="shared" si="16"/>
        <v>389.74025099520281</v>
      </c>
    </row>
    <row r="83" spans="1:17" x14ac:dyDescent="0.3">
      <c r="A83" s="4">
        <v>80</v>
      </c>
      <c r="B83">
        <v>4.5179999999999998E-2</v>
      </c>
      <c r="C83" s="2">
        <f t="shared" si="22"/>
        <v>62170.750410512468</v>
      </c>
      <c r="D83">
        <f t="shared" si="17"/>
        <v>2808.8745035469533</v>
      </c>
      <c r="E83" s="2">
        <f t="shared" si="18"/>
        <v>587.64749367397098</v>
      </c>
      <c r="F83" s="1">
        <f t="shared" si="19"/>
        <v>25.047088456783026</v>
      </c>
      <c r="G83" s="2">
        <f t="shared" si="13"/>
        <v>3931.3749986074572</v>
      </c>
      <c r="H83" s="1">
        <f t="shared" si="14"/>
        <v>365.11683337543519</v>
      </c>
      <c r="J83" s="4">
        <v>80</v>
      </c>
      <c r="K83">
        <v>3.569E-2</v>
      </c>
      <c r="L83" s="2">
        <f t="shared" si="23"/>
        <v>70206.977648785192</v>
      </c>
      <c r="M83">
        <f t="shared" si="20"/>
        <v>2505.6870322851437</v>
      </c>
      <c r="N83" s="2">
        <f t="shared" si="12"/>
        <v>663.60714936387467</v>
      </c>
      <c r="O83" s="1">
        <f t="shared" si="21"/>
        <v>22.343527510185552</v>
      </c>
      <c r="P83" s="2">
        <f t="shared" si="15"/>
        <v>5185.9710092870173</v>
      </c>
      <c r="Q83" s="1">
        <f t="shared" si="16"/>
        <v>370.06162053630703</v>
      </c>
    </row>
    <row r="84" spans="1:17" x14ac:dyDescent="0.3">
      <c r="A84" s="4">
        <v>81</v>
      </c>
      <c r="B84">
        <v>5.527E-2</v>
      </c>
      <c r="C84" s="2">
        <f t="shared" si="22"/>
        <v>59361.875906965513</v>
      </c>
      <c r="D84">
        <f t="shared" si="17"/>
        <v>3280.930881377984</v>
      </c>
      <c r="E84" s="2">
        <f t="shared" si="18"/>
        <v>529.33733953752915</v>
      </c>
      <c r="F84" s="1">
        <f t="shared" si="19"/>
        <v>27.600447883244563</v>
      </c>
      <c r="G84" s="2">
        <f t="shared" si="13"/>
        <v>3343.7275049334862</v>
      </c>
      <c r="H84" s="1">
        <f t="shared" si="14"/>
        <v>340.06974491865219</v>
      </c>
      <c r="J84" s="4">
        <v>81</v>
      </c>
      <c r="K84">
        <v>4.2079999999999999E-2</v>
      </c>
      <c r="L84" s="2">
        <f t="shared" si="23"/>
        <v>67701.290616500046</v>
      </c>
      <c r="M84">
        <f t="shared" si="20"/>
        <v>2848.8703091423217</v>
      </c>
      <c r="N84" s="2">
        <f t="shared" si="12"/>
        <v>603.70095302177162</v>
      </c>
      <c r="O84" s="1">
        <f t="shared" si="21"/>
        <v>23.965788776562402</v>
      </c>
      <c r="P84" s="2">
        <f t="shared" si="15"/>
        <v>4522.3638599231426</v>
      </c>
      <c r="Q84" s="1">
        <f t="shared" si="16"/>
        <v>347.71809302612149</v>
      </c>
    </row>
    <row r="85" spans="1:17" x14ac:dyDescent="0.3">
      <c r="A85" s="4">
        <v>82</v>
      </c>
      <c r="B85">
        <v>6.7320000000000005E-2</v>
      </c>
      <c r="C85" s="2">
        <f t="shared" si="22"/>
        <v>56080.945025587527</v>
      </c>
      <c r="D85">
        <f t="shared" si="17"/>
        <v>3775.3692191225527</v>
      </c>
      <c r="E85" s="2">
        <f t="shared" si="18"/>
        <v>471.77440073706595</v>
      </c>
      <c r="F85" s="1">
        <f t="shared" si="19"/>
        <v>29.962125148697428</v>
      </c>
      <c r="G85" s="2">
        <f t="shared" si="13"/>
        <v>2814.390165395957</v>
      </c>
      <c r="H85" s="1">
        <f t="shared" si="14"/>
        <v>312.46929703540764</v>
      </c>
      <c r="J85" s="4">
        <v>82</v>
      </c>
      <c r="K85">
        <v>4.9070000000000003E-2</v>
      </c>
      <c r="L85" s="2">
        <f t="shared" si="23"/>
        <v>64852.420307357723</v>
      </c>
      <c r="M85">
        <f t="shared" si="20"/>
        <v>3182.3082644820438</v>
      </c>
      <c r="N85" s="2">
        <f t="shared" si="12"/>
        <v>545.56341218737305</v>
      </c>
      <c r="O85" s="1">
        <f t="shared" si="21"/>
        <v>25.255468524560747</v>
      </c>
      <c r="P85" s="2">
        <f t="shared" si="15"/>
        <v>3918.6629069013711</v>
      </c>
      <c r="Q85" s="1">
        <f t="shared" si="16"/>
        <v>323.75230424955907</v>
      </c>
    </row>
    <row r="86" spans="1:17" x14ac:dyDescent="0.3">
      <c r="A86" s="4">
        <v>83</v>
      </c>
      <c r="B86">
        <v>8.2280000000000006E-2</v>
      </c>
      <c r="C86" s="2">
        <f t="shared" si="22"/>
        <v>52305.575806464971</v>
      </c>
      <c r="D86">
        <f t="shared" si="17"/>
        <v>4303.7027773559385</v>
      </c>
      <c r="E86" s="2">
        <f t="shared" si="18"/>
        <v>415.10806422589292</v>
      </c>
      <c r="F86" s="1">
        <f t="shared" si="19"/>
        <v>32.221784457081576</v>
      </c>
      <c r="G86" s="2">
        <f t="shared" si="13"/>
        <v>2342.6157646588908</v>
      </c>
      <c r="H86" s="1">
        <f t="shared" si="14"/>
        <v>282.50717188671018</v>
      </c>
      <c r="J86" s="4">
        <v>83</v>
      </c>
      <c r="K86">
        <v>5.5199999999999999E-2</v>
      </c>
      <c r="L86" s="2">
        <f t="shared" si="23"/>
        <v>61670.112042875684</v>
      </c>
      <c r="M86">
        <f t="shared" si="20"/>
        <v>3404.1901847667377</v>
      </c>
      <c r="N86" s="2">
        <f t="shared" si="12"/>
        <v>489.42699580314957</v>
      </c>
      <c r="O86" s="1">
        <f t="shared" si="21"/>
        <v>25.487141668239484</v>
      </c>
      <c r="P86" s="2">
        <f t="shared" si="15"/>
        <v>3373.099494713998</v>
      </c>
      <c r="Q86" s="1">
        <f t="shared" si="16"/>
        <v>298.49683572499833</v>
      </c>
    </row>
    <row r="87" spans="1:17" x14ac:dyDescent="0.3">
      <c r="A87" s="4">
        <v>84</v>
      </c>
      <c r="B87">
        <v>9.4780000000000003E-2</v>
      </c>
      <c r="C87" s="2">
        <f t="shared" si="22"/>
        <v>48001.873029109032</v>
      </c>
      <c r="D87">
        <f t="shared" si="17"/>
        <v>4549.6175256989545</v>
      </c>
      <c r="E87" s="2">
        <f t="shared" si="18"/>
        <v>359.38959688810041</v>
      </c>
      <c r="F87" s="1">
        <f t="shared" si="19"/>
        <v>32.134854710428449</v>
      </c>
      <c r="G87" s="2">
        <f t="shared" si="13"/>
        <v>1927.507700432998</v>
      </c>
      <c r="H87" s="1">
        <f t="shared" si="14"/>
        <v>250.2853874296286</v>
      </c>
      <c r="J87" s="4">
        <v>84</v>
      </c>
      <c r="K87">
        <v>6.0859999999999997E-2</v>
      </c>
      <c r="L87" s="2">
        <f t="shared" si="23"/>
        <v>58265.921858108944</v>
      </c>
      <c r="M87">
        <f t="shared" si="20"/>
        <v>3546.0640042845102</v>
      </c>
      <c r="N87" s="2">
        <f t="shared" si="12"/>
        <v>436.23643927812799</v>
      </c>
      <c r="O87" s="1">
        <f t="shared" si="21"/>
        <v>25.046556315534779</v>
      </c>
      <c r="P87" s="2">
        <f t="shared" si="15"/>
        <v>2883.6724989108484</v>
      </c>
      <c r="Q87" s="1">
        <f t="shared" si="16"/>
        <v>273.00969405675886</v>
      </c>
    </row>
    <row r="88" spans="1:17" x14ac:dyDescent="0.3">
      <c r="A88" s="4">
        <v>85</v>
      </c>
      <c r="B88">
        <v>0.10465000000000001</v>
      </c>
      <c r="C88" s="2">
        <f t="shared" si="22"/>
        <v>43452.255503410081</v>
      </c>
      <c r="D88">
        <f t="shared" si="17"/>
        <v>4547.2785384318649</v>
      </c>
      <c r="E88" s="2">
        <f t="shared" si="18"/>
        <v>306.91193480664742</v>
      </c>
      <c r="F88" s="1">
        <f t="shared" si="19"/>
        <v>30.300315073127969</v>
      </c>
      <c r="G88" s="2">
        <f t="shared" si="13"/>
        <v>1568.1181035448976</v>
      </c>
      <c r="H88" s="1">
        <f t="shared" si="14"/>
        <v>218.15053271920016</v>
      </c>
      <c r="J88" s="4">
        <v>85</v>
      </c>
      <c r="K88">
        <v>6.7150000000000001E-2</v>
      </c>
      <c r="L88" s="2">
        <f t="shared" si="23"/>
        <v>54719.857853824433</v>
      </c>
      <c r="M88">
        <f t="shared" si="20"/>
        <v>3674.4384548843109</v>
      </c>
      <c r="N88" s="2">
        <f t="shared" si="12"/>
        <v>386.4972543242086</v>
      </c>
      <c r="O88" s="1">
        <f t="shared" si="21"/>
        <v>24.48423644138736</v>
      </c>
      <c r="P88" s="2">
        <f t="shared" si="15"/>
        <v>2447.4360596327206</v>
      </c>
      <c r="Q88" s="1">
        <f t="shared" si="16"/>
        <v>247.96313774122407</v>
      </c>
    </row>
    <row r="89" spans="1:17" x14ac:dyDescent="0.3">
      <c r="A89" s="4">
        <v>86</v>
      </c>
      <c r="B89">
        <v>0.11533</v>
      </c>
      <c r="C89" s="2">
        <f t="shared" si="22"/>
        <v>38904.976964978217</v>
      </c>
      <c r="D89">
        <f t="shared" si="17"/>
        <v>4486.9109933709378</v>
      </c>
      <c r="E89" s="2">
        <f t="shared" si="18"/>
        <v>259.23924606521859</v>
      </c>
      <c r="F89" s="1">
        <f t="shared" si="19"/>
        <v>28.205719102548731</v>
      </c>
      <c r="G89" s="2">
        <f t="shared" si="13"/>
        <v>1261.2061687382502</v>
      </c>
      <c r="H89" s="1">
        <f t="shared" si="14"/>
        <v>187.8502176460722</v>
      </c>
      <c r="J89" s="4">
        <v>86</v>
      </c>
      <c r="K89">
        <v>7.3179999999999995E-2</v>
      </c>
      <c r="L89" s="2">
        <f t="shared" si="23"/>
        <v>51045.419398940117</v>
      </c>
      <c r="M89">
        <f t="shared" si="20"/>
        <v>3735.5037916144374</v>
      </c>
      <c r="N89" s="2">
        <f t="shared" si="12"/>
        <v>340.13581480786593</v>
      </c>
      <c r="O89" s="1">
        <f t="shared" si="21"/>
        <v>23.482206535509075</v>
      </c>
      <c r="P89" s="2">
        <f t="shared" si="15"/>
        <v>2060.9388053085122</v>
      </c>
      <c r="Q89" s="1">
        <f t="shared" si="16"/>
        <v>223.47890129983671</v>
      </c>
    </row>
    <row r="90" spans="1:17" x14ac:dyDescent="0.3">
      <c r="A90" s="4">
        <v>87</v>
      </c>
      <c r="B90">
        <v>0.12698000000000001</v>
      </c>
      <c r="C90" s="2">
        <f t="shared" si="22"/>
        <v>34418.065971607277</v>
      </c>
      <c r="D90">
        <f t="shared" si="17"/>
        <v>4370.4060170746925</v>
      </c>
      <c r="E90" s="2">
        <f t="shared" si="18"/>
        <v>216.35960737407251</v>
      </c>
      <c r="F90" s="1">
        <f t="shared" si="19"/>
        <v>25.918248060716728</v>
      </c>
      <c r="G90" s="2">
        <f t="shared" si="13"/>
        <v>1001.9669226730316</v>
      </c>
      <c r="H90" s="1">
        <f t="shared" si="14"/>
        <v>159.64449854352347</v>
      </c>
      <c r="J90" s="4">
        <v>87</v>
      </c>
      <c r="K90">
        <v>8.1549999999999997E-2</v>
      </c>
      <c r="L90" s="2">
        <f t="shared" si="23"/>
        <v>47309.915607325682</v>
      </c>
      <c r="M90">
        <f t="shared" si="20"/>
        <v>3858.1236177774094</v>
      </c>
      <c r="N90" s="2">
        <f t="shared" si="12"/>
        <v>297.4006376228549</v>
      </c>
      <c r="O90" s="1">
        <f t="shared" si="21"/>
        <v>22.880209432211149</v>
      </c>
      <c r="P90" s="2">
        <f t="shared" si="15"/>
        <v>1720.8029905006463</v>
      </c>
      <c r="Q90" s="1">
        <f t="shared" si="16"/>
        <v>199.99669476432763</v>
      </c>
    </row>
    <row r="91" spans="1:17" x14ac:dyDescent="0.3">
      <c r="A91" s="4">
        <v>88</v>
      </c>
      <c r="B91">
        <v>0.13947000000000001</v>
      </c>
      <c r="C91" s="2">
        <f t="shared" si="22"/>
        <v>30047.659954532584</v>
      </c>
      <c r="D91">
        <f t="shared" si="17"/>
        <v>4190.7471338586602</v>
      </c>
      <c r="E91" s="2">
        <f t="shared" si="18"/>
        <v>178.19458908463469</v>
      </c>
      <c r="F91" s="1">
        <f t="shared" si="19"/>
        <v>23.446037112862268</v>
      </c>
      <c r="G91" s="2">
        <f t="shared" si="13"/>
        <v>785.60731529895907</v>
      </c>
      <c r="H91" s="1">
        <f t="shared" si="14"/>
        <v>133.72625048280673</v>
      </c>
      <c r="J91" s="4">
        <v>88</v>
      </c>
      <c r="K91">
        <v>9.0450000000000003E-2</v>
      </c>
      <c r="L91" s="2">
        <f t="shared" si="23"/>
        <v>43451.79198954827</v>
      </c>
      <c r="M91">
        <f t="shared" si="20"/>
        <v>3930.2145854546411</v>
      </c>
      <c r="N91" s="2">
        <f t="shared" si="12"/>
        <v>257.68642983463309</v>
      </c>
      <c r="O91" s="1">
        <f t="shared" si="21"/>
        <v>21.988431677870345</v>
      </c>
      <c r="P91" s="2">
        <f t="shared" si="15"/>
        <v>1423.4023528777914</v>
      </c>
      <c r="Q91" s="1">
        <f t="shared" si="16"/>
        <v>177.11648533211647</v>
      </c>
    </row>
    <row r="92" spans="1:17" x14ac:dyDescent="0.3">
      <c r="A92" s="4">
        <v>89</v>
      </c>
      <c r="B92">
        <v>0.15271000000000001</v>
      </c>
      <c r="C92" s="2">
        <f t="shared" si="22"/>
        <v>25856.912820673926</v>
      </c>
      <c r="D92">
        <f t="shared" si="17"/>
        <v>3948.6091568451156</v>
      </c>
      <c r="E92" s="2">
        <f t="shared" si="18"/>
        <v>144.66206579717047</v>
      </c>
      <c r="F92" s="1">
        <f t="shared" si="19"/>
        <v>20.840890630081041</v>
      </c>
      <c r="G92" s="2">
        <f t="shared" si="13"/>
        <v>607.41272621432438</v>
      </c>
      <c r="H92" s="1">
        <f t="shared" si="14"/>
        <v>110.28021336994448</v>
      </c>
      <c r="J92" s="4">
        <v>89</v>
      </c>
      <c r="K92">
        <v>0.10001</v>
      </c>
      <c r="L92" s="2">
        <f t="shared" si="23"/>
        <v>39521.57740409363</v>
      </c>
      <c r="M92">
        <f t="shared" si="20"/>
        <v>3952.5529561834041</v>
      </c>
      <c r="N92" s="2">
        <f t="shared" si="12"/>
        <v>221.1119738265005</v>
      </c>
      <c r="O92" s="1">
        <f t="shared" si="21"/>
        <v>20.8617061343286</v>
      </c>
      <c r="P92" s="2">
        <f t="shared" si="15"/>
        <v>1165.7159230431582</v>
      </c>
      <c r="Q92" s="1">
        <f t="shared" si="16"/>
        <v>155.12805365424612</v>
      </c>
    </row>
    <row r="93" spans="1:17" x14ac:dyDescent="0.3">
      <c r="A93" s="4">
        <v>90</v>
      </c>
      <c r="B93">
        <v>0.16658999999999999</v>
      </c>
      <c r="C93" s="2">
        <f t="shared" si="22"/>
        <v>21908.30366382881</v>
      </c>
      <c r="D93">
        <f t="shared" si="17"/>
        <v>3649.7043073572413</v>
      </c>
      <c r="E93" s="2">
        <f t="shared" si="18"/>
        <v>115.63275634838165</v>
      </c>
      <c r="F93" s="1">
        <f t="shared" si="19"/>
        <v>18.172887622714054</v>
      </c>
      <c r="G93" s="2">
        <f t="shared" si="13"/>
        <v>462.75066041715388</v>
      </c>
      <c r="H93" s="1">
        <f t="shared" si="14"/>
        <v>89.439322739863442</v>
      </c>
      <c r="J93" s="4">
        <v>90</v>
      </c>
      <c r="K93">
        <v>0.10913</v>
      </c>
      <c r="L93" s="2">
        <f t="shared" si="23"/>
        <v>35569.024447910226</v>
      </c>
      <c r="M93">
        <f t="shared" si="20"/>
        <v>3881.6476380004433</v>
      </c>
      <c r="N93" s="2">
        <f t="shared" si="12"/>
        <v>187.73449558878505</v>
      </c>
      <c r="O93" s="1">
        <f t="shared" si="21"/>
        <v>19.327797644909541</v>
      </c>
      <c r="P93" s="2">
        <f t="shared" si="15"/>
        <v>944.60394921665772</v>
      </c>
      <c r="Q93" s="1">
        <f t="shared" si="16"/>
        <v>134.26634751991753</v>
      </c>
    </row>
    <row r="94" spans="1:17" x14ac:dyDescent="0.3">
      <c r="A94" s="4">
        <v>91</v>
      </c>
      <c r="B94">
        <v>0.17990999999999999</v>
      </c>
      <c r="C94" s="2">
        <f t="shared" si="22"/>
        <v>18258.599356471568</v>
      </c>
      <c r="D94">
        <f t="shared" si="17"/>
        <v>3284.9046102227994</v>
      </c>
      <c r="E94" s="2">
        <f t="shared" si="18"/>
        <v>90.914618366325229</v>
      </c>
      <c r="F94" s="1">
        <f t="shared" si="19"/>
        <v>15.430612254986384</v>
      </c>
      <c r="G94" s="2">
        <f t="shared" si="13"/>
        <v>347.11790406877225</v>
      </c>
      <c r="H94" s="1">
        <f t="shared" si="14"/>
        <v>71.266435117149385</v>
      </c>
      <c r="J94" s="4">
        <v>91</v>
      </c>
      <c r="K94">
        <v>0.11521000000000001</v>
      </c>
      <c r="L94" s="2">
        <f t="shared" si="23"/>
        <v>31687.376809909783</v>
      </c>
      <c r="M94">
        <f t="shared" si="20"/>
        <v>3650.7026822697062</v>
      </c>
      <c r="N94" s="2">
        <f t="shared" si="12"/>
        <v>157.78021706149144</v>
      </c>
      <c r="O94" s="1">
        <f t="shared" si="21"/>
        <v>17.148923403447572</v>
      </c>
      <c r="P94" s="2">
        <f t="shared" si="15"/>
        <v>756.86945362787264</v>
      </c>
      <c r="Q94" s="1">
        <f t="shared" si="16"/>
        <v>114.93854987500798</v>
      </c>
    </row>
    <row r="95" spans="1:17" x14ac:dyDescent="0.3">
      <c r="A95" s="4">
        <v>92</v>
      </c>
      <c r="B95">
        <v>0.19389999999999999</v>
      </c>
      <c r="C95" s="2">
        <f t="shared" si="22"/>
        <v>14973.694746248768</v>
      </c>
      <c r="D95">
        <f t="shared" si="17"/>
        <v>2903.3994112976361</v>
      </c>
      <c r="E95" s="2">
        <f t="shared" si="18"/>
        <v>70.337895637773244</v>
      </c>
      <c r="F95" s="1">
        <f t="shared" si="19"/>
        <v>12.866526381287011</v>
      </c>
      <c r="G95" s="2">
        <f t="shared" si="13"/>
        <v>256.20328570244703</v>
      </c>
      <c r="H95" s="1">
        <f t="shared" si="14"/>
        <v>55.835822862163006</v>
      </c>
      <c r="J95" s="4">
        <v>92</v>
      </c>
      <c r="K95">
        <v>0.12499</v>
      </c>
      <c r="L95" s="2">
        <f t="shared" si="23"/>
        <v>28036.674127640075</v>
      </c>
      <c r="M95">
        <f t="shared" si="20"/>
        <v>3504.3038992137331</v>
      </c>
      <c r="N95" s="2">
        <f t="shared" si="12"/>
        <v>131.70033797531789</v>
      </c>
      <c r="O95" s="1">
        <f t="shared" si="21"/>
        <v>15.529457776919797</v>
      </c>
      <c r="P95" s="2">
        <f t="shared" si="15"/>
        <v>599.08923656638126</v>
      </c>
      <c r="Q95" s="1">
        <f t="shared" si="16"/>
        <v>97.78962647156041</v>
      </c>
    </row>
    <row r="96" spans="1:17" x14ac:dyDescent="0.3">
      <c r="A96" s="4">
        <v>93</v>
      </c>
      <c r="B96">
        <v>0.20874000000000001</v>
      </c>
      <c r="C96" s="2">
        <f t="shared" si="22"/>
        <v>12070.295334951132</v>
      </c>
      <c r="D96">
        <f t="shared" si="17"/>
        <v>2519.5534482176995</v>
      </c>
      <c r="E96" s="2">
        <f t="shared" si="18"/>
        <v>53.489978937366992</v>
      </c>
      <c r="F96" s="1">
        <f t="shared" si="19"/>
        <v>10.533488871118854</v>
      </c>
      <c r="G96" s="2">
        <f t="shared" si="13"/>
        <v>185.86539006467382</v>
      </c>
      <c r="H96" s="1">
        <f t="shared" si="14"/>
        <v>42.969296480875997</v>
      </c>
      <c r="J96" s="4">
        <v>93</v>
      </c>
      <c r="K96">
        <v>0.13825999999999999</v>
      </c>
      <c r="L96" s="2">
        <f t="shared" si="23"/>
        <v>24532.370228426342</v>
      </c>
      <c r="M96">
        <f t="shared" si="20"/>
        <v>3391.8455077822259</v>
      </c>
      <c r="N96" s="2">
        <f t="shared" si="12"/>
        <v>108.71614408658766</v>
      </c>
      <c r="O96" s="1">
        <f t="shared" si="21"/>
        <v>14.180277435293968</v>
      </c>
      <c r="P96" s="2">
        <f t="shared" si="15"/>
        <v>467.38889859106337</v>
      </c>
      <c r="Q96" s="1">
        <f t="shared" si="16"/>
        <v>82.260168694640612</v>
      </c>
    </row>
    <row r="97" spans="1:17" x14ac:dyDescent="0.3">
      <c r="A97" s="4">
        <v>94</v>
      </c>
      <c r="B97">
        <v>0.22450999999999999</v>
      </c>
      <c r="C97" s="2">
        <f t="shared" si="22"/>
        <v>9550.7418867334327</v>
      </c>
      <c r="D97">
        <f t="shared" si="17"/>
        <v>2144.2370609905229</v>
      </c>
      <c r="E97" s="2">
        <f t="shared" si="18"/>
        <v>39.928755409416041</v>
      </c>
      <c r="F97" s="1">
        <f t="shared" si="19"/>
        <v>8.456985732988672</v>
      </c>
      <c r="G97" s="2">
        <f t="shared" si="13"/>
        <v>132.37541112730682</v>
      </c>
      <c r="H97" s="1">
        <f t="shared" si="14"/>
        <v>32.435807609757141</v>
      </c>
      <c r="J97" s="4">
        <v>94</v>
      </c>
      <c r="K97">
        <v>0.15451000000000001</v>
      </c>
      <c r="L97" s="2">
        <f t="shared" si="23"/>
        <v>21140.524720644116</v>
      </c>
      <c r="M97">
        <f t="shared" si="20"/>
        <v>3266.4224745867227</v>
      </c>
      <c r="N97" s="2">
        <f t="shared" si="12"/>
        <v>88.382122646392489</v>
      </c>
      <c r="O97" s="1">
        <f t="shared" si="21"/>
        <v>12.88294506612651</v>
      </c>
      <c r="P97" s="2">
        <f t="shared" si="15"/>
        <v>358.67275450447568</v>
      </c>
      <c r="Q97" s="1">
        <f t="shared" si="16"/>
        <v>68.079891259346638</v>
      </c>
    </row>
    <row r="98" spans="1:17" x14ac:dyDescent="0.3">
      <c r="A98" s="4">
        <v>95</v>
      </c>
      <c r="B98">
        <v>0.24126</v>
      </c>
      <c r="C98" s="2">
        <f t="shared" si="22"/>
        <v>7406.5048257429098</v>
      </c>
      <c r="D98">
        <f t="shared" si="17"/>
        <v>1786.8933542587345</v>
      </c>
      <c r="E98" s="2">
        <f t="shared" si="18"/>
        <v>29.211651445705694</v>
      </c>
      <c r="F98" s="1">
        <f t="shared" si="19"/>
        <v>6.6486821016895803</v>
      </c>
      <c r="G98" s="2">
        <f t="shared" si="13"/>
        <v>92.446655717890778</v>
      </c>
      <c r="H98" s="1">
        <f t="shared" si="14"/>
        <v>23.978821876768471</v>
      </c>
      <c r="J98" s="4">
        <v>95</v>
      </c>
      <c r="K98">
        <v>0.17429</v>
      </c>
      <c r="L98" s="2">
        <f t="shared" si="23"/>
        <v>17874.102246057395</v>
      </c>
      <c r="M98">
        <f t="shared" si="20"/>
        <v>3115.2772804653432</v>
      </c>
      <c r="N98" s="2">
        <f t="shared" si="12"/>
        <v>70.496415921036203</v>
      </c>
      <c r="O98" s="1">
        <f t="shared" si="21"/>
        <v>11.591339934789996</v>
      </c>
      <c r="P98" s="2">
        <f t="shared" si="15"/>
        <v>270.2906318580832</v>
      </c>
      <c r="Q98" s="1">
        <f t="shared" si="16"/>
        <v>55.196946193220128</v>
      </c>
    </row>
    <row r="99" spans="1:17" x14ac:dyDescent="0.3">
      <c r="A99" s="4">
        <v>96</v>
      </c>
      <c r="B99">
        <v>0.25714999999999999</v>
      </c>
      <c r="C99" s="2">
        <f t="shared" si="22"/>
        <v>5619.6114714841751</v>
      </c>
      <c r="D99">
        <f t="shared" si="17"/>
        <v>1445.0830898921556</v>
      </c>
      <c r="E99" s="2">
        <f t="shared" si="18"/>
        <v>20.909479639542202</v>
      </c>
      <c r="F99" s="1">
        <f t="shared" si="19"/>
        <v>5.0725214050078087</v>
      </c>
      <c r="G99" s="2">
        <f t="shared" si="13"/>
        <v>63.23500427218508</v>
      </c>
      <c r="H99" s="1">
        <f t="shared" si="14"/>
        <v>17.330139775078891</v>
      </c>
      <c r="J99" s="4">
        <v>96</v>
      </c>
      <c r="K99">
        <v>0.19155</v>
      </c>
      <c r="L99" s="2">
        <f t="shared" si="23"/>
        <v>14758.82496559205</v>
      </c>
      <c r="M99">
        <f t="shared" si="20"/>
        <v>2827.0529221591573</v>
      </c>
      <c r="N99" s="2">
        <f t="shared" si="12"/>
        <v>54.914712820904512</v>
      </c>
      <c r="O99" s="1">
        <f t="shared" si="21"/>
        <v>9.9235030574002447</v>
      </c>
      <c r="P99" s="2">
        <f t="shared" si="15"/>
        <v>199.794215937047</v>
      </c>
      <c r="Q99" s="1">
        <f t="shared" si="16"/>
        <v>43.605606258430136</v>
      </c>
    </row>
    <row r="100" spans="1:17" x14ac:dyDescent="0.3">
      <c r="A100" s="4">
        <v>97</v>
      </c>
      <c r="B100">
        <v>0.27418999999999999</v>
      </c>
      <c r="C100" s="2">
        <f t="shared" si="22"/>
        <v>4174.5283815920193</v>
      </c>
      <c r="D100">
        <f t="shared" si="17"/>
        <v>1144.6139369487157</v>
      </c>
      <c r="E100" s="2">
        <f t="shared" si="18"/>
        <v>14.653402783239549</v>
      </c>
      <c r="F100" s="1">
        <f t="shared" si="19"/>
        <v>3.7903929331475958</v>
      </c>
      <c r="G100" s="2">
        <f t="shared" si="13"/>
        <v>42.325524632642882</v>
      </c>
      <c r="H100" s="1">
        <f t="shared" si="14"/>
        <v>12.25761837007108</v>
      </c>
      <c r="J100" s="4">
        <v>97</v>
      </c>
      <c r="K100">
        <v>0.20596</v>
      </c>
      <c r="L100" s="2">
        <f t="shared" si="23"/>
        <v>11931.772043432893</v>
      </c>
      <c r="M100">
        <f t="shared" si="20"/>
        <v>2457.4677700654388</v>
      </c>
      <c r="N100" s="2">
        <f t="shared" si="12"/>
        <v>41.882829792509668</v>
      </c>
      <c r="O100" s="1">
        <f t="shared" si="21"/>
        <v>8.1379128528917839</v>
      </c>
      <c r="P100" s="2">
        <f t="shared" si="15"/>
        <v>144.87950311614247</v>
      </c>
      <c r="Q100" s="1">
        <f t="shared" si="16"/>
        <v>33.682103201029889</v>
      </c>
    </row>
    <row r="101" spans="1:17" x14ac:dyDescent="0.3">
      <c r="A101" s="4">
        <v>98</v>
      </c>
      <c r="B101">
        <v>0.29249000000000003</v>
      </c>
      <c r="C101" s="2">
        <f t="shared" si="22"/>
        <v>3029.9144446433038</v>
      </c>
      <c r="D101">
        <f t="shared" si="17"/>
        <v>886.21967591372004</v>
      </c>
      <c r="E101" s="2">
        <f t="shared" si="18"/>
        <v>10.033571956701035</v>
      </c>
      <c r="F101" s="1">
        <f t="shared" si="19"/>
        <v>2.7686032656749866</v>
      </c>
      <c r="G101" s="2">
        <f t="shared" si="13"/>
        <v>27.672121849403329</v>
      </c>
      <c r="H101" s="1">
        <f t="shared" si="14"/>
        <v>8.4672254369234849</v>
      </c>
      <c r="J101" s="4">
        <v>98</v>
      </c>
      <c r="K101">
        <v>0.22227</v>
      </c>
      <c r="L101" s="2">
        <f t="shared" si="23"/>
        <v>9474.3042733674538</v>
      </c>
      <c r="M101">
        <f t="shared" si="20"/>
        <v>2105.8536108413841</v>
      </c>
      <c r="N101" s="2">
        <f t="shared" si="12"/>
        <v>31.374190724947525</v>
      </c>
      <c r="O101" s="1">
        <f t="shared" si="21"/>
        <v>6.5788126155038542</v>
      </c>
      <c r="P101" s="2">
        <f t="shared" si="15"/>
        <v>102.99667332363281</v>
      </c>
      <c r="Q101" s="1">
        <f t="shared" si="16"/>
        <v>25.544190348138105</v>
      </c>
    </row>
    <row r="102" spans="1:17" x14ac:dyDescent="0.3">
      <c r="A102" s="4">
        <v>99</v>
      </c>
      <c r="B102">
        <v>0.31214999999999998</v>
      </c>
      <c r="C102" s="2">
        <f t="shared" si="22"/>
        <v>2143.6947687295838</v>
      </c>
      <c r="D102">
        <f t="shared" si="17"/>
        <v>669.15432205893956</v>
      </c>
      <c r="E102" s="2">
        <f t="shared" si="18"/>
        <v>6.6970306557410826</v>
      </c>
      <c r="F102" s="1">
        <f t="shared" si="19"/>
        <v>1.9721491690467725</v>
      </c>
      <c r="G102" s="2">
        <f t="shared" si="13"/>
        <v>17.638549892702294</v>
      </c>
      <c r="H102" s="1">
        <f t="shared" si="14"/>
        <v>5.6986221712484983</v>
      </c>
      <c r="J102" s="4">
        <v>99</v>
      </c>
      <c r="K102">
        <v>0.23735999999999999</v>
      </c>
      <c r="L102" s="2">
        <f t="shared" si="23"/>
        <v>7368.4506625260701</v>
      </c>
      <c r="M102">
        <f t="shared" si="20"/>
        <v>1748.9754492571878</v>
      </c>
      <c r="N102" s="2">
        <f t="shared" si="12"/>
        <v>23.019480521239089</v>
      </c>
      <c r="O102" s="1">
        <f t="shared" si="21"/>
        <v>5.1546263174729328</v>
      </c>
      <c r="P102" s="2">
        <f t="shared" si="15"/>
        <v>71.622482598685281</v>
      </c>
      <c r="Q102" s="1">
        <f t="shared" si="16"/>
        <v>18.965377732634252</v>
      </c>
    </row>
    <row r="103" spans="1:17" x14ac:dyDescent="0.3">
      <c r="A103" s="4">
        <v>100</v>
      </c>
      <c r="B103">
        <v>0.33331</v>
      </c>
      <c r="C103" s="2">
        <f t="shared" si="22"/>
        <v>1474.5404466706443</v>
      </c>
      <c r="D103">
        <f t="shared" si="17"/>
        <v>491.47907627979242</v>
      </c>
      <c r="E103" s="2">
        <f t="shared" si="18"/>
        <v>4.3458042797655692</v>
      </c>
      <c r="F103" s="1">
        <f t="shared" si="19"/>
        <v>1.3665094570647756</v>
      </c>
      <c r="G103" s="2">
        <f t="shared" si="13"/>
        <v>10.941519236961211</v>
      </c>
      <c r="H103" s="1">
        <f t="shared" si="14"/>
        <v>3.7264730022017263</v>
      </c>
      <c r="J103" s="4">
        <v>100</v>
      </c>
      <c r="K103">
        <v>0.2581</v>
      </c>
      <c r="L103" s="2">
        <f t="shared" si="23"/>
        <v>5619.4752132688818</v>
      </c>
      <c r="M103">
        <f t="shared" si="20"/>
        <v>1450.3865525446984</v>
      </c>
      <c r="N103" s="2">
        <f t="shared" si="12"/>
        <v>16.561864740299789</v>
      </c>
      <c r="O103" s="1">
        <f t="shared" si="21"/>
        <v>4.0326578202560146</v>
      </c>
      <c r="P103" s="2">
        <f t="shared" si="15"/>
        <v>48.603002077446199</v>
      </c>
      <c r="Q103" s="1">
        <f t="shared" si="16"/>
        <v>13.810751415161318</v>
      </c>
    </row>
    <row r="104" spans="1:17" x14ac:dyDescent="0.3">
      <c r="A104" s="4">
        <v>101</v>
      </c>
      <c r="B104">
        <v>0.35163</v>
      </c>
      <c r="C104" s="2">
        <f t="shared" si="22"/>
        <v>983.06137039085183</v>
      </c>
      <c r="D104">
        <f t="shared" si="17"/>
        <v>345.67386967053523</v>
      </c>
      <c r="E104" s="2">
        <f t="shared" si="18"/>
        <v>2.7333059012046301</v>
      </c>
      <c r="F104" s="1">
        <f t="shared" si="19"/>
        <v>0.90670976796281488</v>
      </c>
      <c r="G104" s="2">
        <f t="shared" si="13"/>
        <v>6.5957149571956419</v>
      </c>
      <c r="H104" s="1">
        <f t="shared" si="14"/>
        <v>2.3599635451369507</v>
      </c>
      <c r="J104" s="4">
        <v>101</v>
      </c>
      <c r="K104">
        <v>0.28067999999999999</v>
      </c>
      <c r="L104" s="2">
        <f t="shared" si="23"/>
        <v>4169.0886607241837</v>
      </c>
      <c r="M104">
        <f t="shared" si="20"/>
        <v>1170.1798052920637</v>
      </c>
      <c r="N104" s="2">
        <f t="shared" si="12"/>
        <v>11.591742878140014</v>
      </c>
      <c r="O104" s="1">
        <f t="shared" si="21"/>
        <v>3.069406029279564</v>
      </c>
      <c r="P104" s="2">
        <f t="shared" si="15"/>
        <v>32.041137337146409</v>
      </c>
      <c r="Q104" s="1">
        <f t="shared" si="16"/>
        <v>9.7780935949053038</v>
      </c>
    </row>
    <row r="105" spans="1:17" x14ac:dyDescent="0.3">
      <c r="A105" s="4">
        <v>102</v>
      </c>
      <c r="B105">
        <v>0.37131999999999998</v>
      </c>
      <c r="C105" s="2">
        <f t="shared" si="22"/>
        <v>637.38750072031655</v>
      </c>
      <c r="D105">
        <f t="shared" si="17"/>
        <v>236.67472676746794</v>
      </c>
      <c r="E105" s="2">
        <f t="shared" si="18"/>
        <v>1.6718807048717408</v>
      </c>
      <c r="F105" s="1">
        <f t="shared" si="19"/>
        <v>0.58566296540846674</v>
      </c>
      <c r="G105" s="2">
        <f t="shared" si="13"/>
        <v>3.8624090559910118</v>
      </c>
      <c r="H105" s="1">
        <f t="shared" si="14"/>
        <v>1.4532537771741358</v>
      </c>
      <c r="J105" s="4">
        <v>102</v>
      </c>
      <c r="K105">
        <v>0.30562</v>
      </c>
      <c r="L105" s="2">
        <f t="shared" si="23"/>
        <v>2998.9088554321197</v>
      </c>
      <c r="M105">
        <f t="shared" si="20"/>
        <v>916.52652439716439</v>
      </c>
      <c r="N105" s="2">
        <f t="shared" si="12"/>
        <v>7.8662004595317656</v>
      </c>
      <c r="O105" s="1">
        <f t="shared" si="21"/>
        <v>2.2679888532472621</v>
      </c>
      <c r="P105" s="2">
        <f t="shared" si="15"/>
        <v>20.449394459006395</v>
      </c>
      <c r="Q105" s="1">
        <f t="shared" si="16"/>
        <v>6.7086875656257403</v>
      </c>
    </row>
    <row r="106" spans="1:17" x14ac:dyDescent="0.3">
      <c r="A106" s="4">
        <v>103</v>
      </c>
      <c r="B106">
        <v>0.39250000000000002</v>
      </c>
      <c r="C106" s="2">
        <f t="shared" si="22"/>
        <v>400.71277395284864</v>
      </c>
      <c r="D106">
        <f t="shared" si="17"/>
        <v>157.2797637764931</v>
      </c>
      <c r="E106" s="2">
        <f t="shared" si="18"/>
        <v>0.99158298258374145</v>
      </c>
      <c r="F106" s="1">
        <f t="shared" si="19"/>
        <v>0.36716634024916839</v>
      </c>
      <c r="G106" s="2">
        <f t="shared" si="13"/>
        <v>2.190528351119271</v>
      </c>
      <c r="H106" s="1">
        <f t="shared" si="14"/>
        <v>0.8675908117656691</v>
      </c>
      <c r="J106" s="4">
        <v>103</v>
      </c>
      <c r="K106">
        <v>0.33315</v>
      </c>
      <c r="L106" s="2">
        <f t="shared" si="23"/>
        <v>2082.3823310349553</v>
      </c>
      <c r="M106">
        <f t="shared" si="20"/>
        <v>693.74567358429533</v>
      </c>
      <c r="N106" s="2">
        <f t="shared" si="12"/>
        <v>5.1529549764996858</v>
      </c>
      <c r="O106" s="1">
        <f t="shared" si="21"/>
        <v>1.6195348588876133</v>
      </c>
      <c r="P106" s="2">
        <f t="shared" si="15"/>
        <v>12.583193999474629</v>
      </c>
      <c r="Q106" s="1">
        <f t="shared" si="16"/>
        <v>4.4406987123784782</v>
      </c>
    </row>
    <row r="107" spans="1:17" x14ac:dyDescent="0.3">
      <c r="A107" s="4">
        <v>104</v>
      </c>
      <c r="B107">
        <v>0.41526999999999997</v>
      </c>
      <c r="C107" s="2">
        <f t="shared" si="22"/>
        <v>243.43301017635551</v>
      </c>
      <c r="D107">
        <f t="shared" si="17"/>
        <v>101.09042613593515</v>
      </c>
      <c r="E107" s="2">
        <f t="shared" si="18"/>
        <v>0.56828930369775732</v>
      </c>
      <c r="F107" s="1">
        <f t="shared" si="19"/>
        <v>0.22263537655336568</v>
      </c>
      <c r="G107" s="2">
        <f t="shared" si="13"/>
        <v>1.1989453685355296</v>
      </c>
      <c r="H107" s="1">
        <f t="shared" si="14"/>
        <v>0.50042447151650071</v>
      </c>
      <c r="J107" s="4">
        <v>104</v>
      </c>
      <c r="K107">
        <v>0.36369000000000001</v>
      </c>
      <c r="L107" s="2">
        <f t="shared" si="23"/>
        <v>1388.6366574506599</v>
      </c>
      <c r="M107">
        <f t="shared" si="20"/>
        <v>505.03326594823051</v>
      </c>
      <c r="N107" s="2">
        <f t="shared" si="12"/>
        <v>3.2417434208290707</v>
      </c>
      <c r="O107" s="1">
        <f t="shared" si="21"/>
        <v>1.1122544006804949</v>
      </c>
      <c r="P107" s="2">
        <f t="shared" si="15"/>
        <v>7.4302390229749431</v>
      </c>
      <c r="Q107" s="1">
        <f t="shared" si="16"/>
        <v>2.821163853490865</v>
      </c>
    </row>
    <row r="108" spans="1:17" x14ac:dyDescent="0.3">
      <c r="A108" s="4">
        <v>105</v>
      </c>
      <c r="B108">
        <v>0.43973000000000001</v>
      </c>
      <c r="C108" s="2">
        <f t="shared" si="22"/>
        <v>142.34258404042035</v>
      </c>
      <c r="D108">
        <f t="shared" si="17"/>
        <v>62.592304480094043</v>
      </c>
      <c r="E108" s="2">
        <f t="shared" si="18"/>
        <v>0.31348660806715994</v>
      </c>
      <c r="F108" s="1">
        <f t="shared" si="19"/>
        <v>0.13004666619374741</v>
      </c>
      <c r="G108" s="2">
        <f t="shared" si="13"/>
        <v>0.63065606483777226</v>
      </c>
      <c r="H108" s="1">
        <f t="shared" si="14"/>
        <v>0.27778909496313509</v>
      </c>
      <c r="J108" s="4">
        <v>105</v>
      </c>
      <c r="K108">
        <v>0.39317999999999997</v>
      </c>
      <c r="L108" s="2">
        <f t="shared" si="23"/>
        <v>883.6033915024293</v>
      </c>
      <c r="M108">
        <f t="shared" si="20"/>
        <v>347.41518147092512</v>
      </c>
      <c r="N108" s="2">
        <f t="shared" si="12"/>
        <v>1.9459941095356088</v>
      </c>
      <c r="O108" s="1">
        <f t="shared" si="21"/>
        <v>0.7218169471577458</v>
      </c>
      <c r="P108" s="2">
        <f t="shared" si="15"/>
        <v>4.1884956021458724</v>
      </c>
      <c r="Q108" s="1">
        <f t="shared" si="16"/>
        <v>1.7089094528103703</v>
      </c>
    </row>
    <row r="109" spans="1:17" x14ac:dyDescent="0.3">
      <c r="A109" s="4">
        <v>106</v>
      </c>
      <c r="B109">
        <v>0.46601999999999999</v>
      </c>
      <c r="C109" s="2">
        <f t="shared" si="22"/>
        <v>79.750279560326319</v>
      </c>
      <c r="D109">
        <f t="shared" si="17"/>
        <v>37.165225280703268</v>
      </c>
      <c r="E109" s="2">
        <f t="shared" si="18"/>
        <v>0.165695416888479</v>
      </c>
      <c r="F109" s="1">
        <f t="shared" si="19"/>
        <v>7.2846583187140532E-2</v>
      </c>
      <c r="G109" s="2">
        <f t="shared" si="13"/>
        <v>0.31716945677061231</v>
      </c>
      <c r="H109" s="1">
        <f t="shared" si="14"/>
        <v>0.1477424287693877</v>
      </c>
      <c r="J109" s="4">
        <v>106</v>
      </c>
      <c r="K109">
        <v>0.42882999999999999</v>
      </c>
      <c r="L109" s="2">
        <f t="shared" si="23"/>
        <v>536.18821003150413</v>
      </c>
      <c r="M109">
        <f t="shared" si="20"/>
        <v>229.93359010780992</v>
      </c>
      <c r="N109" s="2">
        <f t="shared" si="12"/>
        <v>1.1140265524041491</v>
      </c>
      <c r="O109" s="1">
        <f t="shared" si="21"/>
        <v>0.45068679855421812</v>
      </c>
      <c r="P109" s="2">
        <f t="shared" si="15"/>
        <v>2.2425014926102631</v>
      </c>
      <c r="Q109" s="1">
        <f t="shared" si="16"/>
        <v>0.98709250565262441</v>
      </c>
    </row>
    <row r="110" spans="1:17" x14ac:dyDescent="0.3">
      <c r="A110" s="4">
        <v>107</v>
      </c>
      <c r="B110">
        <v>0.49429000000000001</v>
      </c>
      <c r="C110" s="2">
        <f t="shared" si="22"/>
        <v>42.585054279623051</v>
      </c>
      <c r="D110">
        <f t="shared" si="17"/>
        <v>21.049366479874877</v>
      </c>
      <c r="E110" s="2">
        <f t="shared" si="18"/>
        <v>8.3469847839726427E-2</v>
      </c>
      <c r="F110" s="1">
        <f t="shared" si="19"/>
        <v>3.8922934989338083E-2</v>
      </c>
      <c r="G110" s="2">
        <f t="shared" ref="G110:G112" si="24">G111+E110</f>
        <v>0.15147403988213332</v>
      </c>
      <c r="H110" s="1">
        <f t="shared" si="14"/>
        <v>7.4895845582247156E-2</v>
      </c>
      <c r="J110" s="4">
        <v>107</v>
      </c>
      <c r="K110">
        <v>0.46604000000000001</v>
      </c>
      <c r="L110" s="2">
        <f t="shared" si="23"/>
        <v>306.25461992369418</v>
      </c>
      <c r="M110">
        <f t="shared" si="20"/>
        <v>142.72690306923843</v>
      </c>
      <c r="N110" s="2">
        <f t="shared" si="12"/>
        <v>0.60028164711007337</v>
      </c>
      <c r="O110" s="1">
        <f t="shared" si="21"/>
        <v>0.26392005548979103</v>
      </c>
      <c r="P110" s="2">
        <f t="shared" si="15"/>
        <v>1.1284749402061141</v>
      </c>
      <c r="Q110" s="1">
        <f t="shared" si="16"/>
        <v>0.53640570709840629</v>
      </c>
    </row>
    <row r="111" spans="1:17" x14ac:dyDescent="0.3">
      <c r="A111" s="4">
        <v>108</v>
      </c>
      <c r="B111">
        <v>0.52466999999999997</v>
      </c>
      <c r="C111" s="2">
        <f t="shared" si="22"/>
        <v>21.535687799748175</v>
      </c>
      <c r="D111">
        <f t="shared" si="17"/>
        <v>11.299129317893874</v>
      </c>
      <c r="E111" s="2">
        <f t="shared" si="18"/>
        <v>3.9822204482101928E-2</v>
      </c>
      <c r="F111" s="1">
        <f t="shared" si="19"/>
        <v>1.9710864175117374E-2</v>
      </c>
      <c r="G111" s="2">
        <f t="shared" si="24"/>
        <v>6.8004192042406889E-2</v>
      </c>
      <c r="H111" s="1">
        <f t="shared" si="14"/>
        <v>3.597291059290908E-2</v>
      </c>
      <c r="J111" s="4">
        <v>108</v>
      </c>
      <c r="K111">
        <v>0.50427</v>
      </c>
      <c r="L111" s="2">
        <f t="shared" si="23"/>
        <v>163.52771685445575</v>
      </c>
      <c r="M111">
        <f t="shared" si="20"/>
        <v>82.462121778196405</v>
      </c>
      <c r="N111" s="2">
        <f t="shared" si="12"/>
        <v>0.30238338518008934</v>
      </c>
      <c r="O111" s="1">
        <f t="shared" si="21"/>
        <v>0.14385176381581474</v>
      </c>
      <c r="P111" s="2">
        <f t="shared" si="15"/>
        <v>0.52819329309604068</v>
      </c>
      <c r="Q111" s="1">
        <f t="shared" si="16"/>
        <v>0.27248565160861526</v>
      </c>
    </row>
    <row r="112" spans="1:17" x14ac:dyDescent="0.3">
      <c r="A112" s="4">
        <v>109</v>
      </c>
      <c r="B112">
        <v>0.55732999999999999</v>
      </c>
      <c r="C112" s="2">
        <f t="shared" si="22"/>
        <v>10.236558481854301</v>
      </c>
      <c r="D112">
        <f t="shared" si="17"/>
        <v>5.7051411386918573</v>
      </c>
      <c r="E112" s="2">
        <f t="shared" si="18"/>
        <v>1.7857253260827839E-2</v>
      </c>
      <c r="F112" s="1">
        <f t="shared" si="19"/>
        <v>9.3890405281671484E-3</v>
      </c>
      <c r="G112" s="2">
        <f t="shared" si="24"/>
        <v>2.8181987560304964E-2</v>
      </c>
      <c r="H112" s="1">
        <f t="shared" si="14"/>
        <v>1.6262046417791706E-2</v>
      </c>
      <c r="J112" s="4">
        <v>109</v>
      </c>
      <c r="K112">
        <v>0.54476999999999998</v>
      </c>
      <c r="L112" s="2">
        <f t="shared" si="23"/>
        <v>81.065595076259342</v>
      </c>
      <c r="M112">
        <f t="shared" si="20"/>
        <v>44.162104229693803</v>
      </c>
      <c r="N112" s="2">
        <f t="shared" si="12"/>
        <v>0.14141558069370344</v>
      </c>
      <c r="O112" s="1">
        <f t="shared" si="21"/>
        <v>7.2678269711800775E-2</v>
      </c>
      <c r="P112" s="2">
        <f t="shared" si="15"/>
        <v>0.22580990791595129</v>
      </c>
      <c r="Q112" s="1">
        <f t="shared" si="16"/>
        <v>0.12863388779280049</v>
      </c>
    </row>
    <row r="113" spans="1:17" x14ac:dyDescent="0.3">
      <c r="A113" s="4">
        <v>110</v>
      </c>
      <c r="B113">
        <v>0.59243999999999997</v>
      </c>
      <c r="C113" s="2">
        <f t="shared" si="22"/>
        <v>4.5314173431624436</v>
      </c>
      <c r="D113">
        <f t="shared" si="17"/>
        <v>2.6845928907831578</v>
      </c>
      <c r="E113" s="2">
        <f t="shared" si="18"/>
        <v>7.4574248122364706E-3</v>
      </c>
      <c r="F113" s="1">
        <f t="shared" si="19"/>
        <v>4.1679969393975218E-3</v>
      </c>
      <c r="G113" s="2">
        <f>G114+E113</f>
        <v>1.0324734299477126E-2</v>
      </c>
      <c r="H113" s="1">
        <f>H114+F113</f>
        <v>6.8730058896245561E-3</v>
      </c>
      <c r="J113" s="4">
        <v>110</v>
      </c>
      <c r="K113">
        <v>0.58701999999999999</v>
      </c>
      <c r="L113" s="2">
        <f t="shared" si="23"/>
        <v>36.903490846565539</v>
      </c>
      <c r="M113">
        <f t="shared" si="20"/>
        <v>21.663087196750901</v>
      </c>
      <c r="N113" s="2">
        <f t="shared" si="12"/>
        <v>6.0732655470938313E-2</v>
      </c>
      <c r="O113" s="1">
        <f t="shared" si="21"/>
        <v>3.363328624014169E-2</v>
      </c>
      <c r="P113" s="2">
        <f>P114+N113</f>
        <v>8.4394327222247836E-2</v>
      </c>
      <c r="Q113" s="1">
        <f>Q114+O113</f>
        <v>5.5955618080999733E-2</v>
      </c>
    </row>
    <row r="114" spans="1:17" x14ac:dyDescent="0.3">
      <c r="A114" s="4">
        <v>111</v>
      </c>
      <c r="B114">
        <v>1</v>
      </c>
      <c r="C114" s="2">
        <f t="shared" si="22"/>
        <v>1.8468244523792856</v>
      </c>
      <c r="D114">
        <f t="shared" si="17"/>
        <v>1.8468244523792856</v>
      </c>
      <c r="E114" s="2">
        <f t="shared" si="18"/>
        <v>2.867309487240656E-3</v>
      </c>
      <c r="F114" s="1">
        <f t="shared" si="19"/>
        <v>2.7050089502270343E-3</v>
      </c>
      <c r="G114" s="2">
        <f>E114</f>
        <v>2.867309487240656E-3</v>
      </c>
      <c r="H114" s="1">
        <f>F114</f>
        <v>2.7050089502270343E-3</v>
      </c>
      <c r="J114" s="4">
        <v>111</v>
      </c>
      <c r="K114">
        <v>1</v>
      </c>
      <c r="L114" s="2">
        <f t="shared" si="23"/>
        <v>15.240403649814636</v>
      </c>
      <c r="M114">
        <f t="shared" si="20"/>
        <v>15.240403649814636</v>
      </c>
      <c r="N114" s="2">
        <f t="shared" si="12"/>
        <v>2.3661671751309524E-2</v>
      </c>
      <c r="O114" s="1">
        <f t="shared" si="21"/>
        <v>2.2322331840858044E-2</v>
      </c>
      <c r="P114" s="2">
        <f>N114</f>
        <v>2.3661671751309524E-2</v>
      </c>
      <c r="Q114" s="1">
        <f>O114</f>
        <v>2.2322331840858044E-2</v>
      </c>
    </row>
  </sheetData>
  <mergeCells count="3">
    <mergeCell ref="A1:H1"/>
    <mergeCell ref="J1:Q1"/>
    <mergeCell ref="S1:T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E2C1-363D-4DB4-AD8B-715F843D8500}">
  <dimension ref="A1:T114"/>
  <sheetViews>
    <sheetView showGridLines="0" topLeftCell="K1" workbookViewId="0">
      <selection activeCell="T10" sqref="T10"/>
    </sheetView>
  </sheetViews>
  <sheetFormatPr defaultRowHeight="14.4" x14ac:dyDescent="0.3"/>
  <cols>
    <col min="1" max="1" width="11.6640625" bestFit="1" customWidth="1"/>
    <col min="2" max="2" width="16.5546875" bestFit="1" customWidth="1"/>
    <col min="3" max="3" width="15.88671875" bestFit="1" customWidth="1"/>
    <col min="4" max="4" width="16.5546875" bestFit="1" customWidth="1"/>
    <col min="5" max="5" width="10.5546875" bestFit="1" customWidth="1"/>
    <col min="6" max="6" width="8.5546875" bestFit="1" customWidth="1"/>
    <col min="7" max="7" width="11.5546875" bestFit="1" customWidth="1"/>
    <col min="8" max="8" width="9.5546875" bestFit="1" customWidth="1"/>
    <col min="10" max="10" width="11.6640625" bestFit="1" customWidth="1"/>
    <col min="11" max="11" width="19.109375" bestFit="1" customWidth="1"/>
    <col min="12" max="12" width="18.44140625" bestFit="1" customWidth="1"/>
    <col min="13" max="13" width="19.109375" bestFit="1" customWidth="1"/>
    <col min="14" max="14" width="10.5546875" bestFit="1" customWidth="1"/>
    <col min="15" max="15" width="8.5546875" bestFit="1" customWidth="1"/>
    <col min="16" max="16" width="11.5546875" bestFit="1" customWidth="1"/>
    <col min="17" max="17" width="9.5546875" bestFit="1" customWidth="1"/>
    <col min="19" max="19" width="7.109375" customWidth="1"/>
    <col min="20" max="20" width="14.33203125" bestFit="1" customWidth="1"/>
  </cols>
  <sheetData>
    <row r="1" spans="1:20" ht="23.4" x14ac:dyDescent="0.3">
      <c r="A1" s="3" t="s">
        <v>20</v>
      </c>
      <c r="B1" s="3"/>
      <c r="C1" s="3"/>
      <c r="D1" s="3"/>
      <c r="E1" s="3"/>
      <c r="F1" s="3"/>
      <c r="G1" s="3"/>
      <c r="H1" s="3"/>
      <c r="I1" s="9" t="s">
        <v>16</v>
      </c>
      <c r="J1" s="3" t="s">
        <v>21</v>
      </c>
      <c r="K1" s="3"/>
      <c r="L1" s="3"/>
      <c r="M1" s="3"/>
      <c r="N1" s="3"/>
      <c r="O1" s="3"/>
      <c r="P1" s="3"/>
      <c r="Q1" s="3"/>
      <c r="S1" s="3" t="s">
        <v>22</v>
      </c>
      <c r="T1" s="3"/>
    </row>
    <row r="2" spans="1:20" x14ac:dyDescent="0.3">
      <c r="A2" s="5" t="s">
        <v>3</v>
      </c>
      <c r="B2" s="5" t="s">
        <v>4</v>
      </c>
      <c r="C2" s="5" t="s">
        <v>5</v>
      </c>
      <c r="D2" s="5" t="s">
        <v>13</v>
      </c>
      <c r="E2" s="5" t="s">
        <v>6</v>
      </c>
      <c r="F2" s="6" t="s">
        <v>9</v>
      </c>
      <c r="G2" s="5" t="s">
        <v>8</v>
      </c>
      <c r="H2" s="5" t="s">
        <v>7</v>
      </c>
      <c r="I2" s="7" t="s">
        <v>2</v>
      </c>
      <c r="J2" s="5" t="s">
        <v>3</v>
      </c>
      <c r="K2" s="5" t="s">
        <v>10</v>
      </c>
      <c r="L2" s="5" t="s">
        <v>11</v>
      </c>
      <c r="M2" s="5" t="s">
        <v>12</v>
      </c>
      <c r="N2" s="5" t="s">
        <v>6</v>
      </c>
      <c r="O2" s="6" t="s">
        <v>9</v>
      </c>
      <c r="P2" s="5" t="s">
        <v>8</v>
      </c>
      <c r="Q2" s="5" t="s">
        <v>7</v>
      </c>
      <c r="S2" s="11" t="s">
        <v>1</v>
      </c>
      <c r="T2" s="11" t="s">
        <v>32</v>
      </c>
    </row>
    <row r="3" spans="1:20" x14ac:dyDescent="0.3">
      <c r="A3" s="4">
        <v>5</v>
      </c>
      <c r="B3" s="10">
        <v>3.4200000000000002E-4</v>
      </c>
      <c r="C3">
        <v>100000</v>
      </c>
      <c r="D3">
        <f>C3*B3</f>
        <v>34.200000000000003</v>
      </c>
      <c r="E3" s="2">
        <f>C3 * (1/(1+$I$3))^A3</f>
        <v>74725.817286605685</v>
      </c>
      <c r="F3" s="1">
        <f>D3 * (1/(1+$I$3))^(A3+1)</f>
        <v>24.109650483036923</v>
      </c>
      <c r="G3" s="2">
        <f t="shared" ref="G3:H66" si="0">G4+E3</f>
        <v>1289764.5224969003</v>
      </c>
      <c r="H3" s="1">
        <f t="shared" si="0"/>
        <v>1720.2782773470024</v>
      </c>
      <c r="I3" s="8">
        <v>0.06</v>
      </c>
      <c r="J3" s="4">
        <v>5</v>
      </c>
      <c r="K3" s="10">
        <v>1.7100000000000001E-4</v>
      </c>
      <c r="L3">
        <v>100000</v>
      </c>
      <c r="M3">
        <f>L3*K3</f>
        <v>17.100000000000001</v>
      </c>
      <c r="N3" s="2">
        <f>L3 * (1/(1+$I$3))^J3</f>
        <v>74725.817286605685</v>
      </c>
      <c r="O3" s="1">
        <f>M3 * (1/(1+$I$3))^(J3+1)</f>
        <v>12.054825241518461</v>
      </c>
      <c r="P3" s="2">
        <f t="shared" ref="P3:Q66" si="1">P4+N3</f>
        <v>1300503.4517949685</v>
      </c>
      <c r="Q3" s="1">
        <f t="shared" si="1"/>
        <v>1112.4143548148438</v>
      </c>
      <c r="S3" s="11" t="s">
        <v>17</v>
      </c>
      <c r="T3" s="11" t="s">
        <v>25</v>
      </c>
    </row>
    <row r="4" spans="1:20" x14ac:dyDescent="0.3">
      <c r="A4" s="4">
        <v>6</v>
      </c>
      <c r="B4" s="10">
        <v>3.1799999999999998E-4</v>
      </c>
      <c r="C4" s="2">
        <f>C3*(1-B3)</f>
        <v>99965.8</v>
      </c>
      <c r="D4">
        <f t="shared" ref="D4:D67" si="2">C4*B4</f>
        <v>31.789124399999999</v>
      </c>
      <c r="E4" s="2">
        <f t="shared" ref="E4:E67" si="3">C4 * (1/(1+$I$3))^A4</f>
        <v>70471.944393484562</v>
      </c>
      <c r="F4" s="1">
        <f t="shared" ref="F4:F67" si="4">D4 * (1/(1+$I$3))^(A4+1)</f>
        <v>21.141583318045367</v>
      </c>
      <c r="G4" s="2">
        <f t="shared" si="0"/>
        <v>1215038.7052102946</v>
      </c>
      <c r="H4" s="1">
        <f t="shared" si="0"/>
        <v>1696.1686268639655</v>
      </c>
      <c r="J4" s="4">
        <v>6</v>
      </c>
      <c r="K4" s="10">
        <v>1.3999999999999999E-4</v>
      </c>
      <c r="L4" s="2">
        <f>L3*(1-K3)</f>
        <v>99982.9</v>
      </c>
      <c r="M4">
        <f t="shared" ref="M4:M67" si="5">L4*K4</f>
        <v>13.997605999999998</v>
      </c>
      <c r="N4" s="2">
        <f t="shared" ref="N4:N67" si="6">L4 * (1/(1+$I$3))^J4</f>
        <v>70483.99921872608</v>
      </c>
      <c r="O4" s="1">
        <f t="shared" ref="O4:O67" si="7">M4 * (1/(1+$I$3))^(J4+1)</f>
        <v>9.3092074439826877</v>
      </c>
      <c r="P4" s="2">
        <f t="shared" si="1"/>
        <v>1225777.6345083627</v>
      </c>
      <c r="Q4" s="1">
        <f t="shared" si="1"/>
        <v>1100.3595295733253</v>
      </c>
      <c r="S4" s="11" t="s">
        <v>0</v>
      </c>
      <c r="T4" s="11" t="s">
        <v>26</v>
      </c>
    </row>
    <row r="5" spans="1:20" x14ac:dyDescent="0.3">
      <c r="A5" s="4">
        <v>7</v>
      </c>
      <c r="B5" s="10">
        <v>3.0200000000000002E-4</v>
      </c>
      <c r="C5" s="2">
        <f t="shared" ref="C5:C68" si="8">C4*(1-B4)</f>
        <v>99934.010875599997</v>
      </c>
      <c r="D5">
        <f t="shared" si="2"/>
        <v>30.1800712844312</v>
      </c>
      <c r="E5" s="2">
        <f t="shared" si="3"/>
        <v>66461.82482562965</v>
      </c>
      <c r="F5" s="1">
        <f t="shared" si="4"/>
        <v>18.935350091830333</v>
      </c>
      <c r="G5" s="2">
        <f t="shared" si="0"/>
        <v>1144566.76081681</v>
      </c>
      <c r="H5" s="1">
        <f t="shared" si="0"/>
        <v>1675.0270435459202</v>
      </c>
      <c r="J5" s="4">
        <v>7</v>
      </c>
      <c r="K5" s="10">
        <v>1.18E-4</v>
      </c>
      <c r="L5" s="2">
        <f t="shared" ref="L5:L68" si="9">L4*(1-K4)</f>
        <v>99968.90239399999</v>
      </c>
      <c r="M5">
        <f t="shared" si="5"/>
        <v>11.796330482491998</v>
      </c>
      <c r="N5" s="2">
        <f t="shared" si="6"/>
        <v>66485.029678146646</v>
      </c>
      <c r="O5" s="1">
        <f t="shared" si="7"/>
        <v>7.4011636811521724</v>
      </c>
      <c r="P5" s="2">
        <f t="shared" si="1"/>
        <v>1155293.6352896367</v>
      </c>
      <c r="Q5" s="1">
        <f t="shared" si="1"/>
        <v>1091.0503221293427</v>
      </c>
      <c r="S5" s="11" t="s">
        <v>23</v>
      </c>
      <c r="T5" s="11" t="s">
        <v>27</v>
      </c>
    </row>
    <row r="6" spans="1:20" x14ac:dyDescent="0.3">
      <c r="A6" s="4">
        <v>8</v>
      </c>
      <c r="B6" s="10">
        <v>2.9399999999999999E-4</v>
      </c>
      <c r="C6" s="2">
        <f t="shared" si="8"/>
        <v>99903.83080431557</v>
      </c>
      <c r="D6">
        <f t="shared" si="2"/>
        <v>29.371726256468776</v>
      </c>
      <c r="E6" s="2">
        <f t="shared" si="3"/>
        <v>62680.899391068211</v>
      </c>
      <c r="F6" s="1">
        <f t="shared" si="4"/>
        <v>17.385079642428352</v>
      </c>
      <c r="G6" s="2">
        <f t="shared" si="0"/>
        <v>1078104.9359911804</v>
      </c>
      <c r="H6" s="1">
        <f t="shared" si="0"/>
        <v>1656.0916934540899</v>
      </c>
      <c r="J6" s="4">
        <v>8</v>
      </c>
      <c r="K6" s="10">
        <v>1.0399999999999999E-4</v>
      </c>
      <c r="L6" s="2">
        <f t="shared" si="9"/>
        <v>99957.106063517509</v>
      </c>
      <c r="M6">
        <f t="shared" si="5"/>
        <v>10.39553903060582</v>
      </c>
      <c r="N6" s="2">
        <f t="shared" si="6"/>
        <v>62714.324947777946</v>
      </c>
      <c r="O6" s="1">
        <f t="shared" si="7"/>
        <v>6.1531035797819857</v>
      </c>
      <c r="P6" s="2">
        <f t="shared" si="1"/>
        <v>1088808.6056114901</v>
      </c>
      <c r="Q6" s="1">
        <f t="shared" si="1"/>
        <v>1083.6491584481905</v>
      </c>
      <c r="S6" s="11" t="s">
        <v>24</v>
      </c>
      <c r="T6" s="11" t="s">
        <v>28</v>
      </c>
    </row>
    <row r="7" spans="1:20" x14ac:dyDescent="0.3">
      <c r="A7" s="4">
        <v>9</v>
      </c>
      <c r="B7" s="10">
        <v>2.92E-4</v>
      </c>
      <c r="C7" s="2">
        <f t="shared" si="8"/>
        <v>99874.459078059095</v>
      </c>
      <c r="D7">
        <f t="shared" si="2"/>
        <v>29.163342050793254</v>
      </c>
      <c r="E7" s="2">
        <f t="shared" si="3"/>
        <v>59115.538874195496</v>
      </c>
      <c r="F7" s="1">
        <f t="shared" si="4"/>
        <v>16.284657878551965</v>
      </c>
      <c r="G7" s="2">
        <f t="shared" si="0"/>
        <v>1015424.0366001121</v>
      </c>
      <c r="H7" s="1">
        <f t="shared" si="0"/>
        <v>1638.7066138116616</v>
      </c>
      <c r="J7" s="4">
        <v>9</v>
      </c>
      <c r="K7" s="10">
        <v>9.7E-5</v>
      </c>
      <c r="L7" s="2">
        <f t="shared" si="9"/>
        <v>99946.710524486902</v>
      </c>
      <c r="M7">
        <f t="shared" si="5"/>
        <v>9.6948309208752299</v>
      </c>
      <c r="N7" s="2">
        <f t="shared" si="6"/>
        <v>59158.304394323939</v>
      </c>
      <c r="O7" s="1">
        <f t="shared" si="7"/>
        <v>5.4135429492919069</v>
      </c>
      <c r="P7" s="2">
        <f t="shared" si="1"/>
        <v>1026094.2806637121</v>
      </c>
      <c r="Q7" s="1">
        <f t="shared" si="1"/>
        <v>1077.4960548684085</v>
      </c>
      <c r="S7" s="11" t="s">
        <v>9</v>
      </c>
      <c r="T7" s="11" t="s">
        <v>29</v>
      </c>
    </row>
    <row r="8" spans="1:20" x14ac:dyDescent="0.3">
      <c r="A8" s="4">
        <v>10</v>
      </c>
      <c r="B8" s="10">
        <v>2.9300000000000002E-4</v>
      </c>
      <c r="C8" s="2">
        <f t="shared" si="8"/>
        <v>99845.295736008309</v>
      </c>
      <c r="D8">
        <f t="shared" si="2"/>
        <v>29.254671650650437</v>
      </c>
      <c r="E8" s="2">
        <f t="shared" si="3"/>
        <v>55753.091638532293</v>
      </c>
      <c r="F8" s="1">
        <f t="shared" si="4"/>
        <v>15.410996084990529</v>
      </c>
      <c r="G8" s="2">
        <f t="shared" si="0"/>
        <v>956308.49772591656</v>
      </c>
      <c r="H8" s="1">
        <f t="shared" si="0"/>
        <v>1622.4219559331095</v>
      </c>
      <c r="J8" s="4">
        <v>10</v>
      </c>
      <c r="K8" s="10">
        <v>9.6000000000000002E-5</v>
      </c>
      <c r="L8" s="2">
        <f t="shared" si="9"/>
        <v>99937.01569356602</v>
      </c>
      <c r="M8">
        <f t="shared" si="5"/>
        <v>9.5939535065823378</v>
      </c>
      <c r="N8" s="2">
        <f t="shared" si="6"/>
        <v>55804.307583771399</v>
      </c>
      <c r="O8" s="1">
        <f t="shared" si="7"/>
        <v>5.0539750264547667</v>
      </c>
      <c r="P8" s="2">
        <f t="shared" si="1"/>
        <v>966935.97626938811</v>
      </c>
      <c r="Q8" s="1">
        <f t="shared" si="1"/>
        <v>1072.0825119191165</v>
      </c>
      <c r="S8" s="11" t="s">
        <v>8</v>
      </c>
      <c r="T8" s="11" t="s">
        <v>30</v>
      </c>
    </row>
    <row r="9" spans="1:20" x14ac:dyDescent="0.3">
      <c r="A9" s="4">
        <v>11</v>
      </c>
      <c r="B9" s="10">
        <v>2.9799999999999998E-4</v>
      </c>
      <c r="C9" s="2">
        <f t="shared" si="8"/>
        <v>99816.041064357662</v>
      </c>
      <c r="D9">
        <f t="shared" si="2"/>
        <v>29.74518023717858</v>
      </c>
      <c r="E9" s="2">
        <f t="shared" si="3"/>
        <v>52581.845266681317</v>
      </c>
      <c r="F9" s="1">
        <f t="shared" si="4"/>
        <v>14.7824432919538</v>
      </c>
      <c r="G9" s="2">
        <f t="shared" si="0"/>
        <v>900555.40608738433</v>
      </c>
      <c r="H9" s="1">
        <f t="shared" si="0"/>
        <v>1607.010959848119</v>
      </c>
      <c r="J9" s="4">
        <v>11</v>
      </c>
      <c r="K9" s="10">
        <v>1.0399999999999999E-4</v>
      </c>
      <c r="L9" s="2">
        <f t="shared" si="9"/>
        <v>99927.421740059435</v>
      </c>
      <c r="M9">
        <f t="shared" si="5"/>
        <v>10.392451860966181</v>
      </c>
      <c r="N9" s="2">
        <f t="shared" si="6"/>
        <v>52640.519217210698</v>
      </c>
      <c r="O9" s="1">
        <f t="shared" si="7"/>
        <v>5.1647301873489733</v>
      </c>
      <c r="P9" s="2">
        <f t="shared" si="1"/>
        <v>911131.66868561669</v>
      </c>
      <c r="Q9" s="1">
        <f t="shared" si="1"/>
        <v>1067.0285368926618</v>
      </c>
      <c r="S9" s="11" t="s">
        <v>7</v>
      </c>
      <c r="T9" s="11" t="s">
        <v>31</v>
      </c>
    </row>
    <row r="10" spans="1:20" x14ac:dyDescent="0.3">
      <c r="A10" s="4">
        <v>12</v>
      </c>
      <c r="B10" s="10">
        <v>3.0400000000000002E-4</v>
      </c>
      <c r="C10" s="2">
        <f t="shared" si="8"/>
        <v>99786.295884120482</v>
      </c>
      <c r="D10">
        <f t="shared" si="2"/>
        <v>30.335033948772629</v>
      </c>
      <c r="E10" s="2">
        <f t="shared" si="3"/>
        <v>49590.731959237579</v>
      </c>
      <c r="F10" s="1">
        <f t="shared" si="4"/>
        <v>14.222247656234176</v>
      </c>
      <c r="G10" s="2">
        <f t="shared" si="0"/>
        <v>847973.56082070305</v>
      </c>
      <c r="H10" s="1">
        <f t="shared" si="0"/>
        <v>1592.2285165561652</v>
      </c>
      <c r="J10" s="4">
        <v>12</v>
      </c>
      <c r="K10" s="10">
        <v>1.13E-4</v>
      </c>
      <c r="L10" s="2">
        <f t="shared" si="9"/>
        <v>99917.029288198464</v>
      </c>
      <c r="M10">
        <f t="shared" si="5"/>
        <v>11.290624309566425</v>
      </c>
      <c r="N10" s="2">
        <f t="shared" si="6"/>
        <v>49655.702455860468</v>
      </c>
      <c r="O10" s="1">
        <f t="shared" si="7"/>
        <v>5.2934852618039931</v>
      </c>
      <c r="P10" s="2">
        <f t="shared" si="1"/>
        <v>858491.14946840599</v>
      </c>
      <c r="Q10" s="1">
        <f t="shared" si="1"/>
        <v>1061.8638067053128</v>
      </c>
    </row>
    <row r="11" spans="1:20" x14ac:dyDescent="0.3">
      <c r="A11" s="4">
        <v>13</v>
      </c>
      <c r="B11" s="10">
        <v>3.1E-4</v>
      </c>
      <c r="C11" s="2">
        <f t="shared" si="8"/>
        <v>99755.960850171716</v>
      </c>
      <c r="D11">
        <f t="shared" si="2"/>
        <v>30.924347863553233</v>
      </c>
      <c r="E11" s="2">
        <f t="shared" si="3"/>
        <v>46769.487147850923</v>
      </c>
      <c r="F11" s="1">
        <f t="shared" si="4"/>
        <v>13.677868882862059</v>
      </c>
      <c r="G11" s="2">
        <f t="shared" si="0"/>
        <v>798382.82886146544</v>
      </c>
      <c r="H11" s="1">
        <f t="shared" si="0"/>
        <v>1578.006268899931</v>
      </c>
      <c r="J11" s="4">
        <v>13</v>
      </c>
      <c r="K11" s="10">
        <v>1.22E-4</v>
      </c>
      <c r="L11" s="2">
        <f t="shared" si="9"/>
        <v>99905.7386638889</v>
      </c>
      <c r="M11">
        <f t="shared" si="5"/>
        <v>12.188500116994446</v>
      </c>
      <c r="N11" s="2">
        <f t="shared" si="6"/>
        <v>46839.708831587697</v>
      </c>
      <c r="O11" s="1">
        <f t="shared" si="7"/>
        <v>5.390985356088394</v>
      </c>
      <c r="P11" s="2">
        <f t="shared" si="1"/>
        <v>808835.44701254554</v>
      </c>
      <c r="Q11" s="1">
        <f t="shared" si="1"/>
        <v>1056.5703214435089</v>
      </c>
    </row>
    <row r="12" spans="1:20" x14ac:dyDescent="0.3">
      <c r="A12" s="4">
        <v>14</v>
      </c>
      <c r="B12" s="10">
        <v>3.1700000000000001E-4</v>
      </c>
      <c r="C12" s="2">
        <f t="shared" si="8"/>
        <v>99725.036502308154</v>
      </c>
      <c r="D12">
        <f t="shared" si="2"/>
        <v>31.612836571231686</v>
      </c>
      <c r="E12" s="2">
        <f t="shared" si="3"/>
        <v>44108.479817768937</v>
      </c>
      <c r="F12" s="1">
        <f t="shared" si="4"/>
        <v>13.190932171917689</v>
      </c>
      <c r="G12" s="2">
        <f t="shared" si="0"/>
        <v>751613.34171361453</v>
      </c>
      <c r="H12" s="1">
        <f t="shared" si="0"/>
        <v>1564.328400017069</v>
      </c>
      <c r="J12" s="4">
        <v>14</v>
      </c>
      <c r="K12" s="10">
        <v>1.3100000000000001E-4</v>
      </c>
      <c r="L12" s="2">
        <f t="shared" si="9"/>
        <v>99893.550163771914</v>
      </c>
      <c r="M12">
        <f t="shared" si="5"/>
        <v>13.086055071454123</v>
      </c>
      <c r="N12" s="2">
        <f t="shared" si="6"/>
        <v>44183.013572745505</v>
      </c>
      <c r="O12" s="1">
        <f t="shared" si="7"/>
        <v>5.4603535641789254</v>
      </c>
      <c r="P12" s="2">
        <f t="shared" si="1"/>
        <v>761995.73818095785</v>
      </c>
      <c r="Q12" s="1">
        <f t="shared" si="1"/>
        <v>1051.1793360874206</v>
      </c>
    </row>
    <row r="13" spans="1:20" x14ac:dyDescent="0.3">
      <c r="A13" s="4">
        <v>15</v>
      </c>
      <c r="B13" s="10">
        <v>3.2499999999999999E-4</v>
      </c>
      <c r="C13" s="2">
        <f t="shared" si="8"/>
        <v>99693.423665736918</v>
      </c>
      <c r="D13">
        <f t="shared" si="2"/>
        <v>32.400362691364499</v>
      </c>
      <c r="E13" s="2">
        <f t="shared" si="3"/>
        <v>41598.582480817633</v>
      </c>
      <c r="F13" s="1">
        <f t="shared" si="4"/>
        <v>12.754282364401632</v>
      </c>
      <c r="G13" s="2">
        <f t="shared" si="0"/>
        <v>707504.86189584562</v>
      </c>
      <c r="H13" s="1">
        <f t="shared" si="0"/>
        <v>1551.1374678451514</v>
      </c>
      <c r="J13" s="4">
        <v>15</v>
      </c>
      <c r="K13" s="10">
        <v>1.3999999999999999E-4</v>
      </c>
      <c r="L13" s="2">
        <f t="shared" si="9"/>
        <v>99880.464108700457</v>
      </c>
      <c r="M13">
        <f t="shared" si="5"/>
        <v>13.983264975218063</v>
      </c>
      <c r="N13" s="2">
        <f t="shared" si="6"/>
        <v>41676.627922610816</v>
      </c>
      <c r="O13" s="1">
        <f t="shared" si="7"/>
        <v>5.5044602916655787</v>
      </c>
      <c r="P13" s="2">
        <f t="shared" si="1"/>
        <v>717812.72460821236</v>
      </c>
      <c r="Q13" s="1">
        <f t="shared" si="1"/>
        <v>1045.7189825232417</v>
      </c>
    </row>
    <row r="14" spans="1:20" x14ac:dyDescent="0.3">
      <c r="A14" s="4">
        <v>16</v>
      </c>
      <c r="B14" s="10">
        <v>3.3300000000000002E-4</v>
      </c>
      <c r="C14" s="2">
        <f t="shared" si="8"/>
        <v>99661.023303045557</v>
      </c>
      <c r="D14">
        <f t="shared" si="2"/>
        <v>33.187120759914173</v>
      </c>
      <c r="E14" s="2">
        <f t="shared" si="3"/>
        <v>39231.191454256004</v>
      </c>
      <c r="F14" s="1">
        <f t="shared" si="4"/>
        <v>12.324515805912499</v>
      </c>
      <c r="G14" s="2">
        <f t="shared" si="0"/>
        <v>665906.27941502794</v>
      </c>
      <c r="H14" s="1">
        <f t="shared" si="0"/>
        <v>1538.3831854807497</v>
      </c>
      <c r="J14" s="4">
        <v>16</v>
      </c>
      <c r="K14" s="10">
        <v>1.4899999999999999E-4</v>
      </c>
      <c r="L14" s="2">
        <f t="shared" si="9"/>
        <v>99866.480843725236</v>
      </c>
      <c r="M14">
        <f t="shared" si="5"/>
        <v>14.880105645715059</v>
      </c>
      <c r="N14" s="2">
        <f t="shared" si="6"/>
        <v>39312.069051605329</v>
      </c>
      <c r="O14" s="1">
        <f t="shared" si="7"/>
        <v>5.5259417817822571</v>
      </c>
      <c r="P14" s="2">
        <f t="shared" si="1"/>
        <v>676136.09668560151</v>
      </c>
      <c r="Q14" s="1">
        <f t="shared" si="1"/>
        <v>1040.2145222315762</v>
      </c>
    </row>
    <row r="15" spans="1:20" x14ac:dyDescent="0.3">
      <c r="A15" s="4">
        <v>17</v>
      </c>
      <c r="B15" s="10">
        <v>3.4299999999999999E-4</v>
      </c>
      <c r="C15" s="2">
        <f t="shared" si="8"/>
        <v>99627.836182285639</v>
      </c>
      <c r="D15">
        <f t="shared" si="2"/>
        <v>34.172347810523974</v>
      </c>
      <c r="E15" s="2">
        <f t="shared" si="3"/>
        <v>36998.233459907293</v>
      </c>
      <c r="F15" s="1">
        <f t="shared" si="4"/>
        <v>11.972069883724716</v>
      </c>
      <c r="G15" s="2">
        <f t="shared" si="0"/>
        <v>626675.08796077198</v>
      </c>
      <c r="H15" s="1">
        <f t="shared" si="0"/>
        <v>1526.0586696748371</v>
      </c>
      <c r="J15" s="4">
        <v>17</v>
      </c>
      <c r="K15" s="10">
        <v>1.5899999999999999E-4</v>
      </c>
      <c r="L15" s="2">
        <f t="shared" si="9"/>
        <v>99851.60073807952</v>
      </c>
      <c r="M15">
        <f t="shared" si="5"/>
        <v>15.876404517354642</v>
      </c>
      <c r="N15" s="2">
        <f t="shared" si="6"/>
        <v>37081.331654072295</v>
      </c>
      <c r="O15" s="1">
        <f t="shared" si="7"/>
        <v>5.5621997481108432</v>
      </c>
      <c r="P15" s="2">
        <f t="shared" si="1"/>
        <v>636824.02763399621</v>
      </c>
      <c r="Q15" s="1">
        <f t="shared" si="1"/>
        <v>1034.688580449794</v>
      </c>
    </row>
    <row r="16" spans="1:20" x14ac:dyDescent="0.3">
      <c r="A16" s="4">
        <v>18</v>
      </c>
      <c r="B16" s="10">
        <v>3.5300000000000002E-4</v>
      </c>
      <c r="C16" s="2">
        <f t="shared" si="8"/>
        <v>99593.663834475112</v>
      </c>
      <c r="D16">
        <f t="shared" si="2"/>
        <v>35.156563333569714</v>
      </c>
      <c r="E16" s="2">
        <f t="shared" si="3"/>
        <v>34892.021760217489</v>
      </c>
      <c r="F16" s="1">
        <f t="shared" si="4"/>
        <v>11.619701586185634</v>
      </c>
      <c r="G16" s="2">
        <f t="shared" si="0"/>
        <v>589676.85450086463</v>
      </c>
      <c r="H16" s="1">
        <f t="shared" si="0"/>
        <v>1514.0865997911123</v>
      </c>
      <c r="J16" s="4">
        <v>18</v>
      </c>
      <c r="K16" s="10">
        <v>1.6799999999999999E-4</v>
      </c>
      <c r="L16" s="2">
        <f t="shared" si="9"/>
        <v>99835.724333562161</v>
      </c>
      <c r="M16">
        <f t="shared" si="5"/>
        <v>16.772401688038443</v>
      </c>
      <c r="N16" s="2">
        <f t="shared" si="6"/>
        <v>34976.826153150272</v>
      </c>
      <c r="O16" s="1">
        <f t="shared" si="7"/>
        <v>5.5434969752162688</v>
      </c>
      <c r="P16" s="2">
        <f t="shared" si="1"/>
        <v>599742.69597992394</v>
      </c>
      <c r="Q16" s="1">
        <f t="shared" si="1"/>
        <v>1029.1263807016833</v>
      </c>
    </row>
    <row r="17" spans="1:17" x14ac:dyDescent="0.3">
      <c r="A17" s="4">
        <v>19</v>
      </c>
      <c r="B17" s="10">
        <v>3.6499999999999998E-4</v>
      </c>
      <c r="C17" s="2">
        <f t="shared" si="8"/>
        <v>99558.507271141541</v>
      </c>
      <c r="D17">
        <f t="shared" si="2"/>
        <v>36.338855153966662</v>
      </c>
      <c r="E17" s="2">
        <f t="shared" si="3"/>
        <v>32905.381958996346</v>
      </c>
      <c r="F17" s="1">
        <f t="shared" si="4"/>
        <v>11.330626806635534</v>
      </c>
      <c r="G17" s="2">
        <f t="shared" si="0"/>
        <v>554784.83274064714</v>
      </c>
      <c r="H17" s="1">
        <f t="shared" si="0"/>
        <v>1502.4668982049268</v>
      </c>
      <c r="J17" s="4">
        <v>19</v>
      </c>
      <c r="K17" s="10">
        <v>1.7899999999999999E-4</v>
      </c>
      <c r="L17" s="2">
        <f t="shared" si="9"/>
        <v>99818.951931874122</v>
      </c>
      <c r="M17">
        <f t="shared" si="5"/>
        <v>17.867592395805467</v>
      </c>
      <c r="N17" s="2">
        <f t="shared" si="6"/>
        <v>32991.462307883528</v>
      </c>
      <c r="O17" s="1">
        <f t="shared" si="7"/>
        <v>5.5711997670859912</v>
      </c>
      <c r="P17" s="2">
        <f t="shared" si="1"/>
        <v>564765.86982677365</v>
      </c>
      <c r="Q17" s="1">
        <f t="shared" si="1"/>
        <v>1023.5828837264671</v>
      </c>
    </row>
    <row r="18" spans="1:17" x14ac:dyDescent="0.3">
      <c r="A18" s="4">
        <v>20</v>
      </c>
      <c r="B18" s="10">
        <v>3.77E-4</v>
      </c>
      <c r="C18" s="2">
        <f t="shared" si="8"/>
        <v>99522.168415987573</v>
      </c>
      <c r="D18">
        <f t="shared" si="2"/>
        <v>37.519857492827313</v>
      </c>
      <c r="E18" s="2">
        <f t="shared" si="3"/>
        <v>31031.482542057838</v>
      </c>
      <c r="F18" s="1">
        <f t="shared" si="4"/>
        <v>11.036668790901702</v>
      </c>
      <c r="G18" s="2">
        <f t="shared" si="0"/>
        <v>521879.45078165084</v>
      </c>
      <c r="H18" s="1">
        <f t="shared" si="0"/>
        <v>1491.1362713982912</v>
      </c>
      <c r="J18" s="4">
        <v>20</v>
      </c>
      <c r="K18" s="10">
        <v>1.8900000000000001E-4</v>
      </c>
      <c r="L18" s="2">
        <f t="shared" si="9"/>
        <v>99801.084339478315</v>
      </c>
      <c r="M18">
        <f t="shared" si="5"/>
        <v>18.862404940161404</v>
      </c>
      <c r="N18" s="2">
        <f t="shared" si="6"/>
        <v>31118.449845406052</v>
      </c>
      <c r="O18" s="1">
        <f t="shared" si="7"/>
        <v>5.5484783214922118</v>
      </c>
      <c r="P18" s="2">
        <f t="shared" si="1"/>
        <v>531774.4075188901</v>
      </c>
      <c r="Q18" s="1">
        <f t="shared" si="1"/>
        <v>1018.0116839593811</v>
      </c>
    </row>
    <row r="19" spans="1:17" x14ac:dyDescent="0.3">
      <c r="A19" s="4">
        <v>21</v>
      </c>
      <c r="B19" s="10">
        <v>3.9199999999999999E-4</v>
      </c>
      <c r="C19" s="2">
        <f t="shared" si="8"/>
        <v>99484.648558494751</v>
      </c>
      <c r="D19">
        <f t="shared" si="2"/>
        <v>38.997982234929943</v>
      </c>
      <c r="E19" s="2">
        <f t="shared" si="3"/>
        <v>29263.946861452347</v>
      </c>
      <c r="F19" s="1">
        <f t="shared" si="4"/>
        <v>10.822138839329545</v>
      </c>
      <c r="G19" s="2">
        <f t="shared" si="0"/>
        <v>490847.96823959303</v>
      </c>
      <c r="H19" s="1">
        <f t="shared" si="0"/>
        <v>1480.0996026073894</v>
      </c>
      <c r="J19" s="4">
        <v>21</v>
      </c>
      <c r="K19" s="10">
        <v>2.0100000000000001E-4</v>
      </c>
      <c r="L19" s="2">
        <f t="shared" si="9"/>
        <v>99782.22193453816</v>
      </c>
      <c r="M19">
        <f t="shared" si="5"/>
        <v>20.05622660884217</v>
      </c>
      <c r="N19" s="2">
        <f t="shared" si="6"/>
        <v>29351.479677721953</v>
      </c>
      <c r="O19" s="1">
        <f t="shared" si="7"/>
        <v>5.5657051087001053</v>
      </c>
      <c r="P19" s="2">
        <f t="shared" si="1"/>
        <v>500655.95767348405</v>
      </c>
      <c r="Q19" s="1">
        <f t="shared" si="1"/>
        <v>1012.4632056378889</v>
      </c>
    </row>
    <row r="20" spans="1:17" x14ac:dyDescent="0.3">
      <c r="A20" s="4">
        <v>22</v>
      </c>
      <c r="B20" s="10">
        <v>4.08E-4</v>
      </c>
      <c r="C20" s="2">
        <f t="shared" si="8"/>
        <v>99445.650576259824</v>
      </c>
      <c r="D20">
        <f t="shared" si="2"/>
        <v>40.57382543511401</v>
      </c>
      <c r="E20" s="2">
        <f t="shared" si="3"/>
        <v>27596.674900266651</v>
      </c>
      <c r="F20" s="1">
        <f t="shared" si="4"/>
        <v>10.622116376706407</v>
      </c>
      <c r="G20" s="2">
        <f t="shared" si="0"/>
        <v>461584.02137814066</v>
      </c>
      <c r="H20" s="1">
        <f t="shared" si="0"/>
        <v>1469.27746376806</v>
      </c>
      <c r="J20" s="4">
        <v>22</v>
      </c>
      <c r="K20" s="10">
        <v>2.12E-4</v>
      </c>
      <c r="L20" s="2">
        <f t="shared" si="9"/>
        <v>99762.165707929322</v>
      </c>
      <c r="M20">
        <f t="shared" si="5"/>
        <v>21.149579130081015</v>
      </c>
      <c r="N20" s="2">
        <f t="shared" si="6"/>
        <v>27684.509462553517</v>
      </c>
      <c r="O20" s="1">
        <f t="shared" si="7"/>
        <v>5.5369018925107012</v>
      </c>
      <c r="P20" s="2">
        <f t="shared" si="1"/>
        <v>471304.47799576208</v>
      </c>
      <c r="Q20" s="1">
        <f t="shared" si="1"/>
        <v>1006.8975005291888</v>
      </c>
    </row>
    <row r="21" spans="1:17" x14ac:dyDescent="0.3">
      <c r="A21" s="4">
        <v>23</v>
      </c>
      <c r="B21" s="10">
        <v>4.2400000000000001E-4</v>
      </c>
      <c r="C21" s="2">
        <f t="shared" si="8"/>
        <v>99405.076750824708</v>
      </c>
      <c r="D21">
        <f t="shared" si="2"/>
        <v>42.147752542349679</v>
      </c>
      <c r="E21" s="2">
        <f t="shared" si="3"/>
        <v>26023.976846138994</v>
      </c>
      <c r="F21" s="1">
        <f t="shared" si="4"/>
        <v>10.409590738455599</v>
      </c>
      <c r="G21" s="2">
        <f t="shared" si="0"/>
        <v>433987.34647787403</v>
      </c>
      <c r="H21" s="1">
        <f t="shared" si="0"/>
        <v>1458.6553473913536</v>
      </c>
      <c r="J21" s="4">
        <v>23</v>
      </c>
      <c r="K21" s="10">
        <v>2.2499999999999999E-4</v>
      </c>
      <c r="L21" s="2">
        <f t="shared" si="9"/>
        <v>99741.016128799238</v>
      </c>
      <c r="M21">
        <f t="shared" si="5"/>
        <v>22.441728628979828</v>
      </c>
      <c r="N21" s="2">
        <f t="shared" si="6"/>
        <v>26111.924855233439</v>
      </c>
      <c r="O21" s="1">
        <f t="shared" si="7"/>
        <v>5.5426255588938904</v>
      </c>
      <c r="P21" s="2">
        <f t="shared" si="1"/>
        <v>443619.96853320854</v>
      </c>
      <c r="Q21" s="1">
        <f t="shared" si="1"/>
        <v>1001.3605986366781</v>
      </c>
    </row>
    <row r="22" spans="1:17" x14ac:dyDescent="0.3">
      <c r="A22" s="4">
        <v>24</v>
      </c>
      <c r="B22" s="10">
        <v>4.44E-4</v>
      </c>
      <c r="C22" s="2">
        <f t="shared" si="8"/>
        <v>99362.928998282354</v>
      </c>
      <c r="D22">
        <f t="shared" si="2"/>
        <v>44.117140475237363</v>
      </c>
      <c r="E22" s="2">
        <f t="shared" si="3"/>
        <v>24540.511962222859</v>
      </c>
      <c r="F22" s="1">
        <f t="shared" si="4"/>
        <v>10.279233312478253</v>
      </c>
      <c r="G22" s="2">
        <f t="shared" si="0"/>
        <v>407963.36963173503</v>
      </c>
      <c r="H22" s="1">
        <f t="shared" si="0"/>
        <v>1448.2457566528981</v>
      </c>
      <c r="J22" s="4">
        <v>24</v>
      </c>
      <c r="K22" s="10">
        <v>2.3900000000000001E-4</v>
      </c>
      <c r="L22" s="2">
        <f t="shared" si="9"/>
        <v>99718.574400170255</v>
      </c>
      <c r="M22">
        <f t="shared" si="5"/>
        <v>23.832739281640691</v>
      </c>
      <c r="N22" s="2">
        <f t="shared" si="6"/>
        <v>24628.34874730284</v>
      </c>
      <c r="O22" s="1">
        <f t="shared" si="7"/>
        <v>5.5529956137786591</v>
      </c>
      <c r="P22" s="2">
        <f t="shared" si="1"/>
        <v>417508.04367797507</v>
      </c>
      <c r="Q22" s="1">
        <f t="shared" si="1"/>
        <v>995.81797307778425</v>
      </c>
    </row>
    <row r="23" spans="1:17" x14ac:dyDescent="0.3">
      <c r="A23" s="4">
        <v>25</v>
      </c>
      <c r="B23" s="10">
        <v>4.64E-4</v>
      </c>
      <c r="C23" s="2">
        <f t="shared" si="8"/>
        <v>99318.811857807115</v>
      </c>
      <c r="D23">
        <f t="shared" si="2"/>
        <v>46.083928702022504</v>
      </c>
      <c r="E23" s="2">
        <f t="shared" si="3"/>
        <v>23141.147146143048</v>
      </c>
      <c r="F23" s="1">
        <f t="shared" si="4"/>
        <v>10.129709694160731</v>
      </c>
      <c r="G23" s="2">
        <f t="shared" si="0"/>
        <v>383422.85766951216</v>
      </c>
      <c r="H23" s="1">
        <f t="shared" si="0"/>
        <v>1437.9665233404198</v>
      </c>
      <c r="J23" s="4">
        <v>25</v>
      </c>
      <c r="K23" s="10">
        <v>2.5300000000000002E-4</v>
      </c>
      <c r="L23" s="2">
        <f t="shared" si="9"/>
        <v>99694.741660888612</v>
      </c>
      <c r="M23">
        <f t="shared" si="5"/>
        <v>25.22276964020482</v>
      </c>
      <c r="N23" s="2">
        <f t="shared" si="6"/>
        <v>23228.738275426636</v>
      </c>
      <c r="O23" s="1">
        <f t="shared" si="7"/>
        <v>5.5442177204556025</v>
      </c>
      <c r="P23" s="2">
        <f t="shared" si="1"/>
        <v>392879.69493067224</v>
      </c>
      <c r="Q23" s="1">
        <f t="shared" si="1"/>
        <v>990.2649774640056</v>
      </c>
    </row>
    <row r="24" spans="1:17" x14ac:dyDescent="0.3">
      <c r="A24" s="4">
        <v>26</v>
      </c>
      <c r="B24" s="10">
        <v>4.8799999999999999E-4</v>
      </c>
      <c r="C24" s="2">
        <f t="shared" si="8"/>
        <v>99272.727929105095</v>
      </c>
      <c r="D24">
        <f t="shared" si="2"/>
        <v>48.445091229403282</v>
      </c>
      <c r="E24" s="2">
        <f t="shared" si="3"/>
        <v>21821.141182893618</v>
      </c>
      <c r="F24" s="1">
        <f t="shared" si="4"/>
        <v>10.045959337030267</v>
      </c>
      <c r="G24" s="2">
        <f t="shared" si="0"/>
        <v>360281.71052336914</v>
      </c>
      <c r="H24" s="1">
        <f t="shared" si="0"/>
        <v>1427.8368136462591</v>
      </c>
      <c r="J24" s="4">
        <v>26</v>
      </c>
      <c r="K24" s="10">
        <v>2.6800000000000001E-4</v>
      </c>
      <c r="L24" s="2">
        <f t="shared" si="9"/>
        <v>99669.518891248415</v>
      </c>
      <c r="M24">
        <f t="shared" si="5"/>
        <v>26.711431062854576</v>
      </c>
      <c r="N24" s="2">
        <f t="shared" si="6"/>
        <v>21908.3598157009</v>
      </c>
      <c r="O24" s="1">
        <f t="shared" si="7"/>
        <v>5.5390947458564526</v>
      </c>
      <c r="P24" s="2">
        <f t="shared" si="1"/>
        <v>369650.95665524562</v>
      </c>
      <c r="Q24" s="1">
        <f t="shared" si="1"/>
        <v>984.72075974355005</v>
      </c>
    </row>
    <row r="25" spans="1:17" x14ac:dyDescent="0.3">
      <c r="A25" s="4">
        <v>27</v>
      </c>
      <c r="B25" s="10">
        <v>5.13E-4</v>
      </c>
      <c r="C25" s="2">
        <f t="shared" si="8"/>
        <v>99224.282837875682</v>
      </c>
      <c r="D25">
        <f t="shared" si="2"/>
        <v>50.902057095830223</v>
      </c>
      <c r="E25" s="2">
        <f t="shared" si="3"/>
        <v>20575.936288675814</v>
      </c>
      <c r="F25" s="1">
        <f t="shared" si="4"/>
        <v>9.9579767132931032</v>
      </c>
      <c r="G25" s="2">
        <f t="shared" si="0"/>
        <v>338460.56934047554</v>
      </c>
      <c r="H25" s="1">
        <f t="shared" si="0"/>
        <v>1417.7908543092287</v>
      </c>
      <c r="J25" s="4">
        <v>27</v>
      </c>
      <c r="K25" s="10">
        <v>2.8400000000000002E-4</v>
      </c>
      <c r="L25" s="2">
        <f t="shared" si="9"/>
        <v>99642.807460185562</v>
      </c>
      <c r="M25">
        <f t="shared" si="5"/>
        <v>28.298557318692701</v>
      </c>
      <c r="N25" s="2">
        <f t="shared" si="6"/>
        <v>20662.724882330462</v>
      </c>
      <c r="O25" s="1">
        <f t="shared" si="7"/>
        <v>5.5360508175300467</v>
      </c>
      <c r="P25" s="2">
        <f t="shared" si="1"/>
        <v>347742.59683954471</v>
      </c>
      <c r="Q25" s="1">
        <f t="shared" si="1"/>
        <v>979.18166499769359</v>
      </c>
    </row>
    <row r="26" spans="1:17" x14ac:dyDescent="0.3">
      <c r="A26" s="4">
        <v>28</v>
      </c>
      <c r="B26" s="10">
        <v>5.4199999999999995E-4</v>
      </c>
      <c r="C26" s="2">
        <f t="shared" si="8"/>
        <v>99173.380780779858</v>
      </c>
      <c r="D26">
        <f t="shared" si="2"/>
        <v>53.751972383182675</v>
      </c>
      <c r="E26" s="2">
        <f t="shared" si="3"/>
        <v>19401.302672980866</v>
      </c>
      <c r="F26" s="1">
        <f t="shared" si="4"/>
        <v>9.9202887252411589</v>
      </c>
      <c r="G26" s="2">
        <f t="shared" si="0"/>
        <v>317884.63305179973</v>
      </c>
      <c r="H26" s="1">
        <f t="shared" si="0"/>
        <v>1407.8328775959355</v>
      </c>
      <c r="J26" s="4">
        <v>28</v>
      </c>
      <c r="K26" s="10">
        <v>3.0200000000000002E-4</v>
      </c>
      <c r="L26" s="2">
        <f t="shared" si="9"/>
        <v>99614.508902866874</v>
      </c>
      <c r="M26">
        <f t="shared" si="5"/>
        <v>30.083581688665799</v>
      </c>
      <c r="N26" s="2">
        <f t="shared" si="6"/>
        <v>19487.600630626297</v>
      </c>
      <c r="O26" s="1">
        <f t="shared" si="7"/>
        <v>5.5521277268388136</v>
      </c>
      <c r="P26" s="2">
        <f t="shared" si="1"/>
        <v>327079.87195721426</v>
      </c>
      <c r="Q26" s="1">
        <f t="shared" si="1"/>
        <v>973.64561418016353</v>
      </c>
    </row>
    <row r="27" spans="1:17" x14ac:dyDescent="0.3">
      <c r="A27" s="4">
        <v>29</v>
      </c>
      <c r="B27" s="10">
        <v>5.7200000000000003E-4</v>
      </c>
      <c r="C27" s="2">
        <f t="shared" si="8"/>
        <v>99119.628808396665</v>
      </c>
      <c r="D27">
        <f t="shared" si="2"/>
        <v>56.696427678402898</v>
      </c>
      <c r="E27" s="2">
        <f t="shared" si="3"/>
        <v>18293.19544050199</v>
      </c>
      <c r="F27" s="1">
        <f t="shared" si="4"/>
        <v>9.8714224452520156</v>
      </c>
      <c r="G27" s="2">
        <f t="shared" si="0"/>
        <v>298483.33037881885</v>
      </c>
      <c r="H27" s="1">
        <f t="shared" si="0"/>
        <v>1397.9125888706944</v>
      </c>
      <c r="J27" s="4">
        <v>29</v>
      </c>
      <c r="K27" s="10">
        <v>3.2000000000000003E-4</v>
      </c>
      <c r="L27" s="2">
        <f t="shared" si="9"/>
        <v>99584.425321178205</v>
      </c>
      <c r="M27">
        <f t="shared" si="5"/>
        <v>31.867016102777029</v>
      </c>
      <c r="N27" s="2">
        <f t="shared" si="6"/>
        <v>18378.976769090423</v>
      </c>
      <c r="O27" s="1">
        <f t="shared" si="7"/>
        <v>5.5483703453857869</v>
      </c>
      <c r="P27" s="2">
        <f t="shared" si="1"/>
        <v>307592.27132658794</v>
      </c>
      <c r="Q27" s="1">
        <f t="shared" si="1"/>
        <v>968.09348645332477</v>
      </c>
    </row>
    <row r="28" spans="1:17" x14ac:dyDescent="0.3">
      <c r="A28" s="4">
        <v>30</v>
      </c>
      <c r="B28" s="10">
        <v>6.0700000000000001E-4</v>
      </c>
      <c r="C28" s="2">
        <f t="shared" si="8"/>
        <v>99062.932380718266</v>
      </c>
      <c r="D28">
        <f t="shared" si="2"/>
        <v>60.131199955095987</v>
      </c>
      <c r="E28" s="2">
        <f t="shared" si="3"/>
        <v>17247.860125198131</v>
      </c>
      <c r="F28" s="1">
        <f t="shared" si="4"/>
        <v>9.8768406565993043</v>
      </c>
      <c r="G28" s="2">
        <f t="shared" si="0"/>
        <v>280190.13493831689</v>
      </c>
      <c r="H28" s="1">
        <f t="shared" si="0"/>
        <v>1388.0411664254425</v>
      </c>
      <c r="J28" s="4">
        <v>30</v>
      </c>
      <c r="K28" s="10">
        <v>3.4200000000000002E-4</v>
      </c>
      <c r="L28" s="2">
        <f t="shared" si="9"/>
        <v>99552.558305075436</v>
      </c>
      <c r="M28">
        <f t="shared" si="5"/>
        <v>34.046974940335801</v>
      </c>
      <c r="N28" s="2">
        <f t="shared" si="6"/>
        <v>17333.108958985198</v>
      </c>
      <c r="O28" s="1">
        <f t="shared" si="7"/>
        <v>5.5923804377103181</v>
      </c>
      <c r="P28" s="2">
        <f t="shared" si="1"/>
        <v>289213.29455749755</v>
      </c>
      <c r="Q28" s="1">
        <f t="shared" si="1"/>
        <v>962.54511610793895</v>
      </c>
    </row>
    <row r="29" spans="1:17" x14ac:dyDescent="0.3">
      <c r="A29" s="4">
        <v>31</v>
      </c>
      <c r="B29" s="10">
        <v>6.4499999999999996E-4</v>
      </c>
      <c r="C29" s="2">
        <f t="shared" si="8"/>
        <v>99002.80118076317</v>
      </c>
      <c r="D29">
        <f t="shared" si="2"/>
        <v>63.856806761592239</v>
      </c>
      <c r="E29" s="2">
        <f t="shared" si="3"/>
        <v>16261.689315190692</v>
      </c>
      <c r="F29" s="1">
        <f t="shared" si="4"/>
        <v>9.8950845361301827</v>
      </c>
      <c r="G29" s="2">
        <f t="shared" si="0"/>
        <v>262942.27481311874</v>
      </c>
      <c r="H29" s="1">
        <f t="shared" si="0"/>
        <v>1378.1643257688431</v>
      </c>
      <c r="J29" s="4">
        <v>31</v>
      </c>
      <c r="K29" s="10">
        <v>3.6400000000000001E-4</v>
      </c>
      <c r="L29" s="2">
        <f t="shared" si="9"/>
        <v>99518.511330135108</v>
      </c>
      <c r="M29">
        <f t="shared" si="5"/>
        <v>36.224738124169178</v>
      </c>
      <c r="N29" s="2">
        <f t="shared" si="6"/>
        <v>16346.397203510587</v>
      </c>
      <c r="O29" s="1">
        <f t="shared" si="7"/>
        <v>5.6132911151677867</v>
      </c>
      <c r="P29" s="2">
        <f t="shared" si="1"/>
        <v>271880.18559851235</v>
      </c>
      <c r="Q29" s="1">
        <f t="shared" si="1"/>
        <v>956.95273567022866</v>
      </c>
    </row>
    <row r="30" spans="1:17" x14ac:dyDescent="0.3">
      <c r="A30" s="4">
        <v>32</v>
      </c>
      <c r="B30" s="10">
        <v>6.87E-4</v>
      </c>
      <c r="C30" s="2">
        <f t="shared" si="8"/>
        <v>98938.94437400157</v>
      </c>
      <c r="D30">
        <f t="shared" si="2"/>
        <v>67.971054784939085</v>
      </c>
      <c r="E30" s="2">
        <f t="shared" si="3"/>
        <v>15331.321250549425</v>
      </c>
      <c r="F30" s="1">
        <f t="shared" si="4"/>
        <v>9.9364317916296745</v>
      </c>
      <c r="G30" s="2">
        <f t="shared" si="0"/>
        <v>246680.58549792806</v>
      </c>
      <c r="H30" s="1">
        <f t="shared" si="0"/>
        <v>1368.2692412327131</v>
      </c>
      <c r="J30" s="4">
        <v>32</v>
      </c>
      <c r="K30" s="10">
        <v>3.88E-4</v>
      </c>
      <c r="L30" s="2">
        <f t="shared" si="9"/>
        <v>99482.286592010933</v>
      </c>
      <c r="M30">
        <f t="shared" si="5"/>
        <v>38.599127197700241</v>
      </c>
      <c r="N30" s="2">
        <f t="shared" si="6"/>
        <v>15415.516146158971</v>
      </c>
      <c r="O30" s="1">
        <f t="shared" si="7"/>
        <v>5.6426606270846031</v>
      </c>
      <c r="P30" s="2">
        <f t="shared" si="1"/>
        <v>255533.78839500179</v>
      </c>
      <c r="Q30" s="1">
        <f t="shared" si="1"/>
        <v>951.33944455506082</v>
      </c>
    </row>
    <row r="31" spans="1:17" x14ac:dyDescent="0.3">
      <c r="A31" s="4">
        <v>33</v>
      </c>
      <c r="B31" s="10">
        <v>7.3399999999999995E-4</v>
      </c>
      <c r="C31" s="2">
        <f t="shared" si="8"/>
        <v>98870.973319216631</v>
      </c>
      <c r="D31">
        <f t="shared" si="2"/>
        <v>72.571294416305008</v>
      </c>
      <c r="E31" s="2">
        <f t="shared" si="3"/>
        <v>14453.574181934242</v>
      </c>
      <c r="F31" s="1">
        <f t="shared" si="4"/>
        <v>10.008418348622389</v>
      </c>
      <c r="G31" s="2">
        <f t="shared" si="0"/>
        <v>231349.26424737863</v>
      </c>
      <c r="H31" s="1">
        <f t="shared" si="0"/>
        <v>1358.3328094410833</v>
      </c>
      <c r="J31" s="4">
        <v>33</v>
      </c>
      <c r="K31" s="10">
        <v>4.1399999999999998E-4</v>
      </c>
      <c r="L31" s="2">
        <f t="shared" si="9"/>
        <v>99443.687464813222</v>
      </c>
      <c r="M31">
        <f t="shared" si="5"/>
        <v>41.16968661043267</v>
      </c>
      <c r="N31" s="2">
        <f t="shared" si="6"/>
        <v>14537.297099900241</v>
      </c>
      <c r="O31" s="1">
        <f t="shared" si="7"/>
        <v>5.6777745276968856</v>
      </c>
      <c r="P31" s="2">
        <f t="shared" si="1"/>
        <v>240118.27224884281</v>
      </c>
      <c r="Q31" s="1">
        <f t="shared" si="1"/>
        <v>945.69678392797618</v>
      </c>
    </row>
    <row r="32" spans="1:17" x14ac:dyDescent="0.3">
      <c r="A32" s="4">
        <v>34</v>
      </c>
      <c r="B32" s="10">
        <v>7.85E-4</v>
      </c>
      <c r="C32" s="2">
        <f t="shared" si="8"/>
        <v>98798.402024800322</v>
      </c>
      <c r="D32">
        <f t="shared" si="2"/>
        <v>77.55674558946825</v>
      </c>
      <c r="E32" s="2">
        <f t="shared" si="3"/>
        <v>13625.438923098773</v>
      </c>
      <c r="F32" s="1">
        <f t="shared" si="4"/>
        <v>10.090537315691071</v>
      </c>
      <c r="G32" s="2">
        <f t="shared" si="0"/>
        <v>216895.69006544439</v>
      </c>
      <c r="H32" s="1">
        <f t="shared" si="0"/>
        <v>1348.3243910924609</v>
      </c>
      <c r="J32" s="4">
        <v>34</v>
      </c>
      <c r="K32" s="10">
        <v>4.4299999999999998E-4</v>
      </c>
      <c r="L32" s="2">
        <f t="shared" si="9"/>
        <v>99402.517778202789</v>
      </c>
      <c r="M32">
        <f t="shared" si="5"/>
        <v>44.035315375743835</v>
      </c>
      <c r="N32" s="2">
        <f t="shared" si="6"/>
        <v>13708.753451793285</v>
      </c>
      <c r="O32" s="1">
        <f t="shared" si="7"/>
        <v>5.7292243199475701</v>
      </c>
      <c r="P32" s="2">
        <f t="shared" si="1"/>
        <v>225580.97514894258</v>
      </c>
      <c r="Q32" s="1">
        <f t="shared" si="1"/>
        <v>940.01900940027929</v>
      </c>
    </row>
    <row r="33" spans="1:17" x14ac:dyDescent="0.3">
      <c r="A33" s="4">
        <v>35</v>
      </c>
      <c r="B33" s="10">
        <v>8.5999999999999998E-4</v>
      </c>
      <c r="C33" s="2">
        <f t="shared" si="8"/>
        <v>98720.845279210844</v>
      </c>
      <c r="D33">
        <f t="shared" si="2"/>
        <v>84.899926940121318</v>
      </c>
      <c r="E33" s="2">
        <f t="shared" si="3"/>
        <v>12844.097125985036</v>
      </c>
      <c r="F33" s="1">
        <f t="shared" si="4"/>
        <v>10.420682573912385</v>
      </c>
      <c r="G33" s="2">
        <f t="shared" si="0"/>
        <v>203270.2511423456</v>
      </c>
      <c r="H33" s="1">
        <f t="shared" si="0"/>
        <v>1338.2338537767698</v>
      </c>
      <c r="J33" s="4">
        <v>35</v>
      </c>
      <c r="K33" s="10">
        <v>4.7600000000000002E-4</v>
      </c>
      <c r="L33" s="2">
        <f t="shared" si="9"/>
        <v>99358.482462827043</v>
      </c>
      <c r="M33">
        <f t="shared" si="5"/>
        <v>47.294637652305674</v>
      </c>
      <c r="N33" s="2">
        <f t="shared" si="6"/>
        <v>12927.057050956735</v>
      </c>
      <c r="O33" s="1">
        <f t="shared" si="7"/>
        <v>5.8049803360900043</v>
      </c>
      <c r="P33" s="2">
        <f t="shared" si="1"/>
        <v>211872.2216971493</v>
      </c>
      <c r="Q33" s="1">
        <f t="shared" si="1"/>
        <v>934.28978508033174</v>
      </c>
    </row>
    <row r="34" spans="1:17" x14ac:dyDescent="0.3">
      <c r="A34" s="4">
        <v>36</v>
      </c>
      <c r="B34" s="10">
        <v>9.0700000000000004E-4</v>
      </c>
      <c r="C34" s="2">
        <f t="shared" si="8"/>
        <v>98635.945352270719</v>
      </c>
      <c r="D34">
        <f t="shared" si="2"/>
        <v>89.462802434509541</v>
      </c>
      <c r="E34" s="2">
        <f t="shared" si="3"/>
        <v>12106.652077789326</v>
      </c>
      <c r="F34" s="1">
        <f t="shared" si="4"/>
        <v>10.359182485429169</v>
      </c>
      <c r="G34" s="2">
        <f t="shared" si="0"/>
        <v>190426.15401636055</v>
      </c>
      <c r="H34" s="1">
        <f t="shared" si="0"/>
        <v>1327.8131712028573</v>
      </c>
      <c r="J34" s="4">
        <v>36</v>
      </c>
      <c r="K34" s="10">
        <v>5.0199999999999995E-4</v>
      </c>
      <c r="L34" s="2">
        <f t="shared" si="9"/>
        <v>99311.18782517474</v>
      </c>
      <c r="M34">
        <f t="shared" si="5"/>
        <v>49.854216288237716</v>
      </c>
      <c r="N34" s="2">
        <f t="shared" si="6"/>
        <v>12189.531860189129</v>
      </c>
      <c r="O34" s="1">
        <f t="shared" si="7"/>
        <v>5.7727782960518326</v>
      </c>
      <c r="P34" s="2">
        <f t="shared" si="1"/>
        <v>198945.16464619257</v>
      </c>
      <c r="Q34" s="1">
        <f t="shared" si="1"/>
        <v>928.48480474424173</v>
      </c>
    </row>
    <row r="35" spans="1:17" x14ac:dyDescent="0.3">
      <c r="A35" s="4">
        <v>37</v>
      </c>
      <c r="B35" s="10">
        <v>9.6599999999999995E-4</v>
      </c>
      <c r="C35" s="2">
        <f t="shared" si="8"/>
        <v>98546.482549836204</v>
      </c>
      <c r="D35">
        <f t="shared" si="2"/>
        <v>95.195902143141765</v>
      </c>
      <c r="E35" s="2">
        <f t="shared" si="3"/>
        <v>11411.010702221482</v>
      </c>
      <c r="F35" s="1">
        <f t="shared" si="4"/>
        <v>10.399090885232026</v>
      </c>
      <c r="G35" s="2">
        <f t="shared" si="0"/>
        <v>178319.50193857122</v>
      </c>
      <c r="H35" s="1">
        <f t="shared" si="0"/>
        <v>1317.4539887174283</v>
      </c>
      <c r="J35" s="4">
        <v>37</v>
      </c>
      <c r="K35" s="10">
        <v>5.3600000000000002E-4</v>
      </c>
      <c r="L35" s="2">
        <f t="shared" si="9"/>
        <v>99261.333608886503</v>
      </c>
      <c r="M35">
        <f t="shared" si="5"/>
        <v>53.204074814363167</v>
      </c>
      <c r="N35" s="2">
        <f t="shared" si="6"/>
        <v>11493.785580372938</v>
      </c>
      <c r="O35" s="1">
        <f t="shared" si="7"/>
        <v>5.8119519538489559</v>
      </c>
      <c r="P35" s="2">
        <f t="shared" si="1"/>
        <v>186755.63278600344</v>
      </c>
      <c r="Q35" s="1">
        <f t="shared" si="1"/>
        <v>922.71202644818993</v>
      </c>
    </row>
    <row r="36" spans="1:17" x14ac:dyDescent="0.3">
      <c r="A36" s="4">
        <v>38</v>
      </c>
      <c r="B36" s="10">
        <v>1.039E-3</v>
      </c>
      <c r="C36" s="2">
        <f t="shared" si="8"/>
        <v>98451.286647693065</v>
      </c>
      <c r="D36">
        <f t="shared" si="2"/>
        <v>102.2908868269531</v>
      </c>
      <c r="E36" s="2">
        <f t="shared" si="3"/>
        <v>10754.705345172768</v>
      </c>
      <c r="F36" s="1">
        <f t="shared" si="4"/>
        <v>10.541640427957079</v>
      </c>
      <c r="G36" s="2">
        <f t="shared" si="0"/>
        <v>166908.49123634974</v>
      </c>
      <c r="H36" s="1">
        <f t="shared" si="0"/>
        <v>1307.0548978321963</v>
      </c>
      <c r="J36" s="4">
        <v>38</v>
      </c>
      <c r="K36" s="10">
        <v>5.7300000000000005E-4</v>
      </c>
      <c r="L36" s="2">
        <f t="shared" si="9"/>
        <v>99208.129534072141</v>
      </c>
      <c r="M36">
        <f t="shared" si="5"/>
        <v>56.846258223023341</v>
      </c>
      <c r="N36" s="2">
        <f t="shared" si="6"/>
        <v>10837.381991794204</v>
      </c>
      <c r="O36" s="1">
        <f t="shared" si="7"/>
        <v>5.8583206427340357</v>
      </c>
      <c r="P36" s="2">
        <f t="shared" si="1"/>
        <v>175261.8472056305</v>
      </c>
      <c r="Q36" s="1">
        <f t="shared" si="1"/>
        <v>916.90007449434097</v>
      </c>
    </row>
    <row r="37" spans="1:17" x14ac:dyDescent="0.3">
      <c r="A37" s="4">
        <v>39</v>
      </c>
      <c r="B37" s="10">
        <v>1.1280000000000001E-3</v>
      </c>
      <c r="C37" s="2">
        <f t="shared" si="8"/>
        <v>98348.995760866106</v>
      </c>
      <c r="D37">
        <f t="shared" si="2"/>
        <v>110.93766721825698</v>
      </c>
      <c r="E37" s="2">
        <f t="shared" si="3"/>
        <v>10135.406798414275</v>
      </c>
      <c r="F37" s="1">
        <f t="shared" si="4"/>
        <v>10.785602706237077</v>
      </c>
      <c r="G37" s="2">
        <f t="shared" si="0"/>
        <v>156153.78589117699</v>
      </c>
      <c r="H37" s="1">
        <f t="shared" si="0"/>
        <v>1296.5132574042391</v>
      </c>
      <c r="J37" s="4">
        <v>39</v>
      </c>
      <c r="K37" s="10">
        <v>6.1700000000000004E-4</v>
      </c>
      <c r="L37" s="2">
        <f t="shared" si="9"/>
        <v>99151.283275849113</v>
      </c>
      <c r="M37">
        <f t="shared" si="5"/>
        <v>61.176341781198907</v>
      </c>
      <c r="N37" s="2">
        <f t="shared" si="6"/>
        <v>10218.086954634815</v>
      </c>
      <c r="O37" s="1">
        <f t="shared" si="7"/>
        <v>5.947697783971396</v>
      </c>
      <c r="P37" s="2">
        <f t="shared" si="1"/>
        <v>164424.46521383629</v>
      </c>
      <c r="Q37" s="1">
        <f t="shared" si="1"/>
        <v>911.04175385160693</v>
      </c>
    </row>
    <row r="38" spans="1:17" x14ac:dyDescent="0.3">
      <c r="A38" s="4">
        <v>40</v>
      </c>
      <c r="B38" s="10">
        <v>1.238E-3</v>
      </c>
      <c r="C38" s="2">
        <f t="shared" si="8"/>
        <v>98238.058093647851</v>
      </c>
      <c r="D38">
        <f t="shared" si="2"/>
        <v>121.61871591993604</v>
      </c>
      <c r="E38" s="2">
        <f t="shared" si="3"/>
        <v>9550.9189240996802</v>
      </c>
      <c r="F38" s="1">
        <f t="shared" si="4"/>
        <v>11.154752479278683</v>
      </c>
      <c r="G38" s="2">
        <f t="shared" si="0"/>
        <v>146018.37909276271</v>
      </c>
      <c r="H38" s="1">
        <f t="shared" si="0"/>
        <v>1285.727654698002</v>
      </c>
      <c r="J38" s="4">
        <v>40</v>
      </c>
      <c r="K38" s="10">
        <v>6.6500000000000001E-4</v>
      </c>
      <c r="L38" s="2">
        <f t="shared" si="9"/>
        <v>99090.10693406791</v>
      </c>
      <c r="M38">
        <f t="shared" si="5"/>
        <v>65.894921111155156</v>
      </c>
      <c r="N38" s="2">
        <f t="shared" si="6"/>
        <v>9633.7569763998144</v>
      </c>
      <c r="O38" s="1">
        <f t="shared" si="7"/>
        <v>6.0438192351942224</v>
      </c>
      <c r="P38" s="2">
        <f t="shared" si="1"/>
        <v>154206.37825920148</v>
      </c>
      <c r="Q38" s="1">
        <f t="shared" si="1"/>
        <v>905.09405606763551</v>
      </c>
    </row>
    <row r="39" spans="1:17" x14ac:dyDescent="0.3">
      <c r="A39" s="4">
        <v>41</v>
      </c>
      <c r="B39" s="10">
        <v>1.3699999999999999E-3</v>
      </c>
      <c r="C39" s="2">
        <f t="shared" si="8"/>
        <v>98116.439377727918</v>
      </c>
      <c r="D39">
        <f t="shared" si="2"/>
        <v>134.41952194748723</v>
      </c>
      <c r="E39" s="2">
        <f t="shared" si="3"/>
        <v>8999.1461193128725</v>
      </c>
      <c r="F39" s="1">
        <f t="shared" si="4"/>
        <v>11.63097187118739</v>
      </c>
      <c r="G39" s="2">
        <f t="shared" si="0"/>
        <v>136467.46016866303</v>
      </c>
      <c r="H39" s="1">
        <f t="shared" si="0"/>
        <v>1274.5729022187234</v>
      </c>
      <c r="J39" s="4">
        <v>41</v>
      </c>
      <c r="K39" s="10">
        <v>7.1599999999999995E-4</v>
      </c>
      <c r="L39" s="2">
        <f t="shared" si="9"/>
        <v>99024.212012956748</v>
      </c>
      <c r="M39">
        <f t="shared" si="5"/>
        <v>70.901335801277028</v>
      </c>
      <c r="N39" s="2">
        <f t="shared" si="6"/>
        <v>9082.4061585004783</v>
      </c>
      <c r="O39" s="1">
        <f t="shared" si="7"/>
        <v>6.1349083108361713</v>
      </c>
      <c r="P39" s="2">
        <f t="shared" si="1"/>
        <v>144572.62128280167</v>
      </c>
      <c r="Q39" s="1">
        <f t="shared" si="1"/>
        <v>899.05023683244133</v>
      </c>
    </row>
    <row r="40" spans="1:17" x14ac:dyDescent="0.3">
      <c r="A40" s="4">
        <v>42</v>
      </c>
      <c r="B40" s="10">
        <v>1.5269999999999999E-3</v>
      </c>
      <c r="C40" s="2">
        <f t="shared" si="8"/>
        <v>97982.01985578044</v>
      </c>
      <c r="D40">
        <f t="shared" si="2"/>
        <v>149.61854431977673</v>
      </c>
      <c r="E40" s="2">
        <f t="shared" si="3"/>
        <v>8478.1295180466168</v>
      </c>
      <c r="F40" s="1">
        <f t="shared" si="4"/>
        <v>12.213305447223757</v>
      </c>
      <c r="G40" s="2">
        <f t="shared" si="0"/>
        <v>127468.31404935016</v>
      </c>
      <c r="H40" s="1">
        <f t="shared" si="0"/>
        <v>1262.9419303475361</v>
      </c>
      <c r="J40" s="4">
        <v>42</v>
      </c>
      <c r="K40" s="10">
        <v>7.7499999999999997E-4</v>
      </c>
      <c r="L40" s="2">
        <f t="shared" si="9"/>
        <v>98953.310677155459</v>
      </c>
      <c r="M40">
        <f t="shared" si="5"/>
        <v>76.688815774795472</v>
      </c>
      <c r="N40" s="2">
        <f t="shared" si="6"/>
        <v>8562.1727883877265</v>
      </c>
      <c r="O40" s="1">
        <f t="shared" si="7"/>
        <v>6.2600791613212134</v>
      </c>
      <c r="P40" s="2">
        <f t="shared" si="1"/>
        <v>135490.2151243012</v>
      </c>
      <c r="Q40" s="1">
        <f t="shared" si="1"/>
        <v>892.91532852160515</v>
      </c>
    </row>
    <row r="41" spans="1:17" x14ac:dyDescent="0.3">
      <c r="A41" s="4">
        <v>43</v>
      </c>
      <c r="B41" s="10">
        <v>1.7149999999999999E-3</v>
      </c>
      <c r="C41" s="2">
        <f t="shared" si="8"/>
        <v>97832.401311460664</v>
      </c>
      <c r="D41">
        <f t="shared" si="2"/>
        <v>167.78256824915502</v>
      </c>
      <c r="E41" s="2">
        <f t="shared" si="3"/>
        <v>7986.0220889363754</v>
      </c>
      <c r="F41" s="1">
        <f t="shared" si="4"/>
        <v>12.920781021250832</v>
      </c>
      <c r="G41" s="2">
        <f t="shared" si="0"/>
        <v>118990.18453130354</v>
      </c>
      <c r="H41" s="1">
        <f t="shared" si="0"/>
        <v>1250.7286249003123</v>
      </c>
      <c r="J41" s="4">
        <v>43</v>
      </c>
      <c r="K41" s="10">
        <v>8.4199999999999998E-4</v>
      </c>
      <c r="L41" s="2">
        <f t="shared" si="9"/>
        <v>98876.62186138067</v>
      </c>
      <c r="M41">
        <f t="shared" si="5"/>
        <v>83.254115607282529</v>
      </c>
      <c r="N41" s="2">
        <f t="shared" si="6"/>
        <v>8071.2614193176651</v>
      </c>
      <c r="O41" s="1">
        <f t="shared" si="7"/>
        <v>6.4113227500617676</v>
      </c>
      <c r="P41" s="2">
        <f t="shared" si="1"/>
        <v>126928.04233591349</v>
      </c>
      <c r="Q41" s="1">
        <f t="shared" si="1"/>
        <v>886.65524936028396</v>
      </c>
    </row>
    <row r="42" spans="1:17" x14ac:dyDescent="0.3">
      <c r="A42" s="4">
        <v>44</v>
      </c>
      <c r="B42" s="10">
        <v>1.9319999999999999E-3</v>
      </c>
      <c r="C42" s="2">
        <f t="shared" si="8"/>
        <v>97664.618743211511</v>
      </c>
      <c r="D42">
        <f t="shared" si="2"/>
        <v>188.68804341188462</v>
      </c>
      <c r="E42" s="2">
        <f t="shared" si="3"/>
        <v>7521.0623217489147</v>
      </c>
      <c r="F42" s="1">
        <f t="shared" si="4"/>
        <v>13.70820038265934</v>
      </c>
      <c r="G42" s="2">
        <f t="shared" si="0"/>
        <v>111004.16244236717</v>
      </c>
      <c r="H42" s="1">
        <f t="shared" si="0"/>
        <v>1237.8078438790615</v>
      </c>
      <c r="J42" s="4">
        <v>44</v>
      </c>
      <c r="K42" s="10">
        <v>9.19E-4</v>
      </c>
      <c r="L42" s="2">
        <f t="shared" si="9"/>
        <v>98793.367745773387</v>
      </c>
      <c r="M42">
        <f t="shared" si="5"/>
        <v>90.791104958365736</v>
      </c>
      <c r="N42" s="2">
        <f t="shared" si="6"/>
        <v>7607.9862426439613</v>
      </c>
      <c r="O42" s="1">
        <f t="shared" si="7"/>
        <v>6.5959805254620747</v>
      </c>
      <c r="P42" s="2">
        <f t="shared" si="1"/>
        <v>118856.78091659582</v>
      </c>
      <c r="Q42" s="1">
        <f t="shared" si="1"/>
        <v>880.24392661022216</v>
      </c>
    </row>
    <row r="43" spans="1:17" x14ac:dyDescent="0.3">
      <c r="A43" s="4">
        <v>45</v>
      </c>
      <c r="B43" s="10">
        <v>2.183E-3</v>
      </c>
      <c r="C43" s="2">
        <f t="shared" si="8"/>
        <v>97475.930699799617</v>
      </c>
      <c r="D43">
        <f t="shared" si="2"/>
        <v>212.78995671766256</v>
      </c>
      <c r="E43" s="2">
        <f t="shared" si="3"/>
        <v>7081.6336125880134</v>
      </c>
      <c r="F43" s="1">
        <f t="shared" si="4"/>
        <v>14.584156770075124</v>
      </c>
      <c r="G43" s="2">
        <f t="shared" si="0"/>
        <v>103483.10012061826</v>
      </c>
      <c r="H43" s="1">
        <f t="shared" si="0"/>
        <v>1224.0996434964022</v>
      </c>
      <c r="J43" s="4">
        <v>45</v>
      </c>
      <c r="K43" s="10">
        <v>1.01E-3</v>
      </c>
      <c r="L43" s="2">
        <f t="shared" si="9"/>
        <v>98702.576640815023</v>
      </c>
      <c r="M43">
        <f t="shared" si="5"/>
        <v>99.689602407223177</v>
      </c>
      <c r="N43" s="2">
        <f t="shared" si="6"/>
        <v>7170.7495314028029</v>
      </c>
      <c r="O43" s="1">
        <f t="shared" si="7"/>
        <v>6.8325066289781411</v>
      </c>
      <c r="P43" s="2">
        <f t="shared" si="1"/>
        <v>111248.79467395185</v>
      </c>
      <c r="Q43" s="1">
        <f t="shared" si="1"/>
        <v>873.64794608476006</v>
      </c>
    </row>
    <row r="44" spans="1:17" x14ac:dyDescent="0.3">
      <c r="A44" s="4">
        <v>46</v>
      </c>
      <c r="B44" s="10">
        <v>2.4710000000000001E-3</v>
      </c>
      <c r="C44" s="2">
        <f t="shared" si="8"/>
        <v>97263.140743081953</v>
      </c>
      <c r="D44">
        <f t="shared" si="2"/>
        <v>240.3372207761555</v>
      </c>
      <c r="E44" s="2">
        <f t="shared" si="3"/>
        <v>6666.2022701997475</v>
      </c>
      <c r="F44" s="1">
        <f t="shared" si="4"/>
        <v>15.539797933644879</v>
      </c>
      <c r="G44" s="2">
        <f t="shared" si="0"/>
        <v>96401.466508030237</v>
      </c>
      <c r="H44" s="1">
        <f t="shared" si="0"/>
        <v>1209.515486726327</v>
      </c>
      <c r="J44" s="4">
        <v>46</v>
      </c>
      <c r="K44" s="10">
        <v>1.1169999999999999E-3</v>
      </c>
      <c r="L44" s="2">
        <f t="shared" si="9"/>
        <v>98602.887038407804</v>
      </c>
      <c r="M44">
        <f t="shared" si="5"/>
        <v>110.13942482190151</v>
      </c>
      <c r="N44" s="2">
        <f t="shared" si="6"/>
        <v>6758.0255418642309</v>
      </c>
      <c r="O44" s="1">
        <f t="shared" si="7"/>
        <v>7.1214288021342869</v>
      </c>
      <c r="P44" s="2">
        <f t="shared" si="1"/>
        <v>104078.04514254905</v>
      </c>
      <c r="Q44" s="1">
        <f t="shared" si="1"/>
        <v>866.81543945578187</v>
      </c>
    </row>
    <row r="45" spans="1:17" x14ac:dyDescent="0.3">
      <c r="A45" s="4">
        <v>47</v>
      </c>
      <c r="B45" s="10">
        <v>2.7899999999999999E-3</v>
      </c>
      <c r="C45" s="2">
        <f t="shared" si="8"/>
        <v>97022.803522305796</v>
      </c>
      <c r="D45">
        <f t="shared" si="2"/>
        <v>270.69362182723319</v>
      </c>
      <c r="E45" s="2">
        <f t="shared" si="3"/>
        <v>6273.3302682925305</v>
      </c>
      <c r="F45" s="1">
        <f t="shared" si="4"/>
        <v>16.511878725034112</v>
      </c>
      <c r="G45" s="2">
        <f t="shared" si="0"/>
        <v>89735.264237830488</v>
      </c>
      <c r="H45" s="1">
        <f t="shared" si="0"/>
        <v>1193.9756887926821</v>
      </c>
      <c r="J45" s="4">
        <v>47</v>
      </c>
      <c r="K45" s="10">
        <v>1.237E-3</v>
      </c>
      <c r="L45" s="2">
        <f t="shared" si="9"/>
        <v>98492.747613585903</v>
      </c>
      <c r="M45">
        <f t="shared" si="5"/>
        <v>121.83552879800577</v>
      </c>
      <c r="N45" s="2">
        <f t="shared" si="6"/>
        <v>6368.3743654094023</v>
      </c>
      <c r="O45" s="1">
        <f t="shared" si="7"/>
        <v>7.431772726425879</v>
      </c>
      <c r="P45" s="2">
        <f t="shared" si="1"/>
        <v>97320.019600684813</v>
      </c>
      <c r="Q45" s="1">
        <f t="shared" si="1"/>
        <v>859.69401065364764</v>
      </c>
    </row>
    <row r="46" spans="1:17" x14ac:dyDescent="0.3">
      <c r="A46" s="4">
        <v>48</v>
      </c>
      <c r="B46" s="10">
        <v>3.1380000000000002E-3</v>
      </c>
      <c r="C46" s="2">
        <f t="shared" si="8"/>
        <v>96752.109900478565</v>
      </c>
      <c r="D46">
        <f t="shared" si="2"/>
        <v>303.60812086770176</v>
      </c>
      <c r="E46" s="2">
        <f t="shared" si="3"/>
        <v>5901.7242234377309</v>
      </c>
      <c r="F46" s="1">
        <f t="shared" si="4"/>
        <v>17.471330767120374</v>
      </c>
      <c r="G46" s="2">
        <f t="shared" si="0"/>
        <v>83461.93396953796</v>
      </c>
      <c r="H46" s="1">
        <f t="shared" si="0"/>
        <v>1177.463810067648</v>
      </c>
      <c r="J46" s="4">
        <v>48</v>
      </c>
      <c r="K46" s="10">
        <v>1.366E-3</v>
      </c>
      <c r="L46" s="2">
        <f t="shared" si="9"/>
        <v>98370.912084787895</v>
      </c>
      <c r="M46">
        <f t="shared" si="5"/>
        <v>134.37466590782026</v>
      </c>
      <c r="N46" s="2">
        <f t="shared" si="6"/>
        <v>6000.4685719994259</v>
      </c>
      <c r="O46" s="1">
        <f t="shared" si="7"/>
        <v>7.7326793107086926</v>
      </c>
      <c r="P46" s="2">
        <f t="shared" si="1"/>
        <v>90951.645235275413</v>
      </c>
      <c r="Q46" s="1">
        <f t="shared" si="1"/>
        <v>852.2622379272218</v>
      </c>
    </row>
    <row r="47" spans="1:17" x14ac:dyDescent="0.3">
      <c r="A47" s="4">
        <v>49</v>
      </c>
      <c r="B47" s="10">
        <v>3.5130000000000001E-3</v>
      </c>
      <c r="C47" s="2">
        <f t="shared" si="8"/>
        <v>96448.501779610859</v>
      </c>
      <c r="D47">
        <f t="shared" si="2"/>
        <v>338.82358675177295</v>
      </c>
      <c r="E47" s="2">
        <f t="shared" si="3"/>
        <v>5550.1930309665868</v>
      </c>
      <c r="F47" s="1">
        <f t="shared" si="4"/>
        <v>18.394177469609073</v>
      </c>
      <c r="G47" s="2">
        <f t="shared" si="0"/>
        <v>77560.209746100227</v>
      </c>
      <c r="H47" s="1">
        <f t="shared" si="0"/>
        <v>1159.9924793005275</v>
      </c>
      <c r="J47" s="4">
        <v>49</v>
      </c>
      <c r="K47" s="10">
        <v>1.505E-3</v>
      </c>
      <c r="L47" s="2">
        <f t="shared" si="9"/>
        <v>98236.537418880078</v>
      </c>
      <c r="M47">
        <f t="shared" si="5"/>
        <v>147.84598881541453</v>
      </c>
      <c r="N47" s="2">
        <f t="shared" si="6"/>
        <v>5653.0867282359186</v>
      </c>
      <c r="O47" s="1">
        <f t="shared" si="7"/>
        <v>8.0263165339576013</v>
      </c>
      <c r="P47" s="2">
        <f t="shared" si="1"/>
        <v>84951.176663275983</v>
      </c>
      <c r="Q47" s="1">
        <f t="shared" si="1"/>
        <v>844.5295586165131</v>
      </c>
    </row>
    <row r="48" spans="1:17" x14ac:dyDescent="0.3">
      <c r="A48" s="4">
        <v>50</v>
      </c>
      <c r="B48" s="10">
        <v>3.9090000000000001E-3</v>
      </c>
      <c r="C48" s="2">
        <f t="shared" si="8"/>
        <v>96109.678192859094</v>
      </c>
      <c r="D48">
        <f t="shared" si="2"/>
        <v>375.69273205588621</v>
      </c>
      <c r="E48" s="2">
        <f t="shared" si="3"/>
        <v>5217.6369838196233</v>
      </c>
      <c r="F48" s="1">
        <f t="shared" si="4"/>
        <v>19.241266952595193</v>
      </c>
      <c r="G48" s="2">
        <f t="shared" si="0"/>
        <v>72010.016715133635</v>
      </c>
      <c r="H48" s="1">
        <f t="shared" si="0"/>
        <v>1141.5983018309184</v>
      </c>
      <c r="J48" s="4">
        <v>50</v>
      </c>
      <c r="K48" s="10">
        <v>1.647E-3</v>
      </c>
      <c r="L48" s="2">
        <f t="shared" si="9"/>
        <v>98088.69143006466</v>
      </c>
      <c r="M48">
        <f t="shared" si="5"/>
        <v>161.55207478531651</v>
      </c>
      <c r="N48" s="2">
        <f t="shared" si="6"/>
        <v>5325.0743704810593</v>
      </c>
      <c r="O48" s="1">
        <f t="shared" si="7"/>
        <v>8.2739598945116075</v>
      </c>
      <c r="P48" s="2">
        <f t="shared" si="1"/>
        <v>79298.089935040058</v>
      </c>
      <c r="Q48" s="1">
        <f t="shared" si="1"/>
        <v>836.50324208255552</v>
      </c>
    </row>
    <row r="49" spans="1:17" x14ac:dyDescent="0.3">
      <c r="A49" s="4">
        <v>51</v>
      </c>
      <c r="B49" s="10">
        <v>4.3239999999999997E-3</v>
      </c>
      <c r="C49" s="2">
        <f t="shared" si="8"/>
        <v>95733.985460803204</v>
      </c>
      <c r="D49">
        <f t="shared" si="2"/>
        <v>413.95375313251304</v>
      </c>
      <c r="E49" s="2">
        <f t="shared" si="3"/>
        <v>4903.0577743866706</v>
      </c>
      <c r="F49" s="1">
        <f t="shared" si="4"/>
        <v>20.000775298535814</v>
      </c>
      <c r="G49" s="2">
        <f t="shared" si="0"/>
        <v>66792.379731314009</v>
      </c>
      <c r="H49" s="1">
        <f t="shared" si="0"/>
        <v>1122.3570348783232</v>
      </c>
      <c r="J49" s="4">
        <v>51</v>
      </c>
      <c r="K49" s="10">
        <v>1.7930000000000001E-3</v>
      </c>
      <c r="L49" s="2">
        <f t="shared" si="9"/>
        <v>97927.139355279345</v>
      </c>
      <c r="M49">
        <f t="shared" si="5"/>
        <v>175.58336086401587</v>
      </c>
      <c r="N49" s="2">
        <f t="shared" si="6"/>
        <v>5015.3811065970531</v>
      </c>
      <c r="O49" s="1">
        <f t="shared" si="7"/>
        <v>8.4835644567250128</v>
      </c>
      <c r="P49" s="2">
        <f t="shared" si="1"/>
        <v>73973.015564558998</v>
      </c>
      <c r="Q49" s="1">
        <f t="shared" si="1"/>
        <v>828.22928218804395</v>
      </c>
    </row>
    <row r="50" spans="1:17" x14ac:dyDescent="0.3">
      <c r="A50" s="4">
        <v>52</v>
      </c>
      <c r="B50" s="10">
        <v>4.7549999999999997E-3</v>
      </c>
      <c r="C50" s="2">
        <f t="shared" si="8"/>
        <v>95320.031707670685</v>
      </c>
      <c r="D50">
        <f t="shared" si="2"/>
        <v>453.24675076997408</v>
      </c>
      <c r="E50" s="2">
        <f t="shared" si="3"/>
        <v>4605.5254269530396</v>
      </c>
      <c r="F50" s="1">
        <f t="shared" si="4"/>
        <v>20.659691891661986</v>
      </c>
      <c r="G50" s="2">
        <f t="shared" si="0"/>
        <v>61889.321956927342</v>
      </c>
      <c r="H50" s="1">
        <f t="shared" si="0"/>
        <v>1102.3562595797875</v>
      </c>
      <c r="J50" s="4">
        <v>52</v>
      </c>
      <c r="K50" s="10">
        <v>1.949E-3</v>
      </c>
      <c r="L50" s="2">
        <f t="shared" si="9"/>
        <v>97751.555994415321</v>
      </c>
      <c r="M50">
        <f t="shared" si="5"/>
        <v>190.51778263311547</v>
      </c>
      <c r="N50" s="2">
        <f t="shared" si="6"/>
        <v>4723.0080455404932</v>
      </c>
      <c r="O50" s="1">
        <f t="shared" si="7"/>
        <v>8.6840968686400224</v>
      </c>
      <c r="P50" s="2">
        <f t="shared" si="1"/>
        <v>68957.634457961947</v>
      </c>
      <c r="Q50" s="1">
        <f t="shared" si="1"/>
        <v>819.7457177313189</v>
      </c>
    </row>
    <row r="51" spans="1:17" x14ac:dyDescent="0.3">
      <c r="A51" s="4">
        <v>53</v>
      </c>
      <c r="B51" s="10">
        <v>5.1999999999999998E-3</v>
      </c>
      <c r="C51" s="2">
        <f t="shared" si="8"/>
        <v>94866.784956900708</v>
      </c>
      <c r="D51">
        <f t="shared" si="2"/>
        <v>493.30728177588367</v>
      </c>
      <c r="E51" s="2">
        <f t="shared" si="3"/>
        <v>4324.1756165546021</v>
      </c>
      <c r="F51" s="1">
        <f t="shared" si="4"/>
        <v>21.212936986871625</v>
      </c>
      <c r="G51" s="2">
        <f t="shared" si="0"/>
        <v>57283.796529974301</v>
      </c>
      <c r="H51" s="1">
        <f t="shared" si="0"/>
        <v>1081.6965676881255</v>
      </c>
      <c r="J51" s="4">
        <v>53</v>
      </c>
      <c r="K51" s="10">
        <v>2.1199999999999999E-3</v>
      </c>
      <c r="L51" s="2">
        <f t="shared" si="9"/>
        <v>97561.038211782201</v>
      </c>
      <c r="M51">
        <f t="shared" si="5"/>
        <v>206.82940100897827</v>
      </c>
      <c r="N51" s="2">
        <f t="shared" si="6"/>
        <v>4446.9838706223918</v>
      </c>
      <c r="O51" s="1">
        <f t="shared" si="7"/>
        <v>8.8939677412447811</v>
      </c>
      <c r="P51" s="2">
        <f t="shared" si="1"/>
        <v>64234.626412421458</v>
      </c>
      <c r="Q51" s="1">
        <f t="shared" si="1"/>
        <v>811.06162086267886</v>
      </c>
    </row>
    <row r="52" spans="1:17" x14ac:dyDescent="0.3">
      <c r="A52" s="4">
        <v>54</v>
      </c>
      <c r="B52" s="10">
        <v>5.6600000000000001E-3</v>
      </c>
      <c r="C52" s="2">
        <f t="shared" si="8"/>
        <v>94373.477675124828</v>
      </c>
      <c r="D52">
        <f t="shared" si="2"/>
        <v>534.15388364120656</v>
      </c>
      <c r="E52" s="2">
        <f t="shared" si="3"/>
        <v>4058.1980220269029</v>
      </c>
      <c r="F52" s="1">
        <f t="shared" si="4"/>
        <v>21.669246042143648</v>
      </c>
      <c r="G52" s="2">
        <f t="shared" si="0"/>
        <v>52959.620913419698</v>
      </c>
      <c r="H52" s="1">
        <f t="shared" si="0"/>
        <v>1060.4836307012538</v>
      </c>
      <c r="J52" s="4">
        <v>54</v>
      </c>
      <c r="K52" s="10">
        <v>2.3149999999999998E-3</v>
      </c>
      <c r="L52" s="2">
        <f t="shared" si="9"/>
        <v>97354.208810773227</v>
      </c>
      <c r="M52">
        <f t="shared" si="5"/>
        <v>225.37499339694</v>
      </c>
      <c r="N52" s="2">
        <f t="shared" si="6"/>
        <v>4186.3738347327089</v>
      </c>
      <c r="O52" s="1">
        <f t="shared" si="7"/>
        <v>9.1428824786851095</v>
      </c>
      <c r="P52" s="2">
        <f t="shared" si="1"/>
        <v>59787.642541799069</v>
      </c>
      <c r="Q52" s="1">
        <f t="shared" si="1"/>
        <v>802.16765312143411</v>
      </c>
    </row>
    <row r="53" spans="1:17" x14ac:dyDescent="0.3">
      <c r="A53" s="4">
        <v>55</v>
      </c>
      <c r="B53" s="10">
        <v>6.1310000000000002E-3</v>
      </c>
      <c r="C53" s="2">
        <f t="shared" si="8"/>
        <v>93839.323791483621</v>
      </c>
      <c r="D53">
        <f t="shared" si="2"/>
        <v>575.32889416558612</v>
      </c>
      <c r="E53" s="2">
        <f t="shared" si="3"/>
        <v>3806.8194539832352</v>
      </c>
      <c r="F53" s="1">
        <f t="shared" si="4"/>
        <v>22.018500068274736</v>
      </c>
      <c r="G53" s="2">
        <f t="shared" si="0"/>
        <v>48901.422891392795</v>
      </c>
      <c r="H53" s="1">
        <f t="shared" si="0"/>
        <v>1038.8143846591101</v>
      </c>
      <c r="J53" s="4">
        <v>55</v>
      </c>
      <c r="K53" s="10">
        <v>2.5409999999999999E-3</v>
      </c>
      <c r="L53" s="2">
        <f t="shared" si="9"/>
        <v>97128.83381737629</v>
      </c>
      <c r="M53">
        <f t="shared" si="5"/>
        <v>246.80436672995313</v>
      </c>
      <c r="N53" s="2">
        <f t="shared" si="6"/>
        <v>3940.2663955710391</v>
      </c>
      <c r="O53" s="1">
        <f t="shared" si="7"/>
        <v>9.4454876520245374</v>
      </c>
      <c r="P53" s="2">
        <f t="shared" si="1"/>
        <v>55601.26870706636</v>
      </c>
      <c r="Q53" s="1">
        <f t="shared" si="1"/>
        <v>793.02477064274899</v>
      </c>
    </row>
    <row r="54" spans="1:17" x14ac:dyDescent="0.3">
      <c r="A54" s="4">
        <v>56</v>
      </c>
      <c r="B54" s="10">
        <v>6.6179999999999998E-3</v>
      </c>
      <c r="C54" s="2">
        <f t="shared" si="8"/>
        <v>93263.994897318029</v>
      </c>
      <c r="D54">
        <f t="shared" si="2"/>
        <v>617.22111823045066</v>
      </c>
      <c r="E54" s="2">
        <f t="shared" si="3"/>
        <v>3569.3206074630793</v>
      </c>
      <c r="F54" s="1">
        <f t="shared" si="4"/>
        <v>22.284682811500616</v>
      </c>
      <c r="G54" s="2">
        <f t="shared" si="0"/>
        <v>45094.603437409562</v>
      </c>
      <c r="H54" s="1">
        <f t="shared" si="0"/>
        <v>1016.7958845908354</v>
      </c>
      <c r="J54" s="4">
        <v>56</v>
      </c>
      <c r="K54" s="10">
        <v>2.8029999999999999E-3</v>
      </c>
      <c r="L54" s="2">
        <f t="shared" si="9"/>
        <v>96882.02945064634</v>
      </c>
      <c r="M54">
        <f t="shared" si="5"/>
        <v>271.56032855016167</v>
      </c>
      <c r="N54" s="2">
        <f t="shared" si="6"/>
        <v>3707.7869609998997</v>
      </c>
      <c r="O54" s="1">
        <f t="shared" si="7"/>
        <v>9.8046479732855811</v>
      </c>
      <c r="P54" s="2">
        <f t="shared" si="1"/>
        <v>51661.002311495322</v>
      </c>
      <c r="Q54" s="1">
        <f t="shared" si="1"/>
        <v>783.57928299072444</v>
      </c>
    </row>
    <row r="55" spans="1:17" x14ac:dyDescent="0.3">
      <c r="A55" s="4">
        <v>57</v>
      </c>
      <c r="B55" s="10">
        <v>7.1390000000000004E-3</v>
      </c>
      <c r="C55" s="2">
        <f t="shared" si="8"/>
        <v>92646.773779087584</v>
      </c>
      <c r="D55">
        <f t="shared" si="2"/>
        <v>661.40531800890631</v>
      </c>
      <c r="E55" s="2">
        <f t="shared" si="3"/>
        <v>3344.9989091348007</v>
      </c>
      <c r="F55" s="1">
        <f t="shared" si="4"/>
        <v>22.528252087088056</v>
      </c>
      <c r="G55" s="2">
        <f t="shared" si="0"/>
        <v>41525.282829946482</v>
      </c>
      <c r="H55" s="1">
        <f t="shared" si="0"/>
        <v>994.51120177933478</v>
      </c>
      <c r="J55" s="4">
        <v>57</v>
      </c>
      <c r="K55" s="10">
        <v>3.1029999999999999E-3</v>
      </c>
      <c r="L55" s="2">
        <f t="shared" si="9"/>
        <v>96610.469122096183</v>
      </c>
      <c r="M55">
        <f t="shared" si="5"/>
        <v>299.78228568586445</v>
      </c>
      <c r="N55" s="2">
        <f t="shared" si="6"/>
        <v>3488.1075793851101</v>
      </c>
      <c r="O55" s="1">
        <f t="shared" si="7"/>
        <v>10.210941338520749</v>
      </c>
      <c r="P55" s="2">
        <f t="shared" si="1"/>
        <v>47953.215350495426</v>
      </c>
      <c r="Q55" s="1">
        <f t="shared" si="1"/>
        <v>773.77463501743887</v>
      </c>
    </row>
    <row r="56" spans="1:17" x14ac:dyDescent="0.3">
      <c r="A56" s="4">
        <v>58</v>
      </c>
      <c r="B56" s="10">
        <v>7.7190000000000002E-3</v>
      </c>
      <c r="C56" s="2">
        <f t="shared" si="8"/>
        <v>91985.368461078673</v>
      </c>
      <c r="D56">
        <f t="shared" si="2"/>
        <v>710.03505915106632</v>
      </c>
      <c r="E56" s="2">
        <f t="shared" si="3"/>
        <v>3133.131096153289</v>
      </c>
      <c r="F56" s="1">
        <f t="shared" si="4"/>
        <v>22.815697104912491</v>
      </c>
      <c r="G56" s="2">
        <f t="shared" si="0"/>
        <v>38180.283920811678</v>
      </c>
      <c r="H56" s="1">
        <f t="shared" si="0"/>
        <v>971.98294969224673</v>
      </c>
      <c r="J56" s="4">
        <v>58</v>
      </c>
      <c r="K56" s="10">
        <v>3.4429999999999999E-3</v>
      </c>
      <c r="L56" s="2">
        <f t="shared" si="9"/>
        <v>96310.686836410328</v>
      </c>
      <c r="M56">
        <f t="shared" si="5"/>
        <v>331.59769477776075</v>
      </c>
      <c r="N56" s="2">
        <f t="shared" si="6"/>
        <v>3280.4565863832809</v>
      </c>
      <c r="O56" s="1">
        <f t="shared" si="7"/>
        <v>10.655294365016639</v>
      </c>
      <c r="P56" s="2">
        <f t="shared" si="1"/>
        <v>44465.107771110313</v>
      </c>
      <c r="Q56" s="1">
        <f t="shared" si="1"/>
        <v>763.56369367891807</v>
      </c>
    </row>
    <row r="57" spans="1:17" x14ac:dyDescent="0.3">
      <c r="A57" s="4">
        <v>59</v>
      </c>
      <c r="B57" s="10">
        <v>8.3840000000000008E-3</v>
      </c>
      <c r="C57" s="2">
        <f t="shared" si="8"/>
        <v>91275.333401927608</v>
      </c>
      <c r="D57">
        <f t="shared" si="2"/>
        <v>765.25239524176118</v>
      </c>
      <c r="E57" s="2">
        <f t="shared" si="3"/>
        <v>2932.9683558698889</v>
      </c>
      <c r="F57" s="1">
        <f t="shared" si="4"/>
        <v>23.198119524163342</v>
      </c>
      <c r="G57" s="2">
        <f t="shared" si="0"/>
        <v>35047.152824658391</v>
      </c>
      <c r="H57" s="1">
        <f t="shared" si="0"/>
        <v>949.16725258733425</v>
      </c>
      <c r="J57" s="4">
        <v>59</v>
      </c>
      <c r="K57" s="10">
        <v>3.8210000000000002E-3</v>
      </c>
      <c r="L57" s="2">
        <f t="shared" si="9"/>
        <v>95979.089141632576</v>
      </c>
      <c r="M57">
        <f t="shared" si="5"/>
        <v>366.73609961017809</v>
      </c>
      <c r="N57" s="2">
        <f t="shared" si="6"/>
        <v>3084.1150701475131</v>
      </c>
      <c r="O57" s="1">
        <f t="shared" si="7"/>
        <v>11.117361965126079</v>
      </c>
      <c r="P57" s="2">
        <f t="shared" si="1"/>
        <v>41184.65118472703</v>
      </c>
      <c r="Q57" s="1">
        <f t="shared" si="1"/>
        <v>752.90839931390144</v>
      </c>
    </row>
    <row r="58" spans="1:17" x14ac:dyDescent="0.3">
      <c r="A58" s="4">
        <v>60</v>
      </c>
      <c r="B58" s="10">
        <v>9.1579999999999995E-3</v>
      </c>
      <c r="C58" s="2">
        <f t="shared" si="8"/>
        <v>90510.081006685854</v>
      </c>
      <c r="D58">
        <f t="shared" si="2"/>
        <v>828.89132185922904</v>
      </c>
      <c r="E58" s="2">
        <f>C58 * (1/(1+$I$3))^A58</f>
        <v>2743.7531595983723</v>
      </c>
      <c r="F58" s="1">
        <f t="shared" si="4"/>
        <v>23.704991920379147</v>
      </c>
      <c r="G58" s="2">
        <f t="shared" si="0"/>
        <v>32114.184468788502</v>
      </c>
      <c r="H58" s="1">
        <f t="shared" si="0"/>
        <v>925.96913306317094</v>
      </c>
      <c r="J58" s="4">
        <v>60</v>
      </c>
      <c r="K58" s="10">
        <v>4.241E-3</v>
      </c>
      <c r="L58" s="2">
        <f t="shared" si="9"/>
        <v>95612.353042022398</v>
      </c>
      <c r="M58">
        <f t="shared" si="5"/>
        <v>405.49198925121698</v>
      </c>
      <c r="N58" s="2">
        <f>L58 * (1/(1+$I$3))^J58</f>
        <v>2898.4251570419606</v>
      </c>
      <c r="O58" s="1">
        <f t="shared" si="7"/>
        <v>11.596434991523543</v>
      </c>
      <c r="P58" s="2">
        <f t="shared" si="1"/>
        <v>38100.536114579518</v>
      </c>
      <c r="Q58" s="1">
        <f t="shared" si="1"/>
        <v>741.79103734877538</v>
      </c>
    </row>
    <row r="59" spans="1:17" x14ac:dyDescent="0.3">
      <c r="A59" s="4">
        <v>61</v>
      </c>
      <c r="B59" s="10">
        <v>1.0064E-2</v>
      </c>
      <c r="C59" s="2">
        <f t="shared" si="8"/>
        <v>89681.189684826619</v>
      </c>
      <c r="D59">
        <f t="shared" si="2"/>
        <v>902.55149298809511</v>
      </c>
      <c r="E59" s="2">
        <f t="shared" si="3"/>
        <v>2564.7413850592175</v>
      </c>
      <c r="F59" s="1">
        <f t="shared" si="4"/>
        <v>24.350525753996187</v>
      </c>
      <c r="G59" s="2">
        <f t="shared" si="0"/>
        <v>29370.431309190131</v>
      </c>
      <c r="H59" s="1">
        <f t="shared" si="0"/>
        <v>902.2641411427918</v>
      </c>
      <c r="J59" s="4">
        <v>61</v>
      </c>
      <c r="K59" s="10">
        <v>4.7029999999999997E-3</v>
      </c>
      <c r="L59" s="2">
        <f t="shared" si="9"/>
        <v>95206.861052771172</v>
      </c>
      <c r="M59">
        <f t="shared" si="5"/>
        <v>447.7578675311828</v>
      </c>
      <c r="N59" s="2">
        <f t="shared" ref="N59:N114" si="10">L59 * (1/(1+$I$3))^J59</f>
        <v>2722.7669207084391</v>
      </c>
      <c r="O59" s="1">
        <f t="shared" si="7"/>
        <v>12.080351724614893</v>
      </c>
      <c r="P59" s="2">
        <f t="shared" si="1"/>
        <v>35202.110957537559</v>
      </c>
      <c r="Q59" s="1">
        <f t="shared" si="1"/>
        <v>730.19460235725182</v>
      </c>
    </row>
    <row r="60" spans="1:17" x14ac:dyDescent="0.3">
      <c r="A60" s="4">
        <v>62</v>
      </c>
      <c r="B60" s="10">
        <v>1.1133000000000001E-2</v>
      </c>
      <c r="C60" s="2">
        <f t="shared" si="8"/>
        <v>88778.63819183853</v>
      </c>
      <c r="D60">
        <f t="shared" si="2"/>
        <v>988.37257898973837</v>
      </c>
      <c r="E60" s="2">
        <f t="shared" si="3"/>
        <v>2395.216818641492</v>
      </c>
      <c r="F60" s="1">
        <f t="shared" si="4"/>
        <v>25.156555511260116</v>
      </c>
      <c r="G60" s="2">
        <f t="shared" si="0"/>
        <v>26805.689924130915</v>
      </c>
      <c r="H60" s="1">
        <f t="shared" si="0"/>
        <v>877.91361538879562</v>
      </c>
      <c r="J60" s="4">
        <v>62</v>
      </c>
      <c r="K60" s="10">
        <v>5.2100000000000002E-3</v>
      </c>
      <c r="L60" s="2">
        <f t="shared" si="9"/>
        <v>94759.10318523999</v>
      </c>
      <c r="M60">
        <f t="shared" si="5"/>
        <v>493.69492759510035</v>
      </c>
      <c r="N60" s="2">
        <f t="shared" si="10"/>
        <v>2556.5676866795725</v>
      </c>
      <c r="O60" s="1">
        <f t="shared" si="7"/>
        <v>12.565771365660915</v>
      </c>
      <c r="P60" s="2">
        <f t="shared" si="1"/>
        <v>32479.344036829119</v>
      </c>
      <c r="Q60" s="1">
        <f t="shared" si="1"/>
        <v>718.11425063263698</v>
      </c>
    </row>
    <row r="61" spans="1:17" x14ac:dyDescent="0.3">
      <c r="A61" s="4">
        <v>63</v>
      </c>
      <c r="B61" s="10">
        <v>1.2390999999999999E-2</v>
      </c>
      <c r="C61" s="2">
        <f t="shared" si="8"/>
        <v>87790.265612848802</v>
      </c>
      <c r="D61">
        <f t="shared" si="2"/>
        <v>1087.8091812088094</v>
      </c>
      <c r="E61" s="2">
        <f t="shared" si="3"/>
        <v>2234.4819526410902</v>
      </c>
      <c r="F61" s="1">
        <f t="shared" si="4"/>
        <v>26.120250825637495</v>
      </c>
      <c r="G61" s="2">
        <f t="shared" si="0"/>
        <v>24410.473105489422</v>
      </c>
      <c r="H61" s="1">
        <f t="shared" si="0"/>
        <v>852.75705987753554</v>
      </c>
      <c r="J61" s="4">
        <v>63</v>
      </c>
      <c r="K61" s="10">
        <v>5.7689999999999998E-3</v>
      </c>
      <c r="L61" s="2">
        <f t="shared" si="9"/>
        <v>94265.408257644885</v>
      </c>
      <c r="M61">
        <f t="shared" si="5"/>
        <v>543.81714023835332</v>
      </c>
      <c r="N61" s="2">
        <f t="shared" si="10"/>
        <v>2399.2905368226143</v>
      </c>
      <c r="O61" s="1">
        <f t="shared" si="7"/>
        <v>13.058025572575152</v>
      </c>
      <c r="P61" s="2">
        <f t="shared" si="1"/>
        <v>29922.776350149546</v>
      </c>
      <c r="Q61" s="1">
        <f t="shared" si="1"/>
        <v>705.54847926697607</v>
      </c>
    </row>
    <row r="62" spans="1:17" x14ac:dyDescent="0.3">
      <c r="A62" s="4">
        <v>64</v>
      </c>
      <c r="B62" s="10">
        <v>1.3868E-2</v>
      </c>
      <c r="C62" s="2">
        <f t="shared" si="8"/>
        <v>86702.456431639992</v>
      </c>
      <c r="D62">
        <f t="shared" si="2"/>
        <v>1202.3896657939833</v>
      </c>
      <c r="E62" s="2">
        <f t="shared" si="3"/>
        <v>2081.8815912885984</v>
      </c>
      <c r="F62" s="1">
        <f t="shared" si="4"/>
        <v>27.237296139613473</v>
      </c>
      <c r="G62" s="2">
        <f t="shared" si="0"/>
        <v>22175.991152848332</v>
      </c>
      <c r="H62" s="1">
        <f t="shared" si="0"/>
        <v>826.63680905189801</v>
      </c>
      <c r="J62" s="4">
        <v>64</v>
      </c>
      <c r="K62" s="10">
        <v>6.3860000000000002E-3</v>
      </c>
      <c r="L62" s="2">
        <f t="shared" si="9"/>
        <v>93721.591117406526</v>
      </c>
      <c r="M62">
        <f t="shared" si="5"/>
        <v>598.50608087575813</v>
      </c>
      <c r="N62" s="2">
        <f t="shared" si="10"/>
        <v>2250.4236129393248</v>
      </c>
      <c r="O62" s="1">
        <f t="shared" si="7"/>
        <v>13.557740747387292</v>
      </c>
      <c r="P62" s="2">
        <f t="shared" si="1"/>
        <v>27523.485813326934</v>
      </c>
      <c r="Q62" s="1">
        <f t="shared" si="1"/>
        <v>692.49045369440091</v>
      </c>
    </row>
    <row r="63" spans="1:17" x14ac:dyDescent="0.3">
      <c r="A63" s="4">
        <v>65</v>
      </c>
      <c r="B63" s="10">
        <v>1.5592E-2</v>
      </c>
      <c r="C63" s="2">
        <f t="shared" si="8"/>
        <v>85500.066765846015</v>
      </c>
      <c r="D63">
        <f t="shared" si="2"/>
        <v>1333.117041013071</v>
      </c>
      <c r="E63" s="2">
        <f t="shared" si="3"/>
        <v>1936.8019409251021</v>
      </c>
      <c r="F63" s="1">
        <f t="shared" si="4"/>
        <v>28.489260248022816</v>
      </c>
      <c r="G63" s="2">
        <f t="shared" si="0"/>
        <v>20094.109561559733</v>
      </c>
      <c r="H63" s="1">
        <f t="shared" si="0"/>
        <v>799.39951291228454</v>
      </c>
      <c r="J63" s="4">
        <v>65</v>
      </c>
      <c r="K63" s="10">
        <v>7.064E-3</v>
      </c>
      <c r="L63" s="2">
        <f t="shared" si="9"/>
        <v>93123.085036530771</v>
      </c>
      <c r="M63">
        <f t="shared" si="5"/>
        <v>657.82147269805341</v>
      </c>
      <c r="N63" s="2">
        <f t="shared" si="10"/>
        <v>2109.4834035349945</v>
      </c>
      <c r="O63" s="1">
        <f t="shared" si="7"/>
        <v>14.057915813746416</v>
      </c>
      <c r="P63" s="2">
        <f t="shared" si="1"/>
        <v>25273.062200387609</v>
      </c>
      <c r="Q63" s="1">
        <f t="shared" si="1"/>
        <v>678.93271294701367</v>
      </c>
    </row>
    <row r="64" spans="1:17" x14ac:dyDescent="0.3">
      <c r="A64" s="4">
        <v>66</v>
      </c>
      <c r="B64" s="10">
        <v>1.7579000000000001E-2</v>
      </c>
      <c r="C64" s="2">
        <f t="shared" si="8"/>
        <v>84166.949724832943</v>
      </c>
      <c r="D64">
        <f t="shared" si="2"/>
        <v>1479.5708092128384</v>
      </c>
      <c r="E64" s="2">
        <f t="shared" si="3"/>
        <v>1798.6823821341486</v>
      </c>
      <c r="F64" s="1">
        <f t="shared" si="4"/>
        <v>29.829280750505845</v>
      </c>
      <c r="G64" s="2">
        <f t="shared" si="0"/>
        <v>18157.30762063463</v>
      </c>
      <c r="H64" s="1">
        <f t="shared" si="0"/>
        <v>770.91025266426175</v>
      </c>
      <c r="J64" s="4">
        <v>66</v>
      </c>
      <c r="K64" s="10">
        <v>7.8169999999999993E-3</v>
      </c>
      <c r="L64" s="2">
        <f t="shared" si="9"/>
        <v>92465.263563832719</v>
      </c>
      <c r="M64">
        <f t="shared" si="5"/>
        <v>722.80096527848025</v>
      </c>
      <c r="N64" s="2">
        <f t="shared" si="10"/>
        <v>1976.0207667664367</v>
      </c>
      <c r="O64" s="1">
        <f t="shared" si="7"/>
        <v>14.572221069635125</v>
      </c>
      <c r="P64" s="2">
        <f t="shared" si="1"/>
        <v>23163.578796852613</v>
      </c>
      <c r="Q64" s="1">
        <f t="shared" si="1"/>
        <v>664.87479713326729</v>
      </c>
    </row>
    <row r="65" spans="1:17" x14ac:dyDescent="0.3">
      <c r="A65" s="4">
        <v>67</v>
      </c>
      <c r="B65" s="10">
        <v>1.9803999999999999E-2</v>
      </c>
      <c r="C65" s="2">
        <f t="shared" si="8"/>
        <v>82687.378915620109</v>
      </c>
      <c r="D65">
        <f t="shared" si="2"/>
        <v>1637.5408520449405</v>
      </c>
      <c r="E65" s="2">
        <f t="shared" si="3"/>
        <v>1667.0408910741626</v>
      </c>
      <c r="F65" s="1">
        <f t="shared" si="4"/>
        <v>31.145356421540292</v>
      </c>
      <c r="G65" s="2">
        <f t="shared" si="0"/>
        <v>16358.625238500483</v>
      </c>
      <c r="H65" s="1">
        <f t="shared" si="0"/>
        <v>741.08097191375589</v>
      </c>
      <c r="J65" s="4">
        <v>67</v>
      </c>
      <c r="K65" s="10">
        <v>8.6809999999999995E-3</v>
      </c>
      <c r="L65" s="2">
        <f t="shared" si="9"/>
        <v>91742.462598554237</v>
      </c>
      <c r="M65">
        <f t="shared" si="5"/>
        <v>796.41631781804927</v>
      </c>
      <c r="N65" s="2">
        <f t="shared" si="10"/>
        <v>1849.5983136156824</v>
      </c>
      <c r="O65" s="1">
        <f t="shared" si="7"/>
        <v>15.147512226884658</v>
      </c>
      <c r="P65" s="2">
        <f t="shared" si="1"/>
        <v>21187.558030086177</v>
      </c>
      <c r="Q65" s="1">
        <f t="shared" si="1"/>
        <v>650.30257606363216</v>
      </c>
    </row>
    <row r="66" spans="1:17" x14ac:dyDescent="0.3">
      <c r="A66" s="4">
        <v>68</v>
      </c>
      <c r="B66" s="10">
        <v>2.2228999999999999E-2</v>
      </c>
      <c r="C66" s="2">
        <f t="shared" si="8"/>
        <v>81049.838063575167</v>
      </c>
      <c r="D66">
        <f t="shared" si="2"/>
        <v>1801.6568503152123</v>
      </c>
      <c r="E66" s="2">
        <f t="shared" si="3"/>
        <v>1541.5347294974808</v>
      </c>
      <c r="F66" s="1">
        <f t="shared" si="4"/>
        <v>32.327146699999524</v>
      </c>
      <c r="G66" s="2">
        <f t="shared" si="0"/>
        <v>14691.58434742632</v>
      </c>
      <c r="H66" s="1">
        <f t="shared" si="0"/>
        <v>709.93561549221556</v>
      </c>
      <c r="J66" s="4">
        <v>68</v>
      </c>
      <c r="K66" s="10">
        <v>9.7020000000000006E-3</v>
      </c>
      <c r="L66" s="2">
        <f t="shared" si="9"/>
        <v>90946.046280736176</v>
      </c>
      <c r="M66">
        <f t="shared" si="5"/>
        <v>882.35854101570249</v>
      </c>
      <c r="N66" s="2">
        <f t="shared" si="10"/>
        <v>1729.7565572218721</v>
      </c>
      <c r="O66" s="1">
        <f t="shared" si="7"/>
        <v>15.832168036006228</v>
      </c>
      <c r="P66" s="2">
        <f t="shared" si="1"/>
        <v>19337.959716470494</v>
      </c>
      <c r="Q66" s="1">
        <f t="shared" si="1"/>
        <v>635.15506383674756</v>
      </c>
    </row>
    <row r="67" spans="1:17" x14ac:dyDescent="0.3">
      <c r="A67" s="4">
        <v>69</v>
      </c>
      <c r="B67" s="10">
        <v>2.4816999999999999E-2</v>
      </c>
      <c r="C67" s="2">
        <f t="shared" si="8"/>
        <v>79248.181213259944</v>
      </c>
      <c r="D67">
        <f t="shared" si="2"/>
        <v>1966.7021131694719</v>
      </c>
      <c r="E67" s="2">
        <f t="shared" si="3"/>
        <v>1421.9508999957368</v>
      </c>
      <c r="F67" s="1">
        <f t="shared" si="4"/>
        <v>33.29109008037188</v>
      </c>
      <c r="G67" s="2">
        <f t="shared" ref="G67:H109" si="11">G68+E67</f>
        <v>13150.049617928838</v>
      </c>
      <c r="H67" s="1">
        <f t="shared" si="11"/>
        <v>677.60846879221606</v>
      </c>
      <c r="J67" s="4">
        <v>69</v>
      </c>
      <c r="K67" s="10">
        <v>1.0921999999999999E-2</v>
      </c>
      <c r="L67" s="2">
        <f t="shared" si="9"/>
        <v>90063.687739720481</v>
      </c>
      <c r="M67">
        <f t="shared" si="5"/>
        <v>983.67559749322709</v>
      </c>
      <c r="N67" s="2">
        <f t="shared" si="10"/>
        <v>1616.0136406638728</v>
      </c>
      <c r="O67" s="1">
        <f t="shared" si="7"/>
        <v>16.651038663519639</v>
      </c>
      <c r="P67" s="2">
        <f t="shared" ref="P67:Q112" si="12">P68+N67</f>
        <v>17608.20315924862</v>
      </c>
      <c r="Q67" s="1">
        <f t="shared" si="12"/>
        <v>619.32289580074132</v>
      </c>
    </row>
    <row r="68" spans="1:17" x14ac:dyDescent="0.3">
      <c r="A68" s="4">
        <v>70</v>
      </c>
      <c r="B68" s="10">
        <v>2.7529999999999999E-2</v>
      </c>
      <c r="C68" s="2">
        <f t="shared" si="8"/>
        <v>77281.479100090481</v>
      </c>
      <c r="D68">
        <f t="shared" ref="D68:D114" si="13">C68*B68</f>
        <v>2127.5591196254909</v>
      </c>
      <c r="E68" s="2">
        <f t="shared" ref="E68:E114" si="14">C68 * (1/(1+$I$3))^A68</f>
        <v>1308.1720231231534</v>
      </c>
      <c r="F68" s="1">
        <f t="shared" ref="F68:F114" si="15">D68 * (1/(1+$I$3))^(A68+1)</f>
        <v>33.975448864698492</v>
      </c>
      <c r="G68" s="2">
        <f t="shared" si="11"/>
        <v>11728.098717933102</v>
      </c>
      <c r="H68" s="1">
        <f t="shared" si="11"/>
        <v>644.31737871184419</v>
      </c>
      <c r="J68" s="4">
        <v>70</v>
      </c>
      <c r="K68" s="10">
        <v>1.2385E-2</v>
      </c>
      <c r="L68" s="2">
        <f t="shared" si="9"/>
        <v>89080.01214222725</v>
      </c>
      <c r="M68">
        <f t="shared" ref="M68:M114" si="16">L68*K68</f>
        <v>1103.2559503814846</v>
      </c>
      <c r="N68" s="2">
        <f t="shared" si="10"/>
        <v>1507.8901317740961</v>
      </c>
      <c r="O68" s="1">
        <f t="shared" ref="O68:O114" si="17">M68 * (1/(1+$I$3))^(J68+1)</f>
        <v>17.618131398134128</v>
      </c>
      <c r="P68" s="2">
        <f t="shared" si="12"/>
        <v>15992.189518584748</v>
      </c>
      <c r="Q68" s="1">
        <f t="shared" si="12"/>
        <v>602.67185713722165</v>
      </c>
    </row>
    <row r="69" spans="1:17" x14ac:dyDescent="0.3">
      <c r="A69" s="4">
        <v>71</v>
      </c>
      <c r="B69" s="10">
        <v>3.0353999999999999E-2</v>
      </c>
      <c r="C69" s="2">
        <f t="shared" ref="C69:C108" si="18">C68*(1-B68)</f>
        <v>75153.919980464983</v>
      </c>
      <c r="D69">
        <f t="shared" si="13"/>
        <v>2281.2220870870342</v>
      </c>
      <c r="E69" s="2">
        <f t="shared" si="14"/>
        <v>1200.1491012514834</v>
      </c>
      <c r="F69" s="1">
        <f t="shared" si="15"/>
        <v>34.367288508856156</v>
      </c>
      <c r="G69" s="2">
        <f t="shared" si="11"/>
        <v>10419.926694809948</v>
      </c>
      <c r="H69" s="1">
        <f t="shared" si="11"/>
        <v>610.34192984714571</v>
      </c>
      <c r="J69" s="4">
        <v>71</v>
      </c>
      <c r="K69" s="10">
        <v>1.4128E-2</v>
      </c>
      <c r="L69" s="2">
        <f t="shared" ref="L69:L108" si="19">L68*(1-K68)</f>
        <v>87976.756191845765</v>
      </c>
      <c r="M69">
        <f t="shared" si="16"/>
        <v>1242.935611478397</v>
      </c>
      <c r="N69" s="2">
        <f t="shared" si="10"/>
        <v>1404.919728766107</v>
      </c>
      <c r="O69" s="1">
        <f t="shared" si="17"/>
        <v>18.725194271705245</v>
      </c>
      <c r="P69" s="2">
        <f t="shared" si="12"/>
        <v>14484.299386810651</v>
      </c>
      <c r="Q69" s="1">
        <f t="shared" si="12"/>
        <v>585.05372573908755</v>
      </c>
    </row>
    <row r="70" spans="1:17" x14ac:dyDescent="0.3">
      <c r="A70" s="4">
        <v>72</v>
      </c>
      <c r="B70" s="10">
        <v>3.3369999999999997E-2</v>
      </c>
      <c r="C70" s="2">
        <f t="shared" si="18"/>
        <v>72872.697893377946</v>
      </c>
      <c r="D70">
        <f t="shared" si="13"/>
        <v>2431.761928702022</v>
      </c>
      <c r="E70" s="2">
        <f t="shared" si="14"/>
        <v>1097.8488447472603</v>
      </c>
      <c r="F70" s="1">
        <f t="shared" si="15"/>
        <v>34.561524480392521</v>
      </c>
      <c r="G70" s="2">
        <f t="shared" si="11"/>
        <v>9219.777593558465</v>
      </c>
      <c r="H70" s="1">
        <f t="shared" si="11"/>
        <v>575.97464133828953</v>
      </c>
      <c r="J70" s="4">
        <v>72</v>
      </c>
      <c r="K70" s="10">
        <v>1.6160000000000001E-2</v>
      </c>
      <c r="L70" s="2">
        <f t="shared" si="19"/>
        <v>86733.820580367363</v>
      </c>
      <c r="M70">
        <f t="shared" si="16"/>
        <v>1401.6185405787367</v>
      </c>
      <c r="N70" s="2">
        <f t="shared" si="10"/>
        <v>1306.6707762623578</v>
      </c>
      <c r="O70" s="1">
        <f t="shared" si="17"/>
        <v>19.920565796603494</v>
      </c>
      <c r="P70" s="2">
        <f t="shared" si="12"/>
        <v>13079.379658044545</v>
      </c>
      <c r="Q70" s="1">
        <f t="shared" si="12"/>
        <v>566.32853146738228</v>
      </c>
    </row>
    <row r="71" spans="1:17" x14ac:dyDescent="0.3">
      <c r="A71" s="4">
        <v>73</v>
      </c>
      <c r="B71" s="10">
        <v>3.6679999999999997E-2</v>
      </c>
      <c r="C71" s="2">
        <f t="shared" si="18"/>
        <v>70440.935964675926</v>
      </c>
      <c r="D71">
        <f t="shared" si="13"/>
        <v>2583.7735311843126</v>
      </c>
      <c r="E71" s="2">
        <f t="shared" si="14"/>
        <v>1001.1449328283435</v>
      </c>
      <c r="F71" s="1">
        <f t="shared" si="15"/>
        <v>34.643392581267577</v>
      </c>
      <c r="G71" s="2">
        <f t="shared" si="11"/>
        <v>8121.9287488112041</v>
      </c>
      <c r="H71" s="1">
        <f t="shared" si="11"/>
        <v>541.41311685789697</v>
      </c>
      <c r="J71" s="4">
        <v>73</v>
      </c>
      <c r="K71" s="10">
        <v>1.8481000000000001E-2</v>
      </c>
      <c r="L71" s="2">
        <f t="shared" si="19"/>
        <v>85332.202039788637</v>
      </c>
      <c r="M71">
        <f t="shared" si="16"/>
        <v>1577.0244258973339</v>
      </c>
      <c r="N71" s="2">
        <f t="shared" si="10"/>
        <v>1212.787713696187</v>
      </c>
      <c r="O71" s="1">
        <f t="shared" si="17"/>
        <v>21.144839374357765</v>
      </c>
      <c r="P71" s="2">
        <f t="shared" si="12"/>
        <v>11772.708881782188</v>
      </c>
      <c r="Q71" s="1">
        <f t="shared" si="12"/>
        <v>546.40796567077882</v>
      </c>
    </row>
    <row r="72" spans="1:17" x14ac:dyDescent="0.3">
      <c r="A72" s="4">
        <v>74</v>
      </c>
      <c r="B72" s="10">
        <v>4.0388E-2</v>
      </c>
      <c r="C72" s="2">
        <f t="shared" si="18"/>
        <v>67857.162433491612</v>
      </c>
      <c r="D72">
        <f t="shared" si="13"/>
        <v>2740.6150763638593</v>
      </c>
      <c r="E72" s="2">
        <f t="shared" si="14"/>
        <v>909.83295914358473</v>
      </c>
      <c r="F72" s="1">
        <f t="shared" si="15"/>
        <v>34.666352409331225</v>
      </c>
      <c r="G72" s="2">
        <f t="shared" si="11"/>
        <v>7120.7838159828607</v>
      </c>
      <c r="H72" s="1">
        <f t="shared" si="11"/>
        <v>506.7697242766294</v>
      </c>
      <c r="J72" s="4">
        <v>74</v>
      </c>
      <c r="K72" s="10">
        <v>2.1092E-2</v>
      </c>
      <c r="L72" s="2">
        <f t="shared" si="19"/>
        <v>83755.177613891312</v>
      </c>
      <c r="M72">
        <f t="shared" si="16"/>
        <v>1766.5642062321956</v>
      </c>
      <c r="N72" s="2">
        <f t="shared" si="10"/>
        <v>1122.994513169215</v>
      </c>
      <c r="O72" s="1">
        <f t="shared" si="17"/>
        <v>22.345471954495359</v>
      </c>
      <c r="P72" s="2">
        <f t="shared" si="12"/>
        <v>10559.921168086001</v>
      </c>
      <c r="Q72" s="1">
        <f t="shared" si="12"/>
        <v>525.26312629642109</v>
      </c>
    </row>
    <row r="73" spans="1:17" x14ac:dyDescent="0.3">
      <c r="A73" s="4">
        <v>75</v>
      </c>
      <c r="B73" s="10">
        <v>4.4596999999999998E-2</v>
      </c>
      <c r="C73" s="2">
        <f t="shared" si="18"/>
        <v>65116.547357127754</v>
      </c>
      <c r="D73">
        <f t="shared" si="13"/>
        <v>2904.0026624858265</v>
      </c>
      <c r="E73" s="2">
        <f t="shared" si="14"/>
        <v>823.66662791480519</v>
      </c>
      <c r="F73" s="1">
        <f t="shared" si="15"/>
        <v>34.653830759543922</v>
      </c>
      <c r="G73" s="2">
        <f t="shared" si="11"/>
        <v>6210.9508568392757</v>
      </c>
      <c r="H73" s="1">
        <f t="shared" si="11"/>
        <v>472.10337186729816</v>
      </c>
      <c r="J73" s="4">
        <v>75</v>
      </c>
      <c r="K73" s="10">
        <v>2.3991999999999999E-2</v>
      </c>
      <c r="L73" s="2">
        <f t="shared" si="19"/>
        <v>81988.613407659112</v>
      </c>
      <c r="M73">
        <f t="shared" si="16"/>
        <v>1967.0708128765573</v>
      </c>
      <c r="N73" s="2">
        <f t="shared" si="10"/>
        <v>1037.0833140541977</v>
      </c>
      <c r="O73" s="1">
        <f t="shared" si="17"/>
        <v>23.473304595083306</v>
      </c>
      <c r="P73" s="2">
        <f t="shared" si="12"/>
        <v>9436.926654916786</v>
      </c>
      <c r="Q73" s="1">
        <f t="shared" si="12"/>
        <v>502.91765434192575</v>
      </c>
    </row>
    <row r="74" spans="1:17" x14ac:dyDescent="0.3">
      <c r="A74" s="4">
        <v>76</v>
      </c>
      <c r="B74" s="10">
        <v>4.9388000000000001E-2</v>
      </c>
      <c r="C74" s="2">
        <f t="shared" si="18"/>
        <v>62212.544694641925</v>
      </c>
      <c r="D74">
        <f t="shared" si="13"/>
        <v>3072.5531573789754</v>
      </c>
      <c r="E74" s="2">
        <f t="shared" si="14"/>
        <v>742.39015783932859</v>
      </c>
      <c r="F74" s="1">
        <f t="shared" si="15"/>
        <v>34.589778410725245</v>
      </c>
      <c r="G74" s="2">
        <f t="shared" si="11"/>
        <v>5387.2842289244709</v>
      </c>
      <c r="H74" s="1">
        <f t="shared" si="11"/>
        <v>437.44954110775427</v>
      </c>
      <c r="J74" s="4">
        <v>76</v>
      </c>
      <c r="K74" s="10">
        <v>2.7185000000000001E-2</v>
      </c>
      <c r="L74" s="2">
        <f t="shared" si="19"/>
        <v>80021.542594782557</v>
      </c>
      <c r="M74">
        <f t="shared" si="16"/>
        <v>2175.3856354391637</v>
      </c>
      <c r="N74" s="2">
        <f t="shared" si="10"/>
        <v>954.90718036170676</v>
      </c>
      <c r="O74" s="1">
        <f t="shared" si="17"/>
        <v>24.489765752955659</v>
      </c>
      <c r="P74" s="2">
        <f t="shared" si="12"/>
        <v>8399.8433408625879</v>
      </c>
      <c r="Q74" s="1">
        <f t="shared" si="12"/>
        <v>479.44434974684242</v>
      </c>
    </row>
    <row r="75" spans="1:17" x14ac:dyDescent="0.3">
      <c r="A75" s="4">
        <v>77</v>
      </c>
      <c r="B75" s="10">
        <v>5.4758000000000001E-2</v>
      </c>
      <c r="C75" s="2">
        <f t="shared" si="18"/>
        <v>59139.991537262948</v>
      </c>
      <c r="D75">
        <f t="shared" si="13"/>
        <v>3238.3876565974447</v>
      </c>
      <c r="E75" s="2">
        <f t="shared" si="14"/>
        <v>665.77829502260363</v>
      </c>
      <c r="F75" s="1">
        <f t="shared" si="15"/>
        <v>34.393101772497857</v>
      </c>
      <c r="G75" s="2">
        <f t="shared" si="11"/>
        <v>4644.8940710851421</v>
      </c>
      <c r="H75" s="1">
        <f t="shared" si="11"/>
        <v>402.85976269702905</v>
      </c>
      <c r="J75" s="4">
        <v>77</v>
      </c>
      <c r="K75" s="10">
        <v>3.0672000000000001E-2</v>
      </c>
      <c r="L75" s="2">
        <f t="shared" si="19"/>
        <v>77846.156959343396</v>
      </c>
      <c r="M75">
        <f t="shared" si="16"/>
        <v>2387.6973262569809</v>
      </c>
      <c r="N75" s="2">
        <f t="shared" si="10"/>
        <v>876.36606477695648</v>
      </c>
      <c r="O75" s="1">
        <f t="shared" si="17"/>
        <v>25.358396168715856</v>
      </c>
      <c r="P75" s="2">
        <f t="shared" si="12"/>
        <v>7444.9361605008817</v>
      </c>
      <c r="Q75" s="1">
        <f t="shared" si="12"/>
        <v>454.95458399388679</v>
      </c>
    </row>
    <row r="76" spans="1:17" x14ac:dyDescent="0.3">
      <c r="A76" s="4">
        <v>78</v>
      </c>
      <c r="B76" s="10">
        <v>6.0678000000000003E-2</v>
      </c>
      <c r="C76" s="2">
        <f t="shared" si="18"/>
        <v>55901.603880665505</v>
      </c>
      <c r="D76">
        <f t="shared" si="13"/>
        <v>3391.9975202710216</v>
      </c>
      <c r="E76" s="2">
        <f t="shared" si="14"/>
        <v>593.69962938090168</v>
      </c>
      <c r="F76" s="1">
        <f t="shared" si="15"/>
        <v>33.985383124126741</v>
      </c>
      <c r="G76" s="2">
        <f t="shared" si="11"/>
        <v>3979.1157760625383</v>
      </c>
      <c r="H76" s="1">
        <f t="shared" si="11"/>
        <v>368.4666609245312</v>
      </c>
      <c r="J76" s="4">
        <v>78</v>
      </c>
      <c r="K76" s="10">
        <v>3.4458999999999997E-2</v>
      </c>
      <c r="L76" s="2">
        <f t="shared" si="19"/>
        <v>75458.459633086415</v>
      </c>
      <c r="M76">
        <f t="shared" si="16"/>
        <v>2600.2230604965243</v>
      </c>
      <c r="N76" s="2">
        <f t="shared" si="10"/>
        <v>801.40204230011079</v>
      </c>
      <c r="O76" s="1">
        <f t="shared" si="17"/>
        <v>26.052370731716518</v>
      </c>
      <c r="P76" s="2">
        <f t="shared" si="12"/>
        <v>6568.5700957239251</v>
      </c>
      <c r="Q76" s="1">
        <f t="shared" si="12"/>
        <v>429.59618782517094</v>
      </c>
    </row>
    <row r="77" spans="1:17" x14ac:dyDescent="0.3">
      <c r="A77" s="4">
        <v>79</v>
      </c>
      <c r="B77" s="10">
        <v>6.7125000000000004E-2</v>
      </c>
      <c r="C77" s="2">
        <f t="shared" si="18"/>
        <v>52509.606360394486</v>
      </c>
      <c r="D77">
        <f t="shared" si="13"/>
        <v>3524.70732694148</v>
      </c>
      <c r="E77" s="2">
        <f t="shared" si="14"/>
        <v>526.10860685785599</v>
      </c>
      <c r="F77" s="1">
        <f t="shared" si="15"/>
        <v>33.316075693710921</v>
      </c>
      <c r="G77" s="2">
        <f t="shared" si="11"/>
        <v>3385.4161466816367</v>
      </c>
      <c r="H77" s="1">
        <f t="shared" si="11"/>
        <v>334.48127780040448</v>
      </c>
      <c r="J77" s="4">
        <v>79</v>
      </c>
      <c r="K77" s="10">
        <v>3.8549E-2</v>
      </c>
      <c r="L77" s="2">
        <f t="shared" si="19"/>
        <v>72858.236572589885</v>
      </c>
      <c r="M77">
        <f t="shared" si="16"/>
        <v>2808.6121616367673</v>
      </c>
      <c r="N77" s="2">
        <f t="shared" si="10"/>
        <v>729.98729181555768</v>
      </c>
      <c r="O77" s="1">
        <f t="shared" si="17"/>
        <v>26.547434068111251</v>
      </c>
      <c r="P77" s="2">
        <f t="shared" si="12"/>
        <v>5767.1680534238139</v>
      </c>
      <c r="Q77" s="1">
        <f t="shared" si="12"/>
        <v>403.54381709345444</v>
      </c>
    </row>
    <row r="78" spans="1:17" x14ac:dyDescent="0.3">
      <c r="A78" s="4">
        <v>80</v>
      </c>
      <c r="B78" s="10">
        <v>7.4069999999999997E-2</v>
      </c>
      <c r="C78" s="2">
        <f t="shared" si="18"/>
        <v>48984.89903345301</v>
      </c>
      <c r="D78">
        <f t="shared" si="13"/>
        <v>3628.3114714078642</v>
      </c>
      <c r="E78" s="2">
        <f t="shared" si="14"/>
        <v>463.01279870049279</v>
      </c>
      <c r="F78" s="1">
        <f t="shared" si="15"/>
        <v>32.354111320514612</v>
      </c>
      <c r="G78" s="2">
        <f t="shared" si="11"/>
        <v>2859.3075398237806</v>
      </c>
      <c r="H78" s="1">
        <f t="shared" si="11"/>
        <v>301.16520210669358</v>
      </c>
      <c r="J78" s="4">
        <v>80</v>
      </c>
      <c r="K78" s="10">
        <v>4.2944999999999997E-2</v>
      </c>
      <c r="L78" s="2">
        <f t="shared" si="19"/>
        <v>70049.624410953125</v>
      </c>
      <c r="M78">
        <f t="shared" si="16"/>
        <v>3008.2811203283818</v>
      </c>
      <c r="N78" s="2">
        <f t="shared" si="10"/>
        <v>662.11982236166011</v>
      </c>
      <c r="O78" s="1">
        <f t="shared" si="17"/>
        <v>26.825222425774989</v>
      </c>
      <c r="P78" s="2">
        <f t="shared" si="12"/>
        <v>5037.180761608256</v>
      </c>
      <c r="Q78" s="1">
        <f t="shared" si="12"/>
        <v>376.99638302534316</v>
      </c>
    </row>
    <row r="79" spans="1:17" x14ac:dyDescent="0.3">
      <c r="A79" s="4">
        <v>81</v>
      </c>
      <c r="B79" s="10">
        <v>8.1484000000000001E-2</v>
      </c>
      <c r="C79" s="2">
        <f t="shared" si="18"/>
        <v>45356.587562045148</v>
      </c>
      <c r="D79">
        <f t="shared" si="13"/>
        <v>3695.8361809056869</v>
      </c>
      <c r="E79" s="2">
        <f t="shared" si="14"/>
        <v>404.45041575542189</v>
      </c>
      <c r="F79" s="1">
        <f t="shared" si="15"/>
        <v>31.090790261712073</v>
      </c>
      <c r="G79" s="2">
        <f t="shared" si="11"/>
        <v>2396.2947411232876</v>
      </c>
      <c r="H79" s="1">
        <f t="shared" si="11"/>
        <v>268.81109078617897</v>
      </c>
      <c r="J79" s="4">
        <v>81</v>
      </c>
      <c r="K79" s="10">
        <v>4.7655000000000003E-2</v>
      </c>
      <c r="L79" s="2">
        <f t="shared" si="19"/>
        <v>67041.343290624747</v>
      </c>
      <c r="M79">
        <f t="shared" si="16"/>
        <v>3194.8552145147223</v>
      </c>
      <c r="N79" s="2">
        <f t="shared" si="10"/>
        <v>597.81611942484767</v>
      </c>
      <c r="O79" s="1">
        <f t="shared" si="17"/>
        <v>26.876346387916147</v>
      </c>
      <c r="P79" s="2">
        <f t="shared" si="12"/>
        <v>4375.0609392465958</v>
      </c>
      <c r="Q79" s="1">
        <f t="shared" si="12"/>
        <v>350.17116059956817</v>
      </c>
    </row>
    <row r="80" spans="1:17" x14ac:dyDescent="0.3">
      <c r="A80" s="4">
        <v>82</v>
      </c>
      <c r="B80" s="10">
        <v>8.9319999999999997E-2</v>
      </c>
      <c r="C80" s="2">
        <f t="shared" si="18"/>
        <v>41660.75138113946</v>
      </c>
      <c r="D80">
        <f t="shared" si="13"/>
        <v>3721.1383133633763</v>
      </c>
      <c r="E80" s="2">
        <f t="shared" si="14"/>
        <v>350.46620573396893</v>
      </c>
      <c r="F80" s="1">
        <f t="shared" si="15"/>
        <v>29.531737260526505</v>
      </c>
      <c r="G80" s="2">
        <f t="shared" si="11"/>
        <v>1991.8443253678658</v>
      </c>
      <c r="H80" s="1">
        <f t="shared" si="11"/>
        <v>237.72030052446686</v>
      </c>
      <c r="J80" s="4">
        <v>82</v>
      </c>
      <c r="K80" s="10">
        <v>5.2691000000000002E-2</v>
      </c>
      <c r="L80" s="2">
        <f t="shared" si="19"/>
        <v>63846.488076110021</v>
      </c>
      <c r="M80">
        <f t="shared" si="16"/>
        <v>3364.1353032183133</v>
      </c>
      <c r="N80" s="2">
        <f t="shared" si="10"/>
        <v>537.10112476760048</v>
      </c>
      <c r="O80" s="1">
        <f t="shared" si="17"/>
        <v>26.698486193518519</v>
      </c>
      <c r="P80" s="2">
        <f t="shared" si="12"/>
        <v>3777.244819821748</v>
      </c>
      <c r="Q80" s="1">
        <f t="shared" si="12"/>
        <v>323.29481421165201</v>
      </c>
    </row>
    <row r="81" spans="1:17" x14ac:dyDescent="0.3">
      <c r="A81" s="4">
        <v>83</v>
      </c>
      <c r="B81" s="10">
        <v>9.7525000000000001E-2</v>
      </c>
      <c r="C81" s="2">
        <f t="shared" si="18"/>
        <v>37939.613067776088</v>
      </c>
      <c r="D81">
        <f t="shared" si="13"/>
        <v>3700.0607644348629</v>
      </c>
      <c r="E81" s="2">
        <f t="shared" si="14"/>
        <v>301.09675871491584</v>
      </c>
      <c r="F81" s="1">
        <f t="shared" si="15"/>
        <v>27.702322069502042</v>
      </c>
      <c r="G81" s="2">
        <f t="shared" si="11"/>
        <v>1641.3781196338969</v>
      </c>
      <c r="H81" s="1">
        <f t="shared" si="11"/>
        <v>208.18856326394035</v>
      </c>
      <c r="J81" s="4">
        <v>83</v>
      </c>
      <c r="K81" s="10">
        <v>5.8070999999999998E-2</v>
      </c>
      <c r="L81" s="2">
        <f t="shared" si="19"/>
        <v>60482.352772891703</v>
      </c>
      <c r="M81">
        <f t="shared" si="16"/>
        <v>3512.2707078745939</v>
      </c>
      <c r="N81" s="2">
        <f t="shared" si="10"/>
        <v>480.00068811553837</v>
      </c>
      <c r="O81" s="1">
        <f t="shared" si="17"/>
        <v>26.296339584488138</v>
      </c>
      <c r="P81" s="2">
        <f t="shared" si="12"/>
        <v>3240.1436950541474</v>
      </c>
      <c r="Q81" s="1">
        <f t="shared" si="12"/>
        <v>296.59632801813348</v>
      </c>
    </row>
    <row r="82" spans="1:17" x14ac:dyDescent="0.3">
      <c r="A82" s="4">
        <v>84</v>
      </c>
      <c r="B82" s="10">
        <v>0.106047</v>
      </c>
      <c r="C82" s="2">
        <f t="shared" si="18"/>
        <v>34239.552303341225</v>
      </c>
      <c r="D82">
        <f t="shared" si="13"/>
        <v>3631.0018031124268</v>
      </c>
      <c r="E82" s="2">
        <f t="shared" si="14"/>
        <v>256.35122388796572</v>
      </c>
      <c r="F82" s="1">
        <f t="shared" si="15"/>
        <v>25.646488905327452</v>
      </c>
      <c r="G82" s="2">
        <f t="shared" si="11"/>
        <v>1340.2813609189811</v>
      </c>
      <c r="H82" s="1">
        <f t="shared" si="11"/>
        <v>180.48624119443832</v>
      </c>
      <c r="J82" s="4">
        <v>84</v>
      </c>
      <c r="K82" s="10">
        <v>6.3807000000000003E-2</v>
      </c>
      <c r="L82" s="2">
        <f t="shared" si="19"/>
        <v>56970.082065017108</v>
      </c>
      <c r="M82">
        <f t="shared" si="16"/>
        <v>3635.0900263225467</v>
      </c>
      <c r="N82" s="2">
        <f t="shared" si="10"/>
        <v>426.53449826035933</v>
      </c>
      <c r="O82" s="1">
        <f t="shared" si="17"/>
        <v>25.67536484009316</v>
      </c>
      <c r="P82" s="2">
        <f t="shared" si="12"/>
        <v>2760.1430069386092</v>
      </c>
      <c r="Q82" s="1">
        <f t="shared" si="12"/>
        <v>270.29998843364535</v>
      </c>
    </row>
    <row r="83" spans="1:17" x14ac:dyDescent="0.3">
      <c r="A83" s="4">
        <v>85</v>
      </c>
      <c r="B83" s="10">
        <v>0.11483599999999999</v>
      </c>
      <c r="C83" s="2">
        <f t="shared" si="18"/>
        <v>30608.550500228797</v>
      </c>
      <c r="D83">
        <f t="shared" si="13"/>
        <v>3514.9635052442741</v>
      </c>
      <c r="E83" s="2">
        <f t="shared" si="14"/>
        <v>216.19428834747038</v>
      </c>
      <c r="F83" s="1">
        <f t="shared" si="15"/>
        <v>23.421591789311417</v>
      </c>
      <c r="G83" s="2">
        <f t="shared" si="11"/>
        <v>1083.9301370310154</v>
      </c>
      <c r="H83" s="1">
        <f t="shared" si="11"/>
        <v>154.83975228911086</v>
      </c>
      <c r="J83" s="4">
        <v>85</v>
      </c>
      <c r="K83" s="10">
        <v>6.9917999999999994E-2</v>
      </c>
      <c r="L83" s="2">
        <f t="shared" si="19"/>
        <v>53334.992038694567</v>
      </c>
      <c r="M83">
        <f t="shared" si="16"/>
        <v>3729.0759733614464</v>
      </c>
      <c r="N83" s="2">
        <f t="shared" si="10"/>
        <v>376.71567125458552</v>
      </c>
      <c r="O83" s="1">
        <f t="shared" si="17"/>
        <v>24.848307832809532</v>
      </c>
      <c r="P83" s="2">
        <f t="shared" si="12"/>
        <v>2333.60850867825</v>
      </c>
      <c r="Q83" s="1">
        <f t="shared" si="12"/>
        <v>244.62462359355217</v>
      </c>
    </row>
    <row r="84" spans="1:17" x14ac:dyDescent="0.3">
      <c r="A84" s="4">
        <v>86</v>
      </c>
      <c r="B84" s="10">
        <v>0.12417</v>
      </c>
      <c r="C84" s="2">
        <f t="shared" si="18"/>
        <v>27093.586994984526</v>
      </c>
      <c r="D84">
        <f t="shared" si="13"/>
        <v>3364.2106971672288</v>
      </c>
      <c r="E84" s="2">
        <f t="shared" si="14"/>
        <v>180.53528401018892</v>
      </c>
      <c r="F84" s="1">
        <f t="shared" si="15"/>
        <v>21.148175675042598</v>
      </c>
      <c r="G84" s="2">
        <f t="shared" si="11"/>
        <v>867.7358486835451</v>
      </c>
      <c r="H84" s="1">
        <f t="shared" si="11"/>
        <v>131.41816049979946</v>
      </c>
      <c r="J84" s="4">
        <v>86</v>
      </c>
      <c r="K84" s="10">
        <v>7.6569999999999999E-2</v>
      </c>
      <c r="L84" s="2">
        <f t="shared" si="19"/>
        <v>49605.91606533312</v>
      </c>
      <c r="M84">
        <f t="shared" si="16"/>
        <v>3798.3249931225569</v>
      </c>
      <c r="N84" s="2">
        <f t="shared" si="10"/>
        <v>330.5438348601956</v>
      </c>
      <c r="O84" s="1">
        <f t="shared" si="17"/>
        <v>23.877114561552045</v>
      </c>
      <c r="P84" s="2">
        <f t="shared" si="12"/>
        <v>1956.8928374236643</v>
      </c>
      <c r="Q84" s="1">
        <f t="shared" si="12"/>
        <v>219.77631576074265</v>
      </c>
    </row>
    <row r="85" spans="1:17" x14ac:dyDescent="0.3">
      <c r="A85" s="4">
        <v>87</v>
      </c>
      <c r="B85" s="10">
        <v>0.13386999999999999</v>
      </c>
      <c r="C85" s="2">
        <f t="shared" si="18"/>
        <v>23729.376297817296</v>
      </c>
      <c r="D85">
        <f t="shared" si="13"/>
        <v>3176.6516049888014</v>
      </c>
      <c r="E85" s="2">
        <f t="shared" si="14"/>
        <v>149.1681299949469</v>
      </c>
      <c r="F85" s="1">
        <f t="shared" si="15"/>
        <v>18.838809021154283</v>
      </c>
      <c r="G85" s="2">
        <f t="shared" si="11"/>
        <v>687.20056467335621</v>
      </c>
      <c r="H85" s="1">
        <f t="shared" si="11"/>
        <v>110.26998482475685</v>
      </c>
      <c r="J85" s="4">
        <v>87</v>
      </c>
      <c r="K85" s="10">
        <v>8.387E-2</v>
      </c>
      <c r="L85" s="2">
        <f t="shared" si="19"/>
        <v>45807.591072210562</v>
      </c>
      <c r="M85">
        <f t="shared" si="16"/>
        <v>3841.8826632262999</v>
      </c>
      <c r="N85" s="2">
        <f t="shared" si="10"/>
        <v>287.95669191033051</v>
      </c>
      <c r="O85" s="1">
        <f t="shared" si="17"/>
        <v>22.783894104263602</v>
      </c>
      <c r="P85" s="2">
        <f t="shared" si="12"/>
        <v>1626.3490025634687</v>
      </c>
      <c r="Q85" s="1">
        <f t="shared" si="12"/>
        <v>195.8992011991906</v>
      </c>
    </row>
    <row r="86" spans="1:17" x14ac:dyDescent="0.3">
      <c r="A86" s="4">
        <v>88</v>
      </c>
      <c r="B86" s="10">
        <v>0.14407300000000001</v>
      </c>
      <c r="C86" s="2">
        <f t="shared" si="18"/>
        <v>20552.724692828495</v>
      </c>
      <c r="D86">
        <f t="shared" si="13"/>
        <v>2961.0927046698798</v>
      </c>
      <c r="E86" s="2">
        <f t="shared" si="14"/>
        <v>121.88584191747486</v>
      </c>
      <c r="F86" s="1">
        <f t="shared" si="15"/>
        <v>16.566470662807884</v>
      </c>
      <c r="G86" s="2">
        <f t="shared" si="11"/>
        <v>538.03243467840934</v>
      </c>
      <c r="H86" s="1">
        <f t="shared" si="11"/>
        <v>91.431175803602571</v>
      </c>
      <c r="J86" s="4">
        <v>88</v>
      </c>
      <c r="K86" s="10">
        <v>9.1935000000000003E-2</v>
      </c>
      <c r="L86" s="2">
        <f t="shared" si="19"/>
        <v>41965.708408984261</v>
      </c>
      <c r="M86">
        <f t="shared" si="16"/>
        <v>3858.1174025799683</v>
      </c>
      <c r="N86" s="2">
        <f t="shared" si="10"/>
        <v>248.8733624149161</v>
      </c>
      <c r="O86" s="1">
        <f t="shared" si="17"/>
        <v>21.585068465674823</v>
      </c>
      <c r="P86" s="2">
        <f t="shared" si="12"/>
        <v>1338.3923106531381</v>
      </c>
      <c r="Q86" s="1">
        <f t="shared" si="12"/>
        <v>173.115307094927</v>
      </c>
    </row>
    <row r="87" spans="1:17" x14ac:dyDescent="0.3">
      <c r="A87" s="4">
        <v>89</v>
      </c>
      <c r="B87" s="10">
        <v>0.154859</v>
      </c>
      <c r="C87" s="2">
        <f t="shared" si="18"/>
        <v>17591.631988158613</v>
      </c>
      <c r="D87">
        <f t="shared" si="13"/>
        <v>2724.2225380542545</v>
      </c>
      <c r="E87" s="2">
        <f t="shared" si="14"/>
        <v>98.420172655564613</v>
      </c>
      <c r="F87" s="1">
        <f t="shared" si="15"/>
        <v>14.378537280441584</v>
      </c>
      <c r="G87" s="2">
        <f t="shared" si="11"/>
        <v>416.14659276093454</v>
      </c>
      <c r="H87" s="1">
        <f t="shared" si="11"/>
        <v>74.864705140794683</v>
      </c>
      <c r="J87" s="4">
        <v>89</v>
      </c>
      <c r="K87" s="10">
        <v>0.101354</v>
      </c>
      <c r="L87" s="2">
        <f t="shared" si="19"/>
        <v>38107.591006404291</v>
      </c>
      <c r="M87">
        <f t="shared" si="16"/>
        <v>3862.3567788631003</v>
      </c>
      <c r="N87" s="2">
        <f t="shared" si="10"/>
        <v>213.2011224917932</v>
      </c>
      <c r="O87" s="1">
        <f t="shared" si="17"/>
        <v>20.385647706635098</v>
      </c>
      <c r="P87" s="2">
        <f t="shared" si="12"/>
        <v>1089.518948238222</v>
      </c>
      <c r="Q87" s="1">
        <f t="shared" si="12"/>
        <v>151.53023862925218</v>
      </c>
    </row>
    <row r="88" spans="1:17" x14ac:dyDescent="0.3">
      <c r="A88" s="4">
        <v>90</v>
      </c>
      <c r="B88" s="10">
        <v>0.16630700000000001</v>
      </c>
      <c r="C88" s="2">
        <f t="shared" si="18"/>
        <v>14867.409450104358</v>
      </c>
      <c r="D88">
        <f t="shared" si="13"/>
        <v>2472.5542634185058</v>
      </c>
      <c r="E88" s="2">
        <f t="shared" si="14"/>
        <v>78.470682205940122</v>
      </c>
      <c r="F88" s="1">
        <f t="shared" si="15"/>
        <v>12.311531835493664</v>
      </c>
      <c r="G88" s="2">
        <f t="shared" si="11"/>
        <v>317.72642010536993</v>
      </c>
      <c r="H88" s="1">
        <f t="shared" si="11"/>
        <v>60.486167860353106</v>
      </c>
      <c r="J88" s="4">
        <v>90</v>
      </c>
      <c r="K88" s="10">
        <v>0.11175</v>
      </c>
      <c r="L88" s="2">
        <f t="shared" si="19"/>
        <v>34245.234227541194</v>
      </c>
      <c r="M88">
        <f t="shared" si="16"/>
        <v>3826.9049249277286</v>
      </c>
      <c r="N88" s="2">
        <f t="shared" si="10"/>
        <v>180.74748671958488</v>
      </c>
      <c r="O88" s="1">
        <f t="shared" si="17"/>
        <v>19.055218529163781</v>
      </c>
      <c r="P88" s="2">
        <f t="shared" si="12"/>
        <v>876.31782574642887</v>
      </c>
      <c r="Q88" s="1">
        <f t="shared" si="12"/>
        <v>131.14459092261708</v>
      </c>
    </row>
    <row r="89" spans="1:17" x14ac:dyDescent="0.3">
      <c r="A89" s="4">
        <v>91</v>
      </c>
      <c r="B89" s="10">
        <v>0.17821400000000001</v>
      </c>
      <c r="C89" s="2">
        <f t="shared" si="18"/>
        <v>12394.855186685852</v>
      </c>
      <c r="D89">
        <f t="shared" si="13"/>
        <v>2208.9367222400329</v>
      </c>
      <c r="E89" s="2">
        <f t="shared" si="14"/>
        <v>61.717413641808328</v>
      </c>
      <c r="F89" s="1">
        <f t="shared" si="15"/>
        <v>10.376327504491725</v>
      </c>
      <c r="G89" s="2">
        <f t="shared" si="11"/>
        <v>239.25573789942982</v>
      </c>
      <c r="H89" s="1">
        <f t="shared" si="11"/>
        <v>48.174636024859446</v>
      </c>
      <c r="J89" s="4">
        <v>91</v>
      </c>
      <c r="K89" s="10">
        <v>0.123076</v>
      </c>
      <c r="L89" s="2">
        <f t="shared" si="19"/>
        <v>30418.329302613463</v>
      </c>
      <c r="M89">
        <f t="shared" si="16"/>
        <v>3743.766297248455</v>
      </c>
      <c r="N89" s="2">
        <f t="shared" si="10"/>
        <v>151.46127837610493</v>
      </c>
      <c r="O89" s="1">
        <f t="shared" si="17"/>
        <v>17.586083299450461</v>
      </c>
      <c r="P89" s="2">
        <f t="shared" si="12"/>
        <v>695.57033902684395</v>
      </c>
      <c r="Q89" s="1">
        <f t="shared" si="12"/>
        <v>112.0893723934533</v>
      </c>
    </row>
    <row r="90" spans="1:17" x14ac:dyDescent="0.3">
      <c r="A90" s="4">
        <v>92</v>
      </c>
      <c r="B90" s="10">
        <v>0.19045999999999999</v>
      </c>
      <c r="C90" s="2">
        <f t="shared" si="18"/>
        <v>10185.91846444582</v>
      </c>
      <c r="D90">
        <f t="shared" si="13"/>
        <v>1940.0100307383507</v>
      </c>
      <c r="E90" s="2">
        <f t="shared" si="14"/>
        <v>47.847647629289703</v>
      </c>
      <c r="F90" s="1">
        <f t="shared" si="15"/>
        <v>8.5972292145986007</v>
      </c>
      <c r="G90" s="2">
        <f t="shared" si="11"/>
        <v>177.5383242576215</v>
      </c>
      <c r="H90" s="1">
        <f t="shared" si="11"/>
        <v>37.798308520367719</v>
      </c>
      <c r="J90" s="4">
        <v>92</v>
      </c>
      <c r="K90" s="10">
        <v>0.13563</v>
      </c>
      <c r="L90" s="2">
        <f t="shared" si="19"/>
        <v>26674.563005365009</v>
      </c>
      <c r="M90">
        <f t="shared" si="16"/>
        <v>3617.870980417656</v>
      </c>
      <c r="N90" s="2">
        <f t="shared" si="10"/>
        <v>125.30191516857305</v>
      </c>
      <c r="O90" s="1">
        <f t="shared" si="17"/>
        <v>16.032734673880718</v>
      </c>
      <c r="P90" s="2">
        <f t="shared" si="12"/>
        <v>544.10906065073902</v>
      </c>
      <c r="Q90" s="1">
        <f t="shared" si="12"/>
        <v>94.503289094002838</v>
      </c>
    </row>
    <row r="91" spans="1:17" x14ac:dyDescent="0.3">
      <c r="A91" s="4">
        <v>93</v>
      </c>
      <c r="B91" s="10">
        <v>0.20300699999999999</v>
      </c>
      <c r="C91" s="2">
        <f t="shared" si="18"/>
        <v>8245.9084337074692</v>
      </c>
      <c r="D91">
        <f t="shared" si="13"/>
        <v>1673.9771334016521</v>
      </c>
      <c r="E91" s="2">
        <f t="shared" si="14"/>
        <v>36.54206100171244</v>
      </c>
      <c r="F91" s="1">
        <f t="shared" si="15"/>
        <v>6.9983907337496563</v>
      </c>
      <c r="G91" s="2">
        <f t="shared" si="11"/>
        <v>129.6906766283318</v>
      </c>
      <c r="H91" s="1">
        <f t="shared" si="11"/>
        <v>29.201079305769117</v>
      </c>
      <c r="J91" s="4">
        <v>93</v>
      </c>
      <c r="K91" s="10">
        <v>0.14957699999999999</v>
      </c>
      <c r="L91" s="2">
        <f t="shared" si="19"/>
        <v>23056.692024947351</v>
      </c>
      <c r="M91">
        <f t="shared" si="16"/>
        <v>3448.7508230155495</v>
      </c>
      <c r="N91" s="2">
        <f t="shared" si="10"/>
        <v>102.17661925873536</v>
      </c>
      <c r="O91" s="1">
        <f t="shared" si="17"/>
        <v>14.418181300814956</v>
      </c>
      <c r="P91" s="2">
        <f t="shared" si="12"/>
        <v>418.80714548216599</v>
      </c>
      <c r="Q91" s="1">
        <f t="shared" si="12"/>
        <v>78.470554420122113</v>
      </c>
    </row>
    <row r="92" spans="1:17" x14ac:dyDescent="0.3">
      <c r="A92" s="4">
        <v>94</v>
      </c>
      <c r="B92" s="10">
        <v>0.21790399999999999</v>
      </c>
      <c r="C92" s="2">
        <f t="shared" si="18"/>
        <v>6571.9313003058178</v>
      </c>
      <c r="D92">
        <f t="shared" si="13"/>
        <v>1432.0501180618389</v>
      </c>
      <c r="E92" s="2">
        <f t="shared" si="14"/>
        <v>27.47525172069604</v>
      </c>
      <c r="F92" s="1">
        <f t="shared" si="15"/>
        <v>5.6480823122137247</v>
      </c>
      <c r="G92" s="2">
        <f t="shared" si="11"/>
        <v>93.14861562661936</v>
      </c>
      <c r="H92" s="1">
        <f t="shared" si="11"/>
        <v>22.202688572019461</v>
      </c>
      <c r="J92" s="4">
        <v>94</v>
      </c>
      <c r="K92" s="10">
        <v>0.165103</v>
      </c>
      <c r="L92" s="2">
        <f t="shared" si="19"/>
        <v>19607.941201931801</v>
      </c>
      <c r="M92">
        <f t="shared" si="16"/>
        <v>3237.3299162625462</v>
      </c>
      <c r="N92" s="2">
        <f t="shared" si="10"/>
        <v>81.974855735727814</v>
      </c>
      <c r="O92" s="1">
        <f t="shared" si="17"/>
        <v>12.7682024589961</v>
      </c>
      <c r="P92" s="2">
        <f t="shared" si="12"/>
        <v>316.63052622343065</v>
      </c>
      <c r="Q92" s="1">
        <f t="shared" si="12"/>
        <v>64.052373119307163</v>
      </c>
    </row>
    <row r="93" spans="1:17" x14ac:dyDescent="0.3">
      <c r="A93" s="4">
        <v>95</v>
      </c>
      <c r="B93" s="10">
        <v>0.23408599999999999</v>
      </c>
      <c r="C93" s="2">
        <f t="shared" si="18"/>
        <v>5139.8811822439793</v>
      </c>
      <c r="D93">
        <f t="shared" si="13"/>
        <v>1203.1742264267641</v>
      </c>
      <c r="E93" s="2">
        <f t="shared" si="14"/>
        <v>20.271966480895742</v>
      </c>
      <c r="F93" s="1">
        <f t="shared" si="15"/>
        <v>4.4767769298556228</v>
      </c>
      <c r="G93" s="2">
        <f t="shared" si="11"/>
        <v>65.673363905923324</v>
      </c>
      <c r="H93" s="1">
        <f t="shared" si="11"/>
        <v>16.554606259805738</v>
      </c>
      <c r="J93" s="4">
        <v>95</v>
      </c>
      <c r="K93" s="10">
        <v>0.182419</v>
      </c>
      <c r="L93" s="2">
        <f t="shared" si="19"/>
        <v>16370.611285669254</v>
      </c>
      <c r="M93">
        <f t="shared" si="16"/>
        <v>2986.3105401204998</v>
      </c>
      <c r="N93" s="2">
        <f t="shared" si="10"/>
        <v>64.566567103011252</v>
      </c>
      <c r="O93" s="1">
        <f t="shared" si="17"/>
        <v>11.111479815437932</v>
      </c>
      <c r="P93" s="2">
        <f t="shared" si="12"/>
        <v>234.65567048770282</v>
      </c>
      <c r="Q93" s="1">
        <f t="shared" si="12"/>
        <v>51.284170660311062</v>
      </c>
    </row>
    <row r="94" spans="1:17" x14ac:dyDescent="0.3">
      <c r="A94" s="4">
        <v>96</v>
      </c>
      <c r="B94" s="10">
        <v>0.24843599999999999</v>
      </c>
      <c r="C94" s="2">
        <f t="shared" si="18"/>
        <v>3936.7069558172152</v>
      </c>
      <c r="D94">
        <f t="shared" si="13"/>
        <v>978.01972927540567</v>
      </c>
      <c r="E94" s="2">
        <f t="shared" si="14"/>
        <v>14.647719750234698</v>
      </c>
      <c r="F94" s="1">
        <f t="shared" si="15"/>
        <v>3.43303858855595</v>
      </c>
      <c r="G94" s="2">
        <f t="shared" si="11"/>
        <v>45.401397425027582</v>
      </c>
      <c r="H94" s="1">
        <f t="shared" si="11"/>
        <v>12.077829329950115</v>
      </c>
      <c r="J94" s="4">
        <v>96</v>
      </c>
      <c r="K94" s="10">
        <v>0.20175699999999999</v>
      </c>
      <c r="L94" s="2">
        <f t="shared" si="19"/>
        <v>13384.300745548755</v>
      </c>
      <c r="M94">
        <f t="shared" si="16"/>
        <v>2700.3763655196799</v>
      </c>
      <c r="N94" s="2">
        <f t="shared" si="10"/>
        <v>49.800375942119842</v>
      </c>
      <c r="O94" s="1">
        <f t="shared" si="17"/>
        <v>9.4788438197681799</v>
      </c>
      <c r="P94" s="2">
        <f t="shared" si="12"/>
        <v>170.08910338469155</v>
      </c>
      <c r="Q94" s="1">
        <f t="shared" si="12"/>
        <v>40.172690844873131</v>
      </c>
    </row>
    <row r="95" spans="1:17" x14ac:dyDescent="0.3">
      <c r="A95" s="4">
        <v>97</v>
      </c>
      <c r="B95" s="10">
        <v>0.26395400000000002</v>
      </c>
      <c r="C95" s="2">
        <f t="shared" si="18"/>
        <v>2958.6872265418097</v>
      </c>
      <c r="D95">
        <f t="shared" si="13"/>
        <v>780.95732819461693</v>
      </c>
      <c r="E95" s="2">
        <f t="shared" si="14"/>
        <v>10.385564949401312</v>
      </c>
      <c r="F95" s="1">
        <f t="shared" si="15"/>
        <v>2.5861428402398809</v>
      </c>
      <c r="G95" s="2">
        <f t="shared" si="11"/>
        <v>30.753677674792883</v>
      </c>
      <c r="H95" s="1">
        <f t="shared" si="11"/>
        <v>8.6447907413941643</v>
      </c>
      <c r="J95" s="4">
        <v>97</v>
      </c>
      <c r="K95" s="10">
        <v>0.22204399999999999</v>
      </c>
      <c r="L95" s="2">
        <f t="shared" si="19"/>
        <v>10683.924380029075</v>
      </c>
      <c r="M95">
        <f t="shared" si="16"/>
        <v>2372.301305039176</v>
      </c>
      <c r="N95" s="2">
        <f t="shared" si="10"/>
        <v>37.502642918080724</v>
      </c>
      <c r="O95" s="1">
        <f t="shared" si="17"/>
        <v>7.8558838151908645</v>
      </c>
      <c r="P95" s="2">
        <f t="shared" si="12"/>
        <v>120.2887274425717</v>
      </c>
      <c r="Q95" s="1">
        <f t="shared" si="12"/>
        <v>30.693847025104951</v>
      </c>
    </row>
    <row r="96" spans="1:17" x14ac:dyDescent="0.3">
      <c r="A96" s="4">
        <v>98</v>
      </c>
      <c r="B96" s="10">
        <v>0.28080300000000002</v>
      </c>
      <c r="C96" s="2">
        <f t="shared" si="18"/>
        <v>2177.7298983471928</v>
      </c>
      <c r="D96">
        <f t="shared" si="13"/>
        <v>611.51308864558689</v>
      </c>
      <c r="E96" s="2">
        <f t="shared" si="14"/>
        <v>7.2115599422141861</v>
      </c>
      <c r="F96" s="1">
        <f t="shared" si="15"/>
        <v>1.9104034589184622</v>
      </c>
      <c r="G96" s="2">
        <f t="shared" si="11"/>
        <v>20.368112725391569</v>
      </c>
      <c r="H96" s="1">
        <f t="shared" si="11"/>
        <v>6.0586479011542833</v>
      </c>
      <c r="J96" s="4">
        <v>98</v>
      </c>
      <c r="K96" s="10">
        <v>0.243899</v>
      </c>
      <c r="L96" s="2">
        <f t="shared" si="19"/>
        <v>8311.6230749898987</v>
      </c>
      <c r="M96">
        <f t="shared" si="16"/>
        <v>2027.1965563669614</v>
      </c>
      <c r="N96" s="2">
        <f t="shared" si="10"/>
        <v>27.52396799431925</v>
      </c>
      <c r="O96" s="1">
        <f t="shared" si="17"/>
        <v>6.3330832734400655</v>
      </c>
      <c r="P96" s="2">
        <f t="shared" si="12"/>
        <v>82.786084524490974</v>
      </c>
      <c r="Q96" s="1">
        <f t="shared" si="12"/>
        <v>22.837963209914086</v>
      </c>
    </row>
    <row r="97" spans="1:17" x14ac:dyDescent="0.3">
      <c r="A97" s="4">
        <v>99</v>
      </c>
      <c r="B97" s="10">
        <v>0.29915399999999998</v>
      </c>
      <c r="C97" s="2">
        <f t="shared" si="18"/>
        <v>1566.2168097016061</v>
      </c>
      <c r="D97">
        <f t="shared" si="13"/>
        <v>468.54002348947421</v>
      </c>
      <c r="E97" s="2">
        <f t="shared" si="14"/>
        <v>4.8929549771326553</v>
      </c>
      <c r="F97" s="1">
        <f t="shared" si="15"/>
        <v>1.3808934464425868</v>
      </c>
      <c r="G97" s="2">
        <f t="shared" si="11"/>
        <v>13.156552783177384</v>
      </c>
      <c r="H97" s="1">
        <f t="shared" si="11"/>
        <v>4.1482444422358213</v>
      </c>
      <c r="J97" s="4">
        <v>99</v>
      </c>
      <c r="K97" s="10">
        <v>0.26818500000000001</v>
      </c>
      <c r="L97" s="2">
        <f t="shared" si="19"/>
        <v>6284.4265186229377</v>
      </c>
      <c r="M97">
        <f t="shared" si="16"/>
        <v>1685.3889258968925</v>
      </c>
      <c r="N97" s="2">
        <f t="shared" si="10"/>
        <v>19.632924268370544</v>
      </c>
      <c r="O97" s="1">
        <f t="shared" si="17"/>
        <v>4.9672224480310883</v>
      </c>
      <c r="P97" s="2">
        <f t="shared" si="12"/>
        <v>55.262116530171724</v>
      </c>
      <c r="Q97" s="1">
        <f t="shared" si="12"/>
        <v>16.504879936474023</v>
      </c>
    </row>
    <row r="98" spans="1:17" x14ac:dyDescent="0.3">
      <c r="A98" s="4">
        <v>100</v>
      </c>
      <c r="B98" s="10">
        <v>0.319185</v>
      </c>
      <c r="C98" s="2">
        <f t="shared" si="18"/>
        <v>1097.6767862121319</v>
      </c>
      <c r="D98">
        <f t="shared" si="13"/>
        <v>350.3619650071193</v>
      </c>
      <c r="E98" s="2">
        <f t="shared" si="14"/>
        <v>3.235101815003314</v>
      </c>
      <c r="F98" s="1">
        <f t="shared" si="15"/>
        <v>0.97414714417154036</v>
      </c>
      <c r="G98" s="2">
        <f t="shared" si="11"/>
        <v>8.2635978060447286</v>
      </c>
      <c r="H98" s="1">
        <f t="shared" si="11"/>
        <v>2.7673509957932341</v>
      </c>
      <c r="J98" s="4">
        <v>100</v>
      </c>
      <c r="K98" s="10">
        <v>0.29518699999999998</v>
      </c>
      <c r="L98" s="2">
        <f t="shared" si="19"/>
        <v>4599.0375927260447</v>
      </c>
      <c r="M98">
        <f t="shared" si="16"/>
        <v>1357.5761098840228</v>
      </c>
      <c r="N98" s="2">
        <f t="shared" si="10"/>
        <v>13.554404220243006</v>
      </c>
      <c r="O98" s="1">
        <f t="shared" si="17"/>
        <v>3.7746074703404453</v>
      </c>
      <c r="P98" s="2">
        <f t="shared" si="12"/>
        <v>35.62919226180118</v>
      </c>
      <c r="Q98" s="1">
        <f t="shared" si="12"/>
        <v>11.537657488442935</v>
      </c>
    </row>
    <row r="99" spans="1:17" x14ac:dyDescent="0.3">
      <c r="A99" s="4">
        <v>101</v>
      </c>
      <c r="B99" s="10">
        <v>0.341086</v>
      </c>
      <c r="C99" s="2">
        <f t="shared" si="18"/>
        <v>747.31482120501255</v>
      </c>
      <c r="D99">
        <f t="shared" si="13"/>
        <v>254.89862310553292</v>
      </c>
      <c r="E99" s="2">
        <f t="shared" si="14"/>
        <v>2.0778357001712089</v>
      </c>
      <c r="F99" s="1">
        <f t="shared" si="15"/>
        <v>0.66860440342320449</v>
      </c>
      <c r="G99" s="2">
        <f t="shared" si="11"/>
        <v>5.0284959910414138</v>
      </c>
      <c r="H99" s="1">
        <f t="shared" si="11"/>
        <v>1.7932038516216937</v>
      </c>
      <c r="J99" s="4">
        <v>101</v>
      </c>
      <c r="K99" s="10">
        <v>0.32522499999999999</v>
      </c>
      <c r="L99" s="2">
        <f t="shared" si="19"/>
        <v>3241.4614828420217</v>
      </c>
      <c r="M99">
        <f t="shared" si="16"/>
        <v>1054.2043107572965</v>
      </c>
      <c r="N99" s="2">
        <f t="shared" si="10"/>
        <v>9.0125663223416357</v>
      </c>
      <c r="O99" s="1">
        <f t="shared" si="17"/>
        <v>2.765199888852413</v>
      </c>
      <c r="P99" s="2">
        <f t="shared" si="12"/>
        <v>22.074788041558172</v>
      </c>
      <c r="Q99" s="1">
        <f t="shared" si="12"/>
        <v>7.7630500181024908</v>
      </c>
    </row>
    <row r="100" spans="1:17" x14ac:dyDescent="0.3">
      <c r="A100" s="4">
        <v>102</v>
      </c>
      <c r="B100" s="10">
        <v>0.36505199999999999</v>
      </c>
      <c r="C100" s="2">
        <f t="shared" si="18"/>
        <v>492.41619809947963</v>
      </c>
      <c r="D100">
        <f t="shared" si="13"/>
        <v>179.75751794861122</v>
      </c>
      <c r="E100" s="2">
        <f t="shared" si="14"/>
        <v>1.2916179552288787</v>
      </c>
      <c r="F100" s="1">
        <f t="shared" si="15"/>
        <v>0.44481860169076659</v>
      </c>
      <c r="G100" s="2">
        <f t="shared" si="11"/>
        <v>2.9506602908702053</v>
      </c>
      <c r="H100" s="1">
        <f t="shared" si="11"/>
        <v>1.1245994481984893</v>
      </c>
      <c r="J100" s="4">
        <v>102</v>
      </c>
      <c r="K100" s="10">
        <v>0.35889700000000002</v>
      </c>
      <c r="L100" s="2">
        <f t="shared" si="19"/>
        <v>2187.2571720847254</v>
      </c>
      <c r="M100">
        <f t="shared" si="16"/>
        <v>785.0000372896917</v>
      </c>
      <c r="N100" s="2">
        <f t="shared" si="10"/>
        <v>5.7372211699604492</v>
      </c>
      <c r="O100" s="1">
        <f t="shared" si="17"/>
        <v>1.9425202511653727</v>
      </c>
      <c r="P100" s="2">
        <f t="shared" si="12"/>
        <v>13.062221719216534</v>
      </c>
      <c r="Q100" s="1">
        <f t="shared" si="12"/>
        <v>4.9978501292500779</v>
      </c>
    </row>
    <row r="101" spans="1:17" x14ac:dyDescent="0.3">
      <c r="A101" s="4">
        <v>103</v>
      </c>
      <c r="B101" s="10">
        <v>0.39310200000000001</v>
      </c>
      <c r="C101" s="2">
        <f t="shared" si="18"/>
        <v>312.65868015086841</v>
      </c>
      <c r="D101">
        <f t="shared" si="13"/>
        <v>122.90675248466667</v>
      </c>
      <c r="E101" s="2">
        <f t="shared" si="14"/>
        <v>0.77368890324213779</v>
      </c>
      <c r="F101" s="1">
        <f t="shared" si="15"/>
        <v>0.28692325966253851</v>
      </c>
      <c r="G101" s="2">
        <f t="shared" si="11"/>
        <v>1.6590423356413266</v>
      </c>
      <c r="H101" s="1">
        <f t="shared" si="11"/>
        <v>0.67978084650772286</v>
      </c>
      <c r="J101" s="4">
        <v>103</v>
      </c>
      <c r="K101" s="10">
        <v>0.395843</v>
      </c>
      <c r="L101" s="2">
        <f t="shared" si="19"/>
        <v>1402.2571347950336</v>
      </c>
      <c r="M101">
        <f t="shared" si="16"/>
        <v>555.07367100867054</v>
      </c>
      <c r="N101" s="2">
        <f t="shared" si="10"/>
        <v>3.4699525506841069</v>
      </c>
      <c r="O101" s="1">
        <f t="shared" si="17"/>
        <v>1.2958079504909894</v>
      </c>
      <c r="P101" s="2">
        <f t="shared" si="12"/>
        <v>7.3250005492560852</v>
      </c>
      <c r="Q101" s="1">
        <f t="shared" si="12"/>
        <v>3.0553298780847049</v>
      </c>
    </row>
    <row r="102" spans="1:17" x14ac:dyDescent="0.3">
      <c r="A102" s="4">
        <v>104</v>
      </c>
      <c r="B102" s="10">
        <v>0.427255</v>
      </c>
      <c r="C102" s="2">
        <f t="shared" si="18"/>
        <v>189.75192766620171</v>
      </c>
      <c r="D102">
        <f t="shared" si="13"/>
        <v>81.072459855023013</v>
      </c>
      <c r="E102" s="2">
        <f t="shared" si="14"/>
        <v>0.4429719320753272</v>
      </c>
      <c r="F102" s="1">
        <f t="shared" si="15"/>
        <v>0.17854903098004141</v>
      </c>
      <c r="G102" s="2">
        <f t="shared" si="11"/>
        <v>0.88535343239918896</v>
      </c>
      <c r="H102" s="1">
        <f t="shared" si="11"/>
        <v>0.39285758684518435</v>
      </c>
      <c r="J102" s="4">
        <v>104</v>
      </c>
      <c r="K102" s="10">
        <v>0.43836000000000003</v>
      </c>
      <c r="L102" s="2">
        <f t="shared" si="19"/>
        <v>847.18346378636318</v>
      </c>
      <c r="M102">
        <f t="shared" si="16"/>
        <v>371.37134318539017</v>
      </c>
      <c r="N102" s="2">
        <f t="shared" si="10"/>
        <v>1.977732191663828</v>
      </c>
      <c r="O102" s="1">
        <f t="shared" si="17"/>
        <v>0.81788555050731648</v>
      </c>
      <c r="P102" s="2">
        <f t="shared" si="12"/>
        <v>3.8550479985719788</v>
      </c>
      <c r="Q102" s="1">
        <f t="shared" si="12"/>
        <v>1.7595219275937155</v>
      </c>
    </row>
    <row r="103" spans="1:17" x14ac:dyDescent="0.3">
      <c r="A103" s="4">
        <v>105</v>
      </c>
      <c r="B103" s="10">
        <v>0.46953099999999998</v>
      </c>
      <c r="C103" s="2">
        <f t="shared" si="18"/>
        <v>108.67946781117871</v>
      </c>
      <c r="D103">
        <f t="shared" si="13"/>
        <v>51.028379200850551</v>
      </c>
      <c r="E103" s="2">
        <f t="shared" si="14"/>
        <v>0.23934901814762571</v>
      </c>
      <c r="F103" s="1">
        <f t="shared" si="15"/>
        <v>0.10602055079233287</v>
      </c>
      <c r="G103" s="2">
        <f t="shared" si="11"/>
        <v>0.4423815003238617</v>
      </c>
      <c r="H103" s="1">
        <f t="shared" si="11"/>
        <v>0.21430855586514297</v>
      </c>
      <c r="J103" s="4">
        <v>105</v>
      </c>
      <c r="K103" s="10">
        <v>0.48781600000000003</v>
      </c>
      <c r="L103" s="2">
        <f t="shared" si="19"/>
        <v>475.81212060097295</v>
      </c>
      <c r="M103">
        <f t="shared" si="16"/>
        <v>232.10876542308424</v>
      </c>
      <c r="N103" s="2">
        <f t="shared" si="10"/>
        <v>1.0478995359679926</v>
      </c>
      <c r="O103" s="1">
        <f t="shared" si="17"/>
        <v>0.48224732079034172</v>
      </c>
      <c r="P103" s="2">
        <f t="shared" si="12"/>
        <v>1.877315806908151</v>
      </c>
      <c r="Q103" s="1">
        <f t="shared" si="12"/>
        <v>0.94163637708639891</v>
      </c>
    </row>
    <row r="104" spans="1:17" x14ac:dyDescent="0.3">
      <c r="A104" s="4">
        <v>106</v>
      </c>
      <c r="B104" s="10">
        <v>0.52194499999999999</v>
      </c>
      <c r="C104" s="2">
        <f t="shared" si="18"/>
        <v>57.651088610328166</v>
      </c>
      <c r="D104">
        <f t="shared" si="13"/>
        <v>30.090697444717733</v>
      </c>
      <c r="E104" s="2">
        <f t="shared" si="14"/>
        <v>0.11978040972429516</v>
      </c>
      <c r="F104" s="1">
        <f t="shared" si="15"/>
        <v>5.8979986748629462E-2</v>
      </c>
      <c r="G104" s="2">
        <f t="shared" si="11"/>
        <v>0.20303248217623596</v>
      </c>
      <c r="H104" s="1">
        <f t="shared" si="11"/>
        <v>0.10828800507281008</v>
      </c>
      <c r="J104" s="4">
        <v>106</v>
      </c>
      <c r="K104" s="10">
        <v>0.54588599999999998</v>
      </c>
      <c r="L104" s="2">
        <f t="shared" si="19"/>
        <v>243.70335517788871</v>
      </c>
      <c r="M104">
        <f t="shared" si="16"/>
        <v>133.03424974463695</v>
      </c>
      <c r="N104" s="2">
        <f t="shared" si="10"/>
        <v>0.50633714710399069</v>
      </c>
      <c r="O104" s="1">
        <f t="shared" si="17"/>
        <v>0.26075694328680099</v>
      </c>
      <c r="P104" s="2">
        <f t="shared" si="12"/>
        <v>0.82941627094015846</v>
      </c>
      <c r="Q104" s="1">
        <f t="shared" si="12"/>
        <v>0.45938905629605714</v>
      </c>
    </row>
    <row r="105" spans="1:17" x14ac:dyDescent="0.3">
      <c r="A105" s="4">
        <v>107</v>
      </c>
      <c r="B105" s="10">
        <v>0.58651799999999998</v>
      </c>
      <c r="C105" s="2">
        <f t="shared" si="18"/>
        <v>27.560391165610433</v>
      </c>
      <c r="D105">
        <f t="shared" si="13"/>
        <v>16.164665505671501</v>
      </c>
      <c r="E105" s="2">
        <f t="shared" si="14"/>
        <v>5.4020399783724457E-2</v>
      </c>
      <c r="F105" s="1">
        <f t="shared" si="15"/>
        <v>2.9890506453160843E-2</v>
      </c>
      <c r="G105" s="2">
        <f t="shared" si="11"/>
        <v>8.3252072451940801E-2</v>
      </c>
      <c r="H105" s="1">
        <f t="shared" si="11"/>
        <v>4.9308018324180622E-2</v>
      </c>
      <c r="J105" s="4">
        <v>107</v>
      </c>
      <c r="K105" s="10">
        <v>0.61430899999999999</v>
      </c>
      <c r="L105" s="2">
        <f t="shared" si="19"/>
        <v>110.66910543325176</v>
      </c>
      <c r="M105">
        <f t="shared" si="16"/>
        <v>67.985027489595453</v>
      </c>
      <c r="N105" s="2">
        <f t="shared" si="10"/>
        <v>0.21691961058488834</v>
      </c>
      <c r="O105" s="1">
        <f t="shared" si="17"/>
        <v>0.12571289533848315</v>
      </c>
      <c r="P105" s="2">
        <f t="shared" si="12"/>
        <v>0.32307912383616771</v>
      </c>
      <c r="Q105" s="1">
        <f t="shared" si="12"/>
        <v>0.19863211300925615</v>
      </c>
    </row>
    <row r="106" spans="1:17" x14ac:dyDescent="0.3">
      <c r="A106" s="4">
        <v>108</v>
      </c>
      <c r="B106" s="10">
        <v>0.66526799999999997</v>
      </c>
      <c r="C106" s="2">
        <f t="shared" si="18"/>
        <v>11.395725659938934</v>
      </c>
      <c r="D106">
        <f t="shared" si="13"/>
        <v>7.5812116183362548</v>
      </c>
      <c r="E106" s="2">
        <f t="shared" si="14"/>
        <v>2.107213485223958E-2</v>
      </c>
      <c r="F106" s="1">
        <f t="shared" si="15"/>
        <v>1.3225110385735582E-2</v>
      </c>
      <c r="G106" s="2">
        <f t="shared" si="11"/>
        <v>2.9231672668216344E-2</v>
      </c>
      <c r="H106" s="1">
        <f t="shared" si="11"/>
        <v>1.9417511871019782E-2</v>
      </c>
      <c r="J106" s="4">
        <v>108</v>
      </c>
      <c r="K106" s="10">
        <v>0.69488499999999997</v>
      </c>
      <c r="L106" s="2">
        <f t="shared" si="19"/>
        <v>42.684077943656305</v>
      </c>
      <c r="M106">
        <f t="shared" si="16"/>
        <v>29.660525501877611</v>
      </c>
      <c r="N106" s="2">
        <f t="shared" si="10"/>
        <v>7.8928246722732229E-2</v>
      </c>
      <c r="O106" s="1">
        <f t="shared" si="17"/>
        <v>5.1741561060307334E-2</v>
      </c>
      <c r="P106" s="2">
        <f t="shared" si="12"/>
        <v>0.10615951325127936</v>
      </c>
      <c r="Q106" s="1">
        <f t="shared" si="12"/>
        <v>7.2919217670773001E-2</v>
      </c>
    </row>
    <row r="107" spans="1:17" x14ac:dyDescent="0.3">
      <c r="A107" s="4">
        <v>109</v>
      </c>
      <c r="B107" s="10">
        <v>0.76021499999999997</v>
      </c>
      <c r="C107" s="2">
        <f t="shared" si="18"/>
        <v>3.8145140416026795</v>
      </c>
      <c r="D107">
        <f t="shared" si="13"/>
        <v>2.8998507921369807</v>
      </c>
      <c r="E107" s="2">
        <f t="shared" si="14"/>
        <v>6.6542621163772249E-3</v>
      </c>
      <c r="F107" s="1">
        <f t="shared" si="15"/>
        <v>4.7723300705676515E-3</v>
      </c>
      <c r="G107" s="2">
        <f t="shared" si="11"/>
        <v>8.159537815976765E-3</v>
      </c>
      <c r="H107" s="1">
        <f t="shared" si="11"/>
        <v>6.1924014852841984E-3</v>
      </c>
      <c r="J107" s="4">
        <v>109</v>
      </c>
      <c r="K107" s="10">
        <v>0.78947400000000001</v>
      </c>
      <c r="L107" s="2">
        <f t="shared" si="19"/>
        <v>13.023552441778694</v>
      </c>
      <c r="M107">
        <f t="shared" si="16"/>
        <v>10.281756040420793</v>
      </c>
      <c r="N107" s="2">
        <f t="shared" si="10"/>
        <v>2.2719049055477773E-2</v>
      </c>
      <c r="O107" s="1">
        <f t="shared" si="17"/>
        <v>1.692084767360779E-2</v>
      </c>
      <c r="P107" s="2">
        <f t="shared" si="12"/>
        <v>2.7231266528547127E-2</v>
      </c>
      <c r="Q107" s="1">
        <f t="shared" si="12"/>
        <v>2.1177656610465667E-2</v>
      </c>
    </row>
    <row r="108" spans="1:17" x14ac:dyDescent="0.3">
      <c r="A108" s="4">
        <v>110</v>
      </c>
      <c r="B108" s="10">
        <v>1</v>
      </c>
      <c r="C108" s="2">
        <f t="shared" si="18"/>
        <v>0.91466324946569855</v>
      </c>
      <c r="D108">
        <f t="shared" si="13"/>
        <v>0.91466324946569855</v>
      </c>
      <c r="E108" s="2">
        <f t="shared" si="14"/>
        <v>1.5052756995995401E-3</v>
      </c>
      <c r="F108" s="1">
        <f t="shared" si="15"/>
        <v>1.4200714147165469E-3</v>
      </c>
      <c r="G108" s="2">
        <f t="shared" si="11"/>
        <v>1.5052756995995401E-3</v>
      </c>
      <c r="H108" s="1">
        <f t="shared" si="11"/>
        <v>1.4200714147165469E-3</v>
      </c>
      <c r="J108" s="4">
        <v>110</v>
      </c>
      <c r="K108" s="10">
        <v>1</v>
      </c>
      <c r="L108" s="2">
        <f t="shared" si="19"/>
        <v>2.741796401357901</v>
      </c>
      <c r="M108">
        <f t="shared" si="16"/>
        <v>2.741796401357901</v>
      </c>
      <c r="N108" s="2">
        <f t="shared" si="10"/>
        <v>4.5122174730693517E-3</v>
      </c>
      <c r="O108" s="1">
        <f t="shared" si="17"/>
        <v>4.2568089368578777E-3</v>
      </c>
      <c r="P108" s="2">
        <f t="shared" si="12"/>
        <v>4.5122174730693517E-3</v>
      </c>
      <c r="Q108" s="1">
        <f t="shared" si="12"/>
        <v>4.2568089368578777E-3</v>
      </c>
    </row>
    <row r="109" spans="1:17" x14ac:dyDescent="0.3">
      <c r="A109" s="4"/>
      <c r="C109" s="2"/>
      <c r="E109" s="2"/>
      <c r="F109" s="1"/>
      <c r="G109" s="2"/>
      <c r="H109" s="1"/>
      <c r="J109" s="4"/>
      <c r="L109" s="2"/>
      <c r="N109" s="2"/>
      <c r="O109" s="1"/>
      <c r="P109" s="2"/>
      <c r="Q109" s="1"/>
    </row>
    <row r="110" spans="1:17" x14ac:dyDescent="0.3">
      <c r="A110" s="4"/>
      <c r="C110" s="2"/>
      <c r="E110" s="2"/>
      <c r="F110" s="1"/>
      <c r="G110" s="2"/>
      <c r="H110" s="1"/>
      <c r="J110" s="4"/>
      <c r="L110" s="2"/>
      <c r="N110" s="2"/>
      <c r="O110" s="1"/>
      <c r="P110" s="2"/>
      <c r="Q110" s="1"/>
    </row>
    <row r="111" spans="1:17" x14ac:dyDescent="0.3">
      <c r="A111" s="4"/>
      <c r="C111" s="2"/>
      <c r="E111" s="2"/>
      <c r="F111" s="1"/>
      <c r="G111" s="2"/>
      <c r="H111" s="1"/>
      <c r="J111" s="4"/>
      <c r="L111" s="2"/>
      <c r="N111" s="2"/>
      <c r="O111" s="1"/>
      <c r="P111" s="2"/>
      <c r="Q111" s="1"/>
    </row>
    <row r="112" spans="1:17" x14ac:dyDescent="0.3">
      <c r="A112" s="4"/>
      <c r="C112" s="2"/>
      <c r="E112" s="2"/>
      <c r="F112" s="1"/>
      <c r="G112" s="2"/>
      <c r="H112" s="1"/>
      <c r="J112" s="4"/>
      <c r="L112" s="2"/>
      <c r="N112" s="2"/>
      <c r="O112" s="1"/>
      <c r="P112" s="2"/>
      <c r="Q112" s="1"/>
    </row>
    <row r="113" spans="1:17" x14ac:dyDescent="0.3">
      <c r="A113" s="4"/>
      <c r="C113" s="2"/>
      <c r="E113" s="2"/>
      <c r="F113" s="1"/>
      <c r="G113" s="2"/>
      <c r="H113" s="1"/>
      <c r="J113" s="4"/>
      <c r="L113" s="2"/>
      <c r="N113" s="2"/>
      <c r="O113" s="1"/>
      <c r="P113" s="2"/>
      <c r="Q113" s="1"/>
    </row>
    <row r="114" spans="1:17" x14ac:dyDescent="0.3">
      <c r="A114" s="4"/>
      <c r="C114" s="2"/>
      <c r="E114" s="2"/>
      <c r="F114" s="1"/>
      <c r="G114" s="2"/>
      <c r="H114" s="1"/>
      <c r="J114" s="4"/>
      <c r="L114" s="2"/>
      <c r="N114" s="2"/>
      <c r="O114" s="1"/>
      <c r="P114" s="2"/>
      <c r="Q114" s="1"/>
    </row>
  </sheetData>
  <mergeCells count="3">
    <mergeCell ref="A1:H1"/>
    <mergeCell ref="J1:Q1"/>
    <mergeCell ref="S1:T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C428-7BDC-4FE3-BEF2-51975F823122}">
  <dimension ref="A1:T114"/>
  <sheetViews>
    <sheetView showGridLines="0" tabSelected="1" topLeftCell="K1" workbookViewId="0">
      <selection activeCell="T13" sqref="T13"/>
    </sheetView>
  </sheetViews>
  <sheetFormatPr defaultRowHeight="14.4" x14ac:dyDescent="0.3"/>
  <cols>
    <col min="1" max="1" width="11.6640625" bestFit="1" customWidth="1"/>
    <col min="2" max="2" width="16.5546875" bestFit="1" customWidth="1"/>
    <col min="3" max="3" width="15.88671875" bestFit="1" customWidth="1"/>
    <col min="4" max="4" width="16.5546875" bestFit="1" customWidth="1"/>
    <col min="5" max="5" width="10.5546875" bestFit="1" customWidth="1"/>
    <col min="6" max="6" width="8.5546875" bestFit="1" customWidth="1"/>
    <col min="7" max="7" width="11.5546875" bestFit="1" customWidth="1"/>
    <col min="8" max="8" width="9.5546875" bestFit="1" customWidth="1"/>
    <col min="10" max="10" width="11.6640625" bestFit="1" customWidth="1"/>
    <col min="11" max="11" width="19.109375" bestFit="1" customWidth="1"/>
    <col min="12" max="12" width="18.44140625" bestFit="1" customWidth="1"/>
    <col min="13" max="13" width="19.109375" bestFit="1" customWidth="1"/>
    <col min="14" max="14" width="10.5546875" bestFit="1" customWidth="1"/>
    <col min="15" max="15" width="8.5546875" bestFit="1" customWidth="1"/>
    <col min="16" max="16" width="11.5546875" bestFit="1" customWidth="1"/>
    <col min="17" max="17" width="9.5546875" bestFit="1" customWidth="1"/>
    <col min="20" max="20" width="14.33203125" bestFit="1" customWidth="1"/>
  </cols>
  <sheetData>
    <row r="1" spans="1:20" ht="23.4" x14ac:dyDescent="0.3">
      <c r="A1" s="3" t="s">
        <v>18</v>
      </c>
      <c r="B1" s="3"/>
      <c r="C1" s="3"/>
      <c r="D1" s="3"/>
      <c r="E1" s="3"/>
      <c r="F1" s="3"/>
      <c r="G1" s="3"/>
      <c r="H1" s="3"/>
      <c r="I1" s="9" t="s">
        <v>16</v>
      </c>
      <c r="J1" s="3" t="s">
        <v>19</v>
      </c>
      <c r="K1" s="3"/>
      <c r="L1" s="3"/>
      <c r="M1" s="3"/>
      <c r="N1" s="3"/>
      <c r="O1" s="3"/>
      <c r="P1" s="3"/>
      <c r="Q1" s="3"/>
      <c r="S1" s="3" t="s">
        <v>22</v>
      </c>
      <c r="T1" s="3"/>
    </row>
    <row r="2" spans="1:20" x14ac:dyDescent="0.3">
      <c r="A2" s="5" t="s">
        <v>3</v>
      </c>
      <c r="B2" s="5" t="s">
        <v>4</v>
      </c>
      <c r="C2" s="5" t="s">
        <v>5</v>
      </c>
      <c r="D2" s="5" t="s">
        <v>13</v>
      </c>
      <c r="E2" s="5" t="s">
        <v>6</v>
      </c>
      <c r="F2" s="6" t="s">
        <v>9</v>
      </c>
      <c r="G2" s="5" t="s">
        <v>8</v>
      </c>
      <c r="H2" s="5" t="s">
        <v>7</v>
      </c>
      <c r="I2" s="7" t="s">
        <v>2</v>
      </c>
      <c r="J2" s="5" t="s">
        <v>3</v>
      </c>
      <c r="K2" s="5" t="s">
        <v>10</v>
      </c>
      <c r="L2" s="5" t="s">
        <v>11</v>
      </c>
      <c r="M2" s="5" t="s">
        <v>12</v>
      </c>
      <c r="N2" s="5" t="s">
        <v>6</v>
      </c>
      <c r="O2" s="6" t="s">
        <v>9</v>
      </c>
      <c r="P2" s="5" t="s">
        <v>8</v>
      </c>
      <c r="Q2" s="5" t="s">
        <v>7</v>
      </c>
      <c r="S2" s="11" t="s">
        <v>1</v>
      </c>
      <c r="T2" s="11" t="s">
        <v>32</v>
      </c>
    </row>
    <row r="3" spans="1:20" x14ac:dyDescent="0.3">
      <c r="A3" s="4">
        <v>5</v>
      </c>
      <c r="B3" s="10">
        <v>4.5600000000000003E-4</v>
      </c>
      <c r="C3">
        <v>100000</v>
      </c>
      <c r="D3">
        <f>C3*B3</f>
        <v>45.6</v>
      </c>
      <c r="E3" s="2">
        <f>C3 * (1/(1+$I$3))^A3</f>
        <v>74725.817286605685</v>
      </c>
      <c r="F3" s="1">
        <f>D3 * (1/(1+$I$3))^(A3+1)</f>
        <v>32.14620064404923</v>
      </c>
      <c r="G3" s="2">
        <f t="shared" ref="G3:H66" si="0">G4+E3</f>
        <v>1283918.2924851666</v>
      </c>
      <c r="H3" s="1">
        <f t="shared" si="0"/>
        <v>2051.1969572558901</v>
      </c>
      <c r="I3" s="8">
        <v>0.06</v>
      </c>
      <c r="J3" s="4">
        <v>5</v>
      </c>
      <c r="K3" s="10">
        <v>2.34E-4</v>
      </c>
      <c r="L3">
        <v>100000</v>
      </c>
      <c r="M3">
        <f>L3*K3</f>
        <v>23.4</v>
      </c>
      <c r="N3" s="2">
        <f>L3 * (1/(1+$I$3))^J3</f>
        <v>74725.817286605685</v>
      </c>
      <c r="O3" s="1">
        <f>M3 * (1/(1+$I$3))^(J3+1)</f>
        <v>16.496076646288419</v>
      </c>
      <c r="P3" s="2">
        <f t="shared" ref="P3:Q66" si="1">P4+N3</f>
        <v>1296842.7098375377</v>
      </c>
      <c r="Q3" s="1">
        <f t="shared" si="1"/>
        <v>1319.626163724934</v>
      </c>
      <c r="S3" s="11" t="s">
        <v>17</v>
      </c>
      <c r="T3" s="11" t="s">
        <v>25</v>
      </c>
    </row>
    <row r="4" spans="1:20" x14ac:dyDescent="0.3">
      <c r="A4" s="4">
        <v>6</v>
      </c>
      <c r="B4" s="10">
        <v>4.2400000000000001E-4</v>
      </c>
      <c r="C4" s="2">
        <f>C3*(1-B3)</f>
        <v>99954.4</v>
      </c>
      <c r="D4">
        <f t="shared" ref="D4:D67" si="2">C4*B4</f>
        <v>42.3806656</v>
      </c>
      <c r="E4" s="2">
        <f t="shared" ref="E4:E67" si="3">C4 * (1/(1+$I$3))^A4</f>
        <v>70463.907843323555</v>
      </c>
      <c r="F4" s="1">
        <f t="shared" ref="F4:F67" si="4">D4 * (1/(1+$I$3))^(A4+1)</f>
        <v>28.185563137329417</v>
      </c>
      <c r="G4" s="2">
        <f t="shared" si="0"/>
        <v>1209192.4751985609</v>
      </c>
      <c r="H4" s="1">
        <f t="shared" si="0"/>
        <v>2019.0507566118408</v>
      </c>
      <c r="J4" s="4">
        <v>6</v>
      </c>
      <c r="K4" s="10">
        <v>1.93E-4</v>
      </c>
      <c r="L4" s="2">
        <f>L3*(1-K3)</f>
        <v>99976.6</v>
      </c>
      <c r="M4">
        <f t="shared" ref="M4:M67" si="5">L4*K4</f>
        <v>19.295483800000003</v>
      </c>
      <c r="N4" s="2">
        <f t="shared" ref="N4:N67" si="6">L4 * (1/(1+$I$3))^J4</f>
        <v>70479.557967321321</v>
      </c>
      <c r="O4" s="1">
        <f t="shared" ref="O4:O67" si="7">M4 * (1/(1+$I$3))^(J4+1)</f>
        <v>12.832598761974541</v>
      </c>
      <c r="P4" s="2">
        <f t="shared" si="1"/>
        <v>1222116.892550932</v>
      </c>
      <c r="Q4" s="1">
        <f t="shared" si="1"/>
        <v>1303.1300870786456</v>
      </c>
      <c r="S4" s="11" t="s">
        <v>0</v>
      </c>
      <c r="T4" s="11" t="s">
        <v>26</v>
      </c>
    </row>
    <row r="5" spans="1:20" x14ac:dyDescent="0.3">
      <c r="A5" s="4">
        <v>7</v>
      </c>
      <c r="B5" s="10">
        <v>4.0299999999999998E-4</v>
      </c>
      <c r="C5" s="2">
        <f t="shared" ref="C5:C68" si="8">C4*(1-B4)</f>
        <v>99912.0193344</v>
      </c>
      <c r="D5">
        <f t="shared" si="2"/>
        <v>40.264543791763195</v>
      </c>
      <c r="E5" s="2">
        <f t="shared" si="3"/>
        <v>66447.199194715067</v>
      </c>
      <c r="F5" s="1">
        <f t="shared" si="4"/>
        <v>25.26247290138695</v>
      </c>
      <c r="G5" s="2">
        <f t="shared" si="0"/>
        <v>1138728.5673552372</v>
      </c>
      <c r="H5" s="1">
        <f t="shared" si="0"/>
        <v>1990.8651934745114</v>
      </c>
      <c r="J5" s="4">
        <v>7</v>
      </c>
      <c r="K5" s="10">
        <v>1.6200000000000001E-4</v>
      </c>
      <c r="L5" s="2">
        <f t="shared" ref="L5:L68" si="9">L4*(1-K4)</f>
        <v>99957.304516200005</v>
      </c>
      <c r="M5">
        <f t="shared" si="5"/>
        <v>16.193083331624401</v>
      </c>
      <c r="N5" s="2">
        <f t="shared" si="6"/>
        <v>66477.316427012847</v>
      </c>
      <c r="O5" s="1">
        <f t="shared" si="7"/>
        <v>10.159740812430263</v>
      </c>
      <c r="P5" s="2">
        <f t="shared" si="1"/>
        <v>1151637.3345836108</v>
      </c>
      <c r="Q5" s="1">
        <f t="shared" si="1"/>
        <v>1290.297488316671</v>
      </c>
      <c r="S5" s="11" t="s">
        <v>23</v>
      </c>
      <c r="T5" s="11" t="s">
        <v>27</v>
      </c>
    </row>
    <row r="6" spans="1:20" x14ac:dyDescent="0.3">
      <c r="A6" s="4">
        <v>8</v>
      </c>
      <c r="B6" s="10">
        <v>3.9199999999999999E-4</v>
      </c>
      <c r="C6" s="2">
        <f t="shared" si="8"/>
        <v>99871.754790608233</v>
      </c>
      <c r="D6">
        <f t="shared" si="2"/>
        <v>39.149727877918423</v>
      </c>
      <c r="E6" s="2">
        <f t="shared" si="3"/>
        <v>62660.774503244895</v>
      </c>
      <c r="F6" s="1">
        <f t="shared" si="4"/>
        <v>23.172663778558487</v>
      </c>
      <c r="G6" s="2">
        <f t="shared" si="0"/>
        <v>1072281.3681605221</v>
      </c>
      <c r="H6" s="1">
        <f t="shared" si="0"/>
        <v>1965.6027205731245</v>
      </c>
      <c r="J6" s="4">
        <v>8</v>
      </c>
      <c r="K6" s="10">
        <v>1.4300000000000001E-4</v>
      </c>
      <c r="L6" s="2">
        <f t="shared" si="9"/>
        <v>99941.111432868376</v>
      </c>
      <c r="M6">
        <f t="shared" si="5"/>
        <v>14.291578934900178</v>
      </c>
      <c r="N6" s="2">
        <f t="shared" si="6"/>
        <v>62704.289718633641</v>
      </c>
      <c r="O6" s="1">
        <f t="shared" si="7"/>
        <v>8.4591636129854813</v>
      </c>
      <c r="P6" s="2">
        <f t="shared" si="1"/>
        <v>1085160.0181565979</v>
      </c>
      <c r="Q6" s="1">
        <f t="shared" si="1"/>
        <v>1280.1377475042407</v>
      </c>
      <c r="S6" s="11" t="s">
        <v>24</v>
      </c>
      <c r="T6" s="11" t="s">
        <v>28</v>
      </c>
    </row>
    <row r="7" spans="1:20" x14ac:dyDescent="0.3">
      <c r="A7" s="4">
        <v>9</v>
      </c>
      <c r="B7" s="10">
        <v>3.8900000000000002E-4</v>
      </c>
      <c r="C7" s="2">
        <f t="shared" si="8"/>
        <v>99832.605062730319</v>
      </c>
      <c r="D7">
        <f t="shared" si="2"/>
        <v>38.8348833694021</v>
      </c>
      <c r="E7" s="2">
        <f t="shared" si="3"/>
        <v>59090.765546829833</v>
      </c>
      <c r="F7" s="1">
        <f t="shared" si="4"/>
        <v>21.685196035581892</v>
      </c>
      <c r="G7" s="2">
        <f t="shared" si="0"/>
        <v>1009620.5936572772</v>
      </c>
      <c r="H7" s="1">
        <f t="shared" si="0"/>
        <v>1942.4300567945661</v>
      </c>
      <c r="J7" s="4">
        <v>9</v>
      </c>
      <c r="K7" s="10">
        <v>1.34E-4</v>
      </c>
      <c r="L7" s="2">
        <f t="shared" si="9"/>
        <v>99926.81985393347</v>
      </c>
      <c r="M7">
        <f t="shared" si="5"/>
        <v>13.390193860427086</v>
      </c>
      <c r="N7" s="2">
        <f t="shared" si="6"/>
        <v>59146.531136984777</v>
      </c>
      <c r="O7" s="1">
        <f t="shared" si="7"/>
        <v>7.4770143135433589</v>
      </c>
      <c r="P7" s="2">
        <f t="shared" si="1"/>
        <v>1022455.7284379642</v>
      </c>
      <c r="Q7" s="1">
        <f t="shared" si="1"/>
        <v>1271.6785838912551</v>
      </c>
      <c r="S7" s="11" t="s">
        <v>9</v>
      </c>
      <c r="T7" s="11" t="s">
        <v>29</v>
      </c>
    </row>
    <row r="8" spans="1:20" x14ac:dyDescent="0.3">
      <c r="A8" s="4">
        <v>10</v>
      </c>
      <c r="B8" s="10">
        <v>3.8999999999999999E-4</v>
      </c>
      <c r="C8" s="2">
        <f t="shared" si="8"/>
        <v>99793.770179360916</v>
      </c>
      <c r="D8">
        <f t="shared" si="2"/>
        <v>38.919570369950755</v>
      </c>
      <c r="E8" s="2">
        <f t="shared" si="3"/>
        <v>55724.320036822748</v>
      </c>
      <c r="F8" s="1">
        <f t="shared" si="4"/>
        <v>20.502344164491383</v>
      </c>
      <c r="G8" s="2">
        <f t="shared" si="0"/>
        <v>950529.82811044739</v>
      </c>
      <c r="H8" s="1">
        <f t="shared" si="0"/>
        <v>1920.7448607589843</v>
      </c>
      <c r="J8" s="4">
        <v>10</v>
      </c>
      <c r="K8" s="10">
        <v>1.3200000000000001E-4</v>
      </c>
      <c r="L8" s="2">
        <f t="shared" si="9"/>
        <v>99913.429660073045</v>
      </c>
      <c r="M8">
        <f t="shared" si="5"/>
        <v>13.188572715129643</v>
      </c>
      <c r="N8" s="2">
        <f t="shared" si="6"/>
        <v>55791.137265860772</v>
      </c>
      <c r="O8" s="1">
        <f t="shared" si="7"/>
        <v>6.9475755840505862</v>
      </c>
      <c r="P8" s="2">
        <f t="shared" si="1"/>
        <v>963309.1973009794</v>
      </c>
      <c r="Q8" s="1">
        <f t="shared" si="1"/>
        <v>1264.2015695777118</v>
      </c>
      <c r="S8" s="11" t="s">
        <v>8</v>
      </c>
      <c r="T8" s="11" t="s">
        <v>30</v>
      </c>
    </row>
    <row r="9" spans="1:20" x14ac:dyDescent="0.3">
      <c r="A9" s="4">
        <v>11</v>
      </c>
      <c r="B9" s="10">
        <v>3.97E-4</v>
      </c>
      <c r="C9" s="2">
        <f t="shared" si="8"/>
        <v>99754.850608990964</v>
      </c>
      <c r="D9">
        <f t="shared" si="2"/>
        <v>39.602675691769413</v>
      </c>
      <c r="E9" s="2">
        <f t="shared" si="3"/>
        <v>52549.610898121107</v>
      </c>
      <c r="F9" s="1">
        <f t="shared" si="4"/>
        <v>19.681316534484978</v>
      </c>
      <c r="G9" s="2">
        <f t="shared" si="0"/>
        <v>894805.50807362469</v>
      </c>
      <c r="H9" s="1">
        <f t="shared" si="0"/>
        <v>1900.2425165944928</v>
      </c>
      <c r="J9" s="4">
        <v>11</v>
      </c>
      <c r="K9" s="10">
        <v>1.4300000000000001E-4</v>
      </c>
      <c r="L9" s="2">
        <f t="shared" si="9"/>
        <v>99900.241087357907</v>
      </c>
      <c r="M9">
        <f t="shared" si="5"/>
        <v>14.28573447549218</v>
      </c>
      <c r="N9" s="2">
        <f t="shared" si="6"/>
        <v>52626.200788435533</v>
      </c>
      <c r="O9" s="1">
        <f t="shared" si="7"/>
        <v>7.0995723705153582</v>
      </c>
      <c r="P9" s="2">
        <f t="shared" si="1"/>
        <v>907518.0600351186</v>
      </c>
      <c r="Q9" s="1">
        <f t="shared" si="1"/>
        <v>1257.2539939936612</v>
      </c>
      <c r="S9" s="11" t="s">
        <v>7</v>
      </c>
      <c r="T9" s="11" t="s">
        <v>31</v>
      </c>
    </row>
    <row r="10" spans="1:20" x14ac:dyDescent="0.3">
      <c r="A10" s="4">
        <v>12</v>
      </c>
      <c r="B10" s="10">
        <v>4.0499999999999998E-4</v>
      </c>
      <c r="C10" s="2">
        <f t="shared" si="8"/>
        <v>99715.247933299193</v>
      </c>
      <c r="D10">
        <f t="shared" si="2"/>
        <v>40.384675412986169</v>
      </c>
      <c r="E10" s="2">
        <f t="shared" si="3"/>
        <v>49555.423304334479</v>
      </c>
      <c r="F10" s="1">
        <f t="shared" si="4"/>
        <v>18.933911734203264</v>
      </c>
      <c r="G10" s="2">
        <f t="shared" si="0"/>
        <v>842255.89717550355</v>
      </c>
      <c r="H10" s="1">
        <f t="shared" si="0"/>
        <v>1880.5612000600079</v>
      </c>
      <c r="J10" s="4">
        <v>12</v>
      </c>
      <c r="K10" s="10">
        <v>1.55E-4</v>
      </c>
      <c r="L10" s="2">
        <f t="shared" si="9"/>
        <v>99885.955352882418</v>
      </c>
      <c r="M10">
        <f t="shared" si="5"/>
        <v>15.482323079696775</v>
      </c>
      <c r="N10" s="2">
        <f t="shared" si="6"/>
        <v>49640.259662002623</v>
      </c>
      <c r="O10" s="1">
        <f t="shared" si="7"/>
        <v>7.2587172147267989</v>
      </c>
      <c r="P10" s="2">
        <f t="shared" si="1"/>
        <v>854891.85924668307</v>
      </c>
      <c r="Q10" s="1">
        <f t="shared" si="1"/>
        <v>1250.1544216231459</v>
      </c>
    </row>
    <row r="11" spans="1:20" x14ac:dyDescent="0.3">
      <c r="A11" s="4">
        <v>13</v>
      </c>
      <c r="B11" s="10">
        <v>4.1300000000000001E-4</v>
      </c>
      <c r="C11" s="2">
        <f t="shared" si="8"/>
        <v>99674.863257886202</v>
      </c>
      <c r="D11">
        <f t="shared" si="2"/>
        <v>41.165718525507003</v>
      </c>
      <c r="E11" s="2">
        <f t="shared" si="3"/>
        <v>46731.465431977565</v>
      </c>
      <c r="F11" s="1">
        <f t="shared" si="4"/>
        <v>18.207637003213897</v>
      </c>
      <c r="G11" s="2">
        <f t="shared" si="0"/>
        <v>792700.47387116903</v>
      </c>
      <c r="H11" s="1">
        <f t="shared" si="0"/>
        <v>1861.6272883258046</v>
      </c>
      <c r="J11" s="4">
        <v>13</v>
      </c>
      <c r="K11" s="10">
        <v>1.6699999999999999E-4</v>
      </c>
      <c r="L11" s="2">
        <f t="shared" si="9"/>
        <v>99870.473029802713</v>
      </c>
      <c r="M11">
        <f t="shared" si="5"/>
        <v>16.678368995977053</v>
      </c>
      <c r="N11" s="2">
        <f t="shared" si="6"/>
        <v>46823.174926183972</v>
      </c>
      <c r="O11" s="1">
        <f t="shared" si="7"/>
        <v>7.3768586912006802</v>
      </c>
      <c r="P11" s="2">
        <f t="shared" si="1"/>
        <v>805251.5995846804</v>
      </c>
      <c r="Q11" s="1">
        <f t="shared" si="1"/>
        <v>1242.8957044084191</v>
      </c>
    </row>
    <row r="12" spans="1:20" x14ac:dyDescent="0.3">
      <c r="A12" s="4">
        <v>14</v>
      </c>
      <c r="B12" s="10">
        <v>4.2200000000000001E-4</v>
      </c>
      <c r="C12" s="2">
        <f t="shared" si="8"/>
        <v>99633.697539360699</v>
      </c>
      <c r="D12">
        <f t="shared" si="2"/>
        <v>42.045420361610219</v>
      </c>
      <c r="E12" s="2">
        <f t="shared" si="3"/>
        <v>44068.080506371836</v>
      </c>
      <c r="F12" s="1">
        <f t="shared" si="4"/>
        <v>17.544084880838597</v>
      </c>
      <c r="G12" s="2">
        <f t="shared" si="0"/>
        <v>745969.0084391915</v>
      </c>
      <c r="H12" s="1">
        <f t="shared" si="0"/>
        <v>1843.4196513225907</v>
      </c>
      <c r="J12" s="4">
        <v>14</v>
      </c>
      <c r="K12" s="10">
        <v>1.8000000000000001E-4</v>
      </c>
      <c r="L12" s="2">
        <f t="shared" si="9"/>
        <v>99853.794660806729</v>
      </c>
      <c r="M12">
        <f t="shared" si="5"/>
        <v>17.973683038945211</v>
      </c>
      <c r="N12" s="2">
        <f t="shared" si="6"/>
        <v>44165.429675444604</v>
      </c>
      <c r="O12" s="1">
        <f t="shared" si="7"/>
        <v>7.4997899448868184</v>
      </c>
      <c r="P12" s="2">
        <f t="shared" si="1"/>
        <v>758428.4246584964</v>
      </c>
      <c r="Q12" s="1">
        <f t="shared" si="1"/>
        <v>1235.5188457172185</v>
      </c>
    </row>
    <row r="13" spans="1:20" x14ac:dyDescent="0.3">
      <c r="A13" s="4">
        <v>15</v>
      </c>
      <c r="B13" s="10">
        <v>4.3300000000000001E-4</v>
      </c>
      <c r="C13" s="2">
        <f t="shared" si="8"/>
        <v>99591.652118999089</v>
      </c>
      <c r="D13">
        <f t="shared" si="2"/>
        <v>43.123185367526609</v>
      </c>
      <c r="E13" s="2">
        <f t="shared" si="3"/>
        <v>41556.116770186927</v>
      </c>
      <c r="F13" s="1">
        <f t="shared" si="4"/>
        <v>16.975281661783903</v>
      </c>
      <c r="G13" s="2">
        <f t="shared" si="0"/>
        <v>701900.9279328197</v>
      </c>
      <c r="H13" s="1">
        <f t="shared" si="0"/>
        <v>1825.875566441752</v>
      </c>
      <c r="J13" s="4">
        <v>15</v>
      </c>
      <c r="K13" s="10">
        <v>1.93E-4</v>
      </c>
      <c r="L13" s="2">
        <f t="shared" si="9"/>
        <v>99835.820977767784</v>
      </c>
      <c r="M13">
        <f t="shared" si="5"/>
        <v>19.268313448709183</v>
      </c>
      <c r="N13" s="2">
        <f t="shared" si="6"/>
        <v>41657.999903870768</v>
      </c>
      <c r="O13" s="1">
        <f t="shared" si="7"/>
        <v>7.584899982497225</v>
      </c>
      <c r="P13" s="2">
        <f t="shared" si="1"/>
        <v>714262.99498305179</v>
      </c>
      <c r="Q13" s="1">
        <f t="shared" si="1"/>
        <v>1228.0190557723317</v>
      </c>
    </row>
    <row r="14" spans="1:20" x14ac:dyDescent="0.3">
      <c r="A14" s="4">
        <v>16</v>
      </c>
      <c r="B14" s="10">
        <v>4.44E-4</v>
      </c>
      <c r="C14" s="2">
        <f t="shared" si="8"/>
        <v>99548.528933631562</v>
      </c>
      <c r="D14">
        <f t="shared" si="2"/>
        <v>44.199546846532414</v>
      </c>
      <c r="E14" s="2">
        <f t="shared" si="3"/>
        <v>39186.908463797576</v>
      </c>
      <c r="F14" s="1">
        <f t="shared" si="4"/>
        <v>16.414139016911435</v>
      </c>
      <c r="G14" s="2">
        <f t="shared" si="0"/>
        <v>660344.81116263277</v>
      </c>
      <c r="H14" s="1">
        <f t="shared" si="0"/>
        <v>1808.9002847799682</v>
      </c>
      <c r="J14" s="4">
        <v>16</v>
      </c>
      <c r="K14" s="10">
        <v>2.05E-4</v>
      </c>
      <c r="L14" s="2">
        <f t="shared" si="9"/>
        <v>99816.552664319068</v>
      </c>
      <c r="M14">
        <f t="shared" si="5"/>
        <v>20.462393296185407</v>
      </c>
      <c r="N14" s="2">
        <f t="shared" si="6"/>
        <v>39292.415009329547</v>
      </c>
      <c r="O14" s="1">
        <f t="shared" si="7"/>
        <v>7.599004789540146</v>
      </c>
      <c r="P14" s="2">
        <f t="shared" si="1"/>
        <v>672604.99507918104</v>
      </c>
      <c r="Q14" s="1">
        <f t="shared" si="1"/>
        <v>1220.4341557898344</v>
      </c>
    </row>
    <row r="15" spans="1:20" x14ac:dyDescent="0.3">
      <c r="A15" s="4">
        <v>17</v>
      </c>
      <c r="B15" s="10">
        <v>4.57E-4</v>
      </c>
      <c r="C15" s="2">
        <f t="shared" si="8"/>
        <v>99504.32938678503</v>
      </c>
      <c r="D15">
        <f t="shared" si="2"/>
        <v>45.473478529760762</v>
      </c>
      <c r="E15" s="2">
        <f t="shared" si="3"/>
        <v>36952.367430603437</v>
      </c>
      <c r="F15" s="1">
        <f t="shared" si="4"/>
        <v>15.93135086394884</v>
      </c>
      <c r="G15" s="2">
        <f t="shared" si="0"/>
        <v>621157.90269883524</v>
      </c>
      <c r="H15" s="1">
        <f t="shared" si="0"/>
        <v>1792.4861457630568</v>
      </c>
      <c r="J15" s="4">
        <v>17</v>
      </c>
      <c r="K15" s="10">
        <v>2.1800000000000001E-4</v>
      </c>
      <c r="L15" s="2">
        <f t="shared" si="9"/>
        <v>99796.090271022884</v>
      </c>
      <c r="M15">
        <f t="shared" si="5"/>
        <v>21.755547679082991</v>
      </c>
      <c r="N15" s="2">
        <f t="shared" si="6"/>
        <v>37060.717041747761</v>
      </c>
      <c r="O15" s="1">
        <f t="shared" si="7"/>
        <v>7.6219210519820866</v>
      </c>
      <c r="P15" s="2">
        <f t="shared" si="1"/>
        <v>633312.58006985148</v>
      </c>
      <c r="Q15" s="1">
        <f t="shared" si="1"/>
        <v>1212.8351510002942</v>
      </c>
    </row>
    <row r="16" spans="1:20" x14ac:dyDescent="0.3">
      <c r="A16" s="4">
        <v>18</v>
      </c>
      <c r="B16" s="10">
        <v>4.7100000000000001E-4</v>
      </c>
      <c r="C16" s="2">
        <f t="shared" si="8"/>
        <v>99458.855908255267</v>
      </c>
      <c r="D16">
        <f t="shared" si="2"/>
        <v>46.845121132788229</v>
      </c>
      <c r="E16" s="2">
        <f t="shared" si="3"/>
        <v>34844.792640271364</v>
      </c>
      <c r="F16" s="1">
        <f t="shared" si="4"/>
        <v>15.48292201279982</v>
      </c>
      <c r="G16" s="2">
        <f t="shared" si="0"/>
        <v>584205.53526823176</v>
      </c>
      <c r="H16" s="1">
        <f t="shared" si="0"/>
        <v>1776.5547948991079</v>
      </c>
      <c r="J16" s="4">
        <v>18</v>
      </c>
      <c r="K16" s="10">
        <v>2.31E-4</v>
      </c>
      <c r="L16" s="2">
        <f t="shared" si="9"/>
        <v>99774.334723343796</v>
      </c>
      <c r="M16">
        <f t="shared" si="5"/>
        <v>23.047871321092419</v>
      </c>
      <c r="N16" s="2">
        <f t="shared" si="6"/>
        <v>34955.318684370424</v>
      </c>
      <c r="O16" s="1">
        <f t="shared" si="7"/>
        <v>7.6176213359335554</v>
      </c>
      <c r="P16" s="2">
        <f t="shared" si="1"/>
        <v>596251.86302810372</v>
      </c>
      <c r="Q16" s="1">
        <f t="shared" si="1"/>
        <v>1205.2132299483121</v>
      </c>
    </row>
    <row r="17" spans="1:17" x14ac:dyDescent="0.3">
      <c r="A17" s="4">
        <v>19</v>
      </c>
      <c r="B17" s="10">
        <v>4.86E-4</v>
      </c>
      <c r="C17" s="2">
        <f t="shared" si="8"/>
        <v>99412.010787122475</v>
      </c>
      <c r="D17">
        <f t="shared" si="2"/>
        <v>48.314237242541523</v>
      </c>
      <c r="E17" s="2">
        <f t="shared" si="3"/>
        <v>32856.962965035651</v>
      </c>
      <c r="F17" s="1">
        <f t="shared" si="4"/>
        <v>15.064607548120117</v>
      </c>
      <c r="G17" s="2">
        <f t="shared" si="0"/>
        <v>549360.7426279604</v>
      </c>
      <c r="H17" s="1">
        <f t="shared" si="0"/>
        <v>1761.071872886308</v>
      </c>
      <c r="J17" s="4">
        <v>19</v>
      </c>
      <c r="K17" s="10">
        <v>2.4499999999999999E-4</v>
      </c>
      <c r="L17" s="2">
        <f t="shared" si="9"/>
        <v>99751.286852022706</v>
      </c>
      <c r="M17">
        <f t="shared" si="5"/>
        <v>24.439065278745563</v>
      </c>
      <c r="N17" s="2">
        <f t="shared" si="6"/>
        <v>32969.098118636168</v>
      </c>
      <c r="O17" s="1">
        <f t="shared" si="7"/>
        <v>7.6202160745904335</v>
      </c>
      <c r="P17" s="2">
        <f t="shared" si="1"/>
        <v>561296.54434373335</v>
      </c>
      <c r="Q17" s="1">
        <f t="shared" si="1"/>
        <v>1197.5956086123786</v>
      </c>
    </row>
    <row r="18" spans="1:17" x14ac:dyDescent="0.3">
      <c r="A18" s="4">
        <v>20</v>
      </c>
      <c r="B18" s="10">
        <v>5.0299999999999997E-4</v>
      </c>
      <c r="C18" s="2">
        <f t="shared" si="8"/>
        <v>99363.69654987994</v>
      </c>
      <c r="D18">
        <f t="shared" si="2"/>
        <v>49.979939364589605</v>
      </c>
      <c r="E18" s="2">
        <f t="shared" si="3"/>
        <v>30982.070265127022</v>
      </c>
      <c r="F18" s="1">
        <f t="shared" si="4"/>
        <v>14.70186919184801</v>
      </c>
      <c r="G18" s="2">
        <f t="shared" si="0"/>
        <v>516503.7796629247</v>
      </c>
      <c r="H18" s="1">
        <f t="shared" si="0"/>
        <v>1746.0072653381878</v>
      </c>
      <c r="J18" s="4">
        <v>20</v>
      </c>
      <c r="K18" s="10">
        <v>2.5999999999999998E-4</v>
      </c>
      <c r="L18" s="2">
        <f t="shared" si="9"/>
        <v>99726.847786743951</v>
      </c>
      <c r="M18">
        <f t="shared" si="5"/>
        <v>25.928980424553426</v>
      </c>
      <c r="N18" s="2">
        <f t="shared" si="6"/>
        <v>31095.302537355747</v>
      </c>
      <c r="O18" s="1">
        <f t="shared" si="7"/>
        <v>7.6271496789740514</v>
      </c>
      <c r="P18" s="2">
        <f t="shared" si="1"/>
        <v>528327.44622509717</v>
      </c>
      <c r="Q18" s="1">
        <f t="shared" si="1"/>
        <v>1189.9753925377881</v>
      </c>
    </row>
    <row r="19" spans="1:17" x14ac:dyDescent="0.3">
      <c r="A19" s="4">
        <v>21</v>
      </c>
      <c r="B19" s="10">
        <v>5.22E-4</v>
      </c>
      <c r="C19" s="2">
        <f t="shared" si="8"/>
        <v>99313.716610515345</v>
      </c>
      <c r="D19">
        <f t="shared" si="2"/>
        <v>51.841760070689013</v>
      </c>
      <c r="E19" s="2">
        <f t="shared" si="3"/>
        <v>29213.666305456285</v>
      </c>
      <c r="F19" s="1">
        <f t="shared" si="4"/>
        <v>14.386352652309602</v>
      </c>
      <c r="G19" s="2">
        <f t="shared" si="0"/>
        <v>485521.70939779771</v>
      </c>
      <c r="H19" s="1">
        <f t="shared" si="0"/>
        <v>1731.3053961463397</v>
      </c>
      <c r="J19" s="4">
        <v>21</v>
      </c>
      <c r="K19" s="10">
        <v>2.7500000000000002E-4</v>
      </c>
      <c r="L19" s="2">
        <f t="shared" si="9"/>
        <v>99700.918806319387</v>
      </c>
      <c r="M19">
        <f t="shared" si="5"/>
        <v>27.417752671737833</v>
      </c>
      <c r="N19" s="2">
        <f t="shared" si="6"/>
        <v>29327.563923298145</v>
      </c>
      <c r="O19" s="1">
        <f t="shared" si="7"/>
        <v>7.6085661121764039</v>
      </c>
      <c r="P19" s="2">
        <f t="shared" si="1"/>
        <v>497232.14368774148</v>
      </c>
      <c r="Q19" s="1">
        <f t="shared" si="1"/>
        <v>1182.348242858814</v>
      </c>
    </row>
    <row r="20" spans="1:17" x14ac:dyDescent="0.3">
      <c r="A20" s="4">
        <v>22</v>
      </c>
      <c r="B20" s="10">
        <v>5.44E-4</v>
      </c>
      <c r="C20" s="2">
        <f t="shared" si="8"/>
        <v>99261.874850444656</v>
      </c>
      <c r="D20">
        <f t="shared" si="2"/>
        <v>53.998459918641892</v>
      </c>
      <c r="E20" s="2">
        <f t="shared" si="3"/>
        <v>27545.676199664933</v>
      </c>
      <c r="F20" s="1">
        <f t="shared" si="4"/>
        <v>14.136648917563885</v>
      </c>
      <c r="G20" s="2">
        <f t="shared" si="0"/>
        <v>456308.0430923414</v>
      </c>
      <c r="H20" s="1">
        <f t="shared" si="0"/>
        <v>1716.9190434940301</v>
      </c>
      <c r="J20" s="4">
        <v>22</v>
      </c>
      <c r="K20" s="10">
        <v>2.92E-4</v>
      </c>
      <c r="L20" s="2">
        <f t="shared" si="9"/>
        <v>99673.501053647647</v>
      </c>
      <c r="M20">
        <f t="shared" si="5"/>
        <v>29.104662307665112</v>
      </c>
      <c r="N20" s="2">
        <f t="shared" si="6"/>
        <v>27659.904569074744</v>
      </c>
      <c r="O20" s="1">
        <f t="shared" si="7"/>
        <v>7.6195208812922859</v>
      </c>
      <c r="P20" s="2">
        <f t="shared" si="1"/>
        <v>467904.57976444333</v>
      </c>
      <c r="Q20" s="1">
        <f t="shared" si="1"/>
        <v>1174.7396767466375</v>
      </c>
    </row>
    <row r="21" spans="1:17" x14ac:dyDescent="0.3">
      <c r="A21" s="4">
        <v>23</v>
      </c>
      <c r="B21" s="10">
        <v>5.6599999999999999E-4</v>
      </c>
      <c r="C21" s="2">
        <f t="shared" si="8"/>
        <v>99207.876390526013</v>
      </c>
      <c r="D21">
        <f t="shared" si="2"/>
        <v>56.15165803703772</v>
      </c>
      <c r="E21" s="2">
        <f t="shared" si="3"/>
        <v>25972.350331898404</v>
      </c>
      <c r="F21" s="1">
        <f t="shared" si="4"/>
        <v>13.868254988541977</v>
      </c>
      <c r="G21" s="2">
        <f t="shared" si="0"/>
        <v>428762.36689267645</v>
      </c>
      <c r="H21" s="1">
        <f t="shared" si="0"/>
        <v>1702.7823945764662</v>
      </c>
      <c r="J21" s="4">
        <v>23</v>
      </c>
      <c r="K21" s="10">
        <v>3.0899999999999998E-4</v>
      </c>
      <c r="L21" s="2">
        <f t="shared" si="9"/>
        <v>99644.396391339993</v>
      </c>
      <c r="M21">
        <f t="shared" si="5"/>
        <v>30.790118484924054</v>
      </c>
      <c r="N21" s="2">
        <f t="shared" si="6"/>
        <v>26086.630072585445</v>
      </c>
      <c r="O21" s="1">
        <f t="shared" si="7"/>
        <v>7.6044987664423598</v>
      </c>
      <c r="P21" s="2">
        <f t="shared" si="1"/>
        <v>440244.67519536859</v>
      </c>
      <c r="Q21" s="1">
        <f t="shared" si="1"/>
        <v>1167.1201558653452</v>
      </c>
    </row>
    <row r="22" spans="1:17" x14ac:dyDescent="0.3">
      <c r="A22" s="4">
        <v>24</v>
      </c>
      <c r="B22" s="10">
        <v>5.9100000000000005E-4</v>
      </c>
      <c r="C22" s="2">
        <f t="shared" si="8"/>
        <v>99151.724732488976</v>
      </c>
      <c r="D22">
        <f t="shared" si="2"/>
        <v>58.598669316900988</v>
      </c>
      <c r="E22" s="2">
        <f t="shared" si="3"/>
        <v>24488.349039255234</v>
      </c>
      <c r="F22" s="1">
        <f t="shared" si="4"/>
        <v>13.653409700188533</v>
      </c>
      <c r="G22" s="2">
        <f t="shared" si="0"/>
        <v>402790.01656077802</v>
      </c>
      <c r="H22" s="1">
        <f t="shared" si="0"/>
        <v>1688.9141395879242</v>
      </c>
      <c r="J22" s="4">
        <v>24</v>
      </c>
      <c r="K22" s="10">
        <v>3.2699999999999998E-4</v>
      </c>
      <c r="L22" s="2">
        <f t="shared" si="9"/>
        <v>99613.606272855075</v>
      </c>
      <c r="M22">
        <f t="shared" si="5"/>
        <v>32.573649251223607</v>
      </c>
      <c r="N22" s="2">
        <f t="shared" si="6"/>
        <v>24602.423871597184</v>
      </c>
      <c r="O22" s="1">
        <f t="shared" si="7"/>
        <v>7.5896156660493199</v>
      </c>
      <c r="P22" s="2">
        <f t="shared" si="1"/>
        <v>414158.04512278317</v>
      </c>
      <c r="Q22" s="1">
        <f t="shared" si="1"/>
        <v>1159.5156570989029</v>
      </c>
    </row>
    <row r="23" spans="1:17" x14ac:dyDescent="0.3">
      <c r="A23" s="4">
        <v>25</v>
      </c>
      <c r="B23" s="10">
        <v>6.1899999999999998E-4</v>
      </c>
      <c r="C23" s="2">
        <f t="shared" si="8"/>
        <v>99093.12606317208</v>
      </c>
      <c r="D23">
        <f t="shared" si="2"/>
        <v>61.338645033103518</v>
      </c>
      <c r="E23" s="2">
        <f t="shared" si="3"/>
        <v>23088.562665068901</v>
      </c>
      <c r="F23" s="1">
        <f t="shared" si="4"/>
        <v>13.482849329884575</v>
      </c>
      <c r="G23" s="2">
        <f t="shared" si="0"/>
        <v>378301.66752152279</v>
      </c>
      <c r="H23" s="1">
        <f t="shared" si="0"/>
        <v>1675.2607298877356</v>
      </c>
      <c r="J23" s="4">
        <v>25</v>
      </c>
      <c r="K23" s="10">
        <v>3.4699999999999998E-4</v>
      </c>
      <c r="L23" s="2">
        <f t="shared" si="9"/>
        <v>99581.032623603853</v>
      </c>
      <c r="M23">
        <f t="shared" si="5"/>
        <v>34.554618320390531</v>
      </c>
      <c r="N23" s="2">
        <f t="shared" si="6"/>
        <v>23202.244225463372</v>
      </c>
      <c r="O23" s="1">
        <f t="shared" si="7"/>
        <v>7.5954516473922524</v>
      </c>
      <c r="P23" s="2">
        <f t="shared" si="1"/>
        <v>389555.62125118601</v>
      </c>
      <c r="Q23" s="1">
        <f t="shared" si="1"/>
        <v>1151.9260414328537</v>
      </c>
    </row>
    <row r="24" spans="1:17" x14ac:dyDescent="0.3">
      <c r="A24" s="4">
        <v>26</v>
      </c>
      <c r="B24" s="10">
        <v>6.4999999999999997E-4</v>
      </c>
      <c r="C24" s="2">
        <f t="shared" si="8"/>
        <v>99031.787418138978</v>
      </c>
      <c r="D24">
        <f t="shared" si="2"/>
        <v>64.370661821790335</v>
      </c>
      <c r="E24" s="2">
        <f t="shared" si="3"/>
        <v>21768.180042244549</v>
      </c>
      <c r="F24" s="1">
        <f t="shared" si="4"/>
        <v>13.348412290055618</v>
      </c>
      <c r="G24" s="2">
        <f t="shared" si="0"/>
        <v>355213.10485645389</v>
      </c>
      <c r="H24" s="1">
        <f t="shared" si="0"/>
        <v>1661.7778805578509</v>
      </c>
      <c r="J24" s="4">
        <v>26</v>
      </c>
      <c r="K24" s="10">
        <v>3.68E-4</v>
      </c>
      <c r="L24" s="2">
        <f t="shared" si="9"/>
        <v>99546.478005283469</v>
      </c>
      <c r="M24">
        <f t="shared" si="5"/>
        <v>36.633103905944317</v>
      </c>
      <c r="N24" s="2">
        <f t="shared" si="6"/>
        <v>21881.314195016163</v>
      </c>
      <c r="O24" s="1">
        <f t="shared" si="7"/>
        <v>7.5965317205339122</v>
      </c>
      <c r="P24" s="2">
        <f t="shared" si="1"/>
        <v>366353.37702572264</v>
      </c>
      <c r="Q24" s="1">
        <f t="shared" si="1"/>
        <v>1144.3305897854614</v>
      </c>
    </row>
    <row r="25" spans="1:17" x14ac:dyDescent="0.3">
      <c r="A25" s="4">
        <v>27</v>
      </c>
      <c r="B25" s="10">
        <v>6.8400000000000004E-4</v>
      </c>
      <c r="C25" s="2">
        <f t="shared" si="8"/>
        <v>98967.41675631718</v>
      </c>
      <c r="D25">
        <f t="shared" si="2"/>
        <v>67.693713061320949</v>
      </c>
      <c r="E25" s="2">
        <f t="shared" si="3"/>
        <v>20522.670495487815</v>
      </c>
      <c r="F25" s="1">
        <f t="shared" si="4"/>
        <v>13.242930772560058</v>
      </c>
      <c r="G25" s="2">
        <f t="shared" si="0"/>
        <v>333444.92481420934</v>
      </c>
      <c r="H25" s="1">
        <f t="shared" si="0"/>
        <v>1648.4294682677953</v>
      </c>
      <c r="J25" s="4">
        <v>27</v>
      </c>
      <c r="K25" s="10">
        <v>3.8999999999999999E-4</v>
      </c>
      <c r="L25" s="2">
        <f t="shared" si="9"/>
        <v>99509.844901377524</v>
      </c>
      <c r="M25">
        <f t="shared" si="5"/>
        <v>38.808839511537236</v>
      </c>
      <c r="N25" s="2">
        <f t="shared" si="6"/>
        <v>20635.152708860751</v>
      </c>
      <c r="O25" s="1">
        <f t="shared" si="7"/>
        <v>7.5921788268449912</v>
      </c>
      <c r="P25" s="2">
        <f t="shared" si="1"/>
        <v>344472.06283070648</v>
      </c>
      <c r="Q25" s="1">
        <f t="shared" si="1"/>
        <v>1136.7340580649275</v>
      </c>
    </row>
    <row r="26" spans="1:17" x14ac:dyDescent="0.3">
      <c r="A26" s="4">
        <v>28</v>
      </c>
      <c r="B26" s="10">
        <v>7.2199999999999999E-4</v>
      </c>
      <c r="C26" s="2">
        <f t="shared" si="8"/>
        <v>98899.723043255857</v>
      </c>
      <c r="D26">
        <f t="shared" si="2"/>
        <v>71.405600037230727</v>
      </c>
      <c r="E26" s="2">
        <f t="shared" si="3"/>
        <v>19347.766970631033</v>
      </c>
      <c r="F26" s="1">
        <f t="shared" si="4"/>
        <v>13.178384672448686</v>
      </c>
      <c r="G26" s="2">
        <f t="shared" si="0"/>
        <v>312922.25431872153</v>
      </c>
      <c r="H26" s="1">
        <f t="shared" si="0"/>
        <v>1635.1865374952351</v>
      </c>
      <c r="J26" s="4">
        <v>28</v>
      </c>
      <c r="K26" s="10">
        <v>4.1399999999999998E-4</v>
      </c>
      <c r="L26" s="2">
        <f t="shared" si="9"/>
        <v>99471.036061865991</v>
      </c>
      <c r="M26">
        <f t="shared" si="5"/>
        <v>41.181008929612517</v>
      </c>
      <c r="N26" s="2">
        <f t="shared" si="6"/>
        <v>19459.533018211594</v>
      </c>
      <c r="O26" s="1">
        <f t="shared" si="7"/>
        <v>7.6002327071128297</v>
      </c>
      <c r="P26" s="2">
        <f t="shared" si="1"/>
        <v>323836.91012184572</v>
      </c>
      <c r="Q26" s="1">
        <f t="shared" si="1"/>
        <v>1129.1418792380825</v>
      </c>
    </row>
    <row r="27" spans="1:17" x14ac:dyDescent="0.3">
      <c r="A27" s="4">
        <v>29</v>
      </c>
      <c r="B27" s="10">
        <v>7.6300000000000001E-4</v>
      </c>
      <c r="C27" s="2">
        <f t="shared" si="8"/>
        <v>98828.317443218621</v>
      </c>
      <c r="D27">
        <f t="shared" si="2"/>
        <v>75.406006209175814</v>
      </c>
      <c r="E27" s="2">
        <f t="shared" si="3"/>
        <v>18239.431964979471</v>
      </c>
      <c r="F27" s="1">
        <f t="shared" si="4"/>
        <v>13.128949612527673</v>
      </c>
      <c r="G27" s="2">
        <f t="shared" si="0"/>
        <v>293574.48734809051</v>
      </c>
      <c r="H27" s="1">
        <f t="shared" si="0"/>
        <v>1622.0081528227865</v>
      </c>
      <c r="J27" s="4">
        <v>29</v>
      </c>
      <c r="K27" s="10">
        <v>4.4000000000000002E-4</v>
      </c>
      <c r="L27" s="2">
        <f t="shared" si="9"/>
        <v>99429.855052936371</v>
      </c>
      <c r="M27">
        <f t="shared" si="5"/>
        <v>43.749136223292005</v>
      </c>
      <c r="N27" s="2">
        <f t="shared" si="6"/>
        <v>18350.449784473636</v>
      </c>
      <c r="O27" s="1">
        <f t="shared" si="7"/>
        <v>7.6171678350645271</v>
      </c>
      <c r="P27" s="2">
        <f t="shared" si="1"/>
        <v>304377.37710363412</v>
      </c>
      <c r="Q27" s="1">
        <f t="shared" si="1"/>
        <v>1121.5416465309697</v>
      </c>
    </row>
    <row r="28" spans="1:17" x14ac:dyDescent="0.3">
      <c r="A28" s="4">
        <v>30</v>
      </c>
      <c r="B28" s="10">
        <v>8.0900000000000004E-4</v>
      </c>
      <c r="C28" s="2">
        <f t="shared" si="8"/>
        <v>98752.911437009447</v>
      </c>
      <c r="D28">
        <f t="shared" si="2"/>
        <v>79.891105352540649</v>
      </c>
      <c r="E28" s="2">
        <f t="shared" si="3"/>
        <v>17193.882338103951</v>
      </c>
      <c r="F28" s="1">
        <f t="shared" si="4"/>
        <v>13.122500765590654</v>
      </c>
      <c r="G28" s="2">
        <f t="shared" si="0"/>
        <v>275335.05538311106</v>
      </c>
      <c r="H28" s="1">
        <f t="shared" si="0"/>
        <v>1608.8792032102588</v>
      </c>
      <c r="J28" s="4">
        <v>30</v>
      </c>
      <c r="K28" s="10">
        <v>4.6900000000000002E-4</v>
      </c>
      <c r="L28" s="2">
        <f t="shared" si="9"/>
        <v>99386.105916713073</v>
      </c>
      <c r="M28">
        <f t="shared" si="5"/>
        <v>46.612083674938432</v>
      </c>
      <c r="N28" s="2">
        <f t="shared" si="6"/>
        <v>17304.127911857038</v>
      </c>
      <c r="O28" s="1">
        <f t="shared" si="7"/>
        <v>7.6562603685480664</v>
      </c>
      <c r="P28" s="2">
        <f t="shared" si="1"/>
        <v>286026.92731916049</v>
      </c>
      <c r="Q28" s="1">
        <f t="shared" si="1"/>
        <v>1113.9244786959052</v>
      </c>
    </row>
    <row r="29" spans="1:17" x14ac:dyDescent="0.3">
      <c r="A29" s="4">
        <v>31</v>
      </c>
      <c r="B29" s="10">
        <v>8.5999999999999998E-4</v>
      </c>
      <c r="C29" s="2">
        <f t="shared" si="8"/>
        <v>98673.02033165691</v>
      </c>
      <c r="D29">
        <f t="shared" si="2"/>
        <v>84.85879748522494</v>
      </c>
      <c r="E29" s="2">
        <f t="shared" si="3"/>
        <v>16207.521214426812</v>
      </c>
      <c r="F29" s="1">
        <f t="shared" si="4"/>
        <v>13.149498343780243</v>
      </c>
      <c r="G29" s="2">
        <f t="shared" si="0"/>
        <v>258141.17304500713</v>
      </c>
      <c r="H29" s="1">
        <f t="shared" si="0"/>
        <v>1595.756702444668</v>
      </c>
      <c r="J29" s="4">
        <v>31</v>
      </c>
      <c r="K29" s="10">
        <v>4.9899999999999999E-4</v>
      </c>
      <c r="L29" s="2">
        <f t="shared" si="9"/>
        <v>99339.493833038126</v>
      </c>
      <c r="M29">
        <f t="shared" si="5"/>
        <v>49.570407422686024</v>
      </c>
      <c r="N29" s="2">
        <f t="shared" si="6"/>
        <v>16316.992713081485</v>
      </c>
      <c r="O29" s="1">
        <f t="shared" si="7"/>
        <v>7.6813012866298678</v>
      </c>
      <c r="P29" s="2">
        <f t="shared" si="1"/>
        <v>268722.79940730345</v>
      </c>
      <c r="Q29" s="1">
        <f t="shared" si="1"/>
        <v>1106.2682183273571</v>
      </c>
    </row>
    <row r="30" spans="1:17" x14ac:dyDescent="0.3">
      <c r="A30" s="4">
        <v>32</v>
      </c>
      <c r="B30" s="10">
        <v>9.1600000000000004E-4</v>
      </c>
      <c r="C30" s="2">
        <f t="shared" si="8"/>
        <v>98588.161534171682</v>
      </c>
      <c r="D30">
        <f t="shared" si="2"/>
        <v>90.306755965301264</v>
      </c>
      <c r="E30" s="2">
        <f t="shared" si="3"/>
        <v>15276.96485488906</v>
      </c>
      <c r="F30" s="1">
        <f t="shared" si="4"/>
        <v>13.201603591583375</v>
      </c>
      <c r="G30" s="2">
        <f t="shared" si="0"/>
        <v>241933.65183058032</v>
      </c>
      <c r="H30" s="1">
        <f t="shared" si="0"/>
        <v>1582.6072041008877</v>
      </c>
      <c r="J30" s="4">
        <v>32</v>
      </c>
      <c r="K30" s="10">
        <v>5.3300000000000005E-4</v>
      </c>
      <c r="L30" s="2">
        <f t="shared" si="9"/>
        <v>99289.923425615445</v>
      </c>
      <c r="M30">
        <f t="shared" si="5"/>
        <v>52.921529185853039</v>
      </c>
      <c r="N30" s="2">
        <f t="shared" si="6"/>
        <v>15385.708050677034</v>
      </c>
      <c r="O30" s="1">
        <f t="shared" si="7"/>
        <v>7.7363984820857166</v>
      </c>
      <c r="P30" s="2">
        <f t="shared" si="1"/>
        <v>252405.80669422194</v>
      </c>
      <c r="Q30" s="1">
        <f t="shared" si="1"/>
        <v>1098.5869170407273</v>
      </c>
    </row>
    <row r="31" spans="1:17" x14ac:dyDescent="0.3">
      <c r="A31" s="4">
        <v>33</v>
      </c>
      <c r="B31" s="10">
        <v>9.7799999999999992E-4</v>
      </c>
      <c r="C31" s="2">
        <f t="shared" si="8"/>
        <v>98497.854778206383</v>
      </c>
      <c r="D31">
        <f t="shared" si="2"/>
        <v>96.33090197308583</v>
      </c>
      <c r="E31" s="2">
        <f t="shared" si="3"/>
        <v>14399.029391586773</v>
      </c>
      <c r="F31" s="1">
        <f t="shared" si="4"/>
        <v>13.285142212237606</v>
      </c>
      <c r="G31" s="2">
        <f t="shared" si="0"/>
        <v>226656.68697569126</v>
      </c>
      <c r="H31" s="1">
        <f t="shared" si="0"/>
        <v>1569.4056005093043</v>
      </c>
      <c r="J31" s="4">
        <v>33</v>
      </c>
      <c r="K31" s="10">
        <v>5.6899999999999995E-4</v>
      </c>
      <c r="L31" s="2">
        <f t="shared" si="9"/>
        <v>99237.001896429589</v>
      </c>
      <c r="M31">
        <f t="shared" si="5"/>
        <v>56.465854079068428</v>
      </c>
      <c r="N31" s="2">
        <f t="shared" si="6"/>
        <v>14507.082517250963</v>
      </c>
      <c r="O31" s="1">
        <f t="shared" si="7"/>
        <v>7.7872924078450909</v>
      </c>
      <c r="P31" s="2">
        <f t="shared" si="1"/>
        <v>237020.09864354492</v>
      </c>
      <c r="Q31" s="1">
        <f t="shared" si="1"/>
        <v>1090.8505185586416</v>
      </c>
    </row>
    <row r="32" spans="1:17" x14ac:dyDescent="0.3">
      <c r="A32" s="4">
        <v>34</v>
      </c>
      <c r="B32" s="10">
        <v>1.0460000000000001E-3</v>
      </c>
      <c r="C32" s="2">
        <f t="shared" si="8"/>
        <v>98401.523876233288</v>
      </c>
      <c r="D32">
        <f t="shared" si="2"/>
        <v>102.92799397454003</v>
      </c>
      <c r="E32" s="2">
        <f t="shared" si="3"/>
        <v>13570.704849850754</v>
      </c>
      <c r="F32" s="1">
        <f t="shared" si="4"/>
        <v>13.391469125418762</v>
      </c>
      <c r="G32" s="2">
        <f t="shared" si="0"/>
        <v>212257.65758410448</v>
      </c>
      <c r="H32" s="1">
        <f t="shared" si="0"/>
        <v>1556.1204582970668</v>
      </c>
      <c r="J32" s="4">
        <v>34</v>
      </c>
      <c r="K32" s="10">
        <v>6.0800000000000003E-4</v>
      </c>
      <c r="L32" s="2">
        <f t="shared" si="9"/>
        <v>99180.536042350519</v>
      </c>
      <c r="M32">
        <f t="shared" si="5"/>
        <v>60.301765913749122</v>
      </c>
      <c r="N32" s="2">
        <f t="shared" si="6"/>
        <v>13678.1396106591</v>
      </c>
      <c r="O32" s="1">
        <f t="shared" si="7"/>
        <v>7.8455744181893703</v>
      </c>
      <c r="P32" s="2">
        <f t="shared" si="1"/>
        <v>222513.01612629395</v>
      </c>
      <c r="Q32" s="1">
        <f t="shared" si="1"/>
        <v>1083.0632261507965</v>
      </c>
    </row>
    <row r="33" spans="1:17" x14ac:dyDescent="0.3">
      <c r="A33" s="4">
        <v>35</v>
      </c>
      <c r="B33" s="10">
        <v>1.122E-3</v>
      </c>
      <c r="C33" s="2">
        <f t="shared" si="8"/>
        <v>98298.595882258756</v>
      </c>
      <c r="D33">
        <f t="shared" si="2"/>
        <v>110.29102457989433</v>
      </c>
      <c r="E33" s="2">
        <f t="shared" si="3"/>
        <v>12789.160276016803</v>
      </c>
      <c r="F33" s="1">
        <f t="shared" si="4"/>
        <v>13.537205499708348</v>
      </c>
      <c r="G33" s="2">
        <f t="shared" si="0"/>
        <v>198686.95273425372</v>
      </c>
      <c r="H33" s="1">
        <f t="shared" si="0"/>
        <v>1542.728989171648</v>
      </c>
      <c r="J33" s="4">
        <v>35</v>
      </c>
      <c r="K33" s="10">
        <v>6.5099999999999999E-4</v>
      </c>
      <c r="L33" s="2">
        <f t="shared" si="9"/>
        <v>99120.234276436764</v>
      </c>
      <c r="M33">
        <f t="shared" si="5"/>
        <v>64.527272513960327</v>
      </c>
      <c r="N33" s="2">
        <f t="shared" si="6"/>
        <v>12896.059718656432</v>
      </c>
      <c r="O33" s="1">
        <f t="shared" si="7"/>
        <v>7.9201272423069193</v>
      </c>
      <c r="P33" s="2">
        <f t="shared" si="1"/>
        <v>208834.87651563485</v>
      </c>
      <c r="Q33" s="1">
        <f t="shared" si="1"/>
        <v>1075.217651732607</v>
      </c>
    </row>
    <row r="34" spans="1:17" x14ac:dyDescent="0.3">
      <c r="A34" s="4">
        <v>36</v>
      </c>
      <c r="B34" s="10">
        <v>1.204E-3</v>
      </c>
      <c r="C34" s="2">
        <f t="shared" si="8"/>
        <v>98188.304857678871</v>
      </c>
      <c r="D34">
        <f t="shared" si="2"/>
        <v>118.21871904864535</v>
      </c>
      <c r="E34" s="2">
        <f t="shared" si="3"/>
        <v>12051.708337912369</v>
      </c>
      <c r="F34" s="1">
        <f t="shared" si="4"/>
        <v>13.688921546081595</v>
      </c>
      <c r="G34" s="2">
        <f t="shared" si="0"/>
        <v>185897.79245823692</v>
      </c>
      <c r="H34" s="1">
        <f t="shared" si="0"/>
        <v>1529.1917836719397</v>
      </c>
      <c r="J34" s="4">
        <v>36</v>
      </c>
      <c r="K34" s="10">
        <v>6.9800000000000005E-4</v>
      </c>
      <c r="L34" s="2">
        <f t="shared" si="9"/>
        <v>99055.707003922813</v>
      </c>
      <c r="M34">
        <f t="shared" si="5"/>
        <v>69.140883488738126</v>
      </c>
      <c r="N34" s="2">
        <f t="shared" si="6"/>
        <v>12158.173946961871</v>
      </c>
      <c r="O34" s="1">
        <f t="shared" si="7"/>
        <v>8.0060428443201772</v>
      </c>
      <c r="P34" s="2">
        <f t="shared" si="1"/>
        <v>195938.81679697841</v>
      </c>
      <c r="Q34" s="1">
        <f t="shared" si="1"/>
        <v>1067.2975244903</v>
      </c>
    </row>
    <row r="35" spans="1:17" x14ac:dyDescent="0.3">
      <c r="A35" s="4">
        <v>37</v>
      </c>
      <c r="B35" s="10">
        <v>1.2949999999999999E-3</v>
      </c>
      <c r="C35" s="2">
        <f t="shared" si="8"/>
        <v>98070.086138630228</v>
      </c>
      <c r="D35">
        <f t="shared" si="2"/>
        <v>127.00076154952613</v>
      </c>
      <c r="E35" s="2">
        <f t="shared" si="3"/>
        <v>11355.847246295776</v>
      </c>
      <c r="F35" s="1">
        <f t="shared" si="4"/>
        <v>13.873417154672664</v>
      </c>
      <c r="G35" s="2">
        <f t="shared" si="0"/>
        <v>173846.08412032455</v>
      </c>
      <c r="H35" s="1">
        <f t="shared" si="0"/>
        <v>1515.502862125858</v>
      </c>
      <c r="J35" s="4">
        <v>37</v>
      </c>
      <c r="K35" s="10">
        <v>7.5000000000000002E-4</v>
      </c>
      <c r="L35" s="2">
        <f t="shared" si="9"/>
        <v>98986.566120434072</v>
      </c>
      <c r="M35">
        <f t="shared" si="5"/>
        <v>74.239924590325558</v>
      </c>
      <c r="N35" s="2">
        <f t="shared" si="6"/>
        <v>11461.969378817823</v>
      </c>
      <c r="O35" s="1">
        <f t="shared" si="7"/>
        <v>8.1098839944465713</v>
      </c>
      <c r="P35" s="2">
        <f t="shared" si="1"/>
        <v>183780.64285001653</v>
      </c>
      <c r="Q35" s="1">
        <f t="shared" si="1"/>
        <v>1059.29148164598</v>
      </c>
    </row>
    <row r="36" spans="1:17" x14ac:dyDescent="0.3">
      <c r="A36" s="4">
        <v>38</v>
      </c>
      <c r="B36" s="10">
        <v>1.397E-3</v>
      </c>
      <c r="C36" s="2">
        <f t="shared" si="8"/>
        <v>97943.085377080701</v>
      </c>
      <c r="D36">
        <f t="shared" si="2"/>
        <v>136.82649027178175</v>
      </c>
      <c r="E36" s="2">
        <f t="shared" si="3"/>
        <v>10699.190022747</v>
      </c>
      <c r="F36" s="1">
        <f t="shared" si="4"/>
        <v>14.100724963941092</v>
      </c>
      <c r="G36" s="2">
        <f t="shared" si="0"/>
        <v>162490.23687402878</v>
      </c>
      <c r="H36" s="1">
        <f t="shared" si="0"/>
        <v>1501.6294449711854</v>
      </c>
      <c r="J36" s="4">
        <v>38</v>
      </c>
      <c r="K36" s="10">
        <v>8.0699999999999999E-4</v>
      </c>
      <c r="L36" s="2">
        <f t="shared" si="9"/>
        <v>98912.326195843751</v>
      </c>
      <c r="M36">
        <f t="shared" si="5"/>
        <v>79.822247240045911</v>
      </c>
      <c r="N36" s="2">
        <f t="shared" si="6"/>
        <v>10805.068775267649</v>
      </c>
      <c r="O36" s="1">
        <f t="shared" si="7"/>
        <v>8.2261231147556515</v>
      </c>
      <c r="P36" s="2">
        <f t="shared" si="1"/>
        <v>172318.67347119871</v>
      </c>
      <c r="Q36" s="1">
        <f t="shared" si="1"/>
        <v>1051.1815976515334</v>
      </c>
    </row>
    <row r="37" spans="1:17" x14ac:dyDescent="0.3">
      <c r="A37" s="4">
        <v>39</v>
      </c>
      <c r="B37" s="10">
        <v>1.5089999999999999E-3</v>
      </c>
      <c r="C37" s="2">
        <f t="shared" si="8"/>
        <v>97806.258886808922</v>
      </c>
      <c r="D37">
        <f t="shared" si="2"/>
        <v>147.58964466019466</v>
      </c>
      <c r="E37" s="2">
        <f t="shared" si="3"/>
        <v>10079.474768193604</v>
      </c>
      <c r="F37" s="1">
        <f t="shared" si="4"/>
        <v>14.348988136985044</v>
      </c>
      <c r="G37" s="2">
        <f t="shared" si="0"/>
        <v>151791.04685128178</v>
      </c>
      <c r="H37" s="1">
        <f t="shared" si="0"/>
        <v>1487.5287200072444</v>
      </c>
      <c r="J37" s="4">
        <v>39</v>
      </c>
      <c r="K37" s="10">
        <v>8.6899999999999998E-4</v>
      </c>
      <c r="L37" s="2">
        <f t="shared" si="9"/>
        <v>98832.503948603699</v>
      </c>
      <c r="M37">
        <f t="shared" si="5"/>
        <v>85.885445931336619</v>
      </c>
      <c r="N37" s="2">
        <f t="shared" si="6"/>
        <v>10185.234985628307</v>
      </c>
      <c r="O37" s="1">
        <f t="shared" si="7"/>
        <v>8.3499709457650919</v>
      </c>
      <c r="P37" s="2">
        <f t="shared" si="1"/>
        <v>161513.60469593105</v>
      </c>
      <c r="Q37" s="1">
        <f t="shared" si="1"/>
        <v>1042.9554745367777</v>
      </c>
    </row>
    <row r="38" spans="1:17" x14ac:dyDescent="0.3">
      <c r="A38" s="4">
        <v>40</v>
      </c>
      <c r="B38" s="10">
        <v>1.6329999999999999E-3</v>
      </c>
      <c r="C38" s="2">
        <f t="shared" si="8"/>
        <v>97658.669242148724</v>
      </c>
      <c r="D38">
        <f t="shared" si="2"/>
        <v>159.47660687242885</v>
      </c>
      <c r="E38" s="2">
        <f t="shared" si="3"/>
        <v>9494.5894724230166</v>
      </c>
      <c r="F38" s="1">
        <f t="shared" si="4"/>
        <v>14.62704208345923</v>
      </c>
      <c r="G38" s="2">
        <f t="shared" si="0"/>
        <v>141711.57208308816</v>
      </c>
      <c r="H38" s="1">
        <f t="shared" si="0"/>
        <v>1473.1797318702593</v>
      </c>
      <c r="J38" s="4">
        <v>40</v>
      </c>
      <c r="K38" s="10">
        <v>9.3800000000000003E-4</v>
      </c>
      <c r="L38" s="2">
        <f t="shared" si="9"/>
        <v>98746.618502672354</v>
      </c>
      <c r="M38">
        <f t="shared" si="5"/>
        <v>92.624328155506674</v>
      </c>
      <c r="N38" s="2">
        <f t="shared" si="6"/>
        <v>9600.3622796469754</v>
      </c>
      <c r="O38" s="1">
        <f t="shared" si="7"/>
        <v>8.4954149229328895</v>
      </c>
      <c r="P38" s="2">
        <f t="shared" si="1"/>
        <v>151328.36971030274</v>
      </c>
      <c r="Q38" s="1">
        <f t="shared" si="1"/>
        <v>1034.6055035910126</v>
      </c>
    </row>
    <row r="39" spans="1:17" x14ac:dyDescent="0.3">
      <c r="A39" s="4">
        <v>41</v>
      </c>
      <c r="B39" s="10">
        <v>1.789E-3</v>
      </c>
      <c r="C39" s="2">
        <f t="shared" si="8"/>
        <v>97499.192635276297</v>
      </c>
      <c r="D39">
        <f t="shared" si="2"/>
        <v>174.4260556245093</v>
      </c>
      <c r="E39" s="2">
        <f t="shared" si="3"/>
        <v>8942.532837560897</v>
      </c>
      <c r="F39" s="1">
        <f t="shared" si="4"/>
        <v>15.092633251317398</v>
      </c>
      <c r="G39" s="2">
        <f t="shared" si="0"/>
        <v>132216.98261066515</v>
      </c>
      <c r="H39" s="1">
        <f t="shared" si="0"/>
        <v>1458.5526897868001</v>
      </c>
      <c r="J39" s="4">
        <v>41</v>
      </c>
      <c r="K39" s="10">
        <v>1.013E-3</v>
      </c>
      <c r="L39" s="2">
        <f t="shared" si="9"/>
        <v>98653.994174516847</v>
      </c>
      <c r="M39">
        <f t="shared" si="5"/>
        <v>99.936496098785568</v>
      </c>
      <c r="N39" s="2">
        <f t="shared" si="6"/>
        <v>9048.4501319138362</v>
      </c>
      <c r="O39" s="1">
        <f t="shared" si="7"/>
        <v>8.6472452675742595</v>
      </c>
      <c r="P39" s="2">
        <f t="shared" si="1"/>
        <v>141728.00743065577</v>
      </c>
      <c r="Q39" s="1">
        <f t="shared" si="1"/>
        <v>1026.1100886680797</v>
      </c>
    </row>
    <row r="40" spans="1:17" x14ac:dyDescent="0.3">
      <c r="A40" s="4">
        <v>42</v>
      </c>
      <c r="B40" s="10">
        <v>2E-3</v>
      </c>
      <c r="C40" s="2">
        <f t="shared" si="8"/>
        <v>97324.766579651783</v>
      </c>
      <c r="D40">
        <f t="shared" si="2"/>
        <v>194.64953315930356</v>
      </c>
      <c r="E40" s="2">
        <f t="shared" si="3"/>
        <v>8421.2591002966965</v>
      </c>
      <c r="F40" s="1">
        <f t="shared" si="4"/>
        <v>15.889168113767349</v>
      </c>
      <c r="G40" s="2">
        <f t="shared" si="0"/>
        <v>123274.44977310425</v>
      </c>
      <c r="H40" s="1">
        <f t="shared" si="0"/>
        <v>1443.4600565354826</v>
      </c>
      <c r="J40" s="4">
        <v>42</v>
      </c>
      <c r="K40" s="10">
        <v>1.0939999999999999E-3</v>
      </c>
      <c r="L40" s="2">
        <f t="shared" si="9"/>
        <v>98554.057678418059</v>
      </c>
      <c r="M40">
        <f t="shared" si="5"/>
        <v>107.81813910018936</v>
      </c>
      <c r="N40" s="2">
        <f t="shared" si="6"/>
        <v>8527.6264640851005</v>
      </c>
      <c r="O40" s="1">
        <f t="shared" si="7"/>
        <v>8.8011541053859403</v>
      </c>
      <c r="P40" s="2">
        <f t="shared" si="1"/>
        <v>132679.55729874194</v>
      </c>
      <c r="Q40" s="1">
        <f t="shared" si="1"/>
        <v>1017.4628434005053</v>
      </c>
    </row>
    <row r="41" spans="1:17" x14ac:dyDescent="0.3">
      <c r="A41" s="4">
        <v>43</v>
      </c>
      <c r="B41" s="10">
        <v>2.2599999999999999E-3</v>
      </c>
      <c r="C41" s="2">
        <f t="shared" si="8"/>
        <v>97130.11704649248</v>
      </c>
      <c r="D41">
        <f t="shared" si="2"/>
        <v>219.514064525073</v>
      </c>
      <c r="E41" s="2">
        <f t="shared" si="3"/>
        <v>7928.6948887699073</v>
      </c>
      <c r="F41" s="1">
        <f t="shared" si="4"/>
        <v>16.90457589492452</v>
      </c>
      <c r="G41" s="2">
        <f t="shared" si="0"/>
        <v>114853.19067280756</v>
      </c>
      <c r="H41" s="1">
        <f t="shared" si="0"/>
        <v>1427.5708884217154</v>
      </c>
      <c r="J41" s="4">
        <v>43</v>
      </c>
      <c r="K41" s="10">
        <v>1.186E-3</v>
      </c>
      <c r="L41" s="2">
        <f t="shared" si="9"/>
        <v>98446.239539317859</v>
      </c>
      <c r="M41">
        <f t="shared" si="5"/>
        <v>116.75724009363098</v>
      </c>
      <c r="N41" s="2">
        <f t="shared" si="6"/>
        <v>8036.1294723899891</v>
      </c>
      <c r="O41" s="1">
        <f t="shared" si="7"/>
        <v>8.991367504013704</v>
      </c>
      <c r="P41" s="2">
        <f t="shared" si="1"/>
        <v>124151.93083465684</v>
      </c>
      <c r="Q41" s="1">
        <f t="shared" si="1"/>
        <v>1008.6616892951193</v>
      </c>
    </row>
    <row r="42" spans="1:17" x14ac:dyDescent="0.3">
      <c r="A42" s="4">
        <v>44</v>
      </c>
      <c r="B42" s="10">
        <v>2.5690000000000001E-3</v>
      </c>
      <c r="C42" s="2">
        <f t="shared" si="8"/>
        <v>96910.6029819674</v>
      </c>
      <c r="D42">
        <f t="shared" si="2"/>
        <v>248.96333906067426</v>
      </c>
      <c r="E42" s="2">
        <f t="shared" si="3"/>
        <v>7462.9962625672515</v>
      </c>
      <c r="F42" s="1">
        <f t="shared" si="4"/>
        <v>18.087205092957799</v>
      </c>
      <c r="G42" s="2">
        <f t="shared" si="0"/>
        <v>106924.49578403764</v>
      </c>
      <c r="H42" s="1">
        <f t="shared" si="0"/>
        <v>1410.6663125267908</v>
      </c>
      <c r="J42" s="4">
        <v>44</v>
      </c>
      <c r="K42" s="10">
        <v>1.286E-3</v>
      </c>
      <c r="L42" s="2">
        <f t="shared" si="9"/>
        <v>98329.482299224226</v>
      </c>
      <c r="M42">
        <f t="shared" si="5"/>
        <v>126.45171423680236</v>
      </c>
      <c r="N42" s="2">
        <f t="shared" si="6"/>
        <v>7572.2628517318244</v>
      </c>
      <c r="O42" s="1">
        <f t="shared" si="7"/>
        <v>9.1867264408746472</v>
      </c>
      <c r="P42" s="2">
        <f t="shared" si="1"/>
        <v>116115.80136226685</v>
      </c>
      <c r="Q42" s="1">
        <f t="shared" si="1"/>
        <v>999.67032179110561</v>
      </c>
    </row>
    <row r="43" spans="1:17" x14ac:dyDescent="0.3">
      <c r="A43" s="4">
        <v>45</v>
      </c>
      <c r="B43" s="10">
        <v>2.9220000000000001E-3</v>
      </c>
      <c r="C43" s="2">
        <f t="shared" si="8"/>
        <v>96661.639642906724</v>
      </c>
      <c r="D43">
        <f t="shared" si="2"/>
        <v>282.44531103657346</v>
      </c>
      <c r="E43" s="2">
        <f t="shared" si="3"/>
        <v>7022.475306762939</v>
      </c>
      <c r="F43" s="1">
        <f t="shared" si="4"/>
        <v>19.358181930529533</v>
      </c>
      <c r="G43" s="2">
        <f t="shared" si="0"/>
        <v>99461.499521470396</v>
      </c>
      <c r="H43" s="1">
        <f t="shared" si="0"/>
        <v>1392.5791074338329</v>
      </c>
      <c r="J43" s="4">
        <v>45</v>
      </c>
      <c r="K43" s="10">
        <v>1.397E-3</v>
      </c>
      <c r="L43" s="2">
        <f t="shared" si="9"/>
        <v>98203.030584987428</v>
      </c>
      <c r="M43">
        <f t="shared" si="5"/>
        <v>137.18963372722743</v>
      </c>
      <c r="N43" s="2">
        <f t="shared" si="6"/>
        <v>7134.457473306129</v>
      </c>
      <c r="O43" s="1">
        <f t="shared" si="7"/>
        <v>9.4026765001968489</v>
      </c>
      <c r="P43" s="2">
        <f t="shared" si="1"/>
        <v>108543.53851053503</v>
      </c>
      <c r="Q43" s="1">
        <f t="shared" si="1"/>
        <v>990.48359535023098</v>
      </c>
    </row>
    <row r="44" spans="1:17" x14ac:dyDescent="0.3">
      <c r="A44" s="4">
        <v>46</v>
      </c>
      <c r="B44" s="10">
        <v>3.3180000000000002E-3</v>
      </c>
      <c r="C44" s="2">
        <f t="shared" si="8"/>
        <v>96379.194331870152</v>
      </c>
      <c r="D44">
        <f t="shared" si="2"/>
        <v>319.78616679314518</v>
      </c>
      <c r="E44" s="2">
        <f t="shared" si="3"/>
        <v>6605.6185225628078</v>
      </c>
      <c r="F44" s="1">
        <f t="shared" si="4"/>
        <v>20.676832318739049</v>
      </c>
      <c r="G44" s="2">
        <f t="shared" si="0"/>
        <v>92439.02421470746</v>
      </c>
      <c r="H44" s="1">
        <f t="shared" si="0"/>
        <v>1373.2209255033033</v>
      </c>
      <c r="J44" s="4">
        <v>46</v>
      </c>
      <c r="K44" s="10">
        <v>1.519E-3</v>
      </c>
      <c r="L44" s="2">
        <f t="shared" si="9"/>
        <v>98065.840951260208</v>
      </c>
      <c r="M44">
        <f t="shared" si="5"/>
        <v>148.96201240496424</v>
      </c>
      <c r="N44" s="2">
        <f t="shared" si="6"/>
        <v>6721.2175813357735</v>
      </c>
      <c r="O44" s="1">
        <f t="shared" si="7"/>
        <v>9.6316316094802232</v>
      </c>
      <c r="P44" s="2">
        <f t="shared" si="1"/>
        <v>101409.0810372289</v>
      </c>
      <c r="Q44" s="1">
        <f t="shared" si="1"/>
        <v>981.0809188500341</v>
      </c>
    </row>
    <row r="45" spans="1:17" x14ac:dyDescent="0.3">
      <c r="A45" s="4">
        <v>47</v>
      </c>
      <c r="B45" s="10">
        <v>3.754E-3</v>
      </c>
      <c r="C45" s="2">
        <f t="shared" si="8"/>
        <v>96059.408165077009</v>
      </c>
      <c r="D45">
        <f t="shared" si="2"/>
        <v>360.60701825169912</v>
      </c>
      <c r="E45" s="2">
        <f t="shared" si="3"/>
        <v>6211.0387550046635</v>
      </c>
      <c r="F45" s="1">
        <f t="shared" si="4"/>
        <v>21.996452345554253</v>
      </c>
      <c r="G45" s="2">
        <f t="shared" si="0"/>
        <v>85833.405692144646</v>
      </c>
      <c r="H45" s="1">
        <f t="shared" si="0"/>
        <v>1352.5440931845642</v>
      </c>
      <c r="J45" s="4">
        <v>47</v>
      </c>
      <c r="K45" s="10">
        <v>1.6540000000000001E-3</v>
      </c>
      <c r="L45" s="2">
        <f t="shared" si="9"/>
        <v>97916.87893885524</v>
      </c>
      <c r="M45">
        <f t="shared" si="5"/>
        <v>161.95451776486658</v>
      </c>
      <c r="N45" s="2">
        <f t="shared" si="6"/>
        <v>6331.139671537474</v>
      </c>
      <c r="O45" s="1">
        <f t="shared" si="7"/>
        <v>9.8789669969084741</v>
      </c>
      <c r="P45" s="2">
        <f t="shared" si="1"/>
        <v>94687.863455893123</v>
      </c>
      <c r="Q45" s="1">
        <f t="shared" si="1"/>
        <v>971.44928724055387</v>
      </c>
    </row>
    <row r="46" spans="1:17" x14ac:dyDescent="0.3">
      <c r="A46" s="4">
        <v>48</v>
      </c>
      <c r="B46" s="10">
        <v>4.228E-3</v>
      </c>
      <c r="C46" s="2">
        <f t="shared" si="8"/>
        <v>95698.80114682531</v>
      </c>
      <c r="D46">
        <f t="shared" si="2"/>
        <v>404.61453124877738</v>
      </c>
      <c r="E46" s="2">
        <f t="shared" si="3"/>
        <v>5837.4740712437506</v>
      </c>
      <c r="F46" s="1">
        <f t="shared" si="4"/>
        <v>23.283811672847708</v>
      </c>
      <c r="G46" s="2">
        <f t="shared" si="0"/>
        <v>79622.366937139988</v>
      </c>
      <c r="H46" s="1">
        <f t="shared" si="0"/>
        <v>1330.54764083901</v>
      </c>
      <c r="J46" s="4">
        <v>48</v>
      </c>
      <c r="K46" s="10">
        <v>1.802E-3</v>
      </c>
      <c r="L46" s="2">
        <f t="shared" si="9"/>
        <v>97754.924421090371</v>
      </c>
      <c r="M46">
        <f t="shared" si="5"/>
        <v>176.15437380680484</v>
      </c>
      <c r="N46" s="2">
        <f t="shared" si="6"/>
        <v>5962.8943080384443</v>
      </c>
      <c r="O46" s="1">
        <f t="shared" si="7"/>
        <v>10.136920323665352</v>
      </c>
      <c r="P46" s="2">
        <f t="shared" si="1"/>
        <v>88356.72378435565</v>
      </c>
      <c r="Q46" s="1">
        <f t="shared" si="1"/>
        <v>961.57032024364537</v>
      </c>
    </row>
    <row r="47" spans="1:17" x14ac:dyDescent="0.3">
      <c r="A47" s="4">
        <v>49</v>
      </c>
      <c r="B47" s="10">
        <v>4.7400000000000003E-3</v>
      </c>
      <c r="C47" s="2">
        <f t="shared" si="8"/>
        <v>95294.186615576531</v>
      </c>
      <c r="D47">
        <f t="shared" si="2"/>
        <v>451.69444455783281</v>
      </c>
      <c r="E47" s="2">
        <f t="shared" si="3"/>
        <v>5483.7671989344635</v>
      </c>
      <c r="F47" s="1">
        <f t="shared" si="4"/>
        <v>24.521751436744676</v>
      </c>
      <c r="G47" s="2">
        <f t="shared" si="0"/>
        <v>73784.89286589624</v>
      </c>
      <c r="H47" s="1">
        <f t="shared" si="0"/>
        <v>1307.2638291661624</v>
      </c>
      <c r="J47" s="4">
        <v>49</v>
      </c>
      <c r="K47" s="10">
        <v>1.967E-3</v>
      </c>
      <c r="L47" s="2">
        <f t="shared" si="9"/>
        <v>97578.770047283571</v>
      </c>
      <c r="M47">
        <f t="shared" si="5"/>
        <v>191.9374406830068</v>
      </c>
      <c r="N47" s="2">
        <f t="shared" si="6"/>
        <v>5615.2350683918476</v>
      </c>
      <c r="O47" s="1">
        <f t="shared" si="7"/>
        <v>10.419969225968645</v>
      </c>
      <c r="P47" s="2">
        <f t="shared" si="1"/>
        <v>82393.829476317202</v>
      </c>
      <c r="Q47" s="1">
        <f t="shared" si="1"/>
        <v>951.43339991998005</v>
      </c>
    </row>
    <row r="48" spans="1:17" x14ac:dyDescent="0.3">
      <c r="A48" s="4">
        <v>50</v>
      </c>
      <c r="B48" s="10">
        <v>5.2849999999999998E-3</v>
      </c>
      <c r="C48" s="2">
        <f t="shared" si="8"/>
        <v>94842.492171018705</v>
      </c>
      <c r="D48">
        <f t="shared" si="2"/>
        <v>501.24257112383384</v>
      </c>
      <c r="E48" s="2">
        <f t="shared" si="3"/>
        <v>5148.8435305768999</v>
      </c>
      <c r="F48" s="1">
        <f t="shared" si="4"/>
        <v>25.671356659527273</v>
      </c>
      <c r="G48" s="2">
        <f t="shared" si="0"/>
        <v>68301.125666961772</v>
      </c>
      <c r="H48" s="1">
        <f t="shared" si="0"/>
        <v>1282.7420777294178</v>
      </c>
      <c r="J48" s="4">
        <v>50</v>
      </c>
      <c r="K48" s="10">
        <v>2.1510000000000001E-3</v>
      </c>
      <c r="L48" s="2">
        <f t="shared" si="9"/>
        <v>97386.832606600554</v>
      </c>
      <c r="M48">
        <f t="shared" si="5"/>
        <v>209.47907693679781</v>
      </c>
      <c r="N48" s="2">
        <f t="shared" si="6"/>
        <v>5286.9716047286029</v>
      </c>
      <c r="O48" s="1">
        <f t="shared" si="7"/>
        <v>10.728562190350212</v>
      </c>
      <c r="P48" s="2">
        <f t="shared" si="1"/>
        <v>76778.594407925353</v>
      </c>
      <c r="Q48" s="1">
        <f t="shared" si="1"/>
        <v>941.01343069401139</v>
      </c>
    </row>
    <row r="49" spans="1:17" x14ac:dyDescent="0.3">
      <c r="A49" s="4">
        <v>51</v>
      </c>
      <c r="B49" s="10">
        <v>5.8669999999999998E-3</v>
      </c>
      <c r="C49" s="2">
        <f t="shared" si="8"/>
        <v>94341.249599894873</v>
      </c>
      <c r="D49">
        <f t="shared" si="2"/>
        <v>553.50011140258323</v>
      </c>
      <c r="E49" s="2">
        <f t="shared" si="3"/>
        <v>4831.7282004884901</v>
      </c>
      <c r="F49" s="1">
        <f t="shared" si="4"/>
        <v>26.743159766288649</v>
      </c>
      <c r="G49" s="2">
        <f t="shared" si="0"/>
        <v>63152.282136384878</v>
      </c>
      <c r="H49" s="1">
        <f t="shared" si="0"/>
        <v>1257.0707210698906</v>
      </c>
      <c r="J49" s="4">
        <v>51</v>
      </c>
      <c r="K49" s="10">
        <v>2.3240000000000001E-3</v>
      </c>
      <c r="L49" s="2">
        <f t="shared" si="9"/>
        <v>97177.353529663756</v>
      </c>
      <c r="M49">
        <f t="shared" si="5"/>
        <v>225.84016960293857</v>
      </c>
      <c r="N49" s="2">
        <f t="shared" si="6"/>
        <v>4976.980498874369</v>
      </c>
      <c r="O49" s="1">
        <f t="shared" si="7"/>
        <v>10.911794980550972</v>
      </c>
      <c r="P49" s="2">
        <f t="shared" si="1"/>
        <v>71491.622803196748</v>
      </c>
      <c r="Q49" s="1">
        <f t="shared" si="1"/>
        <v>930.28486850366119</v>
      </c>
    </row>
    <row r="50" spans="1:17" x14ac:dyDescent="0.3">
      <c r="A50" s="4">
        <v>52</v>
      </c>
      <c r="B50" s="10">
        <v>6.4799999999999996E-3</v>
      </c>
      <c r="C50" s="2">
        <f t="shared" si="8"/>
        <v>93787.749488492293</v>
      </c>
      <c r="D50">
        <f t="shared" si="2"/>
        <v>607.74461668543006</v>
      </c>
      <c r="E50" s="2">
        <f t="shared" si="3"/>
        <v>4531.4909916379474</v>
      </c>
      <c r="F50" s="1">
        <f t="shared" si="4"/>
        <v>27.701944930013113</v>
      </c>
      <c r="G50" s="2">
        <f t="shared" si="0"/>
        <v>58320.553935896387</v>
      </c>
      <c r="H50" s="1">
        <f t="shared" si="0"/>
        <v>1230.3275613036019</v>
      </c>
      <c r="J50" s="4">
        <v>52</v>
      </c>
      <c r="K50" s="10">
        <v>2.5200000000000001E-3</v>
      </c>
      <c r="L50" s="2">
        <f t="shared" si="9"/>
        <v>96951.513360060824</v>
      </c>
      <c r="M50">
        <f t="shared" si="5"/>
        <v>244.31781366735328</v>
      </c>
      <c r="N50" s="2">
        <f t="shared" si="6"/>
        <v>4684.3528265990417</v>
      </c>
      <c r="O50" s="1">
        <f t="shared" si="7"/>
        <v>11.136385965122251</v>
      </c>
      <c r="P50" s="2">
        <f t="shared" si="1"/>
        <v>66514.642304322377</v>
      </c>
      <c r="Q50" s="1">
        <f t="shared" si="1"/>
        <v>919.37307352311018</v>
      </c>
    </row>
    <row r="51" spans="1:17" x14ac:dyDescent="0.3">
      <c r="A51" s="4">
        <v>53</v>
      </c>
      <c r="B51" s="10">
        <v>7.1269999999999997E-3</v>
      </c>
      <c r="C51" s="2">
        <f t="shared" si="8"/>
        <v>93180.004871806857</v>
      </c>
      <c r="D51">
        <f t="shared" si="2"/>
        <v>664.09389472136741</v>
      </c>
      <c r="E51" s="2">
        <f t="shared" si="3"/>
        <v>4247.2895566152201</v>
      </c>
      <c r="F51" s="1">
        <f t="shared" si="4"/>
        <v>28.55701195282704</v>
      </c>
      <c r="G51" s="2">
        <f t="shared" si="0"/>
        <v>53789.06294425844</v>
      </c>
      <c r="H51" s="1">
        <f t="shared" si="0"/>
        <v>1202.6256163735889</v>
      </c>
      <c r="J51" s="4">
        <v>53</v>
      </c>
      <c r="K51" s="10">
        <v>2.738E-3</v>
      </c>
      <c r="L51" s="2">
        <f t="shared" si="9"/>
        <v>96707.195546393472</v>
      </c>
      <c r="M51">
        <f t="shared" si="5"/>
        <v>264.78430140602535</v>
      </c>
      <c r="N51" s="2">
        <f t="shared" si="6"/>
        <v>4408.0643938452949</v>
      </c>
      <c r="O51" s="1">
        <f t="shared" si="7"/>
        <v>11.386113500328694</v>
      </c>
      <c r="P51" s="2">
        <f t="shared" si="1"/>
        <v>61830.289477723338</v>
      </c>
      <c r="Q51" s="1">
        <f t="shared" si="1"/>
        <v>908.23668755798792</v>
      </c>
    </row>
    <row r="52" spans="1:17" x14ac:dyDescent="0.3">
      <c r="A52" s="4">
        <v>54</v>
      </c>
      <c r="B52" s="10">
        <v>7.8059999999999996E-3</v>
      </c>
      <c r="C52" s="2">
        <f t="shared" si="8"/>
        <v>92515.910977085485</v>
      </c>
      <c r="D52">
        <f t="shared" si="2"/>
        <v>722.17920108712929</v>
      </c>
      <c r="E52" s="2">
        <f t="shared" si="3"/>
        <v>3978.3199282502096</v>
      </c>
      <c r="F52" s="1">
        <f t="shared" si="4"/>
        <v>29.296948452755778</v>
      </c>
      <c r="G52" s="2">
        <f t="shared" si="0"/>
        <v>49541.773387643218</v>
      </c>
      <c r="H52" s="1">
        <f t="shared" si="0"/>
        <v>1174.0686044207619</v>
      </c>
      <c r="J52" s="4">
        <v>54</v>
      </c>
      <c r="K52" s="10">
        <v>2.9819999999999998E-3</v>
      </c>
      <c r="L52" s="2">
        <f t="shared" si="9"/>
        <v>96442.411244987452</v>
      </c>
      <c r="M52">
        <f t="shared" si="5"/>
        <v>287.59127033255254</v>
      </c>
      <c r="N52" s="2">
        <f t="shared" si="6"/>
        <v>4147.1652014480615</v>
      </c>
      <c r="O52" s="1">
        <f t="shared" si="7"/>
        <v>11.666836444073693</v>
      </c>
      <c r="P52" s="2">
        <f t="shared" si="1"/>
        <v>57422.225083878046</v>
      </c>
      <c r="Q52" s="1">
        <f t="shared" si="1"/>
        <v>896.85057405765917</v>
      </c>
    </row>
    <row r="53" spans="1:17" x14ac:dyDescent="0.3">
      <c r="A53" s="4">
        <v>55</v>
      </c>
      <c r="B53" s="10">
        <v>8.5190000000000005E-3</v>
      </c>
      <c r="C53" s="2">
        <f t="shared" si="8"/>
        <v>91793.731775998356</v>
      </c>
      <c r="D53">
        <f t="shared" si="2"/>
        <v>781.99080099973003</v>
      </c>
      <c r="E53" s="2">
        <f t="shared" si="3"/>
        <v>3723.8350593304599</v>
      </c>
      <c r="F53" s="1">
        <f t="shared" si="4"/>
        <v>29.9276895004115</v>
      </c>
      <c r="G53" s="2">
        <f t="shared" si="0"/>
        <v>45563.453459393008</v>
      </c>
      <c r="H53" s="1">
        <f t="shared" si="0"/>
        <v>1144.7716559680061</v>
      </c>
      <c r="J53" s="4">
        <v>55</v>
      </c>
      <c r="K53" s="10">
        <v>3.2560000000000002E-3</v>
      </c>
      <c r="L53" s="2">
        <f t="shared" si="9"/>
        <v>96154.819974654893</v>
      </c>
      <c r="M53">
        <f t="shared" si="5"/>
        <v>313.08009383747634</v>
      </c>
      <c r="N53" s="2">
        <f t="shared" si="6"/>
        <v>3900.7531649220209</v>
      </c>
      <c r="O53" s="1">
        <f t="shared" si="7"/>
        <v>11.981936136779341</v>
      </c>
      <c r="P53" s="2">
        <f t="shared" si="1"/>
        <v>53275.059882429981</v>
      </c>
      <c r="Q53" s="1">
        <f t="shared" si="1"/>
        <v>885.18373761358544</v>
      </c>
    </row>
    <row r="54" spans="1:17" x14ac:dyDescent="0.3">
      <c r="A54" s="4">
        <v>56</v>
      </c>
      <c r="B54" s="10">
        <v>9.2619999999999994E-3</v>
      </c>
      <c r="C54" s="2">
        <f t="shared" si="8"/>
        <v>91011.740974998625</v>
      </c>
      <c r="D54">
        <f t="shared" si="2"/>
        <v>842.95074491043727</v>
      </c>
      <c r="E54" s="2">
        <f t="shared" si="3"/>
        <v>3483.1242532641736</v>
      </c>
      <c r="F54" s="1">
        <f t="shared" si="4"/>
        <v>30.434619654464875</v>
      </c>
      <c r="G54" s="2">
        <f t="shared" si="0"/>
        <v>41839.618400062551</v>
      </c>
      <c r="H54" s="1">
        <f t="shared" si="0"/>
        <v>1114.8439664675946</v>
      </c>
      <c r="J54" s="4">
        <v>56</v>
      </c>
      <c r="K54" s="10">
        <v>3.5739999999999999E-3</v>
      </c>
      <c r="L54" s="2">
        <f t="shared" si="9"/>
        <v>95841.739880817418</v>
      </c>
      <c r="M54">
        <f t="shared" si="5"/>
        <v>342.53837833404145</v>
      </c>
      <c r="N54" s="2">
        <f t="shared" si="6"/>
        <v>3667.973879827392</v>
      </c>
      <c r="O54" s="1">
        <f t="shared" si="7"/>
        <v>12.367300609908581</v>
      </c>
      <c r="P54" s="2">
        <f t="shared" si="1"/>
        <v>49374.306717507963</v>
      </c>
      <c r="Q54" s="1">
        <f t="shared" si="1"/>
        <v>873.20180147680605</v>
      </c>
    </row>
    <row r="55" spans="1:17" x14ac:dyDescent="0.3">
      <c r="A55" s="4">
        <v>57</v>
      </c>
      <c r="B55" s="10">
        <v>1.0038999999999999E-2</v>
      </c>
      <c r="C55" s="2">
        <f t="shared" si="8"/>
        <v>90168.790230088183</v>
      </c>
      <c r="D55">
        <f t="shared" si="2"/>
        <v>905.20448511985524</v>
      </c>
      <c r="E55" s="2">
        <f t="shared" si="3"/>
        <v>3255.5316570098489</v>
      </c>
      <c r="F55" s="1">
        <f t="shared" si="4"/>
        <v>30.832341796907421</v>
      </c>
      <c r="G55" s="2">
        <f t="shared" si="0"/>
        <v>38356.494146798374</v>
      </c>
      <c r="H55" s="1">
        <f t="shared" si="0"/>
        <v>1084.4093468131298</v>
      </c>
      <c r="J55" s="4">
        <v>57</v>
      </c>
      <c r="K55" s="10">
        <v>3.9480000000000001E-3</v>
      </c>
      <c r="L55" s="2">
        <f t="shared" si="9"/>
        <v>95499.201502483382</v>
      </c>
      <c r="M55">
        <f t="shared" si="5"/>
        <v>377.0308475318044</v>
      </c>
      <c r="N55" s="2">
        <f t="shared" si="6"/>
        <v>3447.9854162083852</v>
      </c>
      <c r="O55" s="1">
        <f t="shared" si="7"/>
        <v>12.84211926716104</v>
      </c>
      <c r="P55" s="2">
        <f t="shared" si="1"/>
        <v>45706.332837680573</v>
      </c>
      <c r="Q55" s="1">
        <f t="shared" si="1"/>
        <v>860.83450086689743</v>
      </c>
    </row>
    <row r="56" spans="1:17" x14ac:dyDescent="0.3">
      <c r="A56" s="4">
        <v>58</v>
      </c>
      <c r="B56" s="10">
        <v>1.0888999999999999E-2</v>
      </c>
      <c r="C56" s="2">
        <f t="shared" si="8"/>
        <v>89263.585744968324</v>
      </c>
      <c r="D56">
        <f t="shared" si="2"/>
        <v>971.99118517696002</v>
      </c>
      <c r="E56" s="2">
        <f t="shared" si="3"/>
        <v>3040.423938401063</v>
      </c>
      <c r="F56" s="1">
        <f t="shared" si="4"/>
        <v>31.233185155895445</v>
      </c>
      <c r="G56" s="2">
        <f t="shared" si="0"/>
        <v>35100.962489788522</v>
      </c>
      <c r="H56" s="1">
        <f t="shared" si="0"/>
        <v>1053.5770050162223</v>
      </c>
      <c r="J56" s="4">
        <v>58</v>
      </c>
      <c r="K56" s="10">
        <v>4.3880000000000004E-3</v>
      </c>
      <c r="L56" s="2">
        <f t="shared" si="9"/>
        <v>95122.17065495158</v>
      </c>
      <c r="M56">
        <f t="shared" si="5"/>
        <v>417.39608483392755</v>
      </c>
      <c r="N56" s="2">
        <f t="shared" si="6"/>
        <v>3239.9743111181078</v>
      </c>
      <c r="O56" s="1">
        <f t="shared" si="7"/>
        <v>13.412271016213451</v>
      </c>
      <c r="P56" s="2">
        <f t="shared" si="1"/>
        <v>42258.347421472186</v>
      </c>
      <c r="Q56" s="1">
        <f t="shared" si="1"/>
        <v>847.9923815997364</v>
      </c>
    </row>
    <row r="57" spans="1:17" x14ac:dyDescent="0.3">
      <c r="A57" s="4">
        <v>59</v>
      </c>
      <c r="B57" s="10">
        <v>1.1924000000000001E-2</v>
      </c>
      <c r="C57" s="2">
        <f t="shared" si="8"/>
        <v>88291.594559791367</v>
      </c>
      <c r="D57">
        <f t="shared" si="2"/>
        <v>1052.7889735309523</v>
      </c>
      <c r="E57" s="2">
        <f t="shared" si="3"/>
        <v>2837.0912850337868</v>
      </c>
      <c r="F57" s="1">
        <f t="shared" si="4"/>
        <v>31.914600455417794</v>
      </c>
      <c r="G57" s="2">
        <f t="shared" si="0"/>
        <v>32060.538551387461</v>
      </c>
      <c r="H57" s="1">
        <f t="shared" si="0"/>
        <v>1022.3438198603268</v>
      </c>
      <c r="J57" s="4">
        <v>59</v>
      </c>
      <c r="K57" s="10">
        <v>4.901E-3</v>
      </c>
      <c r="L57" s="2">
        <f t="shared" si="9"/>
        <v>94704.774570117661</v>
      </c>
      <c r="M57">
        <f t="shared" si="5"/>
        <v>464.14810016814664</v>
      </c>
      <c r="N57" s="2">
        <f t="shared" si="6"/>
        <v>3043.1672677744546</v>
      </c>
      <c r="O57" s="1">
        <f t="shared" si="7"/>
        <v>14.070342244681695</v>
      </c>
      <c r="P57" s="2">
        <f t="shared" si="1"/>
        <v>39018.373110354078</v>
      </c>
      <c r="Q57" s="1">
        <f t="shared" si="1"/>
        <v>834.58011058352292</v>
      </c>
    </row>
    <row r="58" spans="1:17" x14ac:dyDescent="0.3">
      <c r="A58" s="4">
        <v>60</v>
      </c>
      <c r="B58" s="10">
        <v>1.3119E-2</v>
      </c>
      <c r="C58" s="2">
        <f t="shared" si="8"/>
        <v>87238.805586260409</v>
      </c>
      <c r="D58">
        <f t="shared" si="2"/>
        <v>1144.4858904861503</v>
      </c>
      <c r="E58" s="2">
        <f>C58 * (1/(1+$I$3))^A58</f>
        <v>2644.5866118406061</v>
      </c>
      <c r="F58" s="1">
        <f t="shared" si="4"/>
        <v>32.730501661072559</v>
      </c>
      <c r="G58" s="2">
        <f t="shared" si="0"/>
        <v>29223.447266353673</v>
      </c>
      <c r="H58" s="1">
        <f t="shared" si="0"/>
        <v>990.42921940490896</v>
      </c>
      <c r="J58" s="4">
        <v>60</v>
      </c>
      <c r="K58" s="10">
        <v>5.489E-3</v>
      </c>
      <c r="L58" s="2">
        <f t="shared" si="9"/>
        <v>94240.626469949508</v>
      </c>
      <c r="M58">
        <f t="shared" si="5"/>
        <v>517.2867986935529</v>
      </c>
      <c r="N58" s="2">
        <f>L58 * (1/(1+$I$3))^J58</f>
        <v>2856.8421745236706</v>
      </c>
      <c r="O58" s="1">
        <f t="shared" si="7"/>
        <v>14.79359122260418</v>
      </c>
      <c r="P58" s="2">
        <f t="shared" si="1"/>
        <v>35975.20584257962</v>
      </c>
      <c r="Q58" s="1">
        <f t="shared" si="1"/>
        <v>820.50976833884124</v>
      </c>
    </row>
    <row r="59" spans="1:17" x14ac:dyDescent="0.3">
      <c r="A59" s="4">
        <v>61</v>
      </c>
      <c r="B59" s="10">
        <v>1.444E-2</v>
      </c>
      <c r="C59" s="2">
        <f t="shared" si="8"/>
        <v>86094.319695774262</v>
      </c>
      <c r="D59">
        <f t="shared" si="2"/>
        <v>1243.2019764069803</v>
      </c>
      <c r="E59" s="2">
        <f t="shared" si="3"/>
        <v>2462.1625283772355</v>
      </c>
      <c r="F59" s="1">
        <f t="shared" si="4"/>
        <v>33.541157462044595</v>
      </c>
      <c r="G59" s="2">
        <f t="shared" si="0"/>
        <v>26578.860654513068</v>
      </c>
      <c r="H59" s="1">
        <f t="shared" si="0"/>
        <v>957.69871774383637</v>
      </c>
      <c r="J59" s="4">
        <v>61</v>
      </c>
      <c r="K59" s="10">
        <v>6.156E-3</v>
      </c>
      <c r="L59" s="2">
        <f t="shared" si="9"/>
        <v>93723.339671255962</v>
      </c>
      <c r="M59">
        <f t="shared" si="5"/>
        <v>576.96087901625174</v>
      </c>
      <c r="N59" s="2">
        <f t="shared" ref="N59:N114" si="10">L59 * (1/(1+$I$3))^J59</f>
        <v>2680.3405356865192</v>
      </c>
      <c r="O59" s="1">
        <f t="shared" si="7"/>
        <v>15.566204092156802</v>
      </c>
      <c r="P59" s="2">
        <f t="shared" si="1"/>
        <v>33118.36366805595</v>
      </c>
      <c r="Q59" s="1">
        <f t="shared" si="1"/>
        <v>805.71617711623708</v>
      </c>
    </row>
    <row r="60" spans="1:17" x14ac:dyDescent="0.3">
      <c r="A60" s="4">
        <v>62</v>
      </c>
      <c r="B60" s="10">
        <v>1.5862999999999999E-2</v>
      </c>
      <c r="C60" s="2">
        <f t="shared" si="8"/>
        <v>84851.117719367277</v>
      </c>
      <c r="D60">
        <f t="shared" si="2"/>
        <v>1345.9932803823231</v>
      </c>
      <c r="E60" s="2">
        <f t="shared" si="3"/>
        <v>2289.2536806296862</v>
      </c>
      <c r="F60" s="1">
        <f t="shared" si="4"/>
        <v>34.258897297951606</v>
      </c>
      <c r="G60" s="2">
        <f t="shared" si="0"/>
        <v>24116.698126135834</v>
      </c>
      <c r="H60" s="1">
        <f t="shared" si="0"/>
        <v>924.1575602817918</v>
      </c>
      <c r="J60" s="4">
        <v>62</v>
      </c>
      <c r="K60" s="10">
        <v>6.8979999999999996E-3</v>
      </c>
      <c r="L60" s="2">
        <f t="shared" si="9"/>
        <v>93146.378792239702</v>
      </c>
      <c r="M60">
        <f t="shared" si="5"/>
        <v>642.52372090886945</v>
      </c>
      <c r="N60" s="2">
        <f t="shared" si="10"/>
        <v>2513.0569427819173</v>
      </c>
      <c r="O60" s="1">
        <f t="shared" si="7"/>
        <v>16.353836595575153</v>
      </c>
      <c r="P60" s="2">
        <f t="shared" si="1"/>
        <v>30438.023132369428</v>
      </c>
      <c r="Q60" s="1">
        <f t="shared" si="1"/>
        <v>790.14997302408028</v>
      </c>
    </row>
    <row r="61" spans="1:17" x14ac:dyDescent="0.3">
      <c r="A61" s="4">
        <v>63</v>
      </c>
      <c r="B61" s="10">
        <v>1.7413000000000001E-2</v>
      </c>
      <c r="C61" s="2">
        <f t="shared" si="8"/>
        <v>83505.12443898496</v>
      </c>
      <c r="D61">
        <f t="shared" si="2"/>
        <v>1454.0747318560452</v>
      </c>
      <c r="E61" s="2">
        <f t="shared" si="3"/>
        <v>2125.4143863149598</v>
      </c>
      <c r="F61" s="1">
        <f t="shared" si="4"/>
        <v>34.91494406500226</v>
      </c>
      <c r="G61" s="2">
        <f t="shared" si="0"/>
        <v>21827.444445506149</v>
      </c>
      <c r="H61" s="1">
        <f t="shared" si="0"/>
        <v>889.89866298384015</v>
      </c>
      <c r="J61" s="4">
        <v>63</v>
      </c>
      <c r="K61" s="10">
        <v>7.7120000000000001E-3</v>
      </c>
      <c r="L61" s="2">
        <f t="shared" si="9"/>
        <v>92503.855071330836</v>
      </c>
      <c r="M61">
        <f t="shared" si="5"/>
        <v>713.38973031010346</v>
      </c>
      <c r="N61" s="2">
        <f t="shared" si="10"/>
        <v>2354.4545999911388</v>
      </c>
      <c r="O61" s="1">
        <f t="shared" si="7"/>
        <v>17.129767806727983</v>
      </c>
      <c r="P61" s="2">
        <f t="shared" si="1"/>
        <v>27924.966189587511</v>
      </c>
      <c r="Q61" s="1">
        <f t="shared" si="1"/>
        <v>773.79613642850518</v>
      </c>
    </row>
    <row r="62" spans="1:17" x14ac:dyDescent="0.3">
      <c r="A62" s="4">
        <v>64</v>
      </c>
      <c r="B62" s="10">
        <v>1.9185000000000001E-2</v>
      </c>
      <c r="C62" s="2">
        <f t="shared" si="8"/>
        <v>82051.049707128914</v>
      </c>
      <c r="D62">
        <f t="shared" si="2"/>
        <v>1574.1493886312683</v>
      </c>
      <c r="E62" s="2">
        <f t="shared" si="3"/>
        <v>1970.1929675528841</v>
      </c>
      <c r="F62" s="1">
        <f t="shared" si="4"/>
        <v>35.658634040096302</v>
      </c>
      <c r="G62" s="2">
        <f t="shared" si="0"/>
        <v>19702.030059191191</v>
      </c>
      <c r="H62" s="1">
        <f t="shared" si="0"/>
        <v>854.98371891883789</v>
      </c>
      <c r="J62" s="4">
        <v>64</v>
      </c>
      <c r="K62" s="10">
        <v>8.6079999999999993E-3</v>
      </c>
      <c r="L62" s="2">
        <f t="shared" si="9"/>
        <v>91790.465341020725</v>
      </c>
      <c r="M62">
        <f t="shared" si="5"/>
        <v>790.13232565550629</v>
      </c>
      <c r="N62" s="2">
        <f t="shared" si="10"/>
        <v>2204.0538170905725</v>
      </c>
      <c r="O62" s="1">
        <f t="shared" si="7"/>
        <v>17.898580431618534</v>
      </c>
      <c r="P62" s="2">
        <f t="shared" si="1"/>
        <v>25570.511589596372</v>
      </c>
      <c r="Q62" s="1">
        <f t="shared" si="1"/>
        <v>756.66636862177722</v>
      </c>
    </row>
    <row r="63" spans="1:17" x14ac:dyDescent="0.3">
      <c r="A63" s="4">
        <v>65</v>
      </c>
      <c r="B63" s="10">
        <v>2.1260000000000001E-2</v>
      </c>
      <c r="C63" s="2">
        <f t="shared" si="8"/>
        <v>80476.900318497646</v>
      </c>
      <c r="D63">
        <f t="shared" si="2"/>
        <v>1710.93890077126</v>
      </c>
      <c r="E63" s="2">
        <f t="shared" si="3"/>
        <v>1823.0139768588508</v>
      </c>
      <c r="F63" s="1">
        <f t="shared" si="4"/>
        <v>36.563469007565246</v>
      </c>
      <c r="G63" s="2">
        <f t="shared" si="0"/>
        <v>17731.837091638306</v>
      </c>
      <c r="H63" s="1">
        <f t="shared" si="0"/>
        <v>819.32508487874156</v>
      </c>
      <c r="J63" s="4">
        <v>65</v>
      </c>
      <c r="K63" s="10">
        <v>9.5630000000000003E-3</v>
      </c>
      <c r="L63" s="2">
        <f t="shared" si="9"/>
        <v>91000.33301536522</v>
      </c>
      <c r="M63">
        <f t="shared" si="5"/>
        <v>870.23618462593765</v>
      </c>
      <c r="N63" s="2">
        <f t="shared" si="10"/>
        <v>2061.397473427412</v>
      </c>
      <c r="O63" s="1">
        <f t="shared" si="7"/>
        <v>18.597305696590883</v>
      </c>
      <c r="P63" s="2">
        <f t="shared" si="1"/>
        <v>23366.457772505801</v>
      </c>
      <c r="Q63" s="1">
        <f t="shared" si="1"/>
        <v>738.76778819015874</v>
      </c>
    </row>
    <row r="64" spans="1:17" x14ac:dyDescent="0.3">
      <c r="A64" s="4">
        <v>66</v>
      </c>
      <c r="B64" s="10">
        <v>2.3643000000000001E-2</v>
      </c>
      <c r="C64" s="2">
        <f t="shared" si="8"/>
        <v>78765.961417726387</v>
      </c>
      <c r="D64">
        <f t="shared" si="2"/>
        <v>1862.2636257993049</v>
      </c>
      <c r="E64" s="2">
        <f t="shared" si="3"/>
        <v>1683.2610374630485</v>
      </c>
      <c r="F64" s="1">
        <f t="shared" si="4"/>
        <v>37.544661045980043</v>
      </c>
      <c r="G64" s="2">
        <f t="shared" si="0"/>
        <v>15908.823114779454</v>
      </c>
      <c r="H64" s="1">
        <f t="shared" si="0"/>
        <v>782.76161587117633</v>
      </c>
      <c r="J64" s="4">
        <v>66</v>
      </c>
      <c r="K64" s="10">
        <v>1.0565E-2</v>
      </c>
      <c r="L64" s="2">
        <f t="shared" si="9"/>
        <v>90130.09683073929</v>
      </c>
      <c r="M64">
        <f t="shared" si="5"/>
        <v>952.22447301676061</v>
      </c>
      <c r="N64" s="2">
        <f t="shared" si="10"/>
        <v>1926.1172918764391</v>
      </c>
      <c r="O64" s="1">
        <f t="shared" si="7"/>
        <v>19.19757470629677</v>
      </c>
      <c r="P64" s="2">
        <f t="shared" si="1"/>
        <v>21305.060299078388</v>
      </c>
      <c r="Q64" s="1">
        <f t="shared" si="1"/>
        <v>720.17048249356787</v>
      </c>
    </row>
    <row r="65" spans="1:17" x14ac:dyDescent="0.3">
      <c r="A65" s="4">
        <v>67</v>
      </c>
      <c r="B65" s="10">
        <v>2.6315999999999999E-2</v>
      </c>
      <c r="C65" s="2">
        <f t="shared" si="8"/>
        <v>76903.697791927087</v>
      </c>
      <c r="D65">
        <f t="shared" si="2"/>
        <v>2023.7977110923532</v>
      </c>
      <c r="E65" s="2">
        <f t="shared" si="3"/>
        <v>1550.4374497682165</v>
      </c>
      <c r="F65" s="1">
        <f t="shared" si="4"/>
        <v>38.491803705755075</v>
      </c>
      <c r="G65" s="2">
        <f t="shared" si="0"/>
        <v>14225.562077316406</v>
      </c>
      <c r="H65" s="1">
        <f t="shared" si="0"/>
        <v>745.21695482519624</v>
      </c>
      <c r="J65" s="4">
        <v>67</v>
      </c>
      <c r="K65" s="10">
        <v>1.1620999999999999E-2</v>
      </c>
      <c r="L65" s="2">
        <f t="shared" si="9"/>
        <v>89177.872357722532</v>
      </c>
      <c r="M65">
        <f t="shared" si="5"/>
        <v>1036.3360546690935</v>
      </c>
      <c r="N65" s="2">
        <f t="shared" si="10"/>
        <v>1797.8942100827965</v>
      </c>
      <c r="O65" s="1">
        <f t="shared" si="7"/>
        <v>19.71068737299262</v>
      </c>
      <c r="P65" s="2">
        <f t="shared" si="1"/>
        <v>19378.94300720195</v>
      </c>
      <c r="Q65" s="1">
        <f t="shared" si="1"/>
        <v>700.97290778727108</v>
      </c>
    </row>
    <row r="66" spans="1:17" x14ac:dyDescent="0.3">
      <c r="A66" s="4">
        <v>68</v>
      </c>
      <c r="B66" s="10">
        <v>2.9187999999999999E-2</v>
      </c>
      <c r="C66" s="2">
        <f t="shared" si="8"/>
        <v>74879.900080834734</v>
      </c>
      <c r="D66">
        <f t="shared" si="2"/>
        <v>2185.594523559404</v>
      </c>
      <c r="E66" s="2">
        <f t="shared" si="3"/>
        <v>1424.1850356982227</v>
      </c>
      <c r="F66" s="1">
        <f t="shared" si="4"/>
        <v>39.216144171660105</v>
      </c>
      <c r="G66" s="2">
        <f t="shared" si="0"/>
        <v>12675.12462754819</v>
      </c>
      <c r="H66" s="1">
        <f t="shared" si="0"/>
        <v>706.72515111944119</v>
      </c>
      <c r="J66" s="4">
        <v>68</v>
      </c>
      <c r="K66" s="10">
        <v>1.2877E-2</v>
      </c>
      <c r="L66" s="2">
        <f t="shared" si="9"/>
        <v>88141.536303053435</v>
      </c>
      <c r="M66">
        <f t="shared" si="5"/>
        <v>1134.998562974419</v>
      </c>
      <c r="N66" s="2">
        <f t="shared" si="10"/>
        <v>1676.4159259126643</v>
      </c>
      <c r="O66" s="1">
        <f t="shared" si="7"/>
        <v>20.36529045092205</v>
      </c>
      <c r="P66" s="2">
        <f t="shared" si="1"/>
        <v>17581.048797119154</v>
      </c>
      <c r="Q66" s="1">
        <f t="shared" si="1"/>
        <v>681.26222041427843</v>
      </c>
    </row>
    <row r="67" spans="1:17" x14ac:dyDescent="0.3">
      <c r="A67" s="4">
        <v>69</v>
      </c>
      <c r="B67" s="10">
        <v>3.2434999999999999E-2</v>
      </c>
      <c r="C67" s="2">
        <f t="shared" si="8"/>
        <v>72694.305557275336</v>
      </c>
      <c r="D67">
        <f t="shared" si="2"/>
        <v>2357.8398007502255</v>
      </c>
      <c r="E67" s="2">
        <f t="shared" si="3"/>
        <v>1304.3546442228894</v>
      </c>
      <c r="F67" s="1">
        <f t="shared" si="4"/>
        <v>39.912021589971147</v>
      </c>
      <c r="G67" s="2">
        <f t="shared" ref="G67:H109" si="11">G68+E67</f>
        <v>11250.939591849967</v>
      </c>
      <c r="H67" s="1">
        <f t="shared" si="11"/>
        <v>667.50900694778113</v>
      </c>
      <c r="J67" s="4">
        <v>69</v>
      </c>
      <c r="K67" s="10">
        <v>1.4461E-2</v>
      </c>
      <c r="L67" s="2">
        <f t="shared" si="9"/>
        <v>87006.537740079017</v>
      </c>
      <c r="M67">
        <f t="shared" si="5"/>
        <v>1258.2015422592826</v>
      </c>
      <c r="N67" s="2">
        <f t="shared" si="10"/>
        <v>1561.1591679572516</v>
      </c>
      <c r="O67" s="1">
        <f t="shared" si="7"/>
        <v>21.298040309273407</v>
      </c>
      <c r="P67" s="2">
        <f t="shared" ref="P67:Q112" si="12">P68+N67</f>
        <v>15904.632871206491</v>
      </c>
      <c r="Q67" s="1">
        <f t="shared" si="12"/>
        <v>660.89692996335634</v>
      </c>
    </row>
    <row r="68" spans="1:17" x14ac:dyDescent="0.3">
      <c r="A68" s="4">
        <v>70</v>
      </c>
      <c r="B68" s="10">
        <v>3.6105999999999999E-2</v>
      </c>
      <c r="C68" s="2">
        <f t="shared" si="8"/>
        <v>70336.465756525111</v>
      </c>
      <c r="D68">
        <f t="shared" ref="D68:D114" si="13">C68*B68</f>
        <v>2539.5684326050955</v>
      </c>
      <c r="E68" s="2">
        <f t="shared" ref="E68:E114" si="14">C68 * (1/(1+$I$3))^A68</f>
        <v>1190.6112276769056</v>
      </c>
      <c r="F68" s="1">
        <f t="shared" ref="F68:F114" si="15">D68 * (1/(1+$I$3))^(A68+1)</f>
        <v>40.554914138209753</v>
      </c>
      <c r="G68" s="2">
        <f t="shared" si="11"/>
        <v>9946.5849476270778</v>
      </c>
      <c r="H68" s="1">
        <f t="shared" si="11"/>
        <v>627.59698535781001</v>
      </c>
      <c r="J68" s="4">
        <v>70</v>
      </c>
      <c r="K68" s="10">
        <v>1.6476999999999999E-2</v>
      </c>
      <c r="L68" s="2">
        <f t="shared" si="9"/>
        <v>85748.336197819735</v>
      </c>
      <c r="M68">
        <f t="shared" ref="M68:M114" si="16">L68*K68</f>
        <v>1412.8753355314757</v>
      </c>
      <c r="N68" s="2">
        <f t="shared" si="10"/>
        <v>1451.493627574926</v>
      </c>
      <c r="O68" s="1">
        <f t="shared" ref="O68:O114" si="17">M68 * (1/(1+$I$3))^(J68+1)</f>
        <v>22.562509907124575</v>
      </c>
      <c r="P68" s="2">
        <f t="shared" si="12"/>
        <v>14343.473703249239</v>
      </c>
      <c r="Q68" s="1">
        <f t="shared" si="12"/>
        <v>639.59888965408288</v>
      </c>
    </row>
    <row r="69" spans="1:17" x14ac:dyDescent="0.3">
      <c r="A69" s="4">
        <v>71</v>
      </c>
      <c r="B69" s="10">
        <v>4.0008000000000002E-2</v>
      </c>
      <c r="C69" s="2">
        <f t="shared" ref="C69:C114" si="18">C68*(1-B68)</f>
        <v>67796.897323920013</v>
      </c>
      <c r="D69">
        <f t="shared" si="13"/>
        <v>2712.4182681353918</v>
      </c>
      <c r="E69" s="2">
        <f t="shared" si="14"/>
        <v>1082.6632251796254</v>
      </c>
      <c r="F69" s="1">
        <f t="shared" si="15"/>
        <v>40.863387087723062</v>
      </c>
      <c r="G69" s="2">
        <f t="shared" si="11"/>
        <v>8755.9737199501724</v>
      </c>
      <c r="H69" s="1">
        <f t="shared" si="11"/>
        <v>587.0420712196003</v>
      </c>
      <c r="J69" s="4">
        <v>71</v>
      </c>
      <c r="K69" s="10">
        <v>1.9E-2</v>
      </c>
      <c r="L69" s="2">
        <f t="shared" ref="L69:L114" si="19">L68*(1-K68)</f>
        <v>84335.460862288266</v>
      </c>
      <c r="M69">
        <f t="shared" si="16"/>
        <v>1602.373756383477</v>
      </c>
      <c r="N69" s="2">
        <f t="shared" si="10"/>
        <v>1346.7711010126168</v>
      </c>
      <c r="O69" s="1">
        <f t="shared" si="17"/>
        <v>24.140236716263882</v>
      </c>
      <c r="P69" s="2">
        <f t="shared" si="12"/>
        <v>12891.980075674313</v>
      </c>
      <c r="Q69" s="1">
        <f t="shared" si="12"/>
        <v>617.03637974695835</v>
      </c>
    </row>
    <row r="70" spans="1:17" x14ac:dyDescent="0.3">
      <c r="A70" s="4">
        <v>72</v>
      </c>
      <c r="B70" s="10">
        <v>4.3826999999999998E-2</v>
      </c>
      <c r="C70" s="2">
        <f t="shared" si="18"/>
        <v>65084.479055784621</v>
      </c>
      <c r="D70">
        <f t="shared" si="13"/>
        <v>2852.4574635778727</v>
      </c>
      <c r="E70" s="2">
        <f t="shared" si="14"/>
        <v>980.51701402513095</v>
      </c>
      <c r="F70" s="1">
        <f t="shared" si="15"/>
        <v>40.540678465735297</v>
      </c>
      <c r="G70" s="2">
        <f t="shared" si="11"/>
        <v>7673.3104947705469</v>
      </c>
      <c r="H70" s="1">
        <f t="shared" si="11"/>
        <v>546.17868413187728</v>
      </c>
      <c r="J70" s="4">
        <v>72</v>
      </c>
      <c r="K70" s="10">
        <v>2.1911E-2</v>
      </c>
      <c r="L70" s="2">
        <f t="shared" si="19"/>
        <v>82733.087105904793</v>
      </c>
      <c r="M70">
        <f t="shared" si="16"/>
        <v>1812.7646715774799</v>
      </c>
      <c r="N70" s="2">
        <f t="shared" si="10"/>
        <v>1246.3985378239406</v>
      </c>
      <c r="O70" s="1">
        <f t="shared" si="17"/>
        <v>25.763998454962604</v>
      </c>
      <c r="P70" s="2">
        <f t="shared" si="12"/>
        <v>11545.208974661697</v>
      </c>
      <c r="Q70" s="1">
        <f t="shared" si="12"/>
        <v>592.89614303069447</v>
      </c>
    </row>
    <row r="71" spans="1:17" x14ac:dyDescent="0.3">
      <c r="A71" s="4">
        <v>73</v>
      </c>
      <c r="B71" s="10">
        <v>4.7489000000000003E-2</v>
      </c>
      <c r="C71" s="2">
        <f t="shared" si="18"/>
        <v>62232.021592206751</v>
      </c>
      <c r="D71">
        <f t="shared" si="13"/>
        <v>2955.3364733923067</v>
      </c>
      <c r="E71" s="2">
        <f t="shared" si="14"/>
        <v>884.47537250136941</v>
      </c>
      <c r="F71" s="1">
        <f t="shared" si="15"/>
        <v>39.625331098790127</v>
      </c>
      <c r="G71" s="2">
        <f t="shared" si="11"/>
        <v>6692.7934807454158</v>
      </c>
      <c r="H71" s="1">
        <f t="shared" si="11"/>
        <v>505.63800566614202</v>
      </c>
      <c r="J71" s="4">
        <v>73</v>
      </c>
      <c r="K71" s="10">
        <v>2.5111999999999999E-2</v>
      </c>
      <c r="L71" s="2">
        <f t="shared" si="19"/>
        <v>80920.322434327318</v>
      </c>
      <c r="M71">
        <f t="shared" si="16"/>
        <v>2032.0711369708274</v>
      </c>
      <c r="N71" s="2">
        <f t="shared" si="10"/>
        <v>1150.0836787374342</v>
      </c>
      <c r="O71" s="1">
        <f t="shared" si="17"/>
        <v>27.246133340051362</v>
      </c>
      <c r="P71" s="2">
        <f t="shared" si="12"/>
        <v>10298.810436837755</v>
      </c>
      <c r="Q71" s="1">
        <f t="shared" si="12"/>
        <v>567.1321445757319</v>
      </c>
    </row>
    <row r="72" spans="1:17" x14ac:dyDescent="0.3">
      <c r="A72" s="4">
        <v>74</v>
      </c>
      <c r="B72" s="10">
        <v>5.1221000000000003E-2</v>
      </c>
      <c r="C72" s="2">
        <f t="shared" si="18"/>
        <v>59276.685118814443</v>
      </c>
      <c r="D72">
        <f t="shared" si="13"/>
        <v>3036.2110884707949</v>
      </c>
      <c r="E72" s="2">
        <f t="shared" si="14"/>
        <v>794.78539767608663</v>
      </c>
      <c r="F72" s="1">
        <f t="shared" si="15"/>
        <v>38.405380051289463</v>
      </c>
      <c r="G72" s="2">
        <f t="shared" si="11"/>
        <v>5808.318108244046</v>
      </c>
      <c r="H72" s="1">
        <f t="shared" si="11"/>
        <v>466.01267456735189</v>
      </c>
      <c r="J72" s="4">
        <v>74</v>
      </c>
      <c r="K72" s="10">
        <v>2.8632000000000001E-2</v>
      </c>
      <c r="L72" s="2">
        <f t="shared" si="19"/>
        <v>78888.251297356488</v>
      </c>
      <c r="M72">
        <f t="shared" si="16"/>
        <v>2258.7284111459112</v>
      </c>
      <c r="N72" s="2">
        <f t="shared" si="10"/>
        <v>1057.7384692424337</v>
      </c>
      <c r="O72" s="1">
        <f t="shared" si="17"/>
        <v>28.570913067310716</v>
      </c>
      <c r="P72" s="2">
        <f t="shared" si="12"/>
        <v>9148.7267581003216</v>
      </c>
      <c r="Q72" s="1">
        <f t="shared" si="12"/>
        <v>539.88601123568048</v>
      </c>
    </row>
    <row r="73" spans="1:17" x14ac:dyDescent="0.3">
      <c r="A73" s="4">
        <v>75</v>
      </c>
      <c r="B73" s="10">
        <v>5.5293000000000002E-2</v>
      </c>
      <c r="C73" s="2">
        <f t="shared" si="18"/>
        <v>56240.474030343648</v>
      </c>
      <c r="D73">
        <f t="shared" si="13"/>
        <v>3109.7045305597912</v>
      </c>
      <c r="E73" s="2">
        <f t="shared" si="14"/>
        <v>711.3921649261506</v>
      </c>
      <c r="F73" s="1">
        <f t="shared" si="15"/>
        <v>37.10849714647324</v>
      </c>
      <c r="G73" s="2">
        <f t="shared" si="11"/>
        <v>5013.5327105679589</v>
      </c>
      <c r="H73" s="1">
        <f t="shared" si="11"/>
        <v>427.60729451606244</v>
      </c>
      <c r="J73" s="4">
        <v>75</v>
      </c>
      <c r="K73" s="10">
        <v>3.2384999999999997E-2</v>
      </c>
      <c r="L73" s="2">
        <f t="shared" si="19"/>
        <v>76629.522886210572</v>
      </c>
      <c r="M73">
        <f t="shared" si="16"/>
        <v>2481.6470986699292</v>
      </c>
      <c r="N73" s="2">
        <f t="shared" si="10"/>
        <v>969.2955673500793</v>
      </c>
      <c r="O73" s="1">
        <f t="shared" si="17"/>
        <v>29.613808442105949</v>
      </c>
      <c r="P73" s="2">
        <f t="shared" si="12"/>
        <v>8090.9882888578886</v>
      </c>
      <c r="Q73" s="1">
        <f t="shared" si="12"/>
        <v>511.31509816836973</v>
      </c>
    </row>
    <row r="74" spans="1:17" x14ac:dyDescent="0.3">
      <c r="A74" s="4">
        <v>76</v>
      </c>
      <c r="B74" s="10">
        <v>6.0068000000000003E-2</v>
      </c>
      <c r="C74" s="2">
        <f t="shared" si="18"/>
        <v>53130.769499783855</v>
      </c>
      <c r="D74">
        <f t="shared" si="13"/>
        <v>3191.4590623130166</v>
      </c>
      <c r="E74" s="2">
        <f t="shared" si="14"/>
        <v>634.01618674612155</v>
      </c>
      <c r="F74" s="1">
        <f t="shared" si="15"/>
        <v>35.928381420250965</v>
      </c>
      <c r="G74" s="2">
        <f t="shared" si="11"/>
        <v>4302.1405456418088</v>
      </c>
      <c r="H74" s="1">
        <f t="shared" si="11"/>
        <v>390.49879736958917</v>
      </c>
      <c r="J74" s="4">
        <v>76</v>
      </c>
      <c r="K74" s="10">
        <v>3.6408000000000003E-2</v>
      </c>
      <c r="L74" s="2">
        <f t="shared" si="19"/>
        <v>74147.875787540645</v>
      </c>
      <c r="M74">
        <f t="shared" si="16"/>
        <v>2699.5758616727799</v>
      </c>
      <c r="N74" s="2">
        <f t="shared" si="10"/>
        <v>884.81597207683649</v>
      </c>
      <c r="O74" s="1">
        <f t="shared" si="17"/>
        <v>30.390924444691947</v>
      </c>
      <c r="P74" s="2">
        <f t="shared" si="12"/>
        <v>7121.6927215078094</v>
      </c>
      <c r="Q74" s="1">
        <f t="shared" si="12"/>
        <v>481.70128972626378</v>
      </c>
    </row>
    <row r="75" spans="1:17" x14ac:dyDescent="0.3">
      <c r="A75" s="4">
        <v>77</v>
      </c>
      <c r="B75" s="10">
        <v>6.5923999999999996E-2</v>
      </c>
      <c r="C75" s="2">
        <f t="shared" si="18"/>
        <v>49939.310437470835</v>
      </c>
      <c r="D75">
        <f t="shared" si="13"/>
        <v>3292.1991012798271</v>
      </c>
      <c r="E75" s="2">
        <f t="shared" si="14"/>
        <v>562.20009664212773</v>
      </c>
      <c r="F75" s="1">
        <f t="shared" si="15"/>
        <v>34.964602991543039</v>
      </c>
      <c r="G75" s="2">
        <f t="shared" si="11"/>
        <v>3668.1243588956868</v>
      </c>
      <c r="H75" s="1">
        <f t="shared" si="11"/>
        <v>354.57041594933821</v>
      </c>
      <c r="J75" s="4">
        <v>77</v>
      </c>
      <c r="K75" s="10">
        <v>4.0769E-2</v>
      </c>
      <c r="L75" s="2">
        <f t="shared" si="19"/>
        <v>71448.299925867861</v>
      </c>
      <c r="M75">
        <f t="shared" si="16"/>
        <v>2912.8757396777069</v>
      </c>
      <c r="N75" s="2">
        <f t="shared" si="10"/>
        <v>804.34112468439912</v>
      </c>
      <c r="O75" s="1">
        <f t="shared" si="17"/>
        <v>30.936021992696471</v>
      </c>
      <c r="P75" s="2">
        <f t="shared" si="12"/>
        <v>6236.8767494309732</v>
      </c>
      <c r="Q75" s="1">
        <f t="shared" si="12"/>
        <v>451.31036528157182</v>
      </c>
    </row>
    <row r="76" spans="1:17" x14ac:dyDescent="0.3">
      <c r="A76" s="4">
        <v>78</v>
      </c>
      <c r="B76" s="10">
        <v>7.2595000000000007E-2</v>
      </c>
      <c r="C76" s="2">
        <f t="shared" si="18"/>
        <v>46647.11133619101</v>
      </c>
      <c r="D76">
        <f t="shared" si="13"/>
        <v>3386.3470474507867</v>
      </c>
      <c r="E76" s="2">
        <f t="shared" si="14"/>
        <v>495.41284667084159</v>
      </c>
      <c r="F76" s="1">
        <f t="shared" si="15"/>
        <v>33.928769437801641</v>
      </c>
      <c r="G76" s="2">
        <f t="shared" si="11"/>
        <v>3105.9242622535589</v>
      </c>
      <c r="H76" s="1">
        <f t="shared" si="11"/>
        <v>319.60581295779519</v>
      </c>
      <c r="J76" s="4">
        <v>78</v>
      </c>
      <c r="K76" s="10">
        <v>4.5471999999999999E-2</v>
      </c>
      <c r="L76" s="2">
        <f t="shared" si="19"/>
        <v>68535.424186190154</v>
      </c>
      <c r="M76">
        <f t="shared" si="16"/>
        <v>3116.4428085944387</v>
      </c>
      <c r="N76" s="2">
        <f t="shared" si="10"/>
        <v>727.8763597850384</v>
      </c>
      <c r="O76" s="1">
        <f t="shared" si="17"/>
        <v>31.224522483155905</v>
      </c>
      <c r="P76" s="2">
        <f t="shared" si="12"/>
        <v>5432.5356247465743</v>
      </c>
      <c r="Q76" s="1">
        <f t="shared" si="12"/>
        <v>420.37434328887537</v>
      </c>
    </row>
    <row r="77" spans="1:17" x14ac:dyDescent="0.3">
      <c r="A77" s="4">
        <v>79</v>
      </c>
      <c r="B77" s="10">
        <v>7.9691999999999999E-2</v>
      </c>
      <c r="C77" s="2">
        <f t="shared" si="18"/>
        <v>43260.764288740225</v>
      </c>
      <c r="D77">
        <f t="shared" si="13"/>
        <v>3447.5368276982858</v>
      </c>
      <c r="E77" s="2">
        <f t="shared" si="14"/>
        <v>433.44184062902997</v>
      </c>
      <c r="F77" s="1">
        <f t="shared" si="15"/>
        <v>32.586648267366648</v>
      </c>
      <c r="G77" s="2">
        <f t="shared" si="11"/>
        <v>2610.5114155827173</v>
      </c>
      <c r="H77" s="1">
        <f t="shared" si="11"/>
        <v>285.67704351999356</v>
      </c>
      <c r="J77" s="4">
        <v>79</v>
      </c>
      <c r="K77" s="10">
        <v>5.0616000000000001E-2</v>
      </c>
      <c r="L77" s="2">
        <f t="shared" si="19"/>
        <v>65418.981377595715</v>
      </c>
      <c r="M77">
        <f t="shared" si="16"/>
        <v>3311.2471614083847</v>
      </c>
      <c r="N77" s="2">
        <f t="shared" si="10"/>
        <v>655.45128863480465</v>
      </c>
      <c r="O77" s="1">
        <f t="shared" si="17"/>
        <v>31.298417382584219</v>
      </c>
      <c r="P77" s="2">
        <f t="shared" si="12"/>
        <v>4704.6592649615359</v>
      </c>
      <c r="Q77" s="1">
        <f t="shared" si="12"/>
        <v>389.14982080571946</v>
      </c>
    </row>
    <row r="78" spans="1:17" x14ac:dyDescent="0.3">
      <c r="A78" s="4">
        <v>80</v>
      </c>
      <c r="B78" s="10">
        <v>8.7430999999999995E-2</v>
      </c>
      <c r="C78" s="2">
        <f t="shared" si="18"/>
        <v>39813.227461041941</v>
      </c>
      <c r="D78">
        <f t="shared" si="13"/>
        <v>3480.9102901463575</v>
      </c>
      <c r="E78" s="2">
        <f t="shared" si="14"/>
        <v>376.32074855247288</v>
      </c>
      <c r="F78" s="1">
        <f t="shared" si="15"/>
        <v>31.039716383670989</v>
      </c>
      <c r="G78" s="2">
        <f t="shared" si="11"/>
        <v>2177.0695749536872</v>
      </c>
      <c r="H78" s="1">
        <f t="shared" si="11"/>
        <v>253.09039525262693</v>
      </c>
      <c r="J78" s="4">
        <v>80</v>
      </c>
      <c r="K78" s="10">
        <v>5.6085000000000003E-2</v>
      </c>
      <c r="L78" s="2">
        <f t="shared" si="19"/>
        <v>62107.734216187331</v>
      </c>
      <c r="M78">
        <f t="shared" si="16"/>
        <v>3483.3122735148668</v>
      </c>
      <c r="N78" s="2">
        <f t="shared" si="10"/>
        <v>587.05185491440125</v>
      </c>
      <c r="O78" s="1">
        <f t="shared" si="17"/>
        <v>31.061135172522825</v>
      </c>
      <c r="P78" s="2">
        <f t="shared" si="12"/>
        <v>4049.2079763267316</v>
      </c>
      <c r="Q78" s="1">
        <f t="shared" si="12"/>
        <v>357.85140342313525</v>
      </c>
    </row>
    <row r="79" spans="1:17" x14ac:dyDescent="0.3">
      <c r="A79" s="4">
        <v>81</v>
      </c>
      <c r="B79" s="10">
        <v>9.5445000000000002E-2</v>
      </c>
      <c r="C79" s="2">
        <f t="shared" si="18"/>
        <v>36332.317170895578</v>
      </c>
      <c r="D79">
        <f t="shared" si="13"/>
        <v>3467.7380123761286</v>
      </c>
      <c r="E79" s="2">
        <f t="shared" si="14"/>
        <v>323.97985772243538</v>
      </c>
      <c r="F79" s="1">
        <f t="shared" si="15"/>
        <v>29.171941056903631</v>
      </c>
      <c r="G79" s="2">
        <f t="shared" si="11"/>
        <v>1800.748826401214</v>
      </c>
      <c r="H79" s="1">
        <f t="shared" si="11"/>
        <v>222.05067886895594</v>
      </c>
      <c r="J79" s="4">
        <v>81</v>
      </c>
      <c r="K79" s="10">
        <v>6.1852999999999998E-2</v>
      </c>
      <c r="L79" s="2">
        <f t="shared" si="19"/>
        <v>58624.421942672459</v>
      </c>
      <c r="M79">
        <f t="shared" si="16"/>
        <v>3626.0963704201195</v>
      </c>
      <c r="N79" s="2">
        <f t="shared" si="10"/>
        <v>522.76136946370468</v>
      </c>
      <c r="O79" s="1">
        <f t="shared" si="17"/>
        <v>30.504112250413698</v>
      </c>
      <c r="P79" s="2">
        <f t="shared" si="12"/>
        <v>3462.1561214123303</v>
      </c>
      <c r="Q79" s="1">
        <f t="shared" si="12"/>
        <v>326.79026825061243</v>
      </c>
    </row>
    <row r="80" spans="1:17" x14ac:dyDescent="0.3">
      <c r="A80" s="4">
        <v>82</v>
      </c>
      <c r="B80" s="10">
        <v>0.10369100000000001</v>
      </c>
      <c r="C80" s="2">
        <f t="shared" si="18"/>
        <v>32864.579158519453</v>
      </c>
      <c r="D80">
        <f t="shared" si="13"/>
        <v>3407.7610775260409</v>
      </c>
      <c r="E80" s="2">
        <f t="shared" si="14"/>
        <v>276.46943415294112</v>
      </c>
      <c r="F80" s="1">
        <f t="shared" si="15"/>
        <v>27.044709525238314</v>
      </c>
      <c r="G80" s="2">
        <f t="shared" si="11"/>
        <v>1476.7689686787787</v>
      </c>
      <c r="H80" s="1">
        <f t="shared" si="11"/>
        <v>192.87873781205232</v>
      </c>
      <c r="J80" s="4">
        <v>82</v>
      </c>
      <c r="K80" s="10">
        <v>6.7935999999999996E-2</v>
      </c>
      <c r="L80" s="2">
        <f t="shared" si="19"/>
        <v>54998.325572252339</v>
      </c>
      <c r="M80">
        <f t="shared" si="16"/>
        <v>3736.3662460765345</v>
      </c>
      <c r="N80" s="2">
        <f t="shared" si="10"/>
        <v>462.66699101723219</v>
      </c>
      <c r="O80" s="1">
        <f t="shared" si="17"/>
        <v>29.652589341270446</v>
      </c>
      <c r="P80" s="2">
        <f t="shared" si="12"/>
        <v>2939.3947519486255</v>
      </c>
      <c r="Q80" s="1">
        <f t="shared" si="12"/>
        <v>296.28615600019873</v>
      </c>
    </row>
    <row r="81" spans="1:17" x14ac:dyDescent="0.3">
      <c r="A81" s="4">
        <v>83</v>
      </c>
      <c r="B81" s="10">
        <v>0.112303</v>
      </c>
      <c r="C81" s="2">
        <f t="shared" si="18"/>
        <v>29456.818080993413</v>
      </c>
      <c r="D81">
        <f t="shared" si="13"/>
        <v>3308.0890409498033</v>
      </c>
      <c r="E81" s="2">
        <f t="shared" si="14"/>
        <v>233.77551137376267</v>
      </c>
      <c r="F81" s="1">
        <f t="shared" si="15"/>
        <v>24.767633258309122</v>
      </c>
      <c r="G81" s="2">
        <f t="shared" si="11"/>
        <v>1200.2995345258375</v>
      </c>
      <c r="H81" s="1">
        <f t="shared" si="11"/>
        <v>165.834028286814</v>
      </c>
      <c r="J81" s="4">
        <v>83</v>
      </c>
      <c r="K81" s="10">
        <v>7.4351E-2</v>
      </c>
      <c r="L81" s="2">
        <f t="shared" si="19"/>
        <v>51261.959326175805</v>
      </c>
      <c r="M81">
        <f t="shared" si="16"/>
        <v>3811.3779378604972</v>
      </c>
      <c r="N81" s="2">
        <f t="shared" si="10"/>
        <v>406.82570407121261</v>
      </c>
      <c r="O81" s="1">
        <f t="shared" si="17"/>
        <v>28.535752757923326</v>
      </c>
      <c r="P81" s="2">
        <f t="shared" si="12"/>
        <v>2476.7277609313933</v>
      </c>
      <c r="Q81" s="1">
        <f t="shared" si="12"/>
        <v>266.63356665892826</v>
      </c>
    </row>
    <row r="82" spans="1:17" x14ac:dyDescent="0.3">
      <c r="A82" s="4">
        <v>84</v>
      </c>
      <c r="B82" s="10">
        <v>0.121116</v>
      </c>
      <c r="C82" s="2">
        <f t="shared" si="18"/>
        <v>26148.729040043607</v>
      </c>
      <c r="D82">
        <f t="shared" si="13"/>
        <v>3167.0294664139215</v>
      </c>
      <c r="E82" s="2">
        <f t="shared" si="14"/>
        <v>195.77530199995752</v>
      </c>
      <c r="F82" s="1">
        <f t="shared" si="15"/>
        <v>22.369359883987599</v>
      </c>
      <c r="G82" s="2">
        <f t="shared" si="11"/>
        <v>966.52402315207496</v>
      </c>
      <c r="H82" s="1">
        <f t="shared" si="11"/>
        <v>141.06639502850487</v>
      </c>
      <c r="J82" s="4">
        <v>84</v>
      </c>
      <c r="K82" s="10">
        <v>8.1501000000000004E-2</v>
      </c>
      <c r="L82" s="2">
        <f t="shared" si="19"/>
        <v>47450.581388315302</v>
      </c>
      <c r="M82">
        <f t="shared" si="16"/>
        <v>3867.2698337290858</v>
      </c>
      <c r="N82" s="2">
        <f t="shared" si="10"/>
        <v>355.2620812715225</v>
      </c>
      <c r="O82" s="1">
        <f t="shared" si="17"/>
        <v>27.315297061990901</v>
      </c>
      <c r="P82" s="2">
        <f t="shared" si="12"/>
        <v>2069.9020568601809</v>
      </c>
      <c r="Q82" s="1">
        <f t="shared" si="12"/>
        <v>238.09781390100491</v>
      </c>
    </row>
    <row r="83" spans="1:17" x14ac:dyDescent="0.3">
      <c r="A83" s="4">
        <v>85</v>
      </c>
      <c r="B83" s="10">
        <v>0.130102</v>
      </c>
      <c r="C83" s="2">
        <f t="shared" si="18"/>
        <v>22981.699573629685</v>
      </c>
      <c r="D83">
        <f t="shared" si="13"/>
        <v>2989.9650779283693</v>
      </c>
      <c r="E83" s="2">
        <f t="shared" si="14"/>
        <v>162.3243212480478</v>
      </c>
      <c r="F83" s="1">
        <f t="shared" si="15"/>
        <v>19.923319663220294</v>
      </c>
      <c r="G83" s="2">
        <f t="shared" si="11"/>
        <v>770.74872115211747</v>
      </c>
      <c r="H83" s="1">
        <f t="shared" si="11"/>
        <v>118.69703514451729</v>
      </c>
      <c r="J83" s="4">
        <v>85</v>
      </c>
      <c r="K83" s="10">
        <v>8.9178999999999994E-2</v>
      </c>
      <c r="L83" s="2">
        <f t="shared" si="19"/>
        <v>43583.311554586217</v>
      </c>
      <c r="M83">
        <f t="shared" si="16"/>
        <v>3886.7161411264437</v>
      </c>
      <c r="N83" s="2">
        <f t="shared" si="10"/>
        <v>307.83760979793595</v>
      </c>
      <c r="O83" s="1">
        <f t="shared" si="17"/>
        <v>25.898726607707662</v>
      </c>
      <c r="P83" s="2">
        <f t="shared" si="12"/>
        <v>1714.6399755886584</v>
      </c>
      <c r="Q83" s="1">
        <f t="shared" si="12"/>
        <v>210.78251683901402</v>
      </c>
    </row>
    <row r="84" spans="1:17" x14ac:dyDescent="0.3">
      <c r="A84" s="4">
        <v>86</v>
      </c>
      <c r="B84" s="10">
        <v>0.13931499999999999</v>
      </c>
      <c r="C84" s="2">
        <f t="shared" si="18"/>
        <v>19991.734495701316</v>
      </c>
      <c r="D84">
        <f t="shared" si="13"/>
        <v>2785.1484912686287</v>
      </c>
      <c r="E84" s="2">
        <f t="shared" si="14"/>
        <v>133.21283245757948</v>
      </c>
      <c r="F84" s="1">
        <f t="shared" si="15"/>
        <v>17.508062031912907</v>
      </c>
      <c r="G84" s="2">
        <f t="shared" si="11"/>
        <v>608.42439990406967</v>
      </c>
      <c r="H84" s="1">
        <f t="shared" si="11"/>
        <v>98.773715481296989</v>
      </c>
      <c r="J84" s="4">
        <v>86</v>
      </c>
      <c r="K84" s="10">
        <v>9.7467999999999999E-2</v>
      </c>
      <c r="L84" s="2">
        <f t="shared" si="19"/>
        <v>39696.59541345977</v>
      </c>
      <c r="M84">
        <f t="shared" si="16"/>
        <v>3869.1477617590967</v>
      </c>
      <c r="N84" s="2">
        <f t="shared" si="10"/>
        <v>264.51411282430735</v>
      </c>
      <c r="O84" s="1">
        <f t="shared" si="17"/>
        <v>24.322322215810921</v>
      </c>
      <c r="P84" s="2">
        <f t="shared" si="12"/>
        <v>1406.8023657907224</v>
      </c>
      <c r="Q84" s="1">
        <f t="shared" si="12"/>
        <v>184.88379023130636</v>
      </c>
    </row>
    <row r="85" spans="1:17" x14ac:dyDescent="0.3">
      <c r="A85" s="4">
        <v>87</v>
      </c>
      <c r="B85" s="10">
        <v>0.14871400000000001</v>
      </c>
      <c r="C85" s="2">
        <f t="shared" si="18"/>
        <v>17206.586004432687</v>
      </c>
      <c r="D85">
        <f t="shared" si="13"/>
        <v>2558.8602310632027</v>
      </c>
      <c r="E85" s="2">
        <f t="shared" si="14"/>
        <v>108.16442141863374</v>
      </c>
      <c r="F85" s="1">
        <f t="shared" si="15"/>
        <v>15.175060157406319</v>
      </c>
      <c r="G85" s="2">
        <f t="shared" si="11"/>
        <v>475.21156744649022</v>
      </c>
      <c r="H85" s="1">
        <f t="shared" si="11"/>
        <v>81.265653449384075</v>
      </c>
      <c r="J85" s="4">
        <v>87</v>
      </c>
      <c r="K85" s="10">
        <v>0.106452</v>
      </c>
      <c r="L85" s="2">
        <f t="shared" si="19"/>
        <v>35827.447651700677</v>
      </c>
      <c r="M85">
        <f t="shared" si="16"/>
        <v>3813.9034574188408</v>
      </c>
      <c r="N85" s="2">
        <f t="shared" si="10"/>
        <v>225.21929365617706</v>
      </c>
      <c r="O85" s="1">
        <f t="shared" si="17"/>
        <v>22.617966271969212</v>
      </c>
      <c r="P85" s="2">
        <f t="shared" si="12"/>
        <v>1142.288252966415</v>
      </c>
      <c r="Q85" s="1">
        <f t="shared" si="12"/>
        <v>160.56146801549545</v>
      </c>
    </row>
    <row r="86" spans="1:17" x14ac:dyDescent="0.3">
      <c r="A86" s="4">
        <v>88</v>
      </c>
      <c r="B86" s="10">
        <v>0.15848599999999999</v>
      </c>
      <c r="C86" s="2">
        <f t="shared" si="18"/>
        <v>14647.725773369484</v>
      </c>
      <c r="D86">
        <f t="shared" si="13"/>
        <v>2321.4594669182361</v>
      </c>
      <c r="E86" s="2">
        <f t="shared" si="14"/>
        <v>86.866846841304763</v>
      </c>
      <c r="F86" s="1">
        <f t="shared" si="15"/>
        <v>12.987904800463232</v>
      </c>
      <c r="G86" s="2">
        <f t="shared" si="11"/>
        <v>367.04714602785651</v>
      </c>
      <c r="H86" s="1">
        <f t="shared" si="11"/>
        <v>66.090593291977754</v>
      </c>
      <c r="J86" s="4">
        <v>88</v>
      </c>
      <c r="K86" s="10">
        <v>0.116226</v>
      </c>
      <c r="L86" s="2">
        <f t="shared" si="19"/>
        <v>32013.544194281836</v>
      </c>
      <c r="M86">
        <f t="shared" si="16"/>
        <v>3720.8061875246008</v>
      </c>
      <c r="N86" s="2">
        <f t="shared" si="10"/>
        <v>189.85306547914124</v>
      </c>
      <c r="O86" s="1">
        <f t="shared" si="17"/>
        <v>20.816851309791197</v>
      </c>
      <c r="P86" s="2">
        <f t="shared" si="12"/>
        <v>917.06895931023803</v>
      </c>
      <c r="Q86" s="1">
        <f t="shared" si="12"/>
        <v>137.94350174352624</v>
      </c>
    </row>
    <row r="87" spans="1:17" x14ac:dyDescent="0.3">
      <c r="A87" s="4">
        <v>89</v>
      </c>
      <c r="B87" s="10">
        <v>0.168709</v>
      </c>
      <c r="C87" s="2">
        <f t="shared" si="18"/>
        <v>12326.266306451247</v>
      </c>
      <c r="D87">
        <f t="shared" si="13"/>
        <v>2079.5520622950835</v>
      </c>
      <c r="E87" s="2">
        <f t="shared" si="14"/>
        <v>68.961950710201634</v>
      </c>
      <c r="F87" s="1">
        <f t="shared" si="15"/>
        <v>10.97594503996925</v>
      </c>
      <c r="G87" s="2">
        <f t="shared" si="11"/>
        <v>280.18029918655174</v>
      </c>
      <c r="H87" s="1">
        <f t="shared" si="11"/>
        <v>53.102688491514527</v>
      </c>
      <c r="J87" s="4">
        <v>89</v>
      </c>
      <c r="K87" s="10">
        <v>0.12689300000000001</v>
      </c>
      <c r="L87" s="2">
        <f t="shared" si="19"/>
        <v>28292.738006757238</v>
      </c>
      <c r="M87">
        <f t="shared" si="16"/>
        <v>3590.1504038914463</v>
      </c>
      <c r="N87" s="2">
        <f t="shared" si="10"/>
        <v>158.28981423656847</v>
      </c>
      <c r="O87" s="1">
        <f t="shared" si="17"/>
        <v>18.948933394264984</v>
      </c>
      <c r="P87" s="2">
        <f t="shared" si="12"/>
        <v>727.21589383109676</v>
      </c>
      <c r="Q87" s="1">
        <f t="shared" si="12"/>
        <v>117.12665043373505</v>
      </c>
    </row>
    <row r="88" spans="1:17" x14ac:dyDescent="0.3">
      <c r="A88" s="4">
        <v>90</v>
      </c>
      <c r="B88" s="10">
        <v>0.179452</v>
      </c>
      <c r="C88" s="2">
        <f t="shared" si="18"/>
        <v>10246.714244156165</v>
      </c>
      <c r="D88">
        <f t="shared" si="13"/>
        <v>1838.793364542312</v>
      </c>
      <c r="E88" s="2">
        <f t="shared" si="14"/>
        <v>54.082499026258695</v>
      </c>
      <c r="F88" s="1">
        <f t="shared" si="15"/>
        <v>9.1558609577926173</v>
      </c>
      <c r="G88" s="2">
        <f t="shared" si="11"/>
        <v>211.21834847635009</v>
      </c>
      <c r="H88" s="1">
        <f t="shared" si="11"/>
        <v>42.126743451545273</v>
      </c>
      <c r="J88" s="4">
        <v>90</v>
      </c>
      <c r="K88" s="10">
        <v>0.13857700000000001</v>
      </c>
      <c r="L88" s="2">
        <f t="shared" si="19"/>
        <v>24702.587602865791</v>
      </c>
      <c r="M88">
        <f t="shared" si="16"/>
        <v>3423.210482242333</v>
      </c>
      <c r="N88" s="2">
        <f t="shared" si="10"/>
        <v>130.38108003645996</v>
      </c>
      <c r="O88" s="1">
        <f t="shared" si="17"/>
        <v>17.045112196426899</v>
      </c>
      <c r="P88" s="2">
        <f t="shared" si="12"/>
        <v>568.92607959452835</v>
      </c>
      <c r="Q88" s="1">
        <f t="shared" si="12"/>
        <v>98.177717039470068</v>
      </c>
    </row>
    <row r="89" spans="1:17" x14ac:dyDescent="0.3">
      <c r="A89" s="4">
        <v>91</v>
      </c>
      <c r="B89" s="10">
        <v>0.19048899999999999</v>
      </c>
      <c r="C89" s="2">
        <f t="shared" si="18"/>
        <v>8407.9208796138537</v>
      </c>
      <c r="D89">
        <f t="shared" si="13"/>
        <v>1601.6164404367632</v>
      </c>
      <c r="E89" s="2">
        <f t="shared" si="14"/>
        <v>41.865364538677852</v>
      </c>
      <c r="F89" s="1">
        <f t="shared" si="15"/>
        <v>7.5234824769888711</v>
      </c>
      <c r="G89" s="2">
        <f t="shared" si="11"/>
        <v>157.1358494500914</v>
      </c>
      <c r="H89" s="1">
        <f t="shared" si="11"/>
        <v>32.970882493752654</v>
      </c>
      <c r="J89" s="4">
        <v>91</v>
      </c>
      <c r="K89" s="10">
        <v>0.15119199999999999</v>
      </c>
      <c r="L89" s="2">
        <f t="shared" si="19"/>
        <v>21279.37712062346</v>
      </c>
      <c r="M89">
        <f t="shared" si="16"/>
        <v>3217.2715856213022</v>
      </c>
      <c r="N89" s="2">
        <f t="shared" si="10"/>
        <v>105.95590670589381</v>
      </c>
      <c r="O89" s="1">
        <f t="shared" si="17"/>
        <v>15.112910798752354</v>
      </c>
      <c r="P89" s="2">
        <f t="shared" si="12"/>
        <v>438.54499955806841</v>
      </c>
      <c r="Q89" s="1">
        <f t="shared" si="12"/>
        <v>81.132604843043168</v>
      </c>
    </row>
    <row r="90" spans="1:17" x14ac:dyDescent="0.3">
      <c r="A90" s="4">
        <v>92</v>
      </c>
      <c r="B90" s="10">
        <v>0.201681</v>
      </c>
      <c r="C90" s="2">
        <f t="shared" si="18"/>
        <v>6806.30443917709</v>
      </c>
      <c r="D90">
        <f t="shared" si="13"/>
        <v>1372.7022855976747</v>
      </c>
      <c r="E90" s="2">
        <f t="shared" si="14"/>
        <v>31.972144446292113</v>
      </c>
      <c r="F90" s="1">
        <f t="shared" si="15"/>
        <v>6.0831830793138106</v>
      </c>
      <c r="G90" s="2">
        <f t="shared" si="11"/>
        <v>115.27048491141355</v>
      </c>
      <c r="H90" s="1">
        <f t="shared" si="11"/>
        <v>25.447400016763787</v>
      </c>
      <c r="J90" s="4">
        <v>92</v>
      </c>
      <c r="K90" s="10">
        <v>0.165077</v>
      </c>
      <c r="L90" s="2">
        <f t="shared" si="19"/>
        <v>18062.105535002156</v>
      </c>
      <c r="M90">
        <f t="shared" si="16"/>
        <v>2981.638195401551</v>
      </c>
      <c r="N90" s="2">
        <f t="shared" si="10"/>
        <v>84.84549175397764</v>
      </c>
      <c r="O90" s="1">
        <f t="shared" si="17"/>
        <v>13.213244568180535</v>
      </c>
      <c r="P90" s="2">
        <f t="shared" si="12"/>
        <v>332.58909285217459</v>
      </c>
      <c r="Q90" s="1">
        <f t="shared" si="12"/>
        <v>66.019694044290816</v>
      </c>
    </row>
    <row r="91" spans="1:17" x14ac:dyDescent="0.3">
      <c r="A91" s="4">
        <v>93</v>
      </c>
      <c r="B91" s="10">
        <v>0.21298600000000001</v>
      </c>
      <c r="C91" s="2">
        <f t="shared" si="18"/>
        <v>5433.6021535794152</v>
      </c>
      <c r="D91">
        <f t="shared" si="13"/>
        <v>1157.2811882822655</v>
      </c>
      <c r="E91" s="2">
        <f t="shared" si="14"/>
        <v>24.079217341716483</v>
      </c>
      <c r="F91" s="1">
        <f t="shared" si="15"/>
        <v>4.838241683719648</v>
      </c>
      <c r="G91" s="2">
        <f t="shared" si="11"/>
        <v>83.298340465121427</v>
      </c>
      <c r="H91" s="1">
        <f t="shared" si="11"/>
        <v>19.364216937449974</v>
      </c>
      <c r="J91" s="4">
        <v>93</v>
      </c>
      <c r="K91" s="10">
        <v>0.18040100000000001</v>
      </c>
      <c r="L91" s="2">
        <f t="shared" si="19"/>
        <v>15080.467339600606</v>
      </c>
      <c r="M91">
        <f t="shared" si="16"/>
        <v>2720.5313885312889</v>
      </c>
      <c r="N91" s="2">
        <f t="shared" si="10"/>
        <v>66.829672180854971</v>
      </c>
      <c r="O91" s="1">
        <f t="shared" si="17"/>
        <v>11.373716689715488</v>
      </c>
      <c r="P91" s="2">
        <f t="shared" si="12"/>
        <v>247.74360109819693</v>
      </c>
      <c r="Q91" s="1">
        <f t="shared" si="12"/>
        <v>52.806449476110288</v>
      </c>
    </row>
    <row r="92" spans="1:17" x14ac:dyDescent="0.3">
      <c r="A92" s="4">
        <v>94</v>
      </c>
      <c r="B92" s="10">
        <v>0.22653499999999999</v>
      </c>
      <c r="C92" s="2">
        <f t="shared" si="18"/>
        <v>4276.32096529715</v>
      </c>
      <c r="D92">
        <f t="shared" si="13"/>
        <v>968.73636987358987</v>
      </c>
      <c r="E92" s="2">
        <f t="shared" si="14"/>
        <v>17.878001091484578</v>
      </c>
      <c r="F92" s="1">
        <f t="shared" si="15"/>
        <v>3.8207480917542056</v>
      </c>
      <c r="G92" s="2">
        <f t="shared" si="11"/>
        <v>59.219123123404948</v>
      </c>
      <c r="H92" s="1">
        <f t="shared" si="11"/>
        <v>14.525975253730325</v>
      </c>
      <c r="J92" s="4">
        <v>94</v>
      </c>
      <c r="K92" s="10">
        <v>0.197349</v>
      </c>
      <c r="L92" s="2">
        <f t="shared" si="19"/>
        <v>12359.935951069316</v>
      </c>
      <c r="M92">
        <f t="shared" si="16"/>
        <v>2439.2210000075784</v>
      </c>
      <c r="N92" s="2">
        <f t="shared" si="10"/>
        <v>51.673143858260893</v>
      </c>
      <c r="O92" s="1">
        <f t="shared" si="17"/>
        <v>9.6204181766829482</v>
      </c>
      <c r="P92" s="2">
        <f t="shared" si="12"/>
        <v>180.91392891734196</v>
      </c>
      <c r="Q92" s="1">
        <f t="shared" si="12"/>
        <v>41.432732786394801</v>
      </c>
    </row>
    <row r="93" spans="1:17" x14ac:dyDescent="0.3">
      <c r="A93" s="4">
        <v>95</v>
      </c>
      <c r="B93" s="10">
        <v>0.24116399999999999</v>
      </c>
      <c r="C93" s="2">
        <f t="shared" si="18"/>
        <v>3307.5845954235606</v>
      </c>
      <c r="D93">
        <f t="shared" si="13"/>
        <v>797.67033137072758</v>
      </c>
      <c r="E93" s="2">
        <f t="shared" si="14"/>
        <v>13.045290673797281</v>
      </c>
      <c r="F93" s="1">
        <f t="shared" si="15"/>
        <v>2.9679759245807991</v>
      </c>
      <c r="G93" s="2">
        <f t="shared" si="11"/>
        <v>41.341122031920371</v>
      </c>
      <c r="H93" s="1">
        <f t="shared" si="11"/>
        <v>10.705227161976119</v>
      </c>
      <c r="J93" s="4">
        <v>95</v>
      </c>
      <c r="K93" s="10">
        <v>0.21612899999999999</v>
      </c>
      <c r="L93" s="2">
        <f t="shared" si="19"/>
        <v>9920.7149510617382</v>
      </c>
      <c r="M93">
        <f t="shared" si="16"/>
        <v>2144.1542016580224</v>
      </c>
      <c r="N93" s="2">
        <f t="shared" si="10"/>
        <v>39.127830746204673</v>
      </c>
      <c r="O93" s="1">
        <f t="shared" si="17"/>
        <v>7.9779801239117631</v>
      </c>
      <c r="P93" s="2">
        <f t="shared" si="12"/>
        <v>129.24078505908108</v>
      </c>
      <c r="Q93" s="1">
        <f t="shared" si="12"/>
        <v>31.812314609711855</v>
      </c>
    </row>
    <row r="94" spans="1:17" x14ac:dyDescent="0.3">
      <c r="A94" s="4">
        <v>96</v>
      </c>
      <c r="B94" s="10">
        <v>0.25620399999999999</v>
      </c>
      <c r="C94" s="2">
        <f t="shared" si="18"/>
        <v>2509.9142640528335</v>
      </c>
      <c r="D94">
        <f t="shared" si="13"/>
        <v>643.05007410739211</v>
      </c>
      <c r="E94" s="2">
        <f t="shared" si="14"/>
        <v>9.3389020695675793</v>
      </c>
      <c r="F94" s="1">
        <f t="shared" si="15"/>
        <v>2.257230250784426</v>
      </c>
      <c r="G94" s="2">
        <f t="shared" si="11"/>
        <v>28.295831358123088</v>
      </c>
      <c r="H94" s="1">
        <f t="shared" si="11"/>
        <v>7.7372512373953191</v>
      </c>
      <c r="J94" s="4">
        <v>96</v>
      </c>
      <c r="K94" s="10">
        <v>0.23696999999999999</v>
      </c>
      <c r="L94" s="2">
        <f t="shared" si="19"/>
        <v>7776.5607494037158</v>
      </c>
      <c r="M94">
        <f t="shared" si="16"/>
        <v>1842.8116007861984</v>
      </c>
      <c r="N94" s="2">
        <f t="shared" si="10"/>
        <v>28.935067749866228</v>
      </c>
      <c r="O94" s="1">
        <f t="shared" si="17"/>
        <v>6.4686254761186781</v>
      </c>
      <c r="P94" s="2">
        <f t="shared" si="12"/>
        <v>90.112954312876411</v>
      </c>
      <c r="Q94" s="1">
        <f t="shared" si="12"/>
        <v>23.834334485800092</v>
      </c>
    </row>
    <row r="95" spans="1:17" x14ac:dyDescent="0.3">
      <c r="A95" s="4">
        <v>97</v>
      </c>
      <c r="B95" s="10">
        <v>0.27248</v>
      </c>
      <c r="C95" s="2">
        <f t="shared" si="18"/>
        <v>1866.8641899454412</v>
      </c>
      <c r="D95">
        <f t="shared" si="13"/>
        <v>508.68315447633381</v>
      </c>
      <c r="E95" s="2">
        <f t="shared" si="14"/>
        <v>6.5530547205057417</v>
      </c>
      <c r="F95" s="1">
        <f t="shared" si="15"/>
        <v>1.6845059907956645</v>
      </c>
      <c r="G95" s="2">
        <f t="shared" si="11"/>
        <v>18.956929288555507</v>
      </c>
      <c r="H95" s="1">
        <f t="shared" si="11"/>
        <v>5.4800209866108931</v>
      </c>
      <c r="J95" s="4">
        <v>97</v>
      </c>
      <c r="K95" s="10">
        <v>0.25805899999999998</v>
      </c>
      <c r="L95" s="2">
        <f t="shared" si="19"/>
        <v>5933.7491486175168</v>
      </c>
      <c r="M95">
        <f t="shared" si="16"/>
        <v>1531.2573715430876</v>
      </c>
      <c r="N95" s="2">
        <f t="shared" si="10"/>
        <v>20.828608250170209</v>
      </c>
      <c r="O95" s="1">
        <f t="shared" si="17"/>
        <v>5.0707639777647859</v>
      </c>
      <c r="P95" s="2">
        <f t="shared" si="12"/>
        <v>61.177886563010176</v>
      </c>
      <c r="Q95" s="1">
        <f t="shared" si="12"/>
        <v>17.365709009681414</v>
      </c>
    </row>
    <row r="96" spans="1:17" x14ac:dyDescent="0.3">
      <c r="A96" s="4">
        <v>98</v>
      </c>
      <c r="B96" s="10">
        <v>0.290163</v>
      </c>
      <c r="C96" s="2">
        <f t="shared" si="18"/>
        <v>1358.1810354691072</v>
      </c>
      <c r="D96">
        <f t="shared" si="13"/>
        <v>394.09388379482255</v>
      </c>
      <c r="E96" s="2">
        <f t="shared" si="14"/>
        <v>4.4976211040210723</v>
      </c>
      <c r="F96" s="1">
        <f t="shared" si="15"/>
        <v>1.2311728607604395</v>
      </c>
      <c r="G96" s="2">
        <f t="shared" si="11"/>
        <v>12.403874568049767</v>
      </c>
      <c r="H96" s="1">
        <f t="shared" si="11"/>
        <v>3.7955149958152283</v>
      </c>
      <c r="J96" s="4">
        <v>98</v>
      </c>
      <c r="K96" s="10">
        <v>0.28023700000000001</v>
      </c>
      <c r="L96" s="2">
        <f t="shared" si="19"/>
        <v>4402.4917770744287</v>
      </c>
      <c r="M96">
        <f t="shared" si="16"/>
        <v>1233.7410881320068</v>
      </c>
      <c r="N96" s="2">
        <f t="shared" si="10"/>
        <v>14.578866446924089</v>
      </c>
      <c r="O96" s="1">
        <f t="shared" si="17"/>
        <v>3.8542809400817597</v>
      </c>
      <c r="P96" s="2">
        <f t="shared" si="12"/>
        <v>40.349278312839971</v>
      </c>
      <c r="Q96" s="1">
        <f t="shared" si="12"/>
        <v>12.294945031916628</v>
      </c>
    </row>
    <row r="97" spans="1:17" x14ac:dyDescent="0.3">
      <c r="A97" s="4">
        <v>99</v>
      </c>
      <c r="B97" s="10">
        <v>0.30912499999999998</v>
      </c>
      <c r="C97" s="2">
        <f t="shared" si="18"/>
        <v>964.08715167428477</v>
      </c>
      <c r="D97">
        <f t="shared" si="13"/>
        <v>298.02344076131328</v>
      </c>
      <c r="E97" s="2">
        <f t="shared" si="14"/>
        <v>3.0118659166179294</v>
      </c>
      <c r="F97" s="1">
        <f t="shared" si="15"/>
        <v>0.87834250139105408</v>
      </c>
      <c r="G97" s="2">
        <f t="shared" si="11"/>
        <v>7.906253464028695</v>
      </c>
      <c r="H97" s="1">
        <f t="shared" si="11"/>
        <v>2.564342135054789</v>
      </c>
      <c r="J97" s="4">
        <v>99</v>
      </c>
      <c r="K97" s="10">
        <v>0.30467899999999998</v>
      </c>
      <c r="L97" s="2">
        <f t="shared" si="19"/>
        <v>3168.7506889424217</v>
      </c>
      <c r="M97">
        <f t="shared" si="16"/>
        <v>965.45179115628798</v>
      </c>
      <c r="N97" s="2">
        <f t="shared" si="10"/>
        <v>9.8993666513560559</v>
      </c>
      <c r="O97" s="1">
        <f t="shared" si="17"/>
        <v>2.8454048414797275</v>
      </c>
      <c r="P97" s="2">
        <f t="shared" si="12"/>
        <v>25.770411865915882</v>
      </c>
      <c r="Q97" s="1">
        <f t="shared" si="12"/>
        <v>8.4406640918348685</v>
      </c>
    </row>
    <row r="98" spans="1:17" x14ac:dyDescent="0.3">
      <c r="A98" s="4">
        <v>100</v>
      </c>
      <c r="B98" s="10">
        <v>0.32982499999999998</v>
      </c>
      <c r="C98" s="2">
        <f t="shared" si="18"/>
        <v>666.06371091297149</v>
      </c>
      <c r="D98">
        <f t="shared" si="13"/>
        <v>219.68446345187081</v>
      </c>
      <c r="E98" s="2">
        <f t="shared" si="14"/>
        <v>1.9630404388145395</v>
      </c>
      <c r="F98" s="1">
        <f t="shared" si="15"/>
        <v>0.6108111440867976</v>
      </c>
      <c r="G98" s="2">
        <f t="shared" si="11"/>
        <v>4.8943875474107656</v>
      </c>
      <c r="H98" s="1">
        <f t="shared" si="11"/>
        <v>1.6859996336637351</v>
      </c>
      <c r="J98" s="4">
        <v>100</v>
      </c>
      <c r="K98" s="10">
        <v>0.33162999999999998</v>
      </c>
      <c r="L98" s="2">
        <f t="shared" si="19"/>
        <v>2203.2988977861337</v>
      </c>
      <c r="M98">
        <f t="shared" si="16"/>
        <v>730.68001347281552</v>
      </c>
      <c r="N98" s="2">
        <f t="shared" si="10"/>
        <v>6.4936203013090035</v>
      </c>
      <c r="O98" s="1">
        <f t="shared" si="17"/>
        <v>2.0315842457765143</v>
      </c>
      <c r="P98" s="2">
        <f t="shared" si="12"/>
        <v>15.871045214559825</v>
      </c>
      <c r="Q98" s="1">
        <f t="shared" si="12"/>
        <v>5.5952592503551415</v>
      </c>
    </row>
    <row r="99" spans="1:17" x14ac:dyDescent="0.3">
      <c r="A99" s="4">
        <v>101</v>
      </c>
      <c r="B99" s="10">
        <v>0.35245500000000002</v>
      </c>
      <c r="C99" s="2">
        <f t="shared" si="18"/>
        <v>446.37924746110065</v>
      </c>
      <c r="D99">
        <f t="shared" si="13"/>
        <v>157.32859766390223</v>
      </c>
      <c r="E99" s="2">
        <f t="shared" si="14"/>
        <v>1.2411137981910698</v>
      </c>
      <c r="F99" s="1">
        <f t="shared" si="15"/>
        <v>0.41267619220889945</v>
      </c>
      <c r="G99" s="2">
        <f t="shared" si="11"/>
        <v>2.9313471085962259</v>
      </c>
      <c r="H99" s="1">
        <f t="shared" si="11"/>
        <v>1.0751884895769375</v>
      </c>
      <c r="J99" s="4">
        <v>101</v>
      </c>
      <c r="K99" s="10">
        <v>0.36136099999999999</v>
      </c>
      <c r="L99" s="2">
        <f t="shared" si="19"/>
        <v>1472.6188843133182</v>
      </c>
      <c r="M99">
        <f t="shared" si="16"/>
        <v>532.14703265434491</v>
      </c>
      <c r="N99" s="2">
        <f t="shared" si="10"/>
        <v>4.0944726422508477</v>
      </c>
      <c r="O99" s="1">
        <f t="shared" si="17"/>
        <v>1.3958327627135927</v>
      </c>
      <c r="P99" s="2">
        <f t="shared" si="12"/>
        <v>9.3774249132508203</v>
      </c>
      <c r="Q99" s="1">
        <f t="shared" si="12"/>
        <v>3.5636750045786276</v>
      </c>
    </row>
    <row r="100" spans="1:17" x14ac:dyDescent="0.3">
      <c r="A100" s="4">
        <v>102</v>
      </c>
      <c r="B100" s="10">
        <v>0.37722</v>
      </c>
      <c r="C100" s="2">
        <f t="shared" si="18"/>
        <v>289.05064979719845</v>
      </c>
      <c r="D100">
        <f t="shared" si="13"/>
        <v>109.03568611649919</v>
      </c>
      <c r="E100" s="2">
        <f t="shared" si="14"/>
        <v>0.75818588155626054</v>
      </c>
      <c r="F100" s="1">
        <f t="shared" si="15"/>
        <v>0.26981403607608728</v>
      </c>
      <c r="G100" s="2">
        <f t="shared" si="11"/>
        <v>1.6902333104051563</v>
      </c>
      <c r="H100" s="1">
        <f t="shared" si="11"/>
        <v>0.66251229736803796</v>
      </c>
      <c r="J100" s="4">
        <v>102</v>
      </c>
      <c r="K100" s="10">
        <v>0.39416699999999999</v>
      </c>
      <c r="L100" s="2">
        <f t="shared" si="19"/>
        <v>940.47185165897315</v>
      </c>
      <c r="M100">
        <f t="shared" si="16"/>
        <v>370.70296835286246</v>
      </c>
      <c r="N100" s="2">
        <f t="shared" si="10"/>
        <v>2.4668772771456968</v>
      </c>
      <c r="O100" s="1">
        <f t="shared" si="17"/>
        <v>0.91732227896291285</v>
      </c>
      <c r="P100" s="2">
        <f t="shared" si="12"/>
        <v>5.2829522709999726</v>
      </c>
      <c r="Q100" s="1">
        <f t="shared" si="12"/>
        <v>2.1678422418650349</v>
      </c>
    </row>
    <row r="101" spans="1:17" x14ac:dyDescent="0.3">
      <c r="A101" s="4">
        <v>103</v>
      </c>
      <c r="B101" s="10">
        <v>0.40620499999999998</v>
      </c>
      <c r="C101" s="2">
        <f t="shared" si="18"/>
        <v>180.01496368069925</v>
      </c>
      <c r="D101">
        <f t="shared" si="13"/>
        <v>73.122978321918438</v>
      </c>
      <c r="E101" s="2">
        <f t="shared" si="14"/>
        <v>0.44545566350529048</v>
      </c>
      <c r="F101" s="1">
        <f t="shared" si="15"/>
        <v>0.1707040733907231</v>
      </c>
      <c r="G101" s="2">
        <f t="shared" si="11"/>
        <v>0.93204742884889591</v>
      </c>
      <c r="H101" s="1">
        <f t="shared" si="11"/>
        <v>0.39269826129195062</v>
      </c>
      <c r="J101" s="4">
        <v>103</v>
      </c>
      <c r="K101" s="10">
        <v>0.43036600000000003</v>
      </c>
      <c r="L101" s="2">
        <f t="shared" si="19"/>
        <v>569.76888330611075</v>
      </c>
      <c r="M101">
        <f t="shared" si="16"/>
        <v>245.20915523291768</v>
      </c>
      <c r="N101" s="2">
        <f t="shared" si="10"/>
        <v>1.4099204353254802</v>
      </c>
      <c r="O101" s="1">
        <f t="shared" si="17"/>
        <v>0.57243567742385426</v>
      </c>
      <c r="P101" s="2">
        <f t="shared" si="12"/>
        <v>2.8160749938542753</v>
      </c>
      <c r="Q101" s="1">
        <f t="shared" si="12"/>
        <v>1.2505199629021222</v>
      </c>
    </row>
    <row r="102" spans="1:17" x14ac:dyDescent="0.3">
      <c r="A102" s="4">
        <v>104</v>
      </c>
      <c r="B102" s="10">
        <v>0.44149699999999997</v>
      </c>
      <c r="C102" s="2">
        <f t="shared" si="18"/>
        <v>106.89198535878083</v>
      </c>
      <c r="D102">
        <f t="shared" si="13"/>
        <v>47.192490859945657</v>
      </c>
      <c r="E102" s="2">
        <f t="shared" si="14"/>
        <v>0.24953711859539995</v>
      </c>
      <c r="F102" s="1">
        <f t="shared" si="15"/>
        <v>0.10393385778161629</v>
      </c>
      <c r="G102" s="2">
        <f t="shared" si="11"/>
        <v>0.48659176534360543</v>
      </c>
      <c r="H102" s="1">
        <f t="shared" si="11"/>
        <v>0.22199418790122755</v>
      </c>
      <c r="J102" s="4">
        <v>104</v>
      </c>
      <c r="K102" s="10">
        <v>0.471522</v>
      </c>
      <c r="L102" s="2">
        <f t="shared" si="19"/>
        <v>324.55972807319307</v>
      </c>
      <c r="M102">
        <f t="shared" si="16"/>
        <v>153.03705210052814</v>
      </c>
      <c r="N102" s="2">
        <f t="shared" si="10"/>
        <v>0.75767794080773054</v>
      </c>
      <c r="O102" s="1">
        <f t="shared" si="17"/>
        <v>0.33703945094862514</v>
      </c>
      <c r="P102" s="2">
        <f t="shared" si="12"/>
        <v>1.4061545585287951</v>
      </c>
      <c r="Q102" s="1">
        <f t="shared" si="12"/>
        <v>0.67808428547826782</v>
      </c>
    </row>
    <row r="103" spans="1:17" x14ac:dyDescent="0.3">
      <c r="A103" s="4">
        <v>105</v>
      </c>
      <c r="B103" s="10">
        <v>0.485182</v>
      </c>
      <c r="C103" s="2">
        <f t="shared" si="18"/>
        <v>59.699494498835165</v>
      </c>
      <c r="D103">
        <f t="shared" si="13"/>
        <v>28.965120139933845</v>
      </c>
      <c r="E103" s="2">
        <f t="shared" si="14"/>
        <v>0.13147851825177984</v>
      </c>
      <c r="F103" s="1">
        <f t="shared" si="15"/>
        <v>6.0180198530599097E-2</v>
      </c>
      <c r="G103" s="2">
        <f t="shared" si="11"/>
        <v>0.23705464674820548</v>
      </c>
      <c r="H103" s="1">
        <f t="shared" si="11"/>
        <v>0.11806033011961127</v>
      </c>
      <c r="J103" s="4">
        <v>105</v>
      </c>
      <c r="K103" s="10">
        <v>0.51919599999999999</v>
      </c>
      <c r="L103" s="2">
        <f t="shared" si="19"/>
        <v>171.52267597266493</v>
      </c>
      <c r="M103">
        <f t="shared" si="16"/>
        <v>89.053887274303733</v>
      </c>
      <c r="N103" s="2">
        <f t="shared" si="10"/>
        <v>0.37775105924734692</v>
      </c>
      <c r="O103" s="1">
        <f t="shared" si="17"/>
        <v>0.18502531977074105</v>
      </c>
      <c r="P103" s="2">
        <f t="shared" si="12"/>
        <v>0.64847661772106469</v>
      </c>
      <c r="Q103" s="1">
        <f t="shared" si="12"/>
        <v>0.34104483452964274</v>
      </c>
    </row>
    <row r="104" spans="1:17" x14ac:dyDescent="0.3">
      <c r="A104" s="4">
        <v>106</v>
      </c>
      <c r="B104" s="10">
        <v>0.53934300000000002</v>
      </c>
      <c r="C104" s="2">
        <f t="shared" si="18"/>
        <v>30.73437435890132</v>
      </c>
      <c r="D104">
        <f t="shared" si="13"/>
        <v>16.576369669852916</v>
      </c>
      <c r="E104" s="2">
        <f t="shared" si="14"/>
        <v>6.3856139442778098E-2</v>
      </c>
      <c r="F104" s="1">
        <f t="shared" si="15"/>
        <v>3.2490907373100252E-2</v>
      </c>
      <c r="G104" s="2">
        <f t="shared" si="11"/>
        <v>0.10557612849642564</v>
      </c>
      <c r="H104" s="1">
        <f t="shared" si="11"/>
        <v>5.7880131589012174E-2</v>
      </c>
      <c r="J104" s="4">
        <v>106</v>
      </c>
      <c r="K104" s="10">
        <v>0.57494999999999996</v>
      </c>
      <c r="L104" s="2">
        <f t="shared" si="19"/>
        <v>82.468788698361195</v>
      </c>
      <c r="M104">
        <f t="shared" si="16"/>
        <v>47.415430062122766</v>
      </c>
      <c r="N104" s="2">
        <f t="shared" si="10"/>
        <v>0.17134360404751076</v>
      </c>
      <c r="O104" s="1">
        <f t="shared" si="17"/>
        <v>9.2937740704826688E-2</v>
      </c>
      <c r="P104" s="2">
        <f t="shared" si="12"/>
        <v>0.27072555847371776</v>
      </c>
      <c r="Q104" s="1">
        <f t="shared" si="12"/>
        <v>0.15601951475890169</v>
      </c>
    </row>
    <row r="105" spans="1:17" x14ac:dyDescent="0.3">
      <c r="A105" s="4">
        <v>107</v>
      </c>
      <c r="B105" s="10">
        <v>0.60606899999999997</v>
      </c>
      <c r="C105" s="2">
        <f t="shared" si="18"/>
        <v>14.158004689048404</v>
      </c>
      <c r="D105">
        <f t="shared" si="13"/>
        <v>8.580727743886877</v>
      </c>
      <c r="E105" s="2">
        <f t="shared" si="14"/>
        <v>2.7750733610652667E-2</v>
      </c>
      <c r="F105" s="1">
        <f t="shared" si="15"/>
        <v>1.5866848461013817E-2</v>
      </c>
      <c r="G105" s="2">
        <f t="shared" si="11"/>
        <v>4.1719989053647551E-2</v>
      </c>
      <c r="H105" s="1">
        <f t="shared" si="11"/>
        <v>2.5389224215911919E-2</v>
      </c>
      <c r="J105" s="4">
        <v>107</v>
      </c>
      <c r="K105" s="10">
        <v>0.64034500000000005</v>
      </c>
      <c r="L105" s="2">
        <f t="shared" si="19"/>
        <v>35.053358636238428</v>
      </c>
      <c r="M105">
        <f t="shared" si="16"/>
        <v>22.446242935922097</v>
      </c>
      <c r="N105" s="2">
        <f t="shared" si="10"/>
        <v>6.8707168773957022E-2</v>
      </c>
      <c r="O105" s="1">
        <f t="shared" si="17"/>
        <v>4.1505935838263681E-2</v>
      </c>
      <c r="P105" s="2">
        <f t="shared" si="12"/>
        <v>9.9381954426207023E-2</v>
      </c>
      <c r="Q105" s="1">
        <f t="shared" si="12"/>
        <v>6.3081774054074988E-2</v>
      </c>
    </row>
    <row r="106" spans="1:17" x14ac:dyDescent="0.3">
      <c r="A106" s="4">
        <v>108</v>
      </c>
      <c r="B106" s="10">
        <v>0.68744400000000006</v>
      </c>
      <c r="C106" s="2">
        <f t="shared" si="18"/>
        <v>5.5772769451615272</v>
      </c>
      <c r="D106">
        <f t="shared" si="13"/>
        <v>3.8340655722896213</v>
      </c>
      <c r="E106" s="2">
        <f t="shared" si="14"/>
        <v>1.0313088907526429E-2</v>
      </c>
      <c r="F106" s="1">
        <f t="shared" si="15"/>
        <v>6.6883689537222618E-3</v>
      </c>
      <c r="G106" s="2">
        <f t="shared" si="11"/>
        <v>1.3969255442994884E-2</v>
      </c>
      <c r="H106" s="1">
        <f t="shared" si="11"/>
        <v>9.522375754898102E-3</v>
      </c>
      <c r="J106" s="4">
        <v>108</v>
      </c>
      <c r="K106" s="10">
        <v>0.71694400000000003</v>
      </c>
      <c r="L106" s="2">
        <f t="shared" si="19"/>
        <v>12.60711570031633</v>
      </c>
      <c r="M106">
        <f t="shared" si="16"/>
        <v>9.0385959586475906</v>
      </c>
      <c r="N106" s="2">
        <f t="shared" si="10"/>
        <v>2.3312147910752361E-2</v>
      </c>
      <c r="O106" s="1">
        <f t="shared" si="17"/>
        <v>1.5767457143138149E-2</v>
      </c>
      <c r="P106" s="2">
        <f t="shared" si="12"/>
        <v>3.0674785652249997E-2</v>
      </c>
      <c r="Q106" s="1">
        <f t="shared" si="12"/>
        <v>2.1575838215811303E-2</v>
      </c>
    </row>
    <row r="107" spans="1:17" x14ac:dyDescent="0.3">
      <c r="A107" s="4">
        <v>109</v>
      </c>
      <c r="B107" s="10">
        <v>0.785555</v>
      </c>
      <c r="C107" s="2">
        <f t="shared" si="18"/>
        <v>1.7432113728719061</v>
      </c>
      <c r="D107">
        <f t="shared" si="13"/>
        <v>1.3693884100163902</v>
      </c>
      <c r="E107" s="2">
        <f t="shared" si="14"/>
        <v>3.0409602043215372E-3</v>
      </c>
      <c r="F107" s="1">
        <f t="shared" si="15"/>
        <v>2.2536240502884952E-3</v>
      </c>
      <c r="G107" s="2">
        <f t="shared" si="11"/>
        <v>3.6561665354684541E-3</v>
      </c>
      <c r="H107" s="1">
        <f t="shared" si="11"/>
        <v>2.8340068011758401E-3</v>
      </c>
      <c r="J107" s="4">
        <v>109</v>
      </c>
      <c r="K107" s="10">
        <v>0.80630900000000005</v>
      </c>
      <c r="L107" s="2">
        <f t="shared" si="19"/>
        <v>3.5685197416687386</v>
      </c>
      <c r="M107">
        <f t="shared" si="16"/>
        <v>2.8773295843851794</v>
      </c>
      <c r="N107" s="2">
        <f t="shared" si="10"/>
        <v>6.2251352254961501E-3</v>
      </c>
      <c r="O107" s="1">
        <f t="shared" si="17"/>
        <v>4.7352665646552593E-3</v>
      </c>
      <c r="P107" s="2">
        <f t="shared" si="12"/>
        <v>7.362637741497635E-3</v>
      </c>
      <c r="Q107" s="1">
        <f t="shared" si="12"/>
        <v>5.8083810726731544E-3</v>
      </c>
    </row>
    <row r="108" spans="1:17" x14ac:dyDescent="0.3">
      <c r="A108" s="4">
        <v>110</v>
      </c>
      <c r="B108" s="10">
        <v>0.99999899999999997</v>
      </c>
      <c r="C108" s="2">
        <f t="shared" si="18"/>
        <v>0.37382296285551592</v>
      </c>
      <c r="D108">
        <f t="shared" si="13"/>
        <v>0.37382258903255305</v>
      </c>
      <c r="E108" s="2">
        <f t="shared" si="14"/>
        <v>6.1520633114691694E-4</v>
      </c>
      <c r="F108" s="1">
        <f t="shared" si="15"/>
        <v>5.8038275088734487E-4</v>
      </c>
      <c r="G108" s="2">
        <f t="shared" si="11"/>
        <v>6.1520633114691694E-4</v>
      </c>
      <c r="H108" s="1">
        <f t="shared" si="11"/>
        <v>5.8038275088734487E-4</v>
      </c>
      <c r="J108" s="4">
        <v>110</v>
      </c>
      <c r="K108" s="10">
        <v>0.99999899999999997</v>
      </c>
      <c r="L108" s="2">
        <f t="shared" si="19"/>
        <v>0.69119015728355948</v>
      </c>
      <c r="M108">
        <f t="shared" si="16"/>
        <v>0.69118946609340215</v>
      </c>
      <c r="N108" s="2">
        <f t="shared" si="10"/>
        <v>1.1375025160014851E-3</v>
      </c>
      <c r="O108" s="1">
        <f t="shared" si="17"/>
        <v>1.0731145080178951E-3</v>
      </c>
      <c r="P108" s="2">
        <f t="shared" si="12"/>
        <v>1.1375025160014851E-3</v>
      </c>
      <c r="Q108" s="1">
        <f t="shared" si="12"/>
        <v>1.0731145080178951E-3</v>
      </c>
    </row>
    <row r="109" spans="1:17" x14ac:dyDescent="0.3">
      <c r="A109" s="4"/>
      <c r="C109" s="2"/>
      <c r="E109" s="2"/>
      <c r="F109" s="1"/>
      <c r="G109" s="2"/>
      <c r="H109" s="1"/>
      <c r="J109" s="4"/>
      <c r="L109" s="2"/>
      <c r="N109" s="2"/>
      <c r="O109" s="1"/>
      <c r="P109" s="2"/>
      <c r="Q109" s="1"/>
    </row>
    <row r="110" spans="1:17" x14ac:dyDescent="0.3">
      <c r="A110" s="4"/>
      <c r="C110" s="2"/>
      <c r="E110" s="2"/>
      <c r="F110" s="1"/>
      <c r="G110" s="2"/>
      <c r="H110" s="1"/>
      <c r="J110" s="4"/>
      <c r="L110" s="2"/>
      <c r="N110" s="2"/>
      <c r="O110" s="1"/>
      <c r="P110" s="2"/>
      <c r="Q110" s="1"/>
    </row>
    <row r="111" spans="1:17" x14ac:dyDescent="0.3">
      <c r="A111" s="4"/>
      <c r="C111" s="2"/>
      <c r="E111" s="2"/>
      <c r="F111" s="1"/>
      <c r="G111" s="2"/>
      <c r="H111" s="1"/>
      <c r="J111" s="4"/>
      <c r="L111" s="2"/>
      <c r="N111" s="2"/>
      <c r="O111" s="1"/>
      <c r="P111" s="2"/>
      <c r="Q111" s="1"/>
    </row>
    <row r="112" spans="1:17" x14ac:dyDescent="0.3">
      <c r="A112" s="4"/>
      <c r="C112" s="2"/>
      <c r="E112" s="2"/>
      <c r="F112" s="1"/>
      <c r="G112" s="2"/>
      <c r="H112" s="1"/>
      <c r="J112" s="4"/>
      <c r="L112" s="2"/>
      <c r="N112" s="2"/>
      <c r="O112" s="1"/>
      <c r="P112" s="2"/>
      <c r="Q112" s="1"/>
    </row>
    <row r="113" spans="1:17" x14ac:dyDescent="0.3">
      <c r="A113" s="4"/>
      <c r="C113" s="2"/>
      <c r="E113" s="2"/>
      <c r="F113" s="1"/>
      <c r="G113" s="2"/>
      <c r="H113" s="1"/>
      <c r="J113" s="4"/>
      <c r="L113" s="2"/>
      <c r="N113" s="2"/>
      <c r="O113" s="1"/>
      <c r="P113" s="2"/>
      <c r="Q113" s="1"/>
    </row>
    <row r="114" spans="1:17" x14ac:dyDescent="0.3">
      <c r="A114" s="4"/>
      <c r="C114" s="2"/>
      <c r="E114" s="2"/>
      <c r="F114" s="1"/>
      <c r="G114" s="2"/>
      <c r="H114" s="1"/>
      <c r="J114" s="4"/>
      <c r="L114" s="2"/>
      <c r="N114" s="2"/>
      <c r="O114" s="1"/>
      <c r="P114" s="2"/>
      <c r="Q114" s="1"/>
    </row>
  </sheetData>
  <mergeCells count="3">
    <mergeCell ref="A1:H1"/>
    <mergeCell ref="J1:Q1"/>
    <mergeCell ref="S1:T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TMI_IV</vt:lpstr>
      <vt:lpstr>GAM83</vt:lpstr>
      <vt:lpstr>GAM71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Zaki Zulhamlizar</dc:creator>
  <cp:lastModifiedBy>Muhammad Zaki Zulhamlizar</cp:lastModifiedBy>
  <dcterms:created xsi:type="dcterms:W3CDTF">2015-06-05T18:17:20Z</dcterms:created>
  <dcterms:modified xsi:type="dcterms:W3CDTF">2025-09-19T02:55:22Z</dcterms:modified>
</cp:coreProperties>
</file>