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15600" windowHeight="8490" tabRatio="800" activeTab="2"/>
  </bookViews>
  <sheets>
    <sheet name="Aplikasi" sheetId="1" r:id="rId1"/>
    <sheet name="Rekap Aplikasi" sheetId="2" r:id="rId2"/>
    <sheet name="Perangkat" sheetId="3" r:id="rId3"/>
    <sheet name="Rekap Perangkat" sheetId="4" r:id="rId4"/>
    <sheet name="Rekap All" sheetId="5" r:id="rId5"/>
    <sheet name="Pareto Chart Perform  Aplikasi" sheetId="6" r:id="rId6"/>
    <sheet name="Pareto Chart Perform  Perangkat" sheetId="7" r:id="rId7"/>
  </sheets>
  <calcPr calcId="125725"/>
</workbook>
</file>

<file path=xl/calcChain.xml><?xml version="1.0" encoding="utf-8"?>
<calcChain xmlns="http://schemas.openxmlformats.org/spreadsheetml/2006/main">
  <c r="F3" i="4"/>
  <c r="D5" i="1"/>
  <c r="D3" i="3"/>
  <c r="F3" i="2"/>
  <c r="H3" i="5"/>
  <c r="D4" i="1"/>
  <c r="D3"/>
  <c r="D4" i="3"/>
  <c r="D2" i="1" l="1"/>
  <c r="D2" i="3" l="1"/>
  <c r="C10" i="6" l="1"/>
  <c r="B6" i="7"/>
  <c r="C6"/>
  <c r="D8" i="6" l="1"/>
  <c r="B10"/>
  <c r="C9" i="7"/>
  <c r="D6" s="1"/>
  <c r="B9"/>
  <c r="D7" i="6" l="1"/>
  <c r="D4"/>
  <c r="D6"/>
  <c r="D9"/>
  <c r="E9" s="1"/>
  <c r="D5"/>
  <c r="D5" i="7"/>
  <c r="D4"/>
  <c r="E4" s="1"/>
  <c r="D7"/>
  <c r="E7" i="6" l="1"/>
  <c r="E6"/>
  <c r="E5"/>
  <c r="E4"/>
  <c r="D10"/>
  <c r="E5" i="7"/>
  <c r="E6" s="1"/>
  <c r="E7" s="1"/>
  <c r="E8" i="6" l="1"/>
  <c r="E10" s="1"/>
</calcChain>
</file>

<file path=xl/sharedStrings.xml><?xml version="1.0" encoding="utf-8"?>
<sst xmlns="http://schemas.openxmlformats.org/spreadsheetml/2006/main" count="143" uniqueCount="61">
  <si>
    <t>Start Time</t>
  </si>
  <si>
    <t>End Time</t>
  </si>
  <si>
    <t>Durasi (Menit)</t>
  </si>
  <si>
    <t xml:space="preserve">Kategori </t>
  </si>
  <si>
    <t>Sub Kategori</t>
  </si>
  <si>
    <t xml:space="preserve">Problem </t>
  </si>
  <si>
    <t>Penyebab</t>
  </si>
  <si>
    <t xml:space="preserve">Analysis&amp;Solve </t>
  </si>
  <si>
    <t>Action Plan</t>
  </si>
  <si>
    <t>Kategori</t>
  </si>
  <si>
    <t>Jumlah</t>
  </si>
  <si>
    <t>Durasi ( Menit )</t>
  </si>
  <si>
    <t>Total Durasi (Menit)</t>
  </si>
  <si>
    <t>Jumlah Gangguan</t>
  </si>
  <si>
    <t>Bulan</t>
  </si>
  <si>
    <t xml:space="preserve">SUB Kategori </t>
  </si>
  <si>
    <t>Gangguan Perangkat</t>
  </si>
  <si>
    <t>Total DownTime (menit)</t>
  </si>
  <si>
    <t>%</t>
  </si>
  <si>
    <t>% Cum</t>
  </si>
  <si>
    <t>Aplikasi My Recording</t>
  </si>
  <si>
    <t>Total</t>
  </si>
  <si>
    <t>PABX ASTERISK</t>
  </si>
  <si>
    <t>CMS (Reporting)</t>
  </si>
  <si>
    <t>Recording</t>
  </si>
  <si>
    <t>Link Data / Voice</t>
  </si>
  <si>
    <t>Ticket ID</t>
  </si>
  <si>
    <t>Aplikasi IDEAS</t>
  </si>
  <si>
    <t>Aplikasi Epayment</t>
  </si>
  <si>
    <t>Aplikasi My Arms</t>
  </si>
  <si>
    <t>Aplikasi Vmail</t>
  </si>
  <si>
    <t>Aplikasi PCF</t>
  </si>
  <si>
    <t>PABX</t>
  </si>
  <si>
    <t>Melakukan monitoring</t>
  </si>
  <si>
    <t>dilaporkan ke IOC dan Team IDEAS</t>
  </si>
  <si>
    <t>Aplikasi</t>
  </si>
  <si>
    <t>IDEAS</t>
  </si>
  <si>
    <t>kendala dari server ideas</t>
  </si>
  <si>
    <t>INC-07091610475</t>
  </si>
  <si>
    <t>INC-08085703614</t>
  </si>
  <si>
    <t>INC-10080305968</t>
  </si>
  <si>
    <t>IDEAS PDS LP blank, call masuk berturut-turut, proses save lambat, history call sblmnya tidak hilang</t>
  </si>
  <si>
    <t>IDEAS PDS LP blank, suara terputus-putus</t>
  </si>
  <si>
    <t>IDEAS PDS suara putus-putus, LP Blank, Ideas tidak bisa di click</t>
  </si>
  <si>
    <t>INC-03125605359</t>
  </si>
  <si>
    <t>ASTERISK</t>
  </si>
  <si>
    <t>IDEAS PDS hening &amp; mailbox. Durasi call under 30 second langsung ter hang up</t>
  </si>
  <si>
    <t>IP SBC Bandung terblok port nya oleh telkom AON</t>
  </si>
  <si>
    <t>di pindak ke sbc jakarta</t>
  </si>
  <si>
    <t>Monitoring</t>
  </si>
  <si>
    <t>1 - 10 Desember 2020</t>
  </si>
  <si>
    <t>11 - 20 Desember 2020</t>
  </si>
  <si>
    <t>21 - 31 Desember 2020</t>
  </si>
  <si>
    <t>Performansi Perangkat CC TELKOM FBCC 01 - 31 Desember 2020</t>
  </si>
  <si>
    <t>Performansi Aplikasi CC TELKOM FBCC 01 - 31 Desember 2020</t>
  </si>
  <si>
    <t xml:space="preserve">Suara terputus-putus  </t>
  </si>
  <si>
    <t>Kendala dari SBC AON</t>
  </si>
  <si>
    <t>dilaporkan ke IT PDS</t>
  </si>
  <si>
    <t>IDEAS PDS List Product Blank, Ideas lambat</t>
  </si>
  <si>
    <t>INC-14104709973</t>
  </si>
  <si>
    <t>INC-21085209350</t>
  </si>
</sst>
</file>

<file path=xl/styles.xml><?xml version="1.0" encoding="utf-8"?>
<styleSheet xmlns="http://schemas.openxmlformats.org/spreadsheetml/2006/main">
  <numFmts count="20">
    <numFmt numFmtId="164" formatCode="&quot;$&quot;#,##0.00_);[Red]\(&quot;$&quot;#,##0.00\)"/>
    <numFmt numFmtId="165" formatCode="_-* #,##0.00\ &quot;F&quot;_-;\-* #,##0.00\ &quot;F&quot;_-;_-* &quot;-&quot;??\ &quot;F&quot;_-;_-@_-"/>
    <numFmt numFmtId="166" formatCode="_-* #,##0.00\ _F_-;\-* #,##0.00\ _F_-;_-* &quot;-&quot;??\ _F_-;_-@_-"/>
    <numFmt numFmtId="167" formatCode="_-* #,##0\ _P_t_s_-;\-* #,##0\ _P_t_s_-;_-* &quot;-&quot;\ _P_t_s_-;_-@_-"/>
    <numFmt numFmtId="168" formatCode="#."/>
    <numFmt numFmtId="169" formatCode="_ * #,##0_ ;_ * \-#,##0_ ;_ * &quot;-&quot;_ ;_ @_ "/>
    <numFmt numFmtId="170" formatCode="0.00_)"/>
    <numFmt numFmtId="171" formatCode="&quot;£&quot;\ #,##0.00;[Red]\-&quot;£&quot;\ #,##0.00"/>
    <numFmt numFmtId="172" formatCode="_-* #,##0\ &quot;F&quot;_-;\-* #,##0\ &quot;F&quot;_-;_-* &quot;-&quot;\ &quot;F&quot;_-;_-@_-"/>
    <numFmt numFmtId="173" formatCode="_-* #,##0\ &quot;Pts&quot;_-;\-* #,##0\ &quot;Pts&quot;_-;_-* &quot;-&quot;\ &quot;Pts&quot;_-;_-@_-"/>
    <numFmt numFmtId="174" formatCode="_(* #.####._);_(* \(#.####.\);_(* &quot;-&quot;_);_(@@"/>
    <numFmt numFmtId="175" formatCode="[$-409]d\-mmm\-yy;@"/>
    <numFmt numFmtId="176" formatCode="_-* #,##0\ &quot;DM&quot;_-;\-* #,##0\ &quot;DM&quot;_-;_-* &quot;-&quot;\ &quot;DM&quot;_-;_-@_-"/>
    <numFmt numFmtId="177" formatCode="#,##0.00\ &quot;Pts&quot;;\-#,##0.00\ &quot;Pts&quot;"/>
    <numFmt numFmtId="178" formatCode="#,##0.00\ &quot;Pts&quot;;[Red]\-#,##0.00\ &quot;Pts&quot;"/>
    <numFmt numFmtId="179" formatCode="#,##0\ &quot;DM&quot;;[Red]\-#,##0\ &quot;DM&quot;"/>
    <numFmt numFmtId="180" formatCode="_-* #,##0\ _F_-;\-* #,##0\ _F_-;_-* &quot;-&quot;\ _F_-;_-@_-"/>
    <numFmt numFmtId="181" formatCode="mmmm\ yyyy"/>
    <numFmt numFmtId="182" formatCode="h:mm;@"/>
    <numFmt numFmtId="183" formatCode="dd/mm/yyyy\ hh:mm:ss"/>
  </numFmts>
  <fonts count="43">
    <font>
      <sz val="11"/>
      <color indexed="8"/>
      <name val="Calibri"/>
      <charset val="134"/>
    </font>
    <font>
      <b/>
      <sz val="16"/>
      <color indexed="8"/>
      <name val="Calibri"/>
      <family val="2"/>
    </font>
    <font>
      <b/>
      <sz val="12"/>
      <color indexed="8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name val="Verdana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sz val="1"/>
      <color indexed="16"/>
      <name val="Courier"/>
      <family val="3"/>
    </font>
    <font>
      <u/>
      <sz val="11"/>
      <color indexed="12"/>
      <name val="Calibri"/>
      <family val="2"/>
    </font>
    <font>
      <b/>
      <sz val="11"/>
      <color indexed="9"/>
      <name val="Calibri"/>
      <family val="2"/>
    </font>
    <font>
      <sz val="1"/>
      <color indexed="8"/>
      <name val="Courier"/>
      <family val="3"/>
    </font>
    <font>
      <sz val="10"/>
      <name val="Times New Roman"/>
      <family val="1"/>
    </font>
    <font>
      <b/>
      <sz val="11"/>
      <color indexed="52"/>
      <name val="Calibri"/>
      <family val="2"/>
    </font>
    <font>
      <sz val="11"/>
      <color indexed="20"/>
      <name val="Calibri"/>
      <family val="2"/>
    </font>
    <font>
      <b/>
      <i/>
      <sz val="16"/>
      <name val="Helv"/>
      <charset val="134"/>
    </font>
    <font>
      <i/>
      <sz val="1"/>
      <color indexed="8"/>
      <name val="Courier"/>
      <family val="3"/>
    </font>
    <font>
      <sz val="12"/>
      <name val="¹ÙÅÁÃ¼"/>
      <charset val="134"/>
    </font>
    <font>
      <i/>
      <sz val="11"/>
      <color indexed="23"/>
      <name val="Calibri"/>
      <family val="2"/>
    </font>
    <font>
      <b/>
      <sz val="18"/>
      <color indexed="56"/>
      <name val="Cambria"/>
      <family val="1"/>
    </font>
    <font>
      <sz val="11"/>
      <color indexed="9"/>
      <name val="Calibri"/>
      <family val="2"/>
    </font>
    <font>
      <sz val="12"/>
      <name val="Helv"/>
      <charset val="134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0"/>
      <name val="Helv"/>
      <charset val="134"/>
    </font>
    <font>
      <b/>
      <sz val="12"/>
      <name val="Arial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2"/>
      <name val="Tms Rmn"/>
      <charset val="134"/>
    </font>
    <font>
      <sz val="7"/>
      <name val="Small Fonts"/>
      <family val="2"/>
    </font>
    <font>
      <b/>
      <sz val="15"/>
      <color indexed="56"/>
      <name val="Calibri"/>
      <family val="2"/>
    </font>
    <font>
      <b/>
      <sz val="12"/>
      <name val="Helv"/>
      <charset val="134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charset val="1"/>
      <scheme val="minor"/>
    </font>
    <font>
      <sz val="10"/>
      <name val="Arial"/>
      <family val="2"/>
      <charset val="134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gray125">
        <fgColor indexed="8"/>
      </patternFill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98">
    <xf numFmtId="0" fontId="0" fillId="0" borderId="0"/>
    <xf numFmtId="169" fontId="7" fillId="0" borderId="0">
      <protection locked="0"/>
    </xf>
    <xf numFmtId="169" fontId="7" fillId="0" borderId="0">
      <protection locked="0"/>
    </xf>
    <xf numFmtId="0" fontId="14" fillId="0" borderId="0">
      <protection locked="0"/>
    </xf>
    <xf numFmtId="0" fontId="17" fillId="7" borderId="0" applyNumberFormat="0" applyBorder="0" applyAlignment="0" applyProtection="0"/>
    <xf numFmtId="0" fontId="7" fillId="0" borderId="0">
      <protection locked="0"/>
    </xf>
    <xf numFmtId="168" fontId="11" fillId="0" borderId="0"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68" fontId="14" fillId="0" borderId="0">
      <protection locked="0"/>
    </xf>
    <xf numFmtId="167" fontId="9" fillId="0" borderId="0" applyFont="0" applyFill="0" applyBorder="0" applyAlignment="0" applyProtection="0"/>
    <xf numFmtId="168" fontId="15" fillId="0" borderId="0">
      <protection locked="0"/>
    </xf>
    <xf numFmtId="9" fontId="9" fillId="0" borderId="0" applyFont="0" applyFill="0" applyBorder="0" applyAlignment="0" applyProtection="0"/>
    <xf numFmtId="168" fontId="11" fillId="0" borderId="0">
      <protection locked="0"/>
    </xf>
    <xf numFmtId="171" fontId="11" fillId="0" borderId="0">
      <protection locked="0"/>
    </xf>
    <xf numFmtId="0" fontId="19" fillId="0" borderId="0">
      <protection locked="0"/>
    </xf>
    <xf numFmtId="0" fontId="9" fillId="8" borderId="0" applyNumberFormat="0" applyBorder="0" applyAlignment="0" applyProtection="0"/>
    <xf numFmtId="169" fontId="7" fillId="0" borderId="0">
      <protection locked="0"/>
    </xf>
    <xf numFmtId="166" fontId="9" fillId="0" borderId="0" applyFont="0" applyFill="0" applyBorder="0" applyAlignment="0" applyProtection="0"/>
    <xf numFmtId="0" fontId="9" fillId="8" borderId="0" applyNumberFormat="0" applyBorder="0" applyAlignment="0" applyProtection="0"/>
    <xf numFmtId="168" fontId="11" fillId="0" borderId="0">
      <protection locked="0"/>
    </xf>
    <xf numFmtId="0" fontId="22" fillId="0" borderId="0" applyNumberFormat="0" applyFill="0" applyBorder="0" applyAlignment="0" applyProtection="0"/>
    <xf numFmtId="0" fontId="7" fillId="0" borderId="0"/>
    <xf numFmtId="171" fontId="11" fillId="0" borderId="0">
      <protection locked="0"/>
    </xf>
    <xf numFmtId="168" fontId="15" fillId="0" borderId="0">
      <protection locked="0"/>
    </xf>
    <xf numFmtId="0" fontId="7" fillId="0" borderId="0">
      <protection locked="0"/>
    </xf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169" fontId="7" fillId="0" borderId="0">
      <protection locked="0"/>
    </xf>
    <xf numFmtId="0" fontId="9" fillId="14" borderId="0" applyNumberFormat="0" applyBorder="0" applyAlignment="0" applyProtection="0"/>
    <xf numFmtId="168" fontId="11" fillId="0" borderId="0">
      <protection locked="0"/>
    </xf>
    <xf numFmtId="165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69" fontId="7" fillId="0" borderId="0">
      <protection locked="0"/>
    </xf>
    <xf numFmtId="168" fontId="11" fillId="0" borderId="0">
      <protection locked="0"/>
    </xf>
    <xf numFmtId="0" fontId="22" fillId="0" borderId="0" applyNumberFormat="0" applyFill="0" applyBorder="0" applyAlignment="0" applyProtection="0"/>
    <xf numFmtId="168" fontId="15" fillId="0" borderId="0">
      <protection locked="0"/>
    </xf>
    <xf numFmtId="168" fontId="14" fillId="0" borderId="0">
      <protection locked="0"/>
    </xf>
    <xf numFmtId="0" fontId="24" fillId="0" borderId="9"/>
    <xf numFmtId="171" fontId="14" fillId="0" borderId="0">
      <protection locked="0"/>
    </xf>
    <xf numFmtId="170" fontId="18" fillId="0" borderId="0"/>
    <xf numFmtId="168" fontId="15" fillId="0" borderId="0">
      <protection locked="0"/>
    </xf>
    <xf numFmtId="9" fontId="9" fillId="0" borderId="0" applyFont="0" applyFill="0" applyBorder="0" applyAlignment="0" applyProtection="0"/>
    <xf numFmtId="0" fontId="7" fillId="0" borderId="0">
      <protection locked="0"/>
    </xf>
    <xf numFmtId="168" fontId="11" fillId="0" borderId="0">
      <protection locked="0"/>
    </xf>
    <xf numFmtId="168" fontId="14" fillId="0" borderId="0">
      <protection locked="0"/>
    </xf>
    <xf numFmtId="0" fontId="7" fillId="0" borderId="0">
      <protection locked="0"/>
    </xf>
    <xf numFmtId="168" fontId="7" fillId="0" borderId="0">
      <protection locked="0"/>
    </xf>
    <xf numFmtId="0" fontId="23" fillId="16" borderId="0" applyNumberFormat="0" applyBorder="0" applyAlignment="0" applyProtection="0"/>
    <xf numFmtId="171" fontId="7" fillId="0" borderId="0">
      <protection locked="0"/>
    </xf>
    <xf numFmtId="0" fontId="9" fillId="15" borderId="0" applyNumberFormat="0" applyBorder="0" applyAlignment="0" applyProtection="0"/>
    <xf numFmtId="171" fontId="14" fillId="0" borderId="0">
      <protection locked="0"/>
    </xf>
    <xf numFmtId="168" fontId="14" fillId="0" borderId="0">
      <protection locked="0"/>
    </xf>
    <xf numFmtId="171" fontId="14" fillId="0" borderId="0">
      <protection locked="0"/>
    </xf>
    <xf numFmtId="9" fontId="9" fillId="0" borderId="0" applyFont="0" applyFill="0" applyBorder="0" applyAlignment="0" applyProtection="0"/>
    <xf numFmtId="171" fontId="14" fillId="0" borderId="0">
      <protection locked="0"/>
    </xf>
    <xf numFmtId="0" fontId="28" fillId="0" borderId="0"/>
    <xf numFmtId="0" fontId="23" fillId="19" borderId="0" applyNumberFormat="0" applyBorder="0" applyAlignment="0" applyProtection="0"/>
    <xf numFmtId="169" fontId="7" fillId="0" borderId="0">
      <protection locked="0"/>
    </xf>
    <xf numFmtId="171" fontId="14" fillId="0" borderId="0">
      <protection locked="0"/>
    </xf>
    <xf numFmtId="171" fontId="14" fillId="0" borderId="0">
      <protection locked="0"/>
    </xf>
    <xf numFmtId="171" fontId="14" fillId="0" borderId="0">
      <protection locked="0"/>
    </xf>
    <xf numFmtId="171" fontId="14" fillId="0" borderId="0">
      <protection locked="0"/>
    </xf>
    <xf numFmtId="168" fontId="14" fillId="0" borderId="0">
      <protection locked="0"/>
    </xf>
    <xf numFmtId="0" fontId="9" fillId="20" borderId="0" applyNumberFormat="0" applyBorder="0" applyAlignment="0" applyProtection="0"/>
    <xf numFmtId="168" fontId="14" fillId="0" borderId="0">
      <protection locked="0"/>
    </xf>
    <xf numFmtId="0" fontId="7" fillId="0" borderId="0"/>
    <xf numFmtId="0" fontId="29" fillId="0" borderId="5">
      <alignment horizontal="left" vertical="center"/>
    </xf>
    <xf numFmtId="168" fontId="14" fillId="0" borderId="0">
      <protection locked="0"/>
    </xf>
    <xf numFmtId="168" fontId="14" fillId="0" borderId="0">
      <protection locked="0"/>
    </xf>
    <xf numFmtId="171" fontId="7" fillId="0" borderId="0">
      <protection locked="0"/>
    </xf>
    <xf numFmtId="169" fontId="7" fillId="0" borderId="0">
      <protection locked="0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9" fontId="7" fillId="0" borderId="0">
      <protection locked="0"/>
    </xf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169" fontId="7" fillId="0" borderId="0">
      <protection locked="0"/>
    </xf>
    <xf numFmtId="168" fontId="7" fillId="0" borderId="0">
      <protection locked="0"/>
    </xf>
    <xf numFmtId="169" fontId="7" fillId="0" borderId="0">
      <protection locked="0"/>
    </xf>
    <xf numFmtId="169" fontId="7" fillId="0" borderId="0">
      <protection locked="0"/>
    </xf>
    <xf numFmtId="169" fontId="7" fillId="0" borderId="0">
      <protection locked="0"/>
    </xf>
    <xf numFmtId="9" fontId="9" fillId="0" borderId="0" applyFont="0" applyFill="0" applyBorder="0" applyAlignment="0" applyProtection="0"/>
    <xf numFmtId="169" fontId="7" fillId="0" borderId="0">
      <protection locked="0"/>
    </xf>
    <xf numFmtId="169" fontId="7" fillId="0" borderId="0">
      <protection locked="0"/>
    </xf>
    <xf numFmtId="171" fontId="7" fillId="0" borderId="0">
      <protection locked="0"/>
    </xf>
    <xf numFmtId="0" fontId="23" fillId="16" borderId="0" applyNumberFormat="0" applyBorder="0" applyAlignment="0" applyProtection="0"/>
    <xf numFmtId="171" fontId="7" fillId="0" borderId="0">
      <protection locked="0"/>
    </xf>
    <xf numFmtId="171" fontId="7" fillId="0" borderId="0">
      <protection locked="0"/>
    </xf>
    <xf numFmtId="9" fontId="9" fillId="0" borderId="0" applyFont="0" applyFill="0" applyBorder="0" applyAlignment="0" applyProtection="0"/>
    <xf numFmtId="171" fontId="7" fillId="0" borderId="0">
      <protection locked="0"/>
    </xf>
    <xf numFmtId="171" fontId="7" fillId="0" borderId="0">
      <protection locked="0"/>
    </xf>
    <xf numFmtId="171" fontId="7" fillId="0" borderId="0">
      <protection locked="0"/>
    </xf>
    <xf numFmtId="171" fontId="7" fillId="0" borderId="0">
      <protection locked="0"/>
    </xf>
    <xf numFmtId="168" fontId="11" fillId="0" borderId="0">
      <protection locked="0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71" fontId="11" fillId="0" borderId="0">
      <protection locked="0"/>
    </xf>
    <xf numFmtId="169" fontId="7" fillId="0" borderId="0">
      <protection locked="0"/>
    </xf>
    <xf numFmtId="171" fontId="11" fillId="0" borderId="0">
      <protection locked="0"/>
    </xf>
    <xf numFmtId="0" fontId="23" fillId="12" borderId="0" applyNumberFormat="0" applyBorder="0" applyAlignment="0" applyProtection="0"/>
    <xf numFmtId="171" fontId="11" fillId="0" borderId="0">
      <protection locked="0"/>
    </xf>
    <xf numFmtId="9" fontId="9" fillId="0" borderId="0" applyFont="0" applyFill="0" applyBorder="0" applyAlignment="0" applyProtection="0"/>
    <xf numFmtId="171" fontId="7" fillId="0" borderId="0">
      <protection locked="0"/>
    </xf>
    <xf numFmtId="171" fontId="11" fillId="0" borderId="0">
      <protection locked="0"/>
    </xf>
    <xf numFmtId="0" fontId="27" fillId="8" borderId="0" applyNumberFormat="0" applyBorder="0" applyAlignment="0" applyProtection="0"/>
    <xf numFmtId="171" fontId="11" fillId="0" borderId="0">
      <protection locked="0"/>
    </xf>
    <xf numFmtId="171" fontId="11" fillId="0" borderId="0">
      <protection locked="0"/>
    </xf>
    <xf numFmtId="169" fontId="7" fillId="0" borderId="0">
      <protection locked="0"/>
    </xf>
    <xf numFmtId="171" fontId="11" fillId="0" borderId="0">
      <protection locked="0"/>
    </xf>
    <xf numFmtId="171" fontId="11" fillId="0" borderId="0">
      <protection locked="0"/>
    </xf>
    <xf numFmtId="168" fontId="11" fillId="0" borderId="0">
      <protection locked="0"/>
    </xf>
    <xf numFmtId="173" fontId="9" fillId="0" borderId="0" applyFont="0" applyFill="0" applyBorder="0" applyAlignment="0" applyProtection="0"/>
    <xf numFmtId="168" fontId="11" fillId="0" borderId="0">
      <protection locked="0"/>
    </xf>
    <xf numFmtId="0" fontId="28" fillId="0" borderId="0"/>
    <xf numFmtId="168" fontId="11" fillId="0" borderId="0">
      <protection locked="0"/>
    </xf>
    <xf numFmtId="168" fontId="11" fillId="0" borderId="0">
      <protection locked="0"/>
    </xf>
    <xf numFmtId="9" fontId="9" fillId="0" borderId="0" applyFont="0" applyFill="0" applyBorder="0" applyAlignment="0" applyProtection="0"/>
    <xf numFmtId="168" fontId="11" fillId="0" borderId="0">
      <protection locked="0"/>
    </xf>
    <xf numFmtId="168" fontId="11" fillId="0" borderId="0">
      <protection locked="0"/>
    </xf>
    <xf numFmtId="171" fontId="11" fillId="0" borderId="0">
      <protection locked="0"/>
    </xf>
    <xf numFmtId="171" fontId="11" fillId="0" borderId="0">
      <protection locked="0"/>
    </xf>
    <xf numFmtId="0" fontId="9" fillId="17" borderId="0" applyNumberFormat="0" applyBorder="0" applyAlignment="0" applyProtection="0"/>
    <xf numFmtId="171" fontId="11" fillId="0" borderId="0">
      <protection locked="0"/>
    </xf>
    <xf numFmtId="0" fontId="26" fillId="0" borderId="11" applyNumberFormat="0" applyFill="0" applyAlignment="0" applyProtection="0"/>
    <xf numFmtId="0" fontId="14" fillId="0" borderId="0">
      <protection locked="0"/>
    </xf>
    <xf numFmtId="171" fontId="11" fillId="0" borderId="0">
      <protection locked="0"/>
    </xf>
    <xf numFmtId="171" fontId="11" fillId="0" borderId="0">
      <protection locked="0"/>
    </xf>
    <xf numFmtId="171" fontId="11" fillId="0" borderId="0">
      <protection locked="0"/>
    </xf>
    <xf numFmtId="9" fontId="9" fillId="0" borderId="0" applyFont="0" applyFill="0" applyBorder="0" applyAlignment="0" applyProtection="0"/>
    <xf numFmtId="0" fontId="24" fillId="0" borderId="0"/>
    <xf numFmtId="171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0" fontId="30" fillId="0" borderId="13" applyNumberFormat="0" applyFill="0" applyAlignment="0" applyProtection="0"/>
    <xf numFmtId="168" fontId="11" fillId="0" borderId="0">
      <protection locked="0"/>
    </xf>
    <xf numFmtId="0" fontId="23" fillId="17" borderId="0" applyNumberFormat="0" applyBorder="0" applyAlignment="0" applyProtection="0"/>
    <xf numFmtId="168" fontId="15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9" fontId="7" fillId="0" borderId="0">
      <protection locked="0"/>
    </xf>
    <xf numFmtId="168" fontId="11" fillId="0" borderId="0">
      <protection locked="0"/>
    </xf>
    <xf numFmtId="171" fontId="11" fillId="0" borderId="0">
      <protection locked="0"/>
    </xf>
    <xf numFmtId="171" fontId="11" fillId="0" borderId="0">
      <protection locked="0"/>
    </xf>
    <xf numFmtId="168" fontId="11" fillId="0" borderId="0">
      <protection locked="0"/>
    </xf>
    <xf numFmtId="171" fontId="11" fillId="0" borderId="0">
      <protection locked="0"/>
    </xf>
    <xf numFmtId="171" fontId="11" fillId="0" borderId="0">
      <protection locked="0"/>
    </xf>
    <xf numFmtId="171" fontId="11" fillId="0" borderId="0">
      <protection locked="0"/>
    </xf>
    <xf numFmtId="168" fontId="7" fillId="0" borderId="0">
      <protection locked="0"/>
    </xf>
    <xf numFmtId="171" fontId="11" fillId="0" borderId="0">
      <protection locked="0"/>
    </xf>
    <xf numFmtId="0" fontId="29" fillId="0" borderId="12" applyNumberFormat="0" applyAlignment="0" applyProtection="0">
      <alignment horizontal="left" vertical="center"/>
    </xf>
    <xf numFmtId="171" fontId="11" fillId="0" borderId="0">
      <protection locked="0"/>
    </xf>
    <xf numFmtId="171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9" fontId="9" fillId="0" borderId="0" applyFont="0" applyFill="0" applyBorder="0" applyAlignment="0" applyProtection="0"/>
    <xf numFmtId="0" fontId="9" fillId="23" borderId="14" applyNumberFormat="0" applyFont="0" applyAlignment="0" applyProtection="0"/>
    <xf numFmtId="168" fontId="11" fillId="0" borderId="0">
      <protection locked="0"/>
    </xf>
    <xf numFmtId="0" fontId="7" fillId="0" borderId="0"/>
    <xf numFmtId="168" fontId="11" fillId="0" borderId="0">
      <protection locked="0"/>
    </xf>
    <xf numFmtId="168" fontId="11" fillId="0" borderId="0">
      <protection locked="0"/>
    </xf>
    <xf numFmtId="171" fontId="7" fillId="0" borderId="0">
      <protection locked="0"/>
    </xf>
    <xf numFmtId="169" fontId="7" fillId="0" borderId="0">
      <protection locked="0"/>
    </xf>
    <xf numFmtId="169" fontId="7" fillId="0" borderId="0">
      <protection locked="0"/>
    </xf>
    <xf numFmtId="169" fontId="7" fillId="0" borderId="0">
      <protection locked="0"/>
    </xf>
    <xf numFmtId="169" fontId="7" fillId="0" borderId="0">
      <protection locked="0"/>
    </xf>
    <xf numFmtId="169" fontId="7" fillId="0" borderId="0">
      <protection locked="0"/>
    </xf>
    <xf numFmtId="169" fontId="7" fillId="0" borderId="0">
      <protection locked="0"/>
    </xf>
    <xf numFmtId="171" fontId="7" fillId="0" borderId="0">
      <protection locked="0"/>
    </xf>
    <xf numFmtId="171" fontId="7" fillId="0" borderId="0">
      <protection locked="0"/>
    </xf>
    <xf numFmtId="171" fontId="7" fillId="0" borderId="0">
      <protection locked="0"/>
    </xf>
    <xf numFmtId="171" fontId="7" fillId="0" borderId="0">
      <protection locked="0"/>
    </xf>
    <xf numFmtId="9" fontId="9" fillId="0" borderId="0" applyFont="0" applyFill="0" applyBorder="0" applyAlignment="0" applyProtection="0"/>
    <xf numFmtId="171" fontId="7" fillId="0" borderId="0">
      <protection locked="0"/>
    </xf>
    <xf numFmtId="168" fontId="11" fillId="0" borderId="0">
      <protection locked="0"/>
    </xf>
    <xf numFmtId="0" fontId="7" fillId="0" borderId="0"/>
    <xf numFmtId="171" fontId="11" fillId="0" borderId="0">
      <protection locked="0"/>
    </xf>
    <xf numFmtId="168" fontId="7" fillId="0" borderId="0">
      <protection locked="0"/>
    </xf>
    <xf numFmtId="171" fontId="11" fillId="0" borderId="0">
      <protection locked="0"/>
    </xf>
    <xf numFmtId="9" fontId="9" fillId="0" borderId="0" applyFont="0" applyFill="0" applyBorder="0" applyAlignment="0" applyProtection="0"/>
    <xf numFmtId="171" fontId="11" fillId="0" borderId="0">
      <protection locked="0"/>
    </xf>
    <xf numFmtId="9" fontId="9" fillId="0" borderId="0" applyFont="0" applyFill="0" applyBorder="0" applyAlignment="0" applyProtection="0"/>
    <xf numFmtId="171" fontId="11" fillId="0" borderId="0">
      <protection locked="0"/>
    </xf>
    <xf numFmtId="0" fontId="7" fillId="0" borderId="0">
      <protection locked="0"/>
    </xf>
    <xf numFmtId="171" fontId="11" fillId="0" borderId="0">
      <protection locked="0"/>
    </xf>
    <xf numFmtId="171" fontId="11" fillId="0" borderId="0">
      <protection locked="0"/>
    </xf>
    <xf numFmtId="171" fontId="11" fillId="0" borderId="0">
      <protection locked="0"/>
    </xf>
    <xf numFmtId="0" fontId="31" fillId="14" borderId="8" applyNumberFormat="0" applyAlignment="0" applyProtection="0"/>
    <xf numFmtId="168" fontId="11" fillId="0" borderId="0">
      <protection locked="0"/>
    </xf>
    <xf numFmtId="0" fontId="13" fillId="2" borderId="7" applyNumberFormat="0" applyAlignment="0" applyProtection="0"/>
    <xf numFmtId="168" fontId="11" fillId="0" borderId="0">
      <protection locked="0"/>
    </xf>
    <xf numFmtId="9" fontId="9" fillId="0" borderId="0" applyFont="0" applyFill="0" applyBorder="0" applyAlignment="0" applyProtection="0"/>
    <xf numFmtId="0" fontId="7" fillId="0" borderId="0"/>
    <xf numFmtId="168" fontId="11" fillId="0" borderId="0">
      <protection locked="0"/>
    </xf>
    <xf numFmtId="0" fontId="32" fillId="0" borderId="0" applyNumberFormat="0" applyFill="0" applyBorder="0" applyAlignment="0" applyProtection="0"/>
    <xf numFmtId="168" fontId="11" fillId="0" borderId="0">
      <protection locked="0"/>
    </xf>
    <xf numFmtId="169" fontId="7" fillId="0" borderId="0">
      <protection locked="0"/>
    </xf>
    <xf numFmtId="0" fontId="9" fillId="11" borderId="0" applyNumberFormat="0" applyBorder="0" applyAlignment="0" applyProtection="0"/>
    <xf numFmtId="168" fontId="7" fillId="0" borderId="0">
      <protection locked="0"/>
    </xf>
    <xf numFmtId="168" fontId="7" fillId="0" borderId="0">
      <protection locked="0"/>
    </xf>
    <xf numFmtId="168" fontId="7" fillId="0" borderId="0">
      <protection locked="0"/>
    </xf>
    <xf numFmtId="168" fontId="7" fillId="0" borderId="0">
      <protection locked="0"/>
    </xf>
    <xf numFmtId="169" fontId="7" fillId="0" borderId="0">
      <protection locked="0"/>
    </xf>
    <xf numFmtId="169" fontId="7" fillId="0" borderId="0">
      <protection locked="0"/>
    </xf>
    <xf numFmtId="169" fontId="7" fillId="0" borderId="0">
      <protection locked="0"/>
    </xf>
    <xf numFmtId="169" fontId="7" fillId="0" borderId="0">
      <protection locked="0"/>
    </xf>
    <xf numFmtId="169" fontId="7" fillId="0" borderId="0">
      <protection locked="0"/>
    </xf>
    <xf numFmtId="37" fontId="33" fillId="0" borderId="0"/>
    <xf numFmtId="0" fontId="16" fillId="5" borderId="8" applyNumberFormat="0" applyAlignment="0" applyProtection="0"/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5" fillId="5" borderId="0" applyNumberFormat="0" applyBorder="0" applyAlignment="0" applyProtection="0"/>
    <xf numFmtId="178" fontId="9" fillId="0" borderId="0" applyFont="0" applyFill="0" applyBorder="0" applyAlignment="0" applyProtection="0"/>
    <xf numFmtId="168" fontId="15" fillId="0" borderId="0">
      <protection locked="0"/>
    </xf>
    <xf numFmtId="168" fontId="15" fillId="0" borderId="0">
      <protection locked="0"/>
    </xf>
    <xf numFmtId="168" fontId="15" fillId="0" borderId="0">
      <protection locked="0"/>
    </xf>
    <xf numFmtId="168" fontId="15" fillId="0" borderId="0">
      <protection locked="0"/>
    </xf>
    <xf numFmtId="168" fontId="15" fillId="0" borderId="0">
      <protection locked="0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9" fontId="7" fillId="0" borderId="0">
      <protection locked="0"/>
    </xf>
    <xf numFmtId="169" fontId="7" fillId="0" borderId="0">
      <protection locked="0"/>
    </xf>
    <xf numFmtId="9" fontId="9" fillId="0" borderId="0" applyFont="0" applyFill="0" applyBorder="0" applyAlignment="0" applyProtection="0"/>
    <xf numFmtId="169" fontId="7" fillId="0" borderId="0">
      <protection locked="0"/>
    </xf>
    <xf numFmtId="0" fontId="7" fillId="0" borderId="0">
      <protection locked="0"/>
    </xf>
    <xf numFmtId="0" fontId="25" fillId="0" borderId="10" applyNumberFormat="0" applyFill="0" applyAlignment="0" applyProtection="0"/>
    <xf numFmtId="0" fontId="24" fillId="0" borderId="0"/>
    <xf numFmtId="0" fontId="7" fillId="0" borderId="0">
      <protection locked="0"/>
    </xf>
    <xf numFmtId="0" fontId="9" fillId="0" borderId="1" applyNumberFormat="0" applyFont="0" applyFill="0" applyAlignment="0" applyProtection="0">
      <alignment vertical="center"/>
    </xf>
    <xf numFmtId="9" fontId="9" fillId="0" borderId="0" applyFont="0" applyFill="0" applyBorder="0" applyAlignment="0" applyProtection="0"/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168" fontId="15" fillId="0" borderId="0">
      <protection locked="0"/>
    </xf>
    <xf numFmtId="0" fontId="28" fillId="0" borderId="0"/>
    <xf numFmtId="0" fontId="23" fillId="19" borderId="0" applyNumberFormat="0" applyBorder="0" applyAlignment="0" applyProtection="0"/>
    <xf numFmtId="168" fontId="15" fillId="0" borderId="0">
      <protection locked="0"/>
    </xf>
    <xf numFmtId="168" fontId="15" fillId="0" borderId="0">
      <protection locked="0"/>
    </xf>
    <xf numFmtId="168" fontId="15" fillId="0" borderId="0">
      <protection locked="0"/>
    </xf>
    <xf numFmtId="9" fontId="9" fillId="0" borderId="0" applyFont="0" applyFill="0" applyBorder="0" applyAlignment="0" applyProtection="0"/>
    <xf numFmtId="0" fontId="24" fillId="0" borderId="0"/>
    <xf numFmtId="0" fontId="9" fillId="7" borderId="0" applyNumberFormat="0" applyBorder="0" applyAlignment="0" applyProtection="0"/>
    <xf numFmtId="168" fontId="15" fillId="0" borderId="0">
      <protection locked="0"/>
    </xf>
    <xf numFmtId="0" fontId="9" fillId="11" borderId="0" applyNumberFormat="0" applyBorder="0" applyAlignment="0" applyProtection="0"/>
    <xf numFmtId="168" fontId="15" fillId="0" borderId="0">
      <protection locked="0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9" fontId="9" fillId="0" borderId="0" applyFont="0" applyFill="0" applyBorder="0" applyAlignment="0" applyProtection="0"/>
    <xf numFmtId="0" fontId="24" fillId="0" borderId="0"/>
    <xf numFmtId="0" fontId="9" fillId="7" borderId="0" applyNumberFormat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20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0" borderId="0" applyNumberFormat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7" borderId="0" applyNumberFormat="0" applyBorder="0" applyAlignment="0" applyProtection="0"/>
    <xf numFmtId="0" fontId="23" fillId="13" borderId="0" applyNumberFormat="0" applyBorder="0" applyAlignment="0" applyProtection="0"/>
    <xf numFmtId="0" fontId="23" fillId="16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9" fontId="9" fillId="0" borderId="0" applyFont="0" applyFill="0" applyBorder="0" applyAlignment="0" applyProtection="0"/>
    <xf numFmtId="0" fontId="23" fillId="22" borderId="0" applyNumberFormat="0" applyBorder="0" applyAlignment="0" applyProtection="0"/>
    <xf numFmtId="9" fontId="9" fillId="0" borderId="0" applyFont="0" applyFill="0" applyBorder="0" applyAlignment="0" applyProtection="0"/>
    <xf numFmtId="0" fontId="23" fillId="22" borderId="0" applyNumberFormat="0" applyBorder="0" applyAlignment="0" applyProtection="0"/>
    <xf numFmtId="0" fontId="23" fillId="24" borderId="0" applyNumberFormat="0" applyBorder="0" applyAlignment="0" applyProtection="0"/>
    <xf numFmtId="9" fontId="9" fillId="0" borderId="0" applyFont="0" applyFill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16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177" fontId="9" fillId="0" borderId="0" applyFont="0" applyFill="0" applyBorder="0" applyAlignment="0" applyProtection="0"/>
    <xf numFmtId="0" fontId="17" fillId="7" borderId="0" applyNumberFormat="0" applyBorder="0" applyAlignment="0" applyProtection="0"/>
    <xf numFmtId="0" fontId="20" fillId="0" borderId="0"/>
    <xf numFmtId="0" fontId="16" fillId="5" borderId="8" applyNumberFormat="0" applyAlignment="0" applyProtection="0"/>
    <xf numFmtId="0" fontId="13" fillId="2" borderId="7" applyNumberFormat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5" fillId="0" borderId="10" applyNumberFormat="0" applyFill="0" applyAlignment="0" applyProtection="0"/>
    <xf numFmtId="0" fontId="24" fillId="0" borderId="0"/>
    <xf numFmtId="0" fontId="24" fillId="0" borderId="0"/>
    <xf numFmtId="0" fontId="24" fillId="0" borderId="0"/>
    <xf numFmtId="9" fontId="9" fillId="0" borderId="0" applyFont="0" applyFill="0" applyBorder="0" applyAlignment="0" applyProtection="0"/>
    <xf numFmtId="0" fontId="24" fillId="0" borderId="0"/>
    <xf numFmtId="176" fontId="7" fillId="0" borderId="0">
      <protection locked="0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4" fillId="0" borderId="0">
      <protection locked="0"/>
    </xf>
    <xf numFmtId="0" fontId="26" fillId="0" borderId="11" applyNumberFormat="0" applyFill="0" applyAlignment="0" applyProtection="0"/>
    <xf numFmtId="0" fontId="14" fillId="0" borderId="0">
      <protection locked="0"/>
    </xf>
    <xf numFmtId="0" fontId="14" fillId="0" borderId="0">
      <protection locked="0"/>
    </xf>
    <xf numFmtId="0" fontId="19" fillId="0" borderId="0">
      <protection locked="0"/>
    </xf>
    <xf numFmtId="179" fontId="7" fillId="0" borderId="0">
      <protection locked="0"/>
    </xf>
    <xf numFmtId="0" fontId="27" fillId="8" borderId="0" applyNumberFormat="0" applyBorder="0" applyAlignment="0" applyProtection="0"/>
    <xf numFmtId="0" fontId="35" fillId="26" borderId="16"/>
    <xf numFmtId="0" fontId="6" fillId="27" borderId="17">
      <alignment vertical="center" wrapText="1"/>
    </xf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4" fontId="7" fillId="0" borderId="0">
      <protection locked="0"/>
    </xf>
    <xf numFmtId="174" fontId="7" fillId="0" borderId="0">
      <protection locked="0"/>
    </xf>
    <xf numFmtId="0" fontId="5" fillId="23" borderId="1" applyNumberFormat="0" applyBorder="0" applyAlignment="0" applyProtection="0"/>
    <xf numFmtId="0" fontId="31" fillId="14" borderId="8" applyNumberFormat="0" applyAlignment="0" applyProtection="0"/>
    <xf numFmtId="0" fontId="30" fillId="0" borderId="13" applyNumberFormat="0" applyFill="0" applyAlignment="0" applyProtection="0"/>
    <xf numFmtId="180" fontId="9" fillId="0" borderId="0" applyFont="0" applyFill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9" fillId="0" borderId="0" applyFont="0" applyFill="0" applyBorder="0" applyAlignment="0" applyProtection="0"/>
    <xf numFmtId="0" fontId="7" fillId="0" borderId="0"/>
    <xf numFmtId="9" fontId="9" fillId="0" borderId="0" applyFont="0" applyFill="0" applyBorder="0" applyAlignment="0" applyProtection="0"/>
    <xf numFmtId="0" fontId="7" fillId="0" borderId="0"/>
    <xf numFmtId="9" fontId="9" fillId="0" borderId="0" applyFont="0" applyFill="0" applyBorder="0" applyAlignment="0" applyProtection="0"/>
    <xf numFmtId="0" fontId="7" fillId="0" borderId="0"/>
    <xf numFmtId="0" fontId="9" fillId="0" borderId="0"/>
    <xf numFmtId="9" fontId="9" fillId="0" borderId="0" applyFont="0" applyFill="0" applyBorder="0" applyAlignment="0" applyProtection="0"/>
    <xf numFmtId="0" fontId="9" fillId="23" borderId="14" applyNumberFormat="0" applyFont="0" applyAlignment="0" applyProtection="0"/>
    <xf numFmtId="0" fontId="37" fillId="5" borderId="19" applyNumberFormat="0" applyAlignment="0" applyProtection="0"/>
    <xf numFmtId="0" fontId="37" fillId="5" borderId="19" applyNumberFormat="0" applyAlignment="0" applyProtection="0"/>
    <xf numFmtId="10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4" fillId="0" borderId="18" applyNumberFormat="0" applyFill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4" fillId="0" borderId="18" applyNumberFormat="0" applyFill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/>
    <xf numFmtId="165" fontId="40" fillId="0" borderId="0" applyFont="0" applyFill="0" applyBorder="0" applyAlignment="0" applyProtection="0"/>
  </cellStyleXfs>
  <cellXfs count="115">
    <xf numFmtId="0" fontId="0" fillId="0" borderId="0" xfId="0"/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10" fontId="0" fillId="0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1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left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10" fontId="0" fillId="0" borderId="0" xfId="0" applyNumberFormat="1"/>
    <xf numFmtId="0" fontId="0" fillId="3" borderId="3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9" fontId="0" fillId="0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75" fontId="6" fillId="3" borderId="0" xfId="176" applyNumberFormat="1" applyFont="1" applyFill="1" applyBorder="1" applyAlignment="1">
      <alignment vertical="center" wrapText="1"/>
    </xf>
    <xf numFmtId="0" fontId="0" fillId="0" borderId="0" xfId="0" applyBorder="1"/>
    <xf numFmtId="14" fontId="0" fillId="0" borderId="0" xfId="0" applyNumberFormat="1" applyFont="1" applyAlignment="1">
      <alignment horizontal="center" vertical="center"/>
    </xf>
    <xf numFmtId="21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10" fillId="2" borderId="1" xfId="7" applyNumberFormat="1" applyFont="1" applyFill="1" applyBorder="1" applyAlignment="1" applyProtection="1">
      <alignment horizontal="center" vertical="center" wrapText="1"/>
    </xf>
    <xf numFmtId="21" fontId="10" fillId="2" borderId="1" xfId="7" applyNumberFormat="1" applyFont="1" applyFill="1" applyBorder="1" applyAlignment="1" applyProtection="1">
      <alignment horizontal="center" vertical="center" wrapText="1"/>
    </xf>
    <xf numFmtId="0" fontId="10" fillId="2" borderId="1" xfId="7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182" fontId="7" fillId="6" borderId="20" xfId="332" applyNumberFormat="1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8" fillId="2" borderId="20" xfId="0" applyFont="1" applyFill="1" applyBorder="1" applyAlignment="1">
      <alignment horizontal="center" vertical="center" wrapText="1"/>
    </xf>
    <xf numFmtId="175" fontId="6" fillId="3" borderId="0" xfId="176" applyNumberFormat="1" applyFont="1" applyFill="1" applyBorder="1" applyAlignment="1">
      <alignment horizontal="center" vertical="center" wrapText="1"/>
    </xf>
    <xf numFmtId="1" fontId="6" fillId="3" borderId="0" xfId="176" applyNumberFormat="1" applyFont="1" applyFill="1" applyBorder="1" applyAlignment="1">
      <alignment horizontal="center" vertical="center" wrapText="1"/>
    </xf>
    <xf numFmtId="1" fontId="6" fillId="3" borderId="0" xfId="176" applyNumberFormat="1" applyFont="1" applyFill="1" applyBorder="1" applyAlignment="1">
      <alignment vertical="center" wrapText="1"/>
    </xf>
    <xf numFmtId="0" fontId="6" fillId="0" borderId="0" xfId="332" applyNumberFormat="1" applyFont="1" applyFill="1" applyBorder="1" applyAlignment="1">
      <alignment vertical="center"/>
    </xf>
    <xf numFmtId="0" fontId="4" fillId="2" borderId="20" xfId="0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/>
    </xf>
    <xf numFmtId="0" fontId="9" fillId="0" borderId="20" xfId="0" applyFont="1" applyBorder="1" applyAlignment="1">
      <alignment horizontal="left" vertical="center" wrapText="1"/>
    </xf>
    <xf numFmtId="1" fontId="7" fillId="6" borderId="20" xfId="332" quotePrefix="1" applyNumberFormat="1" applyFont="1" applyFill="1" applyBorder="1" applyAlignment="1">
      <alignment horizontal="center" vertical="center" wrapText="1"/>
    </xf>
    <xf numFmtId="183" fontId="40" fillId="0" borderId="20" xfId="0" applyNumberFormat="1" applyFont="1" applyBorder="1" applyAlignment="1">
      <alignment horizontal="center" vertical="center"/>
    </xf>
    <xf numFmtId="0" fontId="9" fillId="0" borderId="20" xfId="0" applyFont="1" applyBorder="1" applyAlignment="1">
      <alignment vertical="center"/>
    </xf>
    <xf numFmtId="14" fontId="10" fillId="2" borderId="20" xfId="7" applyNumberFormat="1" applyFont="1" applyFill="1" applyBorder="1" applyAlignment="1" applyProtection="1">
      <alignment horizontal="center" vertical="center" wrapText="1"/>
    </xf>
    <xf numFmtId="21" fontId="10" fillId="2" borderId="20" xfId="7" applyNumberFormat="1" applyFont="1" applyFill="1" applyBorder="1" applyAlignment="1" applyProtection="1">
      <alignment horizontal="center" vertical="center" wrapText="1"/>
    </xf>
    <xf numFmtId="0" fontId="10" fillId="2" borderId="20" xfId="7" applyFont="1" applyFill="1" applyBorder="1" applyAlignment="1" applyProtection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/>
    <xf numFmtId="0" fontId="9" fillId="0" borderId="20" xfId="0" applyFont="1" applyBorder="1" applyAlignment="1">
      <alignment horizontal="center"/>
    </xf>
    <xf numFmtId="0" fontId="41" fillId="0" borderId="20" xfId="0" applyFont="1" applyBorder="1" applyAlignment="1">
      <alignment horizontal="left" vertical="center" wrapText="1"/>
    </xf>
    <xf numFmtId="14" fontId="42" fillId="0" borderId="20" xfId="7" applyNumberFormat="1" applyFont="1" applyFill="1" applyBorder="1" applyAlignment="1" applyProtection="1">
      <alignment horizontal="center" vertical="center" wrapText="1"/>
    </xf>
    <xf numFmtId="0" fontId="0" fillId="0" borderId="23" xfId="0" applyBorder="1" applyAlignment="1">
      <alignment vertical="center"/>
    </xf>
    <xf numFmtId="0" fontId="7" fillId="0" borderId="20" xfId="332" applyNumberFormat="1" applyFont="1" applyFill="1" applyBorder="1" applyAlignment="1">
      <alignment horizontal="center" vertical="center"/>
    </xf>
    <xf numFmtId="0" fontId="9" fillId="0" borderId="20" xfId="0" applyFont="1" applyBorder="1" applyAlignment="1">
      <alignment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0" fillId="0" borderId="20" xfId="0" applyBorder="1" applyAlignment="1">
      <alignment vertical="center"/>
    </xf>
    <xf numFmtId="0" fontId="9" fillId="0" borderId="3" xfId="0" applyFont="1" applyBorder="1" applyAlignment="1">
      <alignment horizontal="center"/>
    </xf>
    <xf numFmtId="0" fontId="9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0" xfId="0" applyFill="1" applyBorder="1" applyAlignment="1">
      <alignment horizontal="center"/>
    </xf>
    <xf numFmtId="1" fontId="10" fillId="6" borderId="6" xfId="332" applyNumberFormat="1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/>
    <xf numFmtId="0" fontId="9" fillId="0" borderId="20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175" fontId="6" fillId="3" borderId="3" xfId="176" applyNumberFormat="1" applyFont="1" applyFill="1" applyBorder="1" applyAlignment="1">
      <alignment horizontal="center" vertical="center" wrapText="1"/>
    </xf>
    <xf numFmtId="175" fontId="6" fillId="3" borderId="21" xfId="176" applyNumberFormat="1" applyFont="1" applyFill="1" applyBorder="1" applyAlignment="1">
      <alignment horizontal="center" vertical="center" wrapText="1"/>
    </xf>
    <xf numFmtId="175" fontId="6" fillId="3" borderId="6" xfId="176" applyNumberFormat="1" applyFont="1" applyFill="1" applyBorder="1" applyAlignment="1">
      <alignment horizontal="center" vertical="center" wrapText="1"/>
    </xf>
    <xf numFmtId="0" fontId="6" fillId="3" borderId="3" xfId="176" applyNumberFormat="1" applyFont="1" applyFill="1" applyBorder="1" applyAlignment="1">
      <alignment horizontal="center" vertical="center" wrapText="1"/>
    </xf>
    <xf numFmtId="0" fontId="6" fillId="3" borderId="21" xfId="176" applyNumberFormat="1" applyFont="1" applyFill="1" applyBorder="1" applyAlignment="1">
      <alignment horizontal="center" vertical="center" wrapText="1"/>
    </xf>
    <xf numFmtId="0" fontId="6" fillId="3" borderId="6" xfId="176" applyNumberFormat="1" applyFont="1" applyFill="1" applyBorder="1" applyAlignment="1">
      <alignment horizontal="center" vertical="center" wrapText="1"/>
    </xf>
    <xf numFmtId="1" fontId="6" fillId="3" borderId="3" xfId="176" applyNumberFormat="1" applyFont="1" applyFill="1" applyBorder="1" applyAlignment="1">
      <alignment horizontal="center" vertical="center" wrapText="1"/>
    </xf>
    <xf numFmtId="1" fontId="6" fillId="3" borderId="21" xfId="176" applyNumberFormat="1" applyFont="1" applyFill="1" applyBorder="1" applyAlignment="1">
      <alignment horizontal="center" vertical="center" wrapText="1"/>
    </xf>
    <xf numFmtId="1" fontId="6" fillId="3" borderId="6" xfId="176" applyNumberFormat="1" applyFont="1" applyFill="1" applyBorder="1" applyAlignment="1">
      <alignment horizontal="center" vertical="center" wrapText="1"/>
    </xf>
    <xf numFmtId="1" fontId="10" fillId="6" borderId="3" xfId="332" applyNumberFormat="1" applyFont="1" applyFill="1" applyBorder="1" applyAlignment="1">
      <alignment horizontal="center" vertical="center" wrapText="1"/>
    </xf>
    <xf numFmtId="1" fontId="10" fillId="6" borderId="6" xfId="332" applyNumberFormat="1" applyFont="1" applyFill="1" applyBorder="1" applyAlignment="1">
      <alignment horizontal="center" vertical="center" wrapText="1"/>
    </xf>
    <xf numFmtId="182" fontId="10" fillId="6" borderId="3" xfId="332" applyNumberFormat="1" applyFont="1" applyFill="1" applyBorder="1" applyAlignment="1">
      <alignment horizontal="center" vertical="center" wrapText="1"/>
    </xf>
    <xf numFmtId="182" fontId="10" fillId="6" borderId="6" xfId="332" applyNumberFormat="1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75" fontId="6" fillId="3" borderId="20" xfId="176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9" fillId="0" borderId="22" xfId="0" applyNumberFormat="1" applyFont="1" applyBorder="1" applyAlignment="1">
      <alignment horizontal="center" vertical="center"/>
    </xf>
    <xf numFmtId="1" fontId="10" fillId="6" borderId="20" xfId="332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81" fontId="1" fillId="0" borderId="4" xfId="0" applyNumberFormat="1" applyFont="1" applyFill="1" applyBorder="1" applyAlignment="1">
      <alignment horizontal="center" vertical="center" wrapText="1"/>
    </xf>
    <xf numFmtId="181" fontId="1" fillId="0" borderId="1" xfId="0" applyNumberFormat="1" applyFont="1" applyFill="1" applyBorder="1" applyAlignment="1">
      <alignment horizontal="center" vertical="center" wrapText="1"/>
    </xf>
    <xf numFmtId="182" fontId="10" fillId="6" borderId="21" xfId="332" applyNumberFormat="1" applyFont="1" applyFill="1" applyBorder="1" applyAlignment="1">
      <alignment horizontal="center" vertical="center" wrapText="1"/>
    </xf>
    <xf numFmtId="1" fontId="10" fillId="6" borderId="21" xfId="332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</cellXfs>
  <cellStyles count="398">
    <cellStyle name="‡" xfId="36"/>
    <cellStyle name="‡_2 Daily Analisis Interval QA Telkomsel Bandung Agustus 2007" xfId="50"/>
    <cellStyle name="‡_2 Daily Analisis Interval QA Telkomsel Bandung Agustus 2007_9. Jadwal dinas TL September 2008" xfId="38"/>
    <cellStyle name="‡_2 Daily Analisis Interval QA Telkomsel Bandung Agustus 2007_9. Jadwal dinas TL September 2008_Jdwl TL Des" xfId="52"/>
    <cellStyle name="‡_2 Daily Analisis Interval QA Telkomsel Bandung Agustus 2007_9. Jadwal dinas TL September 2008_Jdwl TL Des-na" xfId="54"/>
    <cellStyle name="‡_2 Daily Analisis Interval QA Telkomsel Bandung Agustus 2007_9. Jadwal dinas TL September 2008_Jdwl TL JAN'09" xfId="58"/>
    <cellStyle name="‡_2 Daily Analisis Interval QA Telkomsel Bandung Agustus 2007_9. Jadwal dinas TL September 2008_Jdwl TL JAN'09 br" xfId="59"/>
    <cellStyle name="‡_2 Daily Analisis Interval QA Telkomsel Bandung Agustus 2007_9. Jadwal dinas TL September 2008_Jdwl TL okt Cobacobaaaa" xfId="60"/>
    <cellStyle name="‡_2 Daily Analisis Interval QA Telkomsel Bandung Agustus 2007_9. Jadwal dinas TL September 2008_Jdwl TL OKT FIX" xfId="61"/>
    <cellStyle name="‡_9. Jadwal dinas TL September 2008" xfId="8"/>
    <cellStyle name="‡_9. Jadwal dinas TL September 2008_Jdwl TL Des" xfId="62"/>
    <cellStyle name="‡_9. Jadwal dinas TL September 2008_Jdwl TL Des-na" xfId="64"/>
    <cellStyle name="‡_9. Jadwal dinas TL September 2008_Jdwl TL JAN'09" xfId="68"/>
    <cellStyle name="‡_9. Jadwal dinas TL September 2008_Jdwl TL JAN'09 br" xfId="67"/>
    <cellStyle name="‡_9. Jadwal dinas TL September 2008_Jdwl TL okt Cobacobaaaa" xfId="51"/>
    <cellStyle name="‡_9. Jadwal dinas TL September 2008_Jdwl TL OKT FIX" xfId="44"/>
    <cellStyle name="‡_BOOK1" xfId="69"/>
    <cellStyle name="‡_BOOK1_2 Daily Analisis Interval QA Telkomsel Bandung Agustus 2007" xfId="70"/>
    <cellStyle name="‡_BOOK1_2 Daily Analisis Interval QA Telkomsel Bandung Agustus 2007_9. Jadwal dinas TL September 2008" xfId="73"/>
    <cellStyle name="‡_BOOK1_2 Daily Analisis Interval QA Telkomsel Bandung Agustus 2007_9. Jadwal dinas TL September 2008_Jdwl TL Des" xfId="76"/>
    <cellStyle name="‡_BOOK1_2 Daily Analisis Interval QA Telkomsel Bandung Agustus 2007_9. Jadwal dinas TL September 2008_Jdwl TL Des-na" xfId="78"/>
    <cellStyle name="‡_BOOK1_2 Daily Analisis Interval QA Telkomsel Bandung Agustus 2007_9. Jadwal dinas TL September 2008_Jdwl TL JAN'09" xfId="79"/>
    <cellStyle name="‡_BOOK1_2 Daily Analisis Interval QA Telkomsel Bandung Agustus 2007_9. Jadwal dinas TL September 2008_Jdwl TL JAN'09 br" xfId="80"/>
    <cellStyle name="‡_BOOK1_2 Daily Analisis Interval QA Telkomsel Bandung Agustus 2007_9. Jadwal dinas TL September 2008_Jdwl TL okt Cobacobaaaa" xfId="82"/>
    <cellStyle name="‡_BOOK1_2 Daily Analisis Interval QA Telkomsel Bandung Agustus 2007_9. Jadwal dinas TL September 2008_Jdwl TL OKT FIX" xfId="83"/>
    <cellStyle name="‡_BOOK1_9. Jadwal dinas TL September 2008" xfId="84"/>
    <cellStyle name="‡_BOOK1_9. Jadwal dinas TL September 2008_Jdwl TL Des" xfId="86"/>
    <cellStyle name="‡_BOOK1_9. Jadwal dinas TL September 2008_Jdwl TL Des-na" xfId="87"/>
    <cellStyle name="‡_BOOK1_9. Jadwal dinas TL September 2008_Jdwl TL JAN'09" xfId="89"/>
    <cellStyle name="‡_BOOK1_9. Jadwal dinas TL September 2008_Jdwl TL JAN'09 br" xfId="90"/>
    <cellStyle name="‡_BOOK1_9. Jadwal dinas TL September 2008_Jdwl TL okt Cobacobaaaa" xfId="91"/>
    <cellStyle name="‡_BOOK1_9. Jadwal dinas TL September 2008_Jdwl TL OKT FIX" xfId="92"/>
    <cellStyle name="‡_STA-DRP" xfId="93"/>
    <cellStyle name="‡_STA-DRP_2 Daily Analisis Interval QA Telkomsel Bandung Agustus 2007" xfId="96"/>
    <cellStyle name="‡_STA-DRP_2 Daily Analisis Interval QA Telkomsel Bandung Agustus 2007_9. Jadwal dinas TL September 2008" xfId="98"/>
    <cellStyle name="‡_STA-DRP_2 Daily Analisis Interval QA Telkomsel Bandung Agustus 2007_9. Jadwal dinas TL September 2008_Jdwl TL Des" xfId="13"/>
    <cellStyle name="‡_STA-DRP_2 Daily Analisis Interval QA Telkomsel Bandung Agustus 2007_9. Jadwal dinas TL September 2008_Jdwl TL Des-na" xfId="100"/>
    <cellStyle name="‡_STA-DRP_2 Daily Analisis Interval QA Telkomsel Bandung Agustus 2007_9. Jadwal dinas TL September 2008_Jdwl TL JAN'09" xfId="103"/>
    <cellStyle name="‡_STA-DRP_2 Daily Analisis Interval QA Telkomsel Bandung Agustus 2007_9. Jadwal dinas TL September 2008_Jdwl TL JAN'09 br" xfId="106"/>
    <cellStyle name="‡_STA-DRP_2 Daily Analisis Interval QA Telkomsel Bandung Agustus 2007_9. Jadwal dinas TL September 2008_Jdwl TL okt Cobacobaaaa" xfId="108"/>
    <cellStyle name="‡_STA-DRP_2 Daily Analisis Interval QA Telkomsel Bandung Agustus 2007_9. Jadwal dinas TL September 2008_Jdwl TL OKT FIX" xfId="109"/>
    <cellStyle name="‡_STA-DRP_9. Jadwal dinas TL September 2008" xfId="19"/>
    <cellStyle name="‡_STA-DRP_9. Jadwal dinas TL September 2008_Jdwl TL Des" xfId="110"/>
    <cellStyle name="‡_STA-DRP_9. Jadwal dinas TL September 2008_Jdwl TL Des-na" xfId="112"/>
    <cellStyle name="‡_STA-DRP_9. Jadwal dinas TL September 2008_Jdwl TL JAN'09" xfId="114"/>
    <cellStyle name="‡_STA-DRP_9. Jadwal dinas TL September 2008_Jdwl TL JAN'09 br" xfId="115"/>
    <cellStyle name="‡_STA-DRP_9. Jadwal dinas TL September 2008_Jdwl TL okt Cobacobaaaa" xfId="12"/>
    <cellStyle name="‡_STA-DRP_9. Jadwal dinas TL September 2008_Jdwl TL OKT FIX" xfId="117"/>
    <cellStyle name="‡_STA-DRP_BIAP-ASA" xfId="118"/>
    <cellStyle name="‡_STA-DRP_BIAP-ASA_2 Daily Analisis Interval QA Telkomsel Bandung Agustus 2007" xfId="119"/>
    <cellStyle name="‡_STA-DRP_BIAP-ASA_2 Daily Analisis Interval QA Telkomsel Bandung Agustus 2007_9. Jadwal dinas TL September 2008" xfId="120"/>
    <cellStyle name="‡_STA-DRP_BIAP-ASA_2 Daily Analisis Interval QA Telkomsel Bandung Agustus 2007_9. Jadwal dinas TL September 2008_Jdwl TL Des" xfId="122"/>
    <cellStyle name="‡_STA-DRP_BIAP-ASA_2 Daily Analisis Interval QA Telkomsel Bandung Agustus 2007_9. Jadwal dinas TL September 2008_Jdwl TL Des-na" xfId="105"/>
    <cellStyle name="‡_STA-DRP_BIAP-ASA_2 Daily Analisis Interval QA Telkomsel Bandung Agustus 2007_9. Jadwal dinas TL September 2008_Jdwl TL JAN'09" xfId="125"/>
    <cellStyle name="‡_STA-DRP_BIAP-ASA_2 Daily Analisis Interval QA Telkomsel Bandung Agustus 2007_9. Jadwal dinas TL September 2008_Jdwl TL JAN'09 br" xfId="126"/>
    <cellStyle name="‡_STA-DRP_BIAP-ASA_2 Daily Analisis Interval QA Telkomsel Bandung Agustus 2007_9. Jadwal dinas TL September 2008_Jdwl TL okt Cobacobaaaa" xfId="127"/>
    <cellStyle name="‡_STA-DRP_BIAP-ASA_2 Daily Analisis Interval QA Telkomsel Bandung Agustus 2007_9. Jadwal dinas TL September 2008_Jdwl TL OKT FIX" xfId="130"/>
    <cellStyle name="‡_STA-DRP_BIAP-ASA_9. Jadwal dinas TL September 2008" xfId="131"/>
    <cellStyle name="‡_STA-DRP_BIAP-ASA_9. Jadwal dinas TL September 2008_Jdwl TL Des" xfId="132"/>
    <cellStyle name="‡_STA-DRP_BIAP-ASA_9. Jadwal dinas TL September 2008_Jdwl TL Des-na" xfId="134"/>
    <cellStyle name="‡_STA-DRP_BIAP-ASA_9. Jadwal dinas TL September 2008_Jdwl TL JAN'09" xfId="137"/>
    <cellStyle name="‡_STA-DRP_BIAP-ASA_9. Jadwal dinas TL September 2008_Jdwl TL JAN'09 br" xfId="6"/>
    <cellStyle name="‡_STA-DRP_BIAP-ASA_9. Jadwal dinas TL September 2008_Jdwl TL okt Cobacobaaaa" xfId="138"/>
    <cellStyle name="‡_STA-DRP_BIAP-ASA_9. Jadwal dinas TL September 2008_Jdwl TL OKT FIX" xfId="139"/>
    <cellStyle name="‡_STA-DRP_BIDANG" xfId="141"/>
    <cellStyle name="‡_STA-DRP_BIDANG_2 Daily Analisis Interval QA Telkomsel Bandung Agustus 2007" xfId="142"/>
    <cellStyle name="‡_STA-DRP_BIDANG_2 Daily Analisis Interval QA Telkomsel Bandung Agustus 2007_9. Jadwal dinas TL September 2008" xfId="143"/>
    <cellStyle name="‡_STA-DRP_BIDANG_2 Daily Analisis Interval QA Telkomsel Bandung Agustus 2007_9. Jadwal dinas TL September 2008_Jdwl TL Des" xfId="145"/>
    <cellStyle name="‡_STA-DRP_BIDANG_2 Daily Analisis Interval QA Telkomsel Bandung Agustus 2007_9. Jadwal dinas TL September 2008_Jdwl TL Des-na" xfId="146"/>
    <cellStyle name="‡_STA-DRP_BIDANG_2 Daily Analisis Interval QA Telkomsel Bandung Agustus 2007_9. Jadwal dinas TL September 2008_Jdwl TL JAN'09" xfId="147"/>
    <cellStyle name="‡_STA-DRP_BIDANG_2 Daily Analisis Interval QA Telkomsel Bandung Agustus 2007_9. Jadwal dinas TL September 2008_Jdwl TL JAN'09 br" xfId="149"/>
    <cellStyle name="‡_STA-DRP_BIDANG_2 Daily Analisis Interval QA Telkomsel Bandung Agustus 2007_9. Jadwal dinas TL September 2008_Jdwl TL okt Cobacobaaaa" xfId="151"/>
    <cellStyle name="‡_STA-DRP_BIDANG_2 Daily Analisis Interval QA Telkomsel Bandung Agustus 2007_9. Jadwal dinas TL September 2008_Jdwl TL OKT FIX" xfId="152"/>
    <cellStyle name="‡_STA-DRP_BIDANG_9. Jadwal dinas TL September 2008" xfId="153"/>
    <cellStyle name="‡_STA-DRP_BIDANG_9. Jadwal dinas TL September 2008_Jdwl TL Des" xfId="154"/>
    <cellStyle name="‡_STA-DRP_BIDANG_9. Jadwal dinas TL September 2008_Jdwl TL Des-na" xfId="155"/>
    <cellStyle name="‡_STA-DRP_BIDANG_9. Jadwal dinas TL September 2008_Jdwl TL JAN'09" xfId="158"/>
    <cellStyle name="‡_STA-DRP_BIDANG_9. Jadwal dinas TL September 2008_Jdwl TL JAN'09 br" xfId="160"/>
    <cellStyle name="‡_STA-DRP_BIDANG_9. Jadwal dinas TL September 2008_Jdwl TL okt Cobacobaaaa" xfId="144"/>
    <cellStyle name="‡_STA-DRP_BIDANG_9. Jadwal dinas TL September 2008_Jdwl TL OKT FIX" xfId="161"/>
    <cellStyle name="‡_STA-DRP_BOOK1" xfId="162"/>
    <cellStyle name="‡_STA-DRP_BOOK1_2 Daily Analisis Interval QA Telkomsel Bandung Agustus 2007" xfId="163"/>
    <cellStyle name="‡_STA-DRP_BOOK1_2 Daily Analisis Interval QA Telkomsel Bandung Agustus 2007_9. Jadwal dinas TL September 2008" xfId="164"/>
    <cellStyle name="‡_STA-DRP_BOOK1_2 Daily Analisis Interval QA Telkomsel Bandung Agustus 2007_9. Jadwal dinas TL September 2008_Jdwl TL Des" xfId="165"/>
    <cellStyle name="‡_STA-DRP_BOOK1_2 Daily Analisis Interval QA Telkomsel Bandung Agustus 2007_9. Jadwal dinas TL September 2008_Jdwl TL Des-na" xfId="166"/>
    <cellStyle name="‡_STA-DRP_BOOK1_2 Daily Analisis Interval QA Telkomsel Bandung Agustus 2007_9. Jadwal dinas TL September 2008_Jdwl TL JAN'09" xfId="167"/>
    <cellStyle name="‡_STA-DRP_BOOK1_2 Daily Analisis Interval QA Telkomsel Bandung Agustus 2007_9. Jadwal dinas TL September 2008_Jdwl TL JAN'09 br" xfId="140"/>
    <cellStyle name="‡_STA-DRP_BOOK1_2 Daily Analisis Interval QA Telkomsel Bandung Agustus 2007_9. Jadwal dinas TL September 2008_Jdwl TL okt Cobacobaaaa" xfId="168"/>
    <cellStyle name="‡_STA-DRP_BOOK1_2 Daily Analisis Interval QA Telkomsel Bandung Agustus 2007_9. Jadwal dinas TL September 2008_Jdwl TL OKT FIX" xfId="16"/>
    <cellStyle name="‡_STA-DRP_BOOK1_9. Jadwal dinas TL September 2008" xfId="169"/>
    <cellStyle name="‡_STA-DRP_BOOK1_9. Jadwal dinas TL September 2008_Jdwl TL Des" xfId="170"/>
    <cellStyle name="‡_STA-DRP_BOOK1_9. Jadwal dinas TL September 2008_Jdwl TL Des-na" xfId="171"/>
    <cellStyle name="‡_STA-DRP_BOOK1_9. Jadwal dinas TL September 2008_Jdwl TL JAN'09" xfId="48"/>
    <cellStyle name="‡_STA-DRP_BOOK1_9. Jadwal dinas TL September 2008_Jdwl TL JAN'09 br" xfId="102"/>
    <cellStyle name="‡_STA-DRP_BOOK1_9. Jadwal dinas TL September 2008_Jdwl TL okt Cobacobaaaa" xfId="172"/>
    <cellStyle name="‡_STA-DRP_BOOK1_9. Jadwal dinas TL September 2008_Jdwl TL OKT FIX" xfId="174"/>
    <cellStyle name="‡_STA-DRP_REKAPBI-ASA" xfId="175"/>
    <cellStyle name="‡_STA-DRP_REKAPBI-ASA_2 Daily Analisis Interval QA Telkomsel Bandung Agustus 2007" xfId="177"/>
    <cellStyle name="‡_STA-DRP_REKAPBI-ASA_2 Daily Analisis Interval QA Telkomsel Bandung Agustus 2007_9. Jadwal dinas TL September 2008" xfId="179"/>
    <cellStyle name="‡_STA-DRP_REKAPBI-ASA_2 Daily Analisis Interval QA Telkomsel Bandung Agustus 2007_9. Jadwal dinas TL September 2008_Jdwl TL Des" xfId="181"/>
    <cellStyle name="‡_STA-DRP_REKAPBI-ASA_2 Daily Analisis Interval QA Telkomsel Bandung Agustus 2007_9. Jadwal dinas TL September 2008_Jdwl TL Des-na" xfId="183"/>
    <cellStyle name="‡_STA-DRP_REKAPBI-ASA_2 Daily Analisis Interval QA Telkomsel Bandung Agustus 2007_9. Jadwal dinas TL September 2008_Jdwl TL JAN'09" xfId="185"/>
    <cellStyle name="‡_STA-DRP_REKAPBI-ASA_2 Daily Analisis Interval QA Telkomsel Bandung Agustus 2007_9. Jadwal dinas TL September 2008_Jdwl TL JAN'09 br" xfId="186"/>
    <cellStyle name="‡_STA-DRP_REKAPBI-ASA_2 Daily Analisis Interval QA Telkomsel Bandung Agustus 2007_9. Jadwal dinas TL September 2008_Jdwl TL okt Cobacobaaaa" xfId="187"/>
    <cellStyle name="‡_STA-DRP_REKAPBI-ASA_2 Daily Analisis Interval QA Telkomsel Bandung Agustus 2007_9. Jadwal dinas TL September 2008_Jdwl TL OKT FIX" xfId="22"/>
    <cellStyle name="‡_STA-DRP_REKAPBI-ASA_9. Jadwal dinas TL September 2008" xfId="189"/>
    <cellStyle name="‡_STA-DRP_REKAPBI-ASA_9. Jadwal dinas TL September 2008_Jdwl TL Des" xfId="43"/>
    <cellStyle name="‡_STA-DRP_REKAPBI-ASA_9. Jadwal dinas TL September 2008_Jdwl TL Des-na" xfId="29"/>
    <cellStyle name="‡_STA-DRP_REKAPBI-ASA_9. Jadwal dinas TL September 2008_Jdwl TL JAN'09" xfId="191"/>
    <cellStyle name="‡_STA-DRP_REKAPBI-ASA_9. Jadwal dinas TL September 2008_Jdwl TL JAN'09 br" xfId="194"/>
    <cellStyle name="‡_STA-DRP_REKAPBI-ASA_9. Jadwal dinas TL September 2008_Jdwl TL okt Cobacobaaaa" xfId="196"/>
    <cellStyle name="‡_STA-DRP_REKAPBI-ASA_9. Jadwal dinas TL September 2008_Jdwl TL OKT FIX" xfId="33"/>
    <cellStyle name="‡_STA-DRP_Type A2" xfId="197"/>
    <cellStyle name="‡_STA-DRP_Type A2_2 Daily Analisis Interval QA Telkomsel Bandung Agustus 2007" xfId="178"/>
    <cellStyle name="‡_STA-DRP_Type A2_2 Daily Analisis Interval QA Telkomsel Bandung Agustus 2007_9. Jadwal dinas TL September 2008" xfId="46"/>
    <cellStyle name="‡_STA-DRP_Type A2_2 Daily Analisis Interval QA Telkomsel Bandung Agustus 2007_9. Jadwal dinas TL September 2008_Jdwl TL Des" xfId="199"/>
    <cellStyle name="‡_STA-DRP_Type A2_2 Daily Analisis Interval QA Telkomsel Bandung Agustus 2007_9. Jadwal dinas TL September 2008_Jdwl TL Des-na" xfId="200"/>
    <cellStyle name="‡_STA-DRP_Type A2_2 Daily Analisis Interval QA Telkomsel Bandung Agustus 2007_9. Jadwal dinas TL September 2008_Jdwl TL JAN'09" xfId="77"/>
    <cellStyle name="‡_STA-DRP_Type A2_2 Daily Analisis Interval QA Telkomsel Bandung Agustus 2007_9. Jadwal dinas TL September 2008_Jdwl TL JAN'09 br" xfId="201"/>
    <cellStyle name="‡_STA-DRP_Type A2_2 Daily Analisis Interval QA Telkomsel Bandung Agustus 2007_9. Jadwal dinas TL September 2008_Jdwl TL okt Cobacobaaaa" xfId="202"/>
    <cellStyle name="‡_STA-DRP_Type A2_2 Daily Analisis Interval QA Telkomsel Bandung Agustus 2007_9. Jadwal dinas TL September 2008_Jdwl TL OKT FIX" xfId="148"/>
    <cellStyle name="‡_STA-DRP_Type A2_9. Jadwal dinas TL September 2008" xfId="203"/>
    <cellStyle name="‡_STA-DRP_Type A2_9. Jadwal dinas TL September 2008_Jdwl TL Des" xfId="204"/>
    <cellStyle name="‡_STA-DRP_Type A2_9. Jadwal dinas TL September 2008_Jdwl TL Des-na" xfId="205"/>
    <cellStyle name="‡_STA-DRP_Type A2_9. Jadwal dinas TL September 2008_Jdwl TL JAN'09" xfId="206"/>
    <cellStyle name="‡_STA-DRP_Type A2_9. Jadwal dinas TL September 2008_Jdwl TL JAN'09 br" xfId="207"/>
    <cellStyle name="‡_STA-DRP_Type A2_9. Jadwal dinas TL September 2008_Jdwl TL okt Cobacobaaaa" xfId="97"/>
    <cellStyle name="‡_STA-DRP_Type A2_9. Jadwal dinas TL September 2008_Jdwl TL OKT FIX" xfId="2"/>
    <cellStyle name="‡_STA-DRP_VOKSEL" xfId="136"/>
    <cellStyle name="‡_STA-DRP_VOKSEL_2 Daily Analisis Interval QA Telkomsel Bandung Agustus 2007" xfId="211"/>
    <cellStyle name="‡_STA-DRP_VOKSEL_2 Daily Analisis Interval QA Telkomsel Bandung Agustus 2007_9. Jadwal dinas TL September 2008" xfId="5"/>
    <cellStyle name="‡_STA-DRP_VOKSEL_2 Daily Analisis Interval QA Telkomsel Bandung Agustus 2007_9. Jadwal dinas TL September 2008_Jdwl TL Des" xfId="212"/>
    <cellStyle name="‡_STA-DRP_VOKSEL_2 Daily Analisis Interval QA Telkomsel Bandung Agustus 2007_9. Jadwal dinas TL September 2008_Jdwl TL Des-na" xfId="213"/>
    <cellStyle name="‡_STA-DRP_VOKSEL_2 Daily Analisis Interval QA Telkomsel Bandung Agustus 2007_9. Jadwal dinas TL September 2008_Jdwl TL JAN'09" xfId="214"/>
    <cellStyle name="‡_STA-DRP_VOKSEL_2 Daily Analisis Interval QA Telkomsel Bandung Agustus 2007_9. Jadwal dinas TL September 2008_Jdwl TL JAN'09 br" xfId="42"/>
    <cellStyle name="‡_STA-DRP_VOKSEL_2 Daily Analisis Interval QA Telkomsel Bandung Agustus 2007_9. Jadwal dinas TL September 2008_Jdwl TL okt Cobacobaaaa" xfId="210"/>
    <cellStyle name="‡_STA-DRP_VOKSEL_2 Daily Analisis Interval QA Telkomsel Bandung Agustus 2007_9. Jadwal dinas TL September 2008_Jdwl TL OKT FIX" xfId="184"/>
    <cellStyle name="‡_STA-DRP_VOKSEL_9. Jadwal dinas TL September 2008" xfId="23"/>
    <cellStyle name="‡_STA-DRP_VOKSEL_9. Jadwal dinas TL September 2008_Jdwl TL Des" xfId="217"/>
    <cellStyle name="‡_STA-DRP_VOKSEL_9. Jadwal dinas TL September 2008_Jdwl TL Des-na" xfId="10"/>
    <cellStyle name="‡_STA-DRP_VOKSEL_9. Jadwal dinas TL September 2008_Jdwl TL JAN'09" xfId="218"/>
    <cellStyle name="‡_STA-DRP_VOKSEL_9. Jadwal dinas TL September 2008_Jdwl TL JAN'09 br" xfId="40"/>
    <cellStyle name="‡_STA-DRP_VOKSEL_9. Jadwal dinas TL September 2008_Jdwl TL okt Cobacobaaaa" xfId="220"/>
    <cellStyle name="‡_STA-DRP_VOKSEL_9. Jadwal dinas TL September 2008_Jdwl TL OKT FIX" xfId="221"/>
    <cellStyle name="‡_Type A2" xfId="224"/>
    <cellStyle name="‡_Type A2_9. Jadwal dinas TL September 2008" xfId="57"/>
    <cellStyle name="‡_Type A2_9. Jadwal dinas TL September 2008_Jdwl TL Des" xfId="225"/>
    <cellStyle name="‡_Type A2_9. Jadwal dinas TL September 2008_Jdwl TL Des-na" xfId="107"/>
    <cellStyle name="‡_Type A2_9. Jadwal dinas TL September 2008_Jdwl TL JAN'09" xfId="27"/>
    <cellStyle name="‡_Type A2_9. Jadwal dinas TL September 2008_Jdwl TL JAN'09 br" xfId="227"/>
    <cellStyle name="‡_Type A2_9. Jadwal dinas TL September 2008_Jdwl TL okt Cobacobaaaa" xfId="1"/>
    <cellStyle name="‡_Type A2_9. Jadwal dinas TL September 2008_Jdwl TL OKT FIX" xfId="32"/>
    <cellStyle name="‡_VOKSEL" xfId="35"/>
    <cellStyle name="‡_VOKSEL_2 Daily Analisis Interval QA Telkomsel Bandung Agustus 2007" xfId="24"/>
    <cellStyle name="‡_VOKSEL_2 Daily Analisis Interval QA Telkomsel Bandung Agustus 2007_9. Jadwal dinas TL September 2008" xfId="228"/>
    <cellStyle name="‡_VOKSEL_2 Daily Analisis Interval QA Telkomsel Bandung Agustus 2007_9. Jadwal dinas TL September 2008_Jdwl TL Des" xfId="231"/>
    <cellStyle name="‡_VOKSEL_2 Daily Analisis Interval QA Telkomsel Bandung Agustus 2007_9. Jadwal dinas TL September 2008_Jdwl TL Des-na" xfId="234"/>
    <cellStyle name="‡_VOKSEL_2 Daily Analisis Interval QA Telkomsel Bandung Agustus 2007_9. Jadwal dinas TL September 2008_Jdwl TL JAN'09" xfId="235"/>
    <cellStyle name="‡_VOKSEL_2 Daily Analisis Interval QA Telkomsel Bandung Agustus 2007_9. Jadwal dinas TL September 2008_Jdwl TL JAN'09 br" xfId="236"/>
    <cellStyle name="‡_VOKSEL_2 Daily Analisis Interval QA Telkomsel Bandung Agustus 2007_9. Jadwal dinas TL September 2008_Jdwl TL okt Cobacobaaaa" xfId="45"/>
    <cellStyle name="‡_VOKSEL_2 Daily Analisis Interval QA Telkomsel Bandung Agustus 2007_9. Jadwal dinas TL September 2008_Jdwl TL OKT FIX" xfId="237"/>
    <cellStyle name="‡_VOKSEL_9. Jadwal dinas TL September 2008" xfId="238"/>
    <cellStyle name="‡_VOKSEL_9. Jadwal dinas TL September 2008_Jdwl TL Des" xfId="241"/>
    <cellStyle name="‡_VOKSEL_9. Jadwal dinas TL September 2008_Jdwl TL Des-na" xfId="242"/>
    <cellStyle name="‡_VOKSEL_9. Jadwal dinas TL September 2008_Jdwl TL JAN'09" xfId="243"/>
    <cellStyle name="‡_VOKSEL_9. Jadwal dinas TL September 2008_Jdwl TL JAN'09 br" xfId="247"/>
    <cellStyle name="‡_VOKSEL_9. Jadwal dinas TL September 2008_Jdwl TL okt Cobacobaaaa" xfId="249"/>
    <cellStyle name="‡_VOKSEL_9. Jadwal dinas TL September 2008_Jdwl TL OKT FIX" xfId="219"/>
    <cellStyle name="0,0_x000d__x000a_NA_x000d__x000a_" xfId="21"/>
    <cellStyle name="¹éºÐÀ²_±âÅ¸" xfId="252"/>
    <cellStyle name="20% - Accent1 2" xfId="253"/>
    <cellStyle name="20% - Accent1 3" xfId="254"/>
    <cellStyle name="20% - Accent2 2" xfId="246"/>
    <cellStyle name="20% - Accent2 3" xfId="257"/>
    <cellStyle name="20% - Accent3 2" xfId="15"/>
    <cellStyle name="20% - Accent3 3" xfId="18"/>
    <cellStyle name="20% - Accent4 2" xfId="75"/>
    <cellStyle name="20% - Accent4 3" xfId="259"/>
    <cellStyle name="20% - Accent5 2" xfId="260"/>
    <cellStyle name="20% - Accent5 3" xfId="63"/>
    <cellStyle name="20% - Accent6 2" xfId="261"/>
    <cellStyle name="20% - Accent6 3" xfId="28"/>
    <cellStyle name="40% - Accent1 2" xfId="198"/>
    <cellStyle name="40% - Accent1 3" xfId="248"/>
    <cellStyle name="40% - Accent2 2" xfId="121"/>
    <cellStyle name="40% - Accent2 3" xfId="262"/>
    <cellStyle name="40% - Accent3 2" xfId="263"/>
    <cellStyle name="40% - Accent3 3" xfId="264"/>
    <cellStyle name="40% - Accent4 2" xfId="265"/>
    <cellStyle name="40% - Accent4 3" xfId="267"/>
    <cellStyle name="40% - Accent5 2" xfId="268"/>
    <cellStyle name="40% - Accent5 3" xfId="269"/>
    <cellStyle name="40% - Accent6 2" xfId="49"/>
    <cellStyle name="40% - Accent6 3" xfId="270"/>
    <cellStyle name="60% - Accent1 2" xfId="271"/>
    <cellStyle name="60% - Accent1 3" xfId="272"/>
    <cellStyle name="60% - Accent2 2" xfId="135"/>
    <cellStyle name="60% - Accent2 3" xfId="273"/>
    <cellStyle name="60% - Accent3 2" xfId="26"/>
    <cellStyle name="60% - Accent3 3" xfId="274"/>
    <cellStyle name="60% - Accent4 2" xfId="275"/>
    <cellStyle name="60% - Accent4 3" xfId="85"/>
    <cellStyle name="60% - Accent5 2" xfId="276"/>
    <cellStyle name="60% - Accent5 3" xfId="277"/>
    <cellStyle name="60% - Accent6 2" xfId="279"/>
    <cellStyle name="60% - Accent6 3" xfId="281"/>
    <cellStyle name="Accent1 2" xfId="282"/>
    <cellStyle name="Accent1 3" xfId="284"/>
    <cellStyle name="Accent2 2" xfId="285"/>
    <cellStyle name="Accent2 3" xfId="286"/>
    <cellStyle name="Accent3 2" xfId="99"/>
    <cellStyle name="Accent3 3" xfId="25"/>
    <cellStyle name="Accent4 2" xfId="47"/>
    <cellStyle name="Accent4 3" xfId="287"/>
    <cellStyle name="Accent5 2" xfId="240"/>
    <cellStyle name="Accent5 3" xfId="56"/>
    <cellStyle name="Accent6 2" xfId="288"/>
    <cellStyle name="Accent6 3" xfId="289"/>
    <cellStyle name="ÅëÈ­ [0]_±âÅ¸" xfId="290"/>
    <cellStyle name="ÅëÈ­_±âÅ¸" xfId="111"/>
    <cellStyle name="ÄÞ¸¶ [0]_±âÅ¸" xfId="216"/>
    <cellStyle name="ÄÞ¸¶_±âÅ¸" xfId="9"/>
    <cellStyle name="Bad 2" xfId="291"/>
    <cellStyle name="Bad 3" xfId="4"/>
    <cellStyle name="Body" xfId="195"/>
    <cellStyle name="Ç¥ÁØ_¿¬°£´©°è¿¹»ó" xfId="292"/>
    <cellStyle name="Calculation 2" xfId="209"/>
    <cellStyle name="Calculation 3" xfId="293"/>
    <cellStyle name="Check Cell 2" xfId="190"/>
    <cellStyle name="Check Cell 3" xfId="294"/>
    <cellStyle name="Comma  - Style1" xfId="295"/>
    <cellStyle name="Comma  - Style2" xfId="239"/>
    <cellStyle name="Comma  - Style3" xfId="55"/>
    <cellStyle name="Comma  - Style4" xfId="296"/>
    <cellStyle name="Comma  - Style5" xfId="297"/>
    <cellStyle name="Comma  - Style6" xfId="113"/>
    <cellStyle name="Comma  - Style7" xfId="298"/>
    <cellStyle name="Comma  - Style8" xfId="299"/>
    <cellStyle name="Comma - Style1" xfId="230"/>
    <cellStyle name="Comma - Style2" xfId="301"/>
    <cellStyle name="Comma - Style3" xfId="302"/>
    <cellStyle name="Comma - Style4" xfId="303"/>
    <cellStyle name="Comma - Style5" xfId="305"/>
    <cellStyle name="Comma - Style6" xfId="129"/>
    <cellStyle name="Comma - Style7" xfId="245"/>
    <cellStyle name="Comma - Style8" xfId="256"/>
    <cellStyle name="Date" xfId="306"/>
    <cellStyle name="Euro" xfId="397"/>
    <cellStyle name="Explanatory Text 2" xfId="307"/>
    <cellStyle name="Explanatory Text 3" xfId="308"/>
    <cellStyle name="F2" xfId="309"/>
    <cellStyle name="F3" xfId="124"/>
    <cellStyle name="F4" xfId="311"/>
    <cellStyle name="F5" xfId="312"/>
    <cellStyle name="F6" xfId="313"/>
    <cellStyle name="F7" xfId="14"/>
    <cellStyle name="F8" xfId="3"/>
    <cellStyle name="Fixed" xfId="314"/>
    <cellStyle name="Good 2" xfId="315"/>
    <cellStyle name="Good 3" xfId="104"/>
    <cellStyle name="Grey" xfId="215"/>
    <cellStyle name="Header - Style1" xfId="316"/>
    <cellStyle name="Header1" xfId="150"/>
    <cellStyle name="Header2" xfId="66"/>
    <cellStyle name="Heading" xfId="317"/>
    <cellStyle name="Heading 1 2" xfId="318"/>
    <cellStyle name="Heading 1 3" xfId="319"/>
    <cellStyle name="Heading 2 2" xfId="229"/>
    <cellStyle name="Heading 2 3" xfId="300"/>
    <cellStyle name="Heading 3 2" xfId="123"/>
    <cellStyle name="Heading 3 3" xfId="310"/>
    <cellStyle name="Heading 4 2" xfId="320"/>
    <cellStyle name="Heading 4 3" xfId="321"/>
    <cellStyle name="Heading1" xfId="322"/>
    <cellStyle name="Heading2" xfId="323"/>
    <cellStyle name="Hyperlink" xfId="7" builtinId="8"/>
    <cellStyle name="Input [yellow]" xfId="324"/>
    <cellStyle name="Input 2" xfId="325"/>
    <cellStyle name="Input 3" xfId="188"/>
    <cellStyle name="Linked Cell 2" xfId="133"/>
    <cellStyle name="Linked Cell 3" xfId="326"/>
    <cellStyle name="Milliers [0]_pldt" xfId="327"/>
    <cellStyle name="Milliers_pldt" xfId="17"/>
    <cellStyle name="Monétaire [0]_pldt" xfId="31"/>
    <cellStyle name="Monétaire_pldt" xfId="30"/>
    <cellStyle name="Neutral 2" xfId="328"/>
    <cellStyle name="Neutral 3" xfId="329"/>
    <cellStyle name="no dec" xfId="208"/>
    <cellStyle name="Normal" xfId="0" builtinId="0"/>
    <cellStyle name="Normal - Style1" xfId="39"/>
    <cellStyle name="Normal 11" xfId="330"/>
    <cellStyle name="Normal 11 2" xfId="331"/>
    <cellStyle name="Normal 2" xfId="332"/>
    <cellStyle name="Normal 2 2" xfId="176"/>
    <cellStyle name="Normal 2 2 2" xfId="396"/>
    <cellStyle name="Normal 3" xfId="333"/>
    <cellStyle name="Normal 4" xfId="159"/>
    <cellStyle name="Normal 5" xfId="335"/>
    <cellStyle name="Normal 6" xfId="337"/>
    <cellStyle name="Normal 7" xfId="193"/>
    <cellStyle name="Normal 8" xfId="339"/>
    <cellStyle name="Normal 8 2" xfId="65"/>
    <cellStyle name="Normal 9" xfId="340"/>
    <cellStyle name="Note 2" xfId="342"/>
    <cellStyle name="Note 3" xfId="157"/>
    <cellStyle name="Output 2" xfId="343"/>
    <cellStyle name="Output 3" xfId="344"/>
    <cellStyle name="Percent [2]" xfId="345"/>
    <cellStyle name="Percent 10" xfId="283"/>
    <cellStyle name="Percent 10 2" xfId="304"/>
    <cellStyle name="Percent 10 3" xfId="128"/>
    <cellStyle name="Percent 10 4" xfId="244"/>
    <cellStyle name="Percent 10 5" xfId="255"/>
    <cellStyle name="Percent 10 6" xfId="101"/>
    <cellStyle name="Percent 11" xfId="81"/>
    <cellStyle name="Percent 12" xfId="346"/>
    <cellStyle name="Percent 12 2" xfId="11"/>
    <cellStyle name="Percent 12 3" xfId="347"/>
    <cellStyle name="Percent 12 4" xfId="74"/>
    <cellStyle name="Percent 12 5" xfId="258"/>
    <cellStyle name="Percent 13" xfId="348"/>
    <cellStyle name="Percent 14" xfId="180"/>
    <cellStyle name="Percent 15" xfId="350"/>
    <cellStyle name="Percent 16" xfId="351"/>
    <cellStyle name="Percent 16 2" xfId="334"/>
    <cellStyle name="Percent 16 3" xfId="336"/>
    <cellStyle name="Percent 16 4" xfId="192"/>
    <cellStyle name="Percent 16 5" xfId="338"/>
    <cellStyle name="Percent 17" xfId="251"/>
    <cellStyle name="Percent 17 2" xfId="353"/>
    <cellStyle name="Percent 17 3" xfId="72"/>
    <cellStyle name="Percent 17 4" xfId="223"/>
    <cellStyle name="Percent 17 5" xfId="95"/>
    <cellStyle name="Percent 18" xfId="354"/>
    <cellStyle name="Percent 19" xfId="356"/>
    <cellStyle name="Percent 19 2" xfId="358"/>
    <cellStyle name="Percent 19 3" xfId="361"/>
    <cellStyle name="Percent 19 4" xfId="364"/>
    <cellStyle name="Percent 19 5" xfId="366"/>
    <cellStyle name="Percent 2" xfId="266"/>
    <cellStyle name="Percent 2 2" xfId="367"/>
    <cellStyle name="Percent 2 3" xfId="368"/>
    <cellStyle name="Percent 20" xfId="349"/>
    <cellStyle name="Percent 22" xfId="250"/>
    <cellStyle name="Percent 22 2" xfId="352"/>
    <cellStyle name="Percent 22 3" xfId="71"/>
    <cellStyle name="Percent 22 4" xfId="222"/>
    <cellStyle name="Percent 22 5" xfId="94"/>
    <cellStyle name="Percent 24" xfId="355"/>
    <cellStyle name="Percent 24 2" xfId="357"/>
    <cellStyle name="Percent 24 3" xfId="360"/>
    <cellStyle name="Percent 24 4" xfId="363"/>
    <cellStyle name="Percent 24 5" xfId="365"/>
    <cellStyle name="Percent 25" xfId="369"/>
    <cellStyle name="Percent 25 2" xfId="370"/>
    <cellStyle name="Percent 25 3" xfId="371"/>
    <cellStyle name="Percent 25 4" xfId="341"/>
    <cellStyle name="Percent 25 5" xfId="156"/>
    <cellStyle name="Percent 3" xfId="372"/>
    <cellStyle name="Percent 3 2" xfId="373"/>
    <cellStyle name="Percent 3 2 2" xfId="374"/>
    <cellStyle name="Percent 3 2 3" xfId="375"/>
    <cellStyle name="Percent 3 2 4" xfId="376"/>
    <cellStyle name="Percent 3 2 5" xfId="377"/>
    <cellStyle name="Percent 3 3" xfId="378"/>
    <cellStyle name="Percent 3 3 2" xfId="379"/>
    <cellStyle name="Percent 3 3 3" xfId="182"/>
    <cellStyle name="Percent 3 3 4" xfId="380"/>
    <cellStyle name="Percent 3 3 5" xfId="381"/>
    <cellStyle name="Percent 3 4" xfId="382"/>
    <cellStyle name="Percent 3 4 2" xfId="383"/>
    <cellStyle name="Percent 3 4 3" xfId="226"/>
    <cellStyle name="Percent 3 4 4" xfId="173"/>
    <cellStyle name="Percent 3 4 5" xfId="116"/>
    <cellStyle name="Percent 4" xfId="384"/>
    <cellStyle name="Percent 5" xfId="278"/>
    <cellStyle name="Percent 5 2" xfId="385"/>
    <cellStyle name="Percent 5 3" xfId="386"/>
    <cellStyle name="Percent 5 4" xfId="387"/>
    <cellStyle name="Percent 5 5" xfId="388"/>
    <cellStyle name="Percent 6" xfId="280"/>
    <cellStyle name="Percent 6 2" xfId="389"/>
    <cellStyle name="Percent 6 3" xfId="88"/>
    <cellStyle name="Percent 6 4" xfId="41"/>
    <cellStyle name="Percent 6 5" xfId="233"/>
    <cellStyle name="Percent 7" xfId="390"/>
    <cellStyle name="Percent 8" xfId="53"/>
    <cellStyle name="Percent 9" xfId="391"/>
    <cellStyle name="Table" xfId="232"/>
    <cellStyle name="Title 2" xfId="34"/>
    <cellStyle name="Title 3" xfId="20"/>
    <cellStyle name="Total 2" xfId="359"/>
    <cellStyle name="Total 3" xfId="362"/>
    <cellStyle name="Tusental_NPV" xfId="392"/>
    <cellStyle name="Valuta_NPV" xfId="393"/>
    <cellStyle name="Warning Text 2" xfId="394"/>
    <cellStyle name="Warning Text 3" xfId="395"/>
    <cellStyle name="WHead - Style2" xfId="3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autoTitleDeleted val="1"/>
    <c:plotArea>
      <c:layout>
        <c:manualLayout>
          <c:layoutTarget val="inner"/>
          <c:xMode val="edge"/>
          <c:yMode val="edge"/>
          <c:x val="7.4891080507063112E-2"/>
          <c:y val="0.112337530281926"/>
          <c:w val="0.67255127200463005"/>
          <c:h val="0.51763371796573598"/>
        </c:manualLayout>
      </c:layout>
      <c:barChart>
        <c:barDir val="col"/>
        <c:grouping val="clustered"/>
        <c:ser>
          <c:idx val="0"/>
          <c:order val="0"/>
          <c:tx>
            <c:strRef>
              <c:f>'Pareto Chart Perform  Aplikasi'!$B$3</c:f>
              <c:strCache>
                <c:ptCount val="1"/>
                <c:pt idx="0">
                  <c:v>Jumlah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cat>
            <c:strRef>
              <c:f>'Pareto Chart Perform  Aplikasi'!$A$4:$A$7</c:f>
              <c:strCache>
                <c:ptCount val="4"/>
                <c:pt idx="0">
                  <c:v>Aplikasi IDEAS</c:v>
                </c:pt>
                <c:pt idx="1">
                  <c:v>Aplikasi My Recording</c:v>
                </c:pt>
                <c:pt idx="2">
                  <c:v>Aplikasi Epayment</c:v>
                </c:pt>
                <c:pt idx="3">
                  <c:v>Aplikasi My Arms</c:v>
                </c:pt>
              </c:strCache>
            </c:strRef>
          </c:cat>
          <c:val>
            <c:numRef>
              <c:f>'Pareto Chart Perform  Aplikasi'!$B$4:$B$7</c:f>
              <c:numCache>
                <c:formatCode>General</c:formatCode>
                <c:ptCount val="4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76191232"/>
        <c:axId val="76193152"/>
      </c:barChart>
      <c:lineChart>
        <c:grouping val="standard"/>
        <c:ser>
          <c:idx val="1"/>
          <c:order val="1"/>
          <c:tx>
            <c:strRef>
              <c:f>'Pareto Chart Perform  Aplikasi'!$E$3</c:f>
              <c:strCache>
                <c:ptCount val="1"/>
                <c:pt idx="0">
                  <c:v>% Cum</c:v>
                </c:pt>
              </c:strCache>
            </c:strRef>
          </c:tx>
          <c:spPr>
            <a:ln w="254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square"/>
            <c:size val="7"/>
            <c:spPr>
              <a:solidFill>
                <a:srgbClr val="C0504D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cat>
            <c:strRef>
              <c:f>'Pareto Chart Perform  Aplikasi'!$A$4:$A$7</c:f>
              <c:strCache>
                <c:ptCount val="4"/>
                <c:pt idx="0">
                  <c:v>Aplikasi IDEAS</c:v>
                </c:pt>
                <c:pt idx="1">
                  <c:v>Aplikasi My Recording</c:v>
                </c:pt>
                <c:pt idx="2">
                  <c:v>Aplikasi Epayment</c:v>
                </c:pt>
                <c:pt idx="3">
                  <c:v>Aplikasi My Arms</c:v>
                </c:pt>
              </c:strCache>
            </c:strRef>
          </c:cat>
          <c:val>
            <c:numRef>
              <c:f>'Pareto Chart Perform  Aplikasi'!$E$4:$E$7</c:f>
              <c:numCache>
                <c:formatCode>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76199040"/>
        <c:axId val="76200576"/>
      </c:lineChart>
      <c:catAx>
        <c:axId val="76191232"/>
        <c:scaling>
          <c:orientation val="minMax"/>
        </c:scaling>
        <c:axPos val="b"/>
        <c:numFmt formatCode="General" sourceLinked="1"/>
        <c:tickLblPos val="nextTo"/>
        <c:spPr>
          <a:ln w="3175" cap="flat" cmpd="sng" algn="ctr">
            <a:solidFill>
              <a:srgbClr val="80808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id-ID"/>
          </a:p>
        </c:txPr>
        <c:crossAx val="76193152"/>
        <c:crosses val="autoZero"/>
        <c:auto val="1"/>
        <c:lblAlgn val="ctr"/>
        <c:lblOffset val="100"/>
        <c:tickLblSkip val="1"/>
      </c:catAx>
      <c:valAx>
        <c:axId val="76193152"/>
        <c:scaling>
          <c:orientation val="minMax"/>
        </c:scaling>
        <c:axPos val="l"/>
        <c:majorGridlines>
          <c:spPr>
            <a:ln w="3175" cap="flat" cmpd="sng" algn="ctr">
              <a:solidFill>
                <a:srgbClr val="808080"/>
              </a:solidFill>
              <a:prstDash val="solid"/>
              <a:round/>
            </a:ln>
          </c:spPr>
        </c:majorGridlines>
        <c:numFmt formatCode="General" sourceLinked="1"/>
        <c:tickLblPos val="nextTo"/>
        <c:spPr>
          <a:ln w="3175" cap="flat" cmpd="sng" algn="ctr">
            <a:solidFill>
              <a:srgbClr val="80808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id-ID"/>
          </a:p>
        </c:txPr>
        <c:crossAx val="76191232"/>
        <c:crosses val="autoZero"/>
        <c:crossBetween val="between"/>
      </c:valAx>
      <c:catAx>
        <c:axId val="76199040"/>
        <c:scaling>
          <c:orientation val="minMax"/>
        </c:scaling>
        <c:delete val="1"/>
        <c:axPos val="b"/>
        <c:numFmt formatCode="General" sourceLinked="1"/>
        <c:tickLblPos val="none"/>
        <c:crossAx val="76200576"/>
        <c:crosses val="autoZero"/>
        <c:auto val="1"/>
        <c:lblAlgn val="ctr"/>
        <c:lblOffset val="100"/>
      </c:catAx>
      <c:valAx>
        <c:axId val="76200576"/>
        <c:scaling>
          <c:orientation val="minMax"/>
        </c:scaling>
        <c:axPos val="r"/>
        <c:numFmt formatCode="0%" sourceLinked="1"/>
        <c:tickLblPos val="nextTo"/>
        <c:spPr>
          <a:ln w="3175" cap="flat" cmpd="sng" algn="ctr">
            <a:solidFill>
              <a:srgbClr val="80808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id-ID"/>
          </a:p>
        </c:txPr>
        <c:crossAx val="76199040"/>
        <c:crosses val="max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9135076177149797"/>
          <c:y val="0.40089076971106574"/>
          <c:w val="9.2512554873372108E-2"/>
          <c:h val="0.14317527489680501"/>
        </c:manualLayout>
      </c:layout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420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id-ID"/>
        </a:p>
      </c:txPr>
    </c:legend>
    <c:plotVisOnly val="1"/>
    <c:dispBlanksAs val="gap"/>
  </c:chart>
  <c:spPr>
    <a:solidFill>
      <a:srgbClr val="FFFFFF"/>
    </a:solidFill>
    <a:ln w="3175" cap="flat" cmpd="sng" algn="ctr">
      <a:solidFill>
        <a:srgbClr val="808080"/>
      </a:solidFill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id-ID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autoTitleDeleted val="1"/>
    <c:plotArea>
      <c:layout>
        <c:manualLayout>
          <c:layoutTarget val="inner"/>
          <c:xMode val="edge"/>
          <c:yMode val="edge"/>
          <c:x val="5.2706626027517085E-2"/>
          <c:y val="0.12835820895522401"/>
          <c:w val="0.698006669013017"/>
          <c:h val="0.60000000000000164"/>
        </c:manualLayout>
      </c:layout>
      <c:barChart>
        <c:barDir val="col"/>
        <c:grouping val="clustered"/>
        <c:ser>
          <c:idx val="0"/>
          <c:order val="0"/>
          <c:tx>
            <c:strRef>
              <c:f>'Pareto Chart Perform  Perangkat'!$B$3</c:f>
              <c:strCache>
                <c:ptCount val="1"/>
                <c:pt idx="0">
                  <c:v>Jumlah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Calibri" panose="020F0502020204030204"/>
                    <a:ea typeface="Calibri" panose="020F0502020204030204"/>
                    <a:cs typeface="Calibri" panose="020F0502020204030204"/>
                  </a:defRPr>
                </a:pPr>
                <a:endParaRPr lang="id-ID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'Pareto Chart Perform  Perangkat'!$A$4:$A$8</c:f>
              <c:strCache>
                <c:ptCount val="4"/>
                <c:pt idx="0">
                  <c:v>PABX ASTERISK</c:v>
                </c:pt>
                <c:pt idx="1">
                  <c:v>CMS (Reporting)</c:v>
                </c:pt>
                <c:pt idx="2">
                  <c:v>Recording</c:v>
                </c:pt>
                <c:pt idx="3">
                  <c:v>Link Data / Voice</c:v>
                </c:pt>
              </c:strCache>
            </c:strRef>
          </c:cat>
          <c:val>
            <c:numRef>
              <c:f>'Pareto Chart Perform  Perangkat'!$B$4:$B$8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  <c:axId val="82051840"/>
        <c:axId val="82053760"/>
      </c:barChart>
      <c:lineChart>
        <c:grouping val="standard"/>
        <c:ser>
          <c:idx val="1"/>
          <c:order val="1"/>
          <c:tx>
            <c:strRef>
              <c:f>'Pareto Chart Perform  Perangkat'!$E$3</c:f>
              <c:strCache>
                <c:ptCount val="1"/>
                <c:pt idx="0">
                  <c:v>% Cum</c:v>
                </c:pt>
              </c:strCache>
            </c:strRef>
          </c:tx>
          <c:spPr>
            <a:ln w="254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square"/>
            <c:size val="7"/>
            <c:spPr>
              <a:solidFill>
                <a:srgbClr val="C0504D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cat>
            <c:strRef>
              <c:f>'Pareto Chart Perform  Perangkat'!$A$4:$A$8</c:f>
              <c:strCache>
                <c:ptCount val="4"/>
                <c:pt idx="0">
                  <c:v>PABX ASTERISK</c:v>
                </c:pt>
                <c:pt idx="1">
                  <c:v>CMS (Reporting)</c:v>
                </c:pt>
                <c:pt idx="2">
                  <c:v>Recording</c:v>
                </c:pt>
                <c:pt idx="3">
                  <c:v>Link Data / Voice</c:v>
                </c:pt>
              </c:strCache>
            </c:strRef>
          </c:cat>
          <c:val>
            <c:numRef>
              <c:f>'Pareto Chart Perform  Perangkat'!$E$4:$E$8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marker val="1"/>
        <c:axId val="82055552"/>
        <c:axId val="82057088"/>
      </c:lineChart>
      <c:catAx>
        <c:axId val="82051840"/>
        <c:scaling>
          <c:orientation val="minMax"/>
        </c:scaling>
        <c:axPos val="b"/>
        <c:numFmt formatCode="General" sourceLinked="1"/>
        <c:tickLblPos val="nextTo"/>
        <c:spPr>
          <a:ln w="3175" cap="flat" cmpd="sng" algn="ctr">
            <a:solidFill>
              <a:srgbClr val="80808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id-ID"/>
          </a:p>
        </c:txPr>
        <c:crossAx val="82053760"/>
        <c:crosses val="autoZero"/>
        <c:auto val="1"/>
        <c:lblAlgn val="ctr"/>
        <c:lblOffset val="100"/>
        <c:tickLblSkip val="1"/>
      </c:catAx>
      <c:valAx>
        <c:axId val="82053760"/>
        <c:scaling>
          <c:orientation val="minMax"/>
        </c:scaling>
        <c:axPos val="l"/>
        <c:majorGridlines>
          <c:spPr>
            <a:ln w="3175" cap="flat" cmpd="sng" algn="ctr">
              <a:solidFill>
                <a:srgbClr val="808080"/>
              </a:solidFill>
              <a:prstDash val="solid"/>
              <a:round/>
            </a:ln>
          </c:spPr>
        </c:majorGridlines>
        <c:numFmt formatCode="General" sourceLinked="1"/>
        <c:tickLblPos val="nextTo"/>
        <c:spPr>
          <a:ln w="3175" cap="flat" cmpd="sng" algn="ctr">
            <a:solidFill>
              <a:srgbClr val="80808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id-ID"/>
          </a:p>
        </c:txPr>
        <c:crossAx val="82051840"/>
        <c:crosses val="autoZero"/>
        <c:crossBetween val="between"/>
      </c:valAx>
      <c:catAx>
        <c:axId val="82055552"/>
        <c:scaling>
          <c:orientation val="minMax"/>
        </c:scaling>
        <c:delete val="1"/>
        <c:axPos val="b"/>
        <c:numFmt formatCode="General" sourceLinked="1"/>
        <c:tickLblPos val="none"/>
        <c:crossAx val="82057088"/>
        <c:crosses val="autoZero"/>
        <c:auto val="1"/>
        <c:lblAlgn val="ctr"/>
        <c:lblOffset val="100"/>
      </c:catAx>
      <c:valAx>
        <c:axId val="82057088"/>
        <c:scaling>
          <c:orientation val="minMax"/>
        </c:scaling>
        <c:axPos val="r"/>
        <c:numFmt formatCode="0.00%" sourceLinked="1"/>
        <c:tickLblPos val="nextTo"/>
        <c:spPr>
          <a:ln w="3175" cap="flat" cmpd="sng" algn="ctr">
            <a:solidFill>
              <a:srgbClr val="80808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id-ID"/>
          </a:p>
        </c:txPr>
        <c:crossAx val="82055552"/>
        <c:crosses val="max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7606957250004025"/>
          <c:y val="0.40597014925373132"/>
          <c:w val="0.10826225781606688"/>
          <c:h val="0.17910447761194001"/>
        </c:manualLayout>
      </c:layout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38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id-ID"/>
        </a:p>
      </c:txPr>
    </c:legend>
    <c:plotVisOnly val="1"/>
    <c:dispBlanksAs val="gap"/>
  </c:chart>
  <c:spPr>
    <a:solidFill>
      <a:srgbClr val="FFFFFF"/>
    </a:solidFill>
    <a:ln w="3175" cap="flat" cmpd="sng" algn="ctr">
      <a:solidFill>
        <a:srgbClr val="808080"/>
      </a:solidFill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id-ID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13</xdr:row>
      <xdr:rowOff>9525</xdr:rowOff>
    </xdr:from>
    <xdr:to>
      <xdr:col>4</xdr:col>
      <xdr:colOff>590550</xdr:colOff>
      <xdr:row>35</xdr:row>
      <xdr:rowOff>142875</xdr:rowOff>
    </xdr:to>
    <xdr:graphicFrame macro="">
      <xdr:nvGraphicFramePr>
        <xdr:cNvPr id="620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38100</xdr:rowOff>
    </xdr:from>
    <xdr:to>
      <xdr:col>5</xdr:col>
      <xdr:colOff>114300</xdr:colOff>
      <xdr:row>27</xdr:row>
      <xdr:rowOff>180975</xdr:rowOff>
    </xdr:to>
    <xdr:graphicFrame macro="">
      <xdr:nvGraphicFramePr>
        <xdr:cNvPr id="722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72.181.65.116/mediasel.co.id/callcenter/logbookIT/lbitlog_bookitlist.php?order=Tgl" TargetMode="External"/><Relationship Id="rId1" Type="http://schemas.openxmlformats.org/officeDocument/2006/relationships/hyperlink" Target="http://172.181.65.116/mediasel.co.id/callcenter/logbookIT/lbitlog_bookitlist.php?order=Tg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172.181.65.116/mediasel.co.id/callcenter/logbookIT/lbitlog_bookitlist.php?order=Tgl" TargetMode="External"/><Relationship Id="rId1" Type="http://schemas.openxmlformats.org/officeDocument/2006/relationships/hyperlink" Target="http://172.181.65.116/mediasel.co.id/callcenter/logbookIT/lbitlog_bookitlist.php?order=Tg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"/>
  <sheetViews>
    <sheetView workbookViewId="0">
      <selection activeCell="B5" sqref="B5:C5"/>
    </sheetView>
  </sheetViews>
  <sheetFormatPr defaultColWidth="9.140625" defaultRowHeight="15"/>
  <cols>
    <col min="1" max="1" width="16" style="31" bestFit="1" customWidth="1"/>
    <col min="2" max="3" width="18.140625" style="32" bestFit="1" customWidth="1"/>
    <col min="4" max="4" width="10.5703125" style="33" customWidth="1"/>
    <col min="5" max="5" width="9.28515625" style="33" bestFit="1" customWidth="1"/>
    <col min="6" max="6" width="12.140625" style="33" bestFit="1" customWidth="1"/>
    <col min="7" max="7" width="40.7109375" style="33" customWidth="1"/>
    <col min="8" max="8" width="23.42578125" style="33" bestFit="1" customWidth="1"/>
    <col min="9" max="9" width="33" style="33" customWidth="1"/>
    <col min="10" max="10" width="21.42578125" style="33" bestFit="1" customWidth="1"/>
    <col min="11" max="26" width="9.140625" style="33" customWidth="1"/>
    <col min="27" max="16384" width="9.140625" style="33"/>
  </cols>
  <sheetData>
    <row r="1" spans="1:10" ht="30">
      <c r="A1" s="34" t="s">
        <v>26</v>
      </c>
      <c r="B1" s="35" t="s">
        <v>0</v>
      </c>
      <c r="C1" s="35" t="s">
        <v>1</v>
      </c>
      <c r="D1" s="36" t="s">
        <v>2</v>
      </c>
      <c r="E1" s="37" t="s">
        <v>3</v>
      </c>
      <c r="F1" s="37" t="s">
        <v>4</v>
      </c>
      <c r="G1" s="37" t="s">
        <v>5</v>
      </c>
      <c r="H1" s="37" t="s">
        <v>6</v>
      </c>
      <c r="I1" s="37" t="s">
        <v>7</v>
      </c>
      <c r="J1" s="6" t="s">
        <v>8</v>
      </c>
    </row>
    <row r="2" spans="1:10" ht="45">
      <c r="A2" s="66" t="s">
        <v>38</v>
      </c>
      <c r="B2" s="54">
        <v>44172.375</v>
      </c>
      <c r="C2" s="54">
        <v>44172.666666666664</v>
      </c>
      <c r="D2" s="41">
        <f t="shared" ref="D2:D3" si="0">C2-B2</f>
        <v>0.29166666666424135</v>
      </c>
      <c r="E2" s="67" t="s">
        <v>35</v>
      </c>
      <c r="F2" s="68" t="s">
        <v>36</v>
      </c>
      <c r="G2" s="69" t="s">
        <v>41</v>
      </c>
      <c r="H2" s="70" t="s">
        <v>37</v>
      </c>
      <c r="I2" s="65" t="s">
        <v>34</v>
      </c>
      <c r="J2" s="42" t="s">
        <v>33</v>
      </c>
    </row>
    <row r="3" spans="1:10">
      <c r="A3" s="79" t="s">
        <v>39</v>
      </c>
      <c r="B3" s="54">
        <v>44173.447916666664</v>
      </c>
      <c r="C3" s="54">
        <v>44173.666666666664</v>
      </c>
      <c r="D3" s="41">
        <f t="shared" si="0"/>
        <v>0.21875</v>
      </c>
      <c r="E3" s="67" t="s">
        <v>35</v>
      </c>
      <c r="F3" s="68" t="s">
        <v>36</v>
      </c>
      <c r="G3" s="69" t="s">
        <v>42</v>
      </c>
      <c r="H3" s="70" t="s">
        <v>37</v>
      </c>
      <c r="I3" s="65" t="s">
        <v>34</v>
      </c>
      <c r="J3" s="42" t="s">
        <v>33</v>
      </c>
    </row>
    <row r="4" spans="1:10" ht="30">
      <c r="A4" s="66" t="s">
        <v>40</v>
      </c>
      <c r="B4" s="54">
        <v>44175.354166666664</v>
      </c>
      <c r="C4" s="54">
        <v>44175.625</v>
      </c>
      <c r="D4" s="41">
        <f t="shared" ref="D4" si="1">C4-B4</f>
        <v>0.27083333333575865</v>
      </c>
      <c r="E4" s="67" t="s">
        <v>35</v>
      </c>
      <c r="F4" s="68" t="s">
        <v>36</v>
      </c>
      <c r="G4" s="69" t="s">
        <v>43</v>
      </c>
      <c r="H4" s="70" t="s">
        <v>37</v>
      </c>
      <c r="I4" s="65" t="s">
        <v>34</v>
      </c>
      <c r="J4" s="42" t="s">
        <v>33</v>
      </c>
    </row>
    <row r="5" spans="1:10">
      <c r="A5" s="82"/>
      <c r="B5" s="54">
        <v>44183.447916666664</v>
      </c>
      <c r="C5" s="54">
        <v>44183.479166666664</v>
      </c>
      <c r="D5" s="41">
        <f t="shared" ref="D5" si="2">C5-B5</f>
        <v>3.125E-2</v>
      </c>
      <c r="E5" s="71" t="s">
        <v>35</v>
      </c>
      <c r="F5" s="68" t="s">
        <v>36</v>
      </c>
      <c r="G5" s="83" t="s">
        <v>58</v>
      </c>
      <c r="H5" s="70" t="s">
        <v>37</v>
      </c>
      <c r="I5" s="65" t="s">
        <v>34</v>
      </c>
      <c r="J5" s="42" t="s">
        <v>33</v>
      </c>
    </row>
  </sheetData>
  <dataValidations count="1">
    <dataValidation type="list" allowBlank="1" showInputMessage="1" showErrorMessage="1" sqref="B1">
      <formula1>#REF!</formula1>
    </dataValidation>
  </dataValidations>
  <hyperlinks>
    <hyperlink ref="A1" r:id="rId1" display="Tgl "/>
    <hyperlink ref="B1" r:id="rId2"/>
  </hyperlinks>
  <pageMargins left="0.69791666666666696" right="0.69791666666666696" top="0.75" bottom="0.75" header="0.3" footer="0.3"/>
  <pageSetup paperSize="9"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H6"/>
  <sheetViews>
    <sheetView workbookViewId="0">
      <selection activeCell="F3" sqref="F3:F6"/>
    </sheetView>
  </sheetViews>
  <sheetFormatPr defaultColWidth="9.140625" defaultRowHeight="15"/>
  <cols>
    <col min="1" max="1" width="12.140625" bestFit="1" customWidth="1"/>
    <col min="2" max="2" width="8.42578125" customWidth="1"/>
    <col min="3" max="4" width="18.5703125" customWidth="1"/>
    <col min="5" max="5" width="15.5703125" bestFit="1" customWidth="1"/>
    <col min="6" max="6" width="19.85546875" bestFit="1" customWidth="1"/>
    <col min="7" max="7" width="9.5703125" bestFit="1" customWidth="1"/>
  </cols>
  <sheetData>
    <row r="2" spans="1:8">
      <c r="A2" s="44" t="s">
        <v>9</v>
      </c>
      <c r="B2" s="44" t="s">
        <v>10</v>
      </c>
      <c r="C2" s="44" t="s">
        <v>0</v>
      </c>
      <c r="D2" s="44" t="s">
        <v>1</v>
      </c>
      <c r="E2" s="44" t="s">
        <v>11</v>
      </c>
      <c r="F2" s="44" t="s">
        <v>12</v>
      </c>
    </row>
    <row r="3" spans="1:8" ht="15" customHeight="1">
      <c r="A3" s="84" t="s">
        <v>36</v>
      </c>
      <c r="B3" s="87">
        <v>4</v>
      </c>
      <c r="C3" s="54">
        <v>44172.375</v>
      </c>
      <c r="D3" s="54">
        <v>44172.666666666664</v>
      </c>
      <c r="E3" s="53">
        <v>420</v>
      </c>
      <c r="F3" s="90">
        <f>SUM(E3:E6)</f>
        <v>1170</v>
      </c>
      <c r="G3" s="29"/>
      <c r="H3" s="29"/>
    </row>
    <row r="4" spans="1:8">
      <c r="A4" s="85"/>
      <c r="B4" s="88"/>
      <c r="C4" s="54">
        <v>44173.447916666664</v>
      </c>
      <c r="D4" s="54">
        <v>44173.666666666664</v>
      </c>
      <c r="E4" s="53">
        <v>315</v>
      </c>
      <c r="F4" s="91"/>
      <c r="G4" s="29"/>
      <c r="H4" s="30"/>
    </row>
    <row r="5" spans="1:8">
      <c r="A5" s="85"/>
      <c r="B5" s="88"/>
      <c r="C5" s="54">
        <v>44175.354166666664</v>
      </c>
      <c r="D5" s="54">
        <v>44175.625</v>
      </c>
      <c r="E5" s="53">
        <v>390</v>
      </c>
      <c r="F5" s="91"/>
      <c r="G5" s="29"/>
    </row>
    <row r="6" spans="1:8">
      <c r="A6" s="86"/>
      <c r="B6" s="89"/>
      <c r="C6" s="54">
        <v>44183.447916666664</v>
      </c>
      <c r="D6" s="54">
        <v>44183.479166666664</v>
      </c>
      <c r="E6" s="74">
        <v>45</v>
      </c>
      <c r="F6" s="92"/>
    </row>
  </sheetData>
  <mergeCells count="3">
    <mergeCell ref="A3:A6"/>
    <mergeCell ref="B3:B6"/>
    <mergeCell ref="F3:F6"/>
  </mergeCells>
  <pageMargins left="0.69791666666666696" right="0.697916666666666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"/>
  <sheetViews>
    <sheetView tabSelected="1" zoomScale="85" zoomScaleNormal="85" workbookViewId="0">
      <selection activeCell="G4" sqref="G4"/>
    </sheetView>
  </sheetViews>
  <sheetFormatPr defaultColWidth="9.140625" defaultRowHeight="15"/>
  <cols>
    <col min="1" max="1" width="16.140625" style="43" bestFit="1" customWidth="1"/>
    <col min="2" max="3" width="18.140625" style="43" bestFit="1" customWidth="1"/>
    <col min="4" max="4" width="14" style="43" bestFit="1" customWidth="1"/>
    <col min="5" max="5" width="9.7109375" style="43" bestFit="1" customWidth="1"/>
    <col min="6" max="6" width="14.7109375" style="43" bestFit="1" customWidth="1"/>
    <col min="7" max="7" width="49.7109375" style="43" customWidth="1"/>
    <col min="8" max="8" width="47.5703125" style="43" bestFit="1" customWidth="1"/>
    <col min="9" max="9" width="23.5703125" style="43" bestFit="1" customWidth="1"/>
    <col min="10" max="10" width="11.42578125" style="43" bestFit="1" customWidth="1"/>
    <col min="11" max="11" width="22.42578125" style="43" bestFit="1" customWidth="1"/>
    <col min="12" max="16384" width="9.140625" style="43"/>
  </cols>
  <sheetData>
    <row r="1" spans="1:10" s="33" customFormat="1">
      <c r="A1" s="56" t="s">
        <v>26</v>
      </c>
      <c r="B1" s="57" t="s">
        <v>0</v>
      </c>
      <c r="C1" s="57" t="s">
        <v>1</v>
      </c>
      <c r="D1" s="58" t="s">
        <v>2</v>
      </c>
      <c r="E1" s="59" t="s">
        <v>3</v>
      </c>
      <c r="F1" s="59" t="s">
        <v>4</v>
      </c>
      <c r="G1" s="59" t="s">
        <v>5</v>
      </c>
      <c r="H1" s="59" t="s">
        <v>6</v>
      </c>
      <c r="I1" s="59" t="s">
        <v>7</v>
      </c>
      <c r="J1" s="60" t="s">
        <v>8</v>
      </c>
    </row>
    <row r="2" spans="1:10" ht="30">
      <c r="A2" s="71" t="s">
        <v>44</v>
      </c>
      <c r="B2" s="54">
        <v>44168.479166666664</v>
      </c>
      <c r="C2" s="54">
        <v>44168.534722222219</v>
      </c>
      <c r="D2" s="41">
        <f t="shared" ref="D2" si="0">C2-B2</f>
        <v>5.5555555554747116E-2</v>
      </c>
      <c r="E2" s="55" t="s">
        <v>32</v>
      </c>
      <c r="F2" s="73" t="s">
        <v>45</v>
      </c>
      <c r="G2" s="52" t="s">
        <v>46</v>
      </c>
      <c r="H2" s="52" t="s">
        <v>47</v>
      </c>
      <c r="I2" s="52" t="s">
        <v>48</v>
      </c>
      <c r="J2" s="42" t="s">
        <v>49</v>
      </c>
    </row>
    <row r="3" spans="1:10">
      <c r="A3" s="71" t="s">
        <v>59</v>
      </c>
      <c r="B3" s="54">
        <v>44179.427083333336</v>
      </c>
      <c r="C3" s="54">
        <v>44179.5</v>
      </c>
      <c r="D3" s="41">
        <f t="shared" ref="D3" si="1">C3-B3</f>
        <v>7.2916666664241347E-2</v>
      </c>
      <c r="E3" s="55" t="s">
        <v>32</v>
      </c>
      <c r="F3" s="80" t="s">
        <v>45</v>
      </c>
      <c r="G3" s="52" t="s">
        <v>55</v>
      </c>
      <c r="H3" s="52" t="s">
        <v>56</v>
      </c>
      <c r="I3" s="52" t="s">
        <v>57</v>
      </c>
      <c r="J3" s="42" t="s">
        <v>49</v>
      </c>
    </row>
    <row r="4" spans="1:10">
      <c r="A4" s="71" t="s">
        <v>60</v>
      </c>
      <c r="B4" s="54">
        <v>44186.347222222219</v>
      </c>
      <c r="C4" s="54">
        <v>44186.375</v>
      </c>
      <c r="D4" s="41">
        <f t="shared" ref="D4" si="2">C4-B4</f>
        <v>2.7777777781011537E-2</v>
      </c>
      <c r="E4" s="55" t="s">
        <v>32</v>
      </c>
      <c r="F4" s="81" t="s">
        <v>45</v>
      </c>
      <c r="G4" s="52" t="s">
        <v>55</v>
      </c>
      <c r="H4" s="52" t="s">
        <v>56</v>
      </c>
      <c r="I4" s="52" t="s">
        <v>57</v>
      </c>
      <c r="J4" s="42" t="s">
        <v>49</v>
      </c>
    </row>
  </sheetData>
  <dataValidations count="1">
    <dataValidation type="list" allowBlank="1" showInputMessage="1" showErrorMessage="1" sqref="B1">
      <formula1>#REF!</formula1>
    </dataValidation>
  </dataValidations>
  <hyperlinks>
    <hyperlink ref="A1" r:id="rId1" display="Tgl "/>
    <hyperlink ref="B1" r:id="rId2"/>
  </hyperlinks>
  <pageMargins left="0.69791666666666696" right="0.69791666666666696" top="0.75" bottom="0.75" header="0.3" footer="0.3"/>
  <pageSetup paperSize="9" orientation="portrait" verticalDpi="0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F6"/>
  <sheetViews>
    <sheetView workbookViewId="0">
      <selection activeCell="C5" sqref="C5:D5"/>
    </sheetView>
  </sheetViews>
  <sheetFormatPr defaultColWidth="9.140625" defaultRowHeight="15"/>
  <cols>
    <col min="1" max="1" width="16.28515625" style="62" customWidth="1"/>
    <col min="2" max="2" width="16.7109375" style="62" customWidth="1"/>
    <col min="3" max="4" width="21.42578125" style="62" customWidth="1"/>
    <col min="5" max="5" width="15.5703125" style="62" customWidth="1"/>
    <col min="6" max="6" width="13" style="62" customWidth="1"/>
    <col min="7" max="16384" width="9.140625" style="62"/>
  </cols>
  <sheetData>
    <row r="2" spans="1:6" ht="30">
      <c r="A2" s="49" t="s">
        <v>9</v>
      </c>
      <c r="B2" s="49" t="s">
        <v>13</v>
      </c>
      <c r="C2" s="59" t="s">
        <v>0</v>
      </c>
      <c r="D2" s="59" t="s">
        <v>1</v>
      </c>
      <c r="E2" s="59" t="s">
        <v>11</v>
      </c>
      <c r="F2" s="59" t="s">
        <v>12</v>
      </c>
    </row>
    <row r="3" spans="1:6" s="63" customFormat="1" ht="15" customHeight="1">
      <c r="A3" s="95" t="s">
        <v>32</v>
      </c>
      <c r="B3" s="93">
        <v>3</v>
      </c>
      <c r="C3" s="54">
        <v>44168.479166666664</v>
      </c>
      <c r="D3" s="54">
        <v>44168.534722222219</v>
      </c>
      <c r="E3" s="64">
        <v>80</v>
      </c>
      <c r="F3" s="93">
        <f>SUM(E3:E6)</f>
        <v>225</v>
      </c>
    </row>
    <row r="4" spans="1:6" s="63" customFormat="1" ht="15" customHeight="1">
      <c r="A4" s="112"/>
      <c r="B4" s="113"/>
      <c r="C4" s="54">
        <v>44179.427083333336</v>
      </c>
      <c r="D4" s="54">
        <v>44179.5</v>
      </c>
      <c r="E4" s="64">
        <v>105</v>
      </c>
      <c r="F4" s="113"/>
    </row>
    <row r="5" spans="1:6">
      <c r="A5" s="112"/>
      <c r="B5" s="113"/>
      <c r="C5" s="54">
        <v>44186.347222222219</v>
      </c>
      <c r="D5" s="54">
        <v>44186.375</v>
      </c>
      <c r="E5" s="81">
        <v>40</v>
      </c>
      <c r="F5" s="113"/>
    </row>
    <row r="6" spans="1:6">
      <c r="A6" s="96"/>
      <c r="B6" s="94"/>
      <c r="C6" s="54"/>
      <c r="D6" s="54"/>
      <c r="E6" s="55"/>
      <c r="F6" s="94"/>
    </row>
  </sheetData>
  <mergeCells count="3">
    <mergeCell ref="A3:A6"/>
    <mergeCell ref="B3:B6"/>
    <mergeCell ref="F3:F6"/>
  </mergeCells>
  <pageMargins left="0.69791666666666696" right="0.69791666666666696" top="0.75" bottom="0.75" header="0.3" footer="0.3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H19"/>
  <sheetViews>
    <sheetView topLeftCell="A3" workbookViewId="0">
      <selection activeCell="D20" sqref="D20"/>
    </sheetView>
  </sheetViews>
  <sheetFormatPr defaultColWidth="9.140625" defaultRowHeight="15"/>
  <cols>
    <col min="1" max="1" width="22" customWidth="1"/>
    <col min="2" max="2" width="16.28515625" customWidth="1"/>
    <col min="3" max="3" width="13.28515625" bestFit="1" customWidth="1"/>
    <col min="4" max="4" width="8.42578125" customWidth="1"/>
    <col min="5" max="6" width="21.42578125" customWidth="1"/>
    <col min="7" max="7" width="14.5703125" customWidth="1"/>
    <col min="8" max="8" width="11.140625" customWidth="1"/>
  </cols>
  <sheetData>
    <row r="2" spans="1:8" ht="38.25">
      <c r="A2" s="28" t="s">
        <v>14</v>
      </c>
      <c r="B2" s="28" t="s">
        <v>9</v>
      </c>
      <c r="C2" s="28" t="s">
        <v>15</v>
      </c>
      <c r="D2" s="28" t="s">
        <v>10</v>
      </c>
      <c r="E2" s="28" t="s">
        <v>0</v>
      </c>
      <c r="F2" s="28" t="s">
        <v>1</v>
      </c>
      <c r="G2" s="28" t="s">
        <v>11</v>
      </c>
      <c r="H2" s="28" t="s">
        <v>12</v>
      </c>
    </row>
    <row r="3" spans="1:8" ht="15" customHeight="1">
      <c r="A3" s="84" t="s">
        <v>50</v>
      </c>
      <c r="B3" s="101" t="s">
        <v>35</v>
      </c>
      <c r="C3" s="103" t="s">
        <v>36</v>
      </c>
      <c r="D3" s="101">
        <v>3</v>
      </c>
      <c r="E3" s="54">
        <v>44172.375</v>
      </c>
      <c r="F3" s="54">
        <v>44172.666666666664</v>
      </c>
      <c r="G3" s="53">
        <v>420</v>
      </c>
      <c r="H3" s="90">
        <f>SUM(G3:G9)</f>
        <v>1205</v>
      </c>
    </row>
    <row r="4" spans="1:8" ht="15" customHeight="1">
      <c r="A4" s="85"/>
      <c r="B4" s="102"/>
      <c r="C4" s="98"/>
      <c r="D4" s="102"/>
      <c r="E4" s="54">
        <v>44173.447916666664</v>
      </c>
      <c r="F4" s="54">
        <v>44173.666666666664</v>
      </c>
      <c r="G4" s="53">
        <v>315</v>
      </c>
      <c r="H4" s="91"/>
    </row>
    <row r="5" spans="1:8" ht="15" customHeight="1">
      <c r="A5" s="85"/>
      <c r="B5" s="102"/>
      <c r="C5" s="98"/>
      <c r="D5" s="102"/>
      <c r="E5" s="54">
        <v>44175.354166666664</v>
      </c>
      <c r="F5" s="54">
        <v>44175.625</v>
      </c>
      <c r="G5" s="53">
        <v>390</v>
      </c>
      <c r="H5" s="91"/>
    </row>
    <row r="6" spans="1:8" ht="15" customHeight="1">
      <c r="A6" s="85"/>
      <c r="B6" s="102"/>
      <c r="C6" s="98"/>
      <c r="D6" s="102"/>
      <c r="E6" s="54"/>
      <c r="F6" s="54"/>
      <c r="G6" s="74"/>
      <c r="H6" s="92"/>
    </row>
    <row r="7" spans="1:8" ht="15" customHeight="1">
      <c r="A7" s="85"/>
      <c r="B7" s="104" t="s">
        <v>32</v>
      </c>
      <c r="C7" s="105" t="s">
        <v>45</v>
      </c>
      <c r="D7" s="104">
        <v>1</v>
      </c>
      <c r="E7" s="54">
        <v>44168.479166666664</v>
      </c>
      <c r="F7" s="54">
        <v>44168.534722222219</v>
      </c>
      <c r="G7" s="64">
        <v>80</v>
      </c>
      <c r="H7" s="90">
        <v>80</v>
      </c>
    </row>
    <row r="8" spans="1:8" ht="15" customHeight="1">
      <c r="A8" s="86"/>
      <c r="B8" s="104"/>
      <c r="C8" s="105"/>
      <c r="D8" s="104"/>
      <c r="E8" s="54"/>
      <c r="F8" s="54"/>
      <c r="G8" s="74"/>
      <c r="H8" s="92"/>
    </row>
    <row r="9" spans="1:8">
      <c r="E9" s="23"/>
    </row>
    <row r="10" spans="1:8" ht="38.25">
      <c r="A10" s="28" t="s">
        <v>14</v>
      </c>
      <c r="B10" s="28" t="s">
        <v>9</v>
      </c>
      <c r="C10" s="28" t="s">
        <v>15</v>
      </c>
      <c r="D10" s="28" t="s">
        <v>10</v>
      </c>
      <c r="E10" s="28" t="s">
        <v>0</v>
      </c>
      <c r="F10" s="28" t="s">
        <v>1</v>
      </c>
      <c r="G10" s="28" t="s">
        <v>11</v>
      </c>
      <c r="H10" s="28" t="s">
        <v>12</v>
      </c>
    </row>
    <row r="11" spans="1:8" ht="15" customHeight="1">
      <c r="A11" s="84" t="s">
        <v>51</v>
      </c>
      <c r="B11" s="101" t="s">
        <v>32</v>
      </c>
      <c r="C11" s="105" t="s">
        <v>45</v>
      </c>
      <c r="D11" s="104">
        <v>1</v>
      </c>
      <c r="E11" s="54">
        <v>44179.427083333336</v>
      </c>
      <c r="F11" s="54">
        <v>44179.5</v>
      </c>
      <c r="G11" s="64">
        <v>105</v>
      </c>
      <c r="H11" s="108">
        <v>105</v>
      </c>
    </row>
    <row r="12" spans="1:8" ht="15" customHeight="1">
      <c r="A12" s="85"/>
      <c r="B12" s="106"/>
      <c r="C12" s="105"/>
      <c r="D12" s="104"/>
      <c r="E12" s="54"/>
      <c r="F12" s="54"/>
      <c r="G12" s="74"/>
      <c r="H12" s="108"/>
    </row>
    <row r="13" spans="1:8" ht="15" customHeight="1">
      <c r="A13" s="86"/>
      <c r="B13" s="114" t="s">
        <v>35</v>
      </c>
      <c r="C13" s="77" t="s">
        <v>36</v>
      </c>
      <c r="D13" s="78">
        <v>1</v>
      </c>
      <c r="E13" s="54">
        <v>44183.447916666664</v>
      </c>
      <c r="F13" s="54">
        <v>44183.479166666664</v>
      </c>
      <c r="G13" s="74">
        <v>45</v>
      </c>
      <c r="H13" s="76">
        <v>45</v>
      </c>
    </row>
    <row r="14" spans="1:8" s="30" customFormat="1">
      <c r="A14" s="45"/>
      <c r="B14" s="29"/>
      <c r="C14" s="48"/>
      <c r="D14" s="46"/>
      <c r="E14" s="29"/>
      <c r="F14" s="29"/>
      <c r="G14" s="47"/>
      <c r="H14" s="47"/>
    </row>
    <row r="15" spans="1:8" ht="38.25">
      <c r="A15" s="61" t="s">
        <v>14</v>
      </c>
      <c r="B15" s="61" t="s">
        <v>9</v>
      </c>
      <c r="C15" s="61" t="s">
        <v>15</v>
      </c>
      <c r="D15" s="61" t="s">
        <v>10</v>
      </c>
      <c r="E15" s="61" t="s">
        <v>0</v>
      </c>
      <c r="F15" s="61" t="s">
        <v>1</v>
      </c>
      <c r="G15" s="61" t="s">
        <v>11</v>
      </c>
      <c r="H15" s="61" t="s">
        <v>12</v>
      </c>
    </row>
    <row r="16" spans="1:8" ht="15" customHeight="1">
      <c r="A16" s="100" t="s">
        <v>52</v>
      </c>
      <c r="B16" s="97" t="s">
        <v>32</v>
      </c>
      <c r="C16" s="97" t="s">
        <v>45</v>
      </c>
      <c r="D16" s="97">
        <v>1</v>
      </c>
      <c r="E16" s="54">
        <v>44186.347222222219</v>
      </c>
      <c r="F16" s="54">
        <v>44186.375</v>
      </c>
      <c r="G16" s="75">
        <v>40</v>
      </c>
      <c r="H16" s="107">
        <v>40</v>
      </c>
    </row>
    <row r="17" spans="1:8">
      <c r="A17" s="100"/>
      <c r="B17" s="98"/>
      <c r="C17" s="98"/>
      <c r="D17" s="98"/>
      <c r="E17" s="54"/>
      <c r="F17" s="54"/>
      <c r="G17" s="75"/>
      <c r="H17" s="98"/>
    </row>
    <row r="18" spans="1:8">
      <c r="A18" s="100"/>
      <c r="B18" s="98"/>
      <c r="C18" s="98"/>
      <c r="D18" s="98"/>
      <c r="E18" s="54"/>
      <c r="F18" s="54"/>
      <c r="G18" s="72"/>
      <c r="H18" s="98"/>
    </row>
    <row r="19" spans="1:8">
      <c r="A19" s="100"/>
      <c r="B19" s="99"/>
      <c r="C19" s="99"/>
      <c r="D19" s="99"/>
      <c r="E19" s="54"/>
      <c r="F19" s="54"/>
      <c r="G19" s="64"/>
      <c r="H19" s="99"/>
    </row>
  </sheetData>
  <mergeCells count="19">
    <mergeCell ref="D16:D19"/>
    <mergeCell ref="H16:H19"/>
    <mergeCell ref="D3:D6"/>
    <mergeCell ref="H3:H6"/>
    <mergeCell ref="D7:D8"/>
    <mergeCell ref="H7:H8"/>
    <mergeCell ref="D11:D12"/>
    <mergeCell ref="H11:H12"/>
    <mergeCell ref="B16:B19"/>
    <mergeCell ref="C16:C19"/>
    <mergeCell ref="A16:A19"/>
    <mergeCell ref="A3:A8"/>
    <mergeCell ref="B3:B6"/>
    <mergeCell ref="C3:C6"/>
    <mergeCell ref="B7:B8"/>
    <mergeCell ref="C7:C8"/>
    <mergeCell ref="A11:A13"/>
    <mergeCell ref="C11:C12"/>
    <mergeCell ref="B11:B12"/>
  </mergeCells>
  <pageMargins left="0.69791666666666696" right="0.69791666666666696" top="0.75" bottom="0.75" header="0.3" footer="0.3"/>
  <pageSetup paperSize="9" orientation="portrait" vertic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2"/>
  <sheetViews>
    <sheetView zoomScale="85" zoomScaleNormal="85" workbookViewId="0">
      <selection activeCell="C5" sqref="C5"/>
    </sheetView>
  </sheetViews>
  <sheetFormatPr defaultColWidth="9.140625" defaultRowHeight="15"/>
  <cols>
    <col min="1" max="1" width="27.7109375" style="1" customWidth="1"/>
    <col min="2" max="3" width="21.85546875" style="1" customWidth="1"/>
    <col min="4" max="4" width="17.140625" style="1" customWidth="1"/>
  </cols>
  <sheetData>
    <row r="1" spans="1:5">
      <c r="A1" s="109"/>
      <c r="B1" s="109"/>
      <c r="C1" s="109"/>
      <c r="D1" s="109"/>
      <c r="E1" s="109"/>
    </row>
    <row r="2" spans="1:5" ht="39" customHeight="1">
      <c r="A2" s="110" t="s">
        <v>54</v>
      </c>
      <c r="B2" s="110"/>
      <c r="C2" s="110"/>
      <c r="D2" s="110"/>
      <c r="E2" s="110"/>
    </row>
    <row r="3" spans="1:5" ht="31.5">
      <c r="A3" s="2" t="s">
        <v>16</v>
      </c>
      <c r="B3" s="3" t="s">
        <v>10</v>
      </c>
      <c r="C3" s="4" t="s">
        <v>17</v>
      </c>
      <c r="D3" s="5" t="s">
        <v>18</v>
      </c>
      <c r="E3" s="6" t="s">
        <v>19</v>
      </c>
    </row>
    <row r="4" spans="1:5">
      <c r="A4" s="24" t="s">
        <v>27</v>
      </c>
      <c r="B4" s="25">
        <v>4</v>
      </c>
      <c r="C4" s="25">
        <v>1170</v>
      </c>
      <c r="D4" s="26">
        <f>C4/C10*100%</f>
        <v>1</v>
      </c>
      <c r="E4" s="27">
        <f>D4+D5</f>
        <v>1</v>
      </c>
    </row>
    <row r="5" spans="1:5">
      <c r="A5" s="24" t="s">
        <v>20</v>
      </c>
      <c r="B5" s="25">
        <v>0</v>
      </c>
      <c r="C5" s="50">
        <v>0</v>
      </c>
      <c r="D5" s="26">
        <f>C5/C10*100%</f>
        <v>0</v>
      </c>
      <c r="E5" s="27">
        <f>D5+D6</f>
        <v>0</v>
      </c>
    </row>
    <row r="6" spans="1:5">
      <c r="A6" s="24" t="s">
        <v>28</v>
      </c>
      <c r="B6" s="25">
        <v>0</v>
      </c>
      <c r="C6" s="25">
        <v>0</v>
      </c>
      <c r="D6" s="10">
        <f>C6/C10*100%</f>
        <v>0</v>
      </c>
      <c r="E6" s="27">
        <f>D6+D7</f>
        <v>0</v>
      </c>
    </row>
    <row r="7" spans="1:5">
      <c r="A7" s="24" t="s">
        <v>29</v>
      </c>
      <c r="B7" s="25">
        <v>0</v>
      </c>
      <c r="C7" s="25">
        <v>0</v>
      </c>
      <c r="D7" s="10">
        <f>C7/C10*100%</f>
        <v>0</v>
      </c>
      <c r="E7" s="27">
        <f>D7+D9</f>
        <v>0</v>
      </c>
    </row>
    <row r="8" spans="1:5">
      <c r="A8" s="39" t="s">
        <v>31</v>
      </c>
      <c r="B8" s="40">
        <v>0</v>
      </c>
      <c r="C8" s="40">
        <v>0</v>
      </c>
      <c r="D8" s="26">
        <f>C8/C10*100%</f>
        <v>0</v>
      </c>
      <c r="E8" s="27">
        <f>D8+D10</f>
        <v>1</v>
      </c>
    </row>
    <row r="9" spans="1:5">
      <c r="A9" s="39" t="s">
        <v>30</v>
      </c>
      <c r="B9" s="40">
        <v>0</v>
      </c>
      <c r="C9" s="40">
        <v>0</v>
      </c>
      <c r="D9" s="10">
        <f>C9/C10*100%</f>
        <v>0</v>
      </c>
      <c r="E9" s="27">
        <f>D9+D11</f>
        <v>0</v>
      </c>
    </row>
    <row r="10" spans="1:5">
      <c r="A10" s="18" t="s">
        <v>21</v>
      </c>
      <c r="B10" s="18">
        <f>SUM(B4:B9)</f>
        <v>4</v>
      </c>
      <c r="C10" s="18">
        <f>SUM(C4:C9)</f>
        <v>1170</v>
      </c>
      <c r="D10" s="18">
        <f>SUM(D4:D9)</f>
        <v>1</v>
      </c>
      <c r="E10" s="18">
        <f>SUM(E4:E9)</f>
        <v>2</v>
      </c>
    </row>
    <row r="11" spans="1:5">
      <c r="A11" s="21"/>
      <c r="B11" s="21"/>
      <c r="C11" s="21"/>
      <c r="D11" s="22"/>
      <c r="E11" s="23"/>
    </row>
    <row r="12" spans="1:5">
      <c r="A12" s="21"/>
      <c r="B12" s="21"/>
      <c r="C12" s="21"/>
      <c r="D12" s="22"/>
      <c r="E12" s="23"/>
    </row>
  </sheetData>
  <mergeCells count="2">
    <mergeCell ref="A1:E1"/>
    <mergeCell ref="A2:E2"/>
  </mergeCells>
  <pageMargins left="0.69791666666666696" right="0.69791666666666696" top="0.75" bottom="0.75" header="0.3" footer="0.3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G10"/>
  <sheetViews>
    <sheetView zoomScale="85" zoomScaleNormal="85" workbookViewId="0">
      <selection activeCell="C5" sqref="C5"/>
    </sheetView>
  </sheetViews>
  <sheetFormatPr defaultColWidth="9.140625" defaultRowHeight="15"/>
  <cols>
    <col min="1" max="1" width="28.5703125" style="1" customWidth="1"/>
    <col min="2" max="3" width="21.85546875" style="1" customWidth="1"/>
    <col min="4" max="4" width="17.140625" style="1" customWidth="1"/>
    <col min="9" max="9" width="10.140625" customWidth="1"/>
  </cols>
  <sheetData>
    <row r="2" spans="1:7" ht="30" customHeight="1">
      <c r="A2" s="111" t="s">
        <v>53</v>
      </c>
      <c r="B2" s="111"/>
      <c r="C2" s="111"/>
      <c r="D2" s="111"/>
      <c r="E2" s="111"/>
    </row>
    <row r="3" spans="1:7" ht="31.5">
      <c r="A3" s="2" t="s">
        <v>16</v>
      </c>
      <c r="B3" s="3" t="s">
        <v>10</v>
      </c>
      <c r="C3" s="4" t="s">
        <v>17</v>
      </c>
      <c r="D3" s="5" t="s">
        <v>18</v>
      </c>
      <c r="E3" s="6" t="s">
        <v>19</v>
      </c>
    </row>
    <row r="4" spans="1:7">
      <c r="A4" s="7" t="s">
        <v>22</v>
      </c>
      <c r="B4" s="8">
        <v>3</v>
      </c>
      <c r="C4" s="9">
        <v>225</v>
      </c>
      <c r="D4" s="10">
        <f>C4/C9*100%</f>
        <v>1</v>
      </c>
      <c r="E4" s="11">
        <f>D4</f>
        <v>1</v>
      </c>
    </row>
    <row r="5" spans="1:7">
      <c r="A5" s="12" t="s">
        <v>23</v>
      </c>
      <c r="B5" s="8">
        <v>0</v>
      </c>
      <c r="C5" s="9">
        <v>0</v>
      </c>
      <c r="D5" s="10">
        <f>C5/C9*100%</f>
        <v>0</v>
      </c>
      <c r="E5" s="11">
        <f>E4+D5</f>
        <v>1</v>
      </c>
    </row>
    <row r="6" spans="1:7">
      <c r="A6" s="14" t="s">
        <v>24</v>
      </c>
      <c r="B6" s="8">
        <f>SUM('Pareto Chart Perform  Aplikasi'!B5)</f>
        <v>0</v>
      </c>
      <c r="C6" s="51">
        <f>SUM('Pareto Chart Perform  Aplikasi'!C5)</f>
        <v>0</v>
      </c>
      <c r="D6" s="10">
        <f>C6/C9*100%</f>
        <v>0</v>
      </c>
      <c r="E6" s="13">
        <f>E5+D6</f>
        <v>1</v>
      </c>
    </row>
    <row r="7" spans="1:7">
      <c r="A7" s="38" t="s">
        <v>25</v>
      </c>
      <c r="B7" s="15">
        <v>0</v>
      </c>
      <c r="C7" s="9">
        <v>0</v>
      </c>
      <c r="D7" s="10">
        <f>C7/C9*100%</f>
        <v>0</v>
      </c>
      <c r="E7" s="13">
        <f>E6+D7</f>
        <v>1</v>
      </c>
      <c r="G7" s="16"/>
    </row>
    <row r="8" spans="1:7">
      <c r="A8" s="38"/>
      <c r="B8" s="17"/>
      <c r="C8" s="9"/>
      <c r="D8" s="10"/>
      <c r="E8" s="13"/>
      <c r="G8" s="16"/>
    </row>
    <row r="9" spans="1:7">
      <c r="A9" s="18" t="s">
        <v>21</v>
      </c>
      <c r="B9" s="18">
        <f>SUM(B4:B8)</f>
        <v>3</v>
      </c>
      <c r="C9" s="18">
        <f>SUM(C4:C8)</f>
        <v>225</v>
      </c>
      <c r="D9" s="19"/>
      <c r="E9" s="20"/>
    </row>
    <row r="10" spans="1:7">
      <c r="A10" s="21"/>
      <c r="B10" s="21"/>
      <c r="C10" s="21"/>
      <c r="D10" s="22"/>
      <c r="E10" s="23"/>
    </row>
  </sheetData>
  <mergeCells count="1">
    <mergeCell ref="A2:E2"/>
  </mergeCells>
  <pageMargins left="0.69791666666666696" right="0.69791666666666696" top="0.75" bottom="0.75" header="0.3" footer="0.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Aplikasi</vt:lpstr>
      <vt:lpstr>Rekap Aplikasi</vt:lpstr>
      <vt:lpstr>Perangkat</vt:lpstr>
      <vt:lpstr>Rekap Perangkat</vt:lpstr>
      <vt:lpstr>Rekap All</vt:lpstr>
      <vt:lpstr>Pareto Chart Perform  Aplikasi</vt:lpstr>
      <vt:lpstr>Pareto Chart Perform  Perangkat</vt:lpstr>
    </vt:vector>
  </TitlesOfParts>
  <Company>CALL CENTER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INFRATELTEL</dc:creator>
  <cp:lastModifiedBy>ITCC</cp:lastModifiedBy>
  <dcterms:created xsi:type="dcterms:W3CDTF">2013-01-28T11:45:00Z</dcterms:created>
  <dcterms:modified xsi:type="dcterms:W3CDTF">2020-12-21T02:50:35Z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1033-10.2.0.5890</vt:lpwstr>
  </property>
</Properties>
</file>