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uery posindo\data_chatbotpos\2020\Desember\"/>
    </mc:Choice>
  </mc:AlternateContent>
  <xr:revisionPtr revIDLastSave="0" documentId="13_ncr:1_{A4D25583-3109-4423-8DAE-3569F923FE4B}" xr6:coauthVersionLast="46" xr6:coauthVersionMax="46" xr10:uidLastSave="{00000000-0000-0000-0000-000000000000}"/>
  <bookViews>
    <workbookView xWindow="-16740" yWindow="1770" windowWidth="24240" windowHeight="13290" activeTab="1" xr2:uid="{00000000-000D-0000-FFFF-FFFF00000000}"/>
  </bookViews>
  <sheets>
    <sheet name="User Active" sheetId="1" r:id="rId1"/>
    <sheet name="Interaction" sheetId="2" r:id="rId2"/>
    <sheet name="Incoming Message" sheetId="3" r:id="rId3"/>
    <sheet name="Dunno Total" sheetId="6" r:id="rId4"/>
    <sheet name="Handover Agent" sheetId="8" r:id="rId5"/>
    <sheet name="Response Time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6" i="2"/>
  <c r="F36" i="1"/>
  <c r="F6" i="6" l="1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E39" i="3"/>
  <c r="E40" i="3"/>
  <c r="E41" i="3"/>
  <c r="E42" i="3"/>
  <c r="E44" i="3" l="1"/>
  <c r="C39" i="2"/>
  <c r="C40" i="2"/>
  <c r="E42" i="8" l="1"/>
  <c r="D42" i="8"/>
  <c r="C42" i="8"/>
  <c r="E41" i="8"/>
  <c r="D41" i="8"/>
  <c r="C41" i="8"/>
  <c r="E40" i="8"/>
  <c r="D40" i="8"/>
  <c r="C40" i="8"/>
  <c r="E39" i="8"/>
  <c r="D39" i="8"/>
  <c r="C39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B7" i="8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F6" i="8"/>
  <c r="D44" i="8" l="1"/>
  <c r="D45" i="8" s="1"/>
  <c r="F41" i="8"/>
  <c r="E44" i="8"/>
  <c r="E45" i="8" s="1"/>
  <c r="C44" i="8"/>
  <c r="C45" i="8" s="1"/>
  <c r="F40" i="8"/>
  <c r="F42" i="8"/>
  <c r="F39" i="8"/>
  <c r="F13" i="4"/>
  <c r="C39" i="3"/>
  <c r="C46" i="8" l="1"/>
  <c r="G42" i="8" s="1"/>
  <c r="B7" i="6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G40" i="8" l="1"/>
  <c r="G20" i="8"/>
  <c r="G36" i="8"/>
  <c r="C47" i="8"/>
  <c r="G28" i="8"/>
  <c r="G12" i="8"/>
  <c r="G10" i="8"/>
  <c r="C48" i="8"/>
  <c r="G22" i="8"/>
  <c r="E48" i="8"/>
  <c r="G24" i="8"/>
  <c r="G11" i="8"/>
  <c r="G30" i="8"/>
  <c r="G32" i="8"/>
  <c r="G19" i="8"/>
  <c r="G9" i="8"/>
  <c r="D48" i="8"/>
  <c r="G33" i="8"/>
  <c r="G25" i="8"/>
  <c r="G29" i="8"/>
  <c r="G15" i="8"/>
  <c r="G7" i="8"/>
  <c r="G8" i="8"/>
  <c r="G14" i="8"/>
  <c r="G16" i="8"/>
  <c r="G27" i="8"/>
  <c r="G34" i="8"/>
  <c r="G18" i="8"/>
  <c r="G13" i="8"/>
  <c r="G6" i="8"/>
  <c r="G17" i="8"/>
  <c r="G21" i="8"/>
  <c r="G41" i="8"/>
  <c r="G23" i="8"/>
  <c r="G26" i="8"/>
  <c r="G31" i="8"/>
  <c r="G35" i="8"/>
  <c r="G39" i="8"/>
  <c r="E42" i="4" l="1"/>
  <c r="D42" i="4"/>
  <c r="C42" i="4"/>
  <c r="E39" i="6" l="1"/>
  <c r="C42" i="6"/>
  <c r="E42" i="6" l="1"/>
  <c r="D42" i="6"/>
  <c r="E41" i="6"/>
  <c r="D41" i="6"/>
  <c r="C41" i="6"/>
  <c r="E40" i="6"/>
  <c r="D40" i="6"/>
  <c r="C40" i="6"/>
  <c r="D39" i="6"/>
  <c r="C39" i="6"/>
  <c r="E41" i="4"/>
  <c r="D41" i="4"/>
  <c r="C41" i="4"/>
  <c r="E40" i="4"/>
  <c r="D40" i="4"/>
  <c r="C40" i="4"/>
  <c r="E39" i="4"/>
  <c r="D39" i="4"/>
  <c r="C39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2" i="4"/>
  <c r="F11" i="4"/>
  <c r="F10" i="4"/>
  <c r="F9" i="4"/>
  <c r="F8" i="4"/>
  <c r="F7" i="4"/>
  <c r="F6" i="4"/>
  <c r="D42" i="3"/>
  <c r="C42" i="3"/>
  <c r="D41" i="3"/>
  <c r="C41" i="3"/>
  <c r="D40" i="3"/>
  <c r="C40" i="3"/>
  <c r="D39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E42" i="2"/>
  <c r="D42" i="2"/>
  <c r="C42" i="2"/>
  <c r="E41" i="2"/>
  <c r="D41" i="2"/>
  <c r="C41" i="2"/>
  <c r="E40" i="2"/>
  <c r="D40" i="2"/>
  <c r="E39" i="2"/>
  <c r="D39" i="2"/>
  <c r="E42" i="1"/>
  <c r="D42" i="1"/>
  <c r="C42" i="1"/>
  <c r="F42" i="6" l="1"/>
  <c r="F41" i="6"/>
  <c r="F40" i="6"/>
  <c r="F39" i="6"/>
  <c r="F41" i="4"/>
  <c r="F40" i="4"/>
  <c r="C44" i="4"/>
  <c r="C45" i="4" s="1"/>
  <c r="F39" i="4"/>
  <c r="D44" i="4"/>
  <c r="D45" i="4" s="1"/>
  <c r="F42" i="4"/>
  <c r="D44" i="6"/>
  <c r="D45" i="6" s="1"/>
  <c r="E44" i="6"/>
  <c r="E45" i="6" s="1"/>
  <c r="F42" i="3"/>
  <c r="F41" i="3"/>
  <c r="E45" i="3"/>
  <c r="F39" i="2"/>
  <c r="D44" i="2"/>
  <c r="D45" i="2" s="1"/>
  <c r="C44" i="6"/>
  <c r="C45" i="6" s="1"/>
  <c r="E44" i="4"/>
  <c r="E45" i="4" s="1"/>
  <c r="F40" i="3"/>
  <c r="C44" i="3"/>
  <c r="C45" i="3" s="1"/>
  <c r="F39" i="3"/>
  <c r="D44" i="3"/>
  <c r="D45" i="3" s="1"/>
  <c r="F42" i="2"/>
  <c r="E44" i="2"/>
  <c r="E45" i="2" s="1"/>
  <c r="F41" i="2"/>
  <c r="C44" i="2"/>
  <c r="C45" i="2" s="1"/>
  <c r="F40" i="2"/>
  <c r="C46" i="4" l="1"/>
  <c r="C47" i="4" s="1"/>
  <c r="C46" i="6"/>
  <c r="G39" i="6" s="1"/>
  <c r="C46" i="3"/>
  <c r="G6" i="3" s="1"/>
  <c r="C46" i="2"/>
  <c r="G25" i="2" s="1"/>
  <c r="C39" i="1"/>
  <c r="G41" i="3" l="1"/>
  <c r="G17" i="3"/>
  <c r="G8" i="3"/>
  <c r="G19" i="3"/>
  <c r="G40" i="3"/>
  <c r="G23" i="3"/>
  <c r="G7" i="3"/>
  <c r="G10" i="3"/>
  <c r="G9" i="3"/>
  <c r="G42" i="3"/>
  <c r="G16" i="3"/>
  <c r="G30" i="3"/>
  <c r="G18" i="3"/>
  <c r="G36" i="3"/>
  <c r="G13" i="4"/>
  <c r="E48" i="3"/>
  <c r="G31" i="3"/>
  <c r="G12" i="3"/>
  <c r="G26" i="3"/>
  <c r="G33" i="6"/>
  <c r="G22" i="6"/>
  <c r="G18" i="6"/>
  <c r="G16" i="6"/>
  <c r="G21" i="6"/>
  <c r="G41" i="6"/>
  <c r="G29" i="6"/>
  <c r="G29" i="3"/>
  <c r="G42" i="6"/>
  <c r="G31" i="6"/>
  <c r="G23" i="6"/>
  <c r="G32" i="6"/>
  <c r="G6" i="6"/>
  <c r="G30" i="6"/>
  <c r="G25" i="6"/>
  <c r="G11" i="6"/>
  <c r="G40" i="6"/>
  <c r="G27" i="6"/>
  <c r="G26" i="6"/>
  <c r="G28" i="6"/>
  <c r="G24" i="6"/>
  <c r="G9" i="6"/>
  <c r="G17" i="6"/>
  <c r="G7" i="6"/>
  <c r="G10" i="6"/>
  <c r="G8" i="6"/>
  <c r="G12" i="6"/>
  <c r="G34" i="6"/>
  <c r="G13" i="6"/>
  <c r="G32" i="4"/>
  <c r="G33" i="3"/>
  <c r="G34" i="3"/>
  <c r="G35" i="3"/>
  <c r="G39" i="3"/>
  <c r="G20" i="3"/>
  <c r="C48" i="3"/>
  <c r="G13" i="3"/>
  <c r="G27" i="3"/>
  <c r="G28" i="3"/>
  <c r="C47" i="3"/>
  <c r="D48" i="3"/>
  <c r="G14" i="3"/>
  <c r="G22" i="3"/>
  <c r="G15" i="3"/>
  <c r="G25" i="3"/>
  <c r="G24" i="3"/>
  <c r="G32" i="3"/>
  <c r="G11" i="3"/>
  <c r="G34" i="4"/>
  <c r="G29" i="4"/>
  <c r="D48" i="6"/>
  <c r="G15" i="6"/>
  <c r="C48" i="6"/>
  <c r="G14" i="6"/>
  <c r="G36" i="6"/>
  <c r="C47" i="6"/>
  <c r="G20" i="6"/>
  <c r="G35" i="6"/>
  <c r="E48" i="6"/>
  <c r="G19" i="6"/>
  <c r="G33" i="4"/>
  <c r="G30" i="4"/>
  <c r="G40" i="4"/>
  <c r="G19" i="4"/>
  <c r="G36" i="4"/>
  <c r="G41" i="4"/>
  <c r="G7" i="4"/>
  <c r="G16" i="4"/>
  <c r="G14" i="4"/>
  <c r="D48" i="4"/>
  <c r="G25" i="4"/>
  <c r="G31" i="4"/>
  <c r="G20" i="4"/>
  <c r="G18" i="4"/>
  <c r="G21" i="4"/>
  <c r="G23" i="4"/>
  <c r="G21" i="3"/>
  <c r="E48" i="4"/>
  <c r="G6" i="4"/>
  <c r="G22" i="4"/>
  <c r="G8" i="4"/>
  <c r="G24" i="4"/>
  <c r="C48" i="4"/>
  <c r="G11" i="4"/>
  <c r="G42" i="4"/>
  <c r="G15" i="4"/>
  <c r="G39" i="4"/>
  <c r="G17" i="4"/>
  <c r="G12" i="4"/>
  <c r="G28" i="4"/>
  <c r="G10" i="4"/>
  <c r="G26" i="4"/>
  <c r="G35" i="4"/>
  <c r="G27" i="4"/>
  <c r="G9" i="4"/>
  <c r="E48" i="2"/>
  <c r="C48" i="2"/>
  <c r="G24" i="2"/>
  <c r="D48" i="2"/>
  <c r="G17" i="2"/>
  <c r="G7" i="2"/>
  <c r="G18" i="2"/>
  <c r="G27" i="2"/>
  <c r="G11" i="2"/>
  <c r="G9" i="2"/>
  <c r="G23" i="2"/>
  <c r="G21" i="2"/>
  <c r="G8" i="2"/>
  <c r="G22" i="2"/>
  <c r="G20" i="2"/>
  <c r="G31" i="2"/>
  <c r="G29" i="2"/>
  <c r="G32" i="2"/>
  <c r="G30" i="2"/>
  <c r="C47" i="2"/>
  <c r="G26" i="2"/>
  <c r="G12" i="2"/>
  <c r="G35" i="2"/>
  <c r="G39" i="2"/>
  <c r="G15" i="2"/>
  <c r="G13" i="2"/>
  <c r="G16" i="2"/>
  <c r="G14" i="2"/>
  <c r="G40" i="2"/>
  <c r="G10" i="2"/>
  <c r="G6" i="2"/>
  <c r="G19" i="2"/>
  <c r="G33" i="2"/>
  <c r="G41" i="2"/>
  <c r="G34" i="2"/>
  <c r="G28" i="2"/>
  <c r="G42" i="2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6" i="1"/>
  <c r="F42" i="1" l="1"/>
  <c r="F39" i="1"/>
  <c r="D39" i="1" l="1"/>
  <c r="E39" i="1"/>
  <c r="D40" i="1"/>
  <c r="E40" i="1"/>
  <c r="F40" i="1"/>
  <c r="D41" i="1"/>
  <c r="E41" i="1"/>
  <c r="F41" i="1"/>
  <c r="C41" i="1"/>
  <c r="C40" i="1"/>
  <c r="C44" i="1" l="1"/>
  <c r="C45" i="1" s="1"/>
  <c r="C46" i="1"/>
  <c r="E44" i="1"/>
  <c r="D44" i="1"/>
  <c r="G6" i="1" l="1"/>
  <c r="G36" i="1"/>
  <c r="C47" i="1"/>
  <c r="G42" i="1"/>
  <c r="C48" i="1"/>
  <c r="D45" i="1"/>
  <c r="D48" i="1"/>
  <c r="E45" i="1"/>
  <c r="E48" i="1"/>
  <c r="G35" i="1"/>
  <c r="G31" i="1"/>
  <c r="G27" i="1"/>
  <c r="G23" i="1"/>
  <c r="G19" i="1"/>
  <c r="G15" i="1"/>
  <c r="G34" i="1"/>
  <c r="G30" i="1"/>
  <c r="G26" i="1"/>
  <c r="G22" i="1"/>
  <c r="G18" i="1"/>
  <c r="G14" i="1"/>
  <c r="G10" i="1"/>
  <c r="G28" i="1"/>
  <c r="G16" i="1"/>
  <c r="G8" i="1"/>
  <c r="G11" i="1"/>
  <c r="G33" i="1"/>
  <c r="G29" i="1"/>
  <c r="G25" i="1"/>
  <c r="G21" i="1"/>
  <c r="G17" i="1"/>
  <c r="G13" i="1"/>
  <c r="G9" i="1"/>
  <c r="G32" i="1"/>
  <c r="G24" i="1"/>
  <c r="G20" i="1"/>
  <c r="G12" i="1"/>
  <c r="G7" i="1"/>
  <c r="G39" i="1"/>
  <c r="G40" i="1"/>
  <c r="G41" i="1"/>
</calcChain>
</file>

<file path=xl/sharedStrings.xml><?xml version="1.0" encoding="utf-8"?>
<sst xmlns="http://schemas.openxmlformats.org/spreadsheetml/2006/main" count="182" uniqueCount="29">
  <si>
    <t>No</t>
  </si>
  <si>
    <t>Date</t>
  </si>
  <si>
    <t>Telegram</t>
  </si>
  <si>
    <t>Line</t>
  </si>
  <si>
    <t>Total</t>
  </si>
  <si>
    <t>Percentage</t>
  </si>
  <si>
    <t>Total Week 1</t>
  </si>
  <si>
    <t>Total Week 2</t>
  </si>
  <si>
    <t>Total Week 3</t>
  </si>
  <si>
    <t>Total Week 4</t>
  </si>
  <si>
    <t>Week</t>
  </si>
  <si>
    <t>Total Perchannel</t>
  </si>
  <si>
    <t>AVG Perchannel / Day</t>
  </si>
  <si>
    <t>Total All Channel</t>
  </si>
  <si>
    <t>Percentage Perchannel</t>
  </si>
  <si>
    <t>AVG All Per Day</t>
  </si>
  <si>
    <t>Week 1</t>
  </si>
  <si>
    <t>Week 2</t>
  </si>
  <si>
    <t>Week 3</t>
  </si>
  <si>
    <t>Week 4</t>
  </si>
  <si>
    <t>kas</t>
  </si>
  <si>
    <t>Bulan Desember 2020</t>
  </si>
  <si>
    <t>User Active Vida Pos Indonesia</t>
  </si>
  <si>
    <t>Total Interaction Vida Pos Indonesia</t>
  </si>
  <si>
    <t>Incoming Message Vida Pos Indonesia</t>
  </si>
  <si>
    <t>Response Time Vida Pos Indonesia</t>
  </si>
  <si>
    <t>Dunno Total Vida Pos Indonesia</t>
  </si>
  <si>
    <t>Hand Over to Agent Total Vida Pos Indonesia</t>
  </si>
  <si>
    <t>Livechat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</si>
</sst>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2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vertic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9" fontId="0" fillId="2" borderId="5" xfId="1" applyFont="1" applyFill="1" applyBorder="1" applyAlignment="1">
      <alignment horizontal="center"/>
    </xf>
    <xf numFmtId="0" fontId="0" fillId="3" borderId="0" xfId="0" applyFill="1"/>
    <xf numFmtId="0" fontId="0" fillId="3" borderId="7" xfId="0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17" fontId="4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4" xfId="0" applyNumberFormat="1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</a:t>
            </a:r>
            <a:r>
              <a:rPr lang="en-US" baseline="0"/>
              <a:t> ACTIVE PER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Active'!$C$5</c:f>
              <c:strCache>
                <c:ptCount val="1"/>
                <c:pt idx="0">
                  <c:v>Livechat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'User Active'!$B$6:$B$36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'User Active'!$C$6:$C$36</c:f>
              <c:numCache>
                <c:formatCode>General</c:formatCode>
                <c:ptCount val="31"/>
                <c:pt idx="0">
                  <c:v>1371</c:v>
                </c:pt>
                <c:pt idx="1">
                  <c:v>1320</c:v>
                </c:pt>
                <c:pt idx="2">
                  <c:v>1297</c:v>
                </c:pt>
                <c:pt idx="3">
                  <c:v>1325</c:v>
                </c:pt>
                <c:pt idx="4">
                  <c:v>988</c:v>
                </c:pt>
                <c:pt idx="5">
                  <c:v>651</c:v>
                </c:pt>
                <c:pt idx="6">
                  <c:v>1415</c:v>
                </c:pt>
                <c:pt idx="7">
                  <c:v>1431</c:v>
                </c:pt>
                <c:pt idx="8">
                  <c:v>1041</c:v>
                </c:pt>
                <c:pt idx="9">
                  <c:v>1654</c:v>
                </c:pt>
                <c:pt idx="10">
                  <c:v>1483</c:v>
                </c:pt>
                <c:pt idx="11">
                  <c:v>957</c:v>
                </c:pt>
                <c:pt idx="12">
                  <c:v>714</c:v>
                </c:pt>
                <c:pt idx="13">
                  <c:v>1550</c:v>
                </c:pt>
                <c:pt idx="14">
                  <c:v>1403</c:v>
                </c:pt>
                <c:pt idx="15">
                  <c:v>1342</c:v>
                </c:pt>
                <c:pt idx="16">
                  <c:v>1283</c:v>
                </c:pt>
                <c:pt idx="17">
                  <c:v>1309</c:v>
                </c:pt>
                <c:pt idx="18">
                  <c:v>1041</c:v>
                </c:pt>
                <c:pt idx="19">
                  <c:v>656</c:v>
                </c:pt>
                <c:pt idx="20">
                  <c:v>1430</c:v>
                </c:pt>
                <c:pt idx="21">
                  <c:v>1237</c:v>
                </c:pt>
                <c:pt idx="22">
                  <c:v>1342</c:v>
                </c:pt>
                <c:pt idx="23">
                  <c:v>1068</c:v>
                </c:pt>
                <c:pt idx="24">
                  <c:v>748</c:v>
                </c:pt>
                <c:pt idx="25">
                  <c:v>912</c:v>
                </c:pt>
                <c:pt idx="26">
                  <c:v>640</c:v>
                </c:pt>
                <c:pt idx="27">
                  <c:v>1422</c:v>
                </c:pt>
                <c:pt idx="28">
                  <c:v>1279</c:v>
                </c:pt>
                <c:pt idx="29">
                  <c:v>1228</c:v>
                </c:pt>
                <c:pt idx="30">
                  <c:v>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5-4A76-9E83-1CB1857B211E}"/>
            </c:ext>
          </c:extLst>
        </c:ser>
        <c:ser>
          <c:idx val="1"/>
          <c:order val="1"/>
          <c:tx>
            <c:strRef>
              <c:f>'User Active'!$D$5</c:f>
              <c:strCache>
                <c:ptCount val="1"/>
                <c:pt idx="0">
                  <c:v>Telegram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'User Active'!$B$6:$B$36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'User Active'!$D$6:$D$36</c:f>
              <c:numCache>
                <c:formatCode>General</c:formatCode>
                <c:ptCount val="31"/>
                <c:pt idx="0">
                  <c:v>68</c:v>
                </c:pt>
                <c:pt idx="1">
                  <c:v>76</c:v>
                </c:pt>
                <c:pt idx="2">
                  <c:v>58</c:v>
                </c:pt>
                <c:pt idx="3">
                  <c:v>67</c:v>
                </c:pt>
                <c:pt idx="4">
                  <c:v>55</c:v>
                </c:pt>
                <c:pt idx="5">
                  <c:v>32</c:v>
                </c:pt>
                <c:pt idx="6">
                  <c:v>76</c:v>
                </c:pt>
                <c:pt idx="7">
                  <c:v>88</c:v>
                </c:pt>
                <c:pt idx="8">
                  <c:v>63</c:v>
                </c:pt>
                <c:pt idx="9">
                  <c:v>80</c:v>
                </c:pt>
                <c:pt idx="10">
                  <c:v>70</c:v>
                </c:pt>
                <c:pt idx="11">
                  <c:v>51</c:v>
                </c:pt>
                <c:pt idx="12">
                  <c:v>39</c:v>
                </c:pt>
                <c:pt idx="13">
                  <c:v>77</c:v>
                </c:pt>
                <c:pt idx="14">
                  <c:v>66</c:v>
                </c:pt>
                <c:pt idx="15">
                  <c:v>72</c:v>
                </c:pt>
                <c:pt idx="16">
                  <c:v>67</c:v>
                </c:pt>
                <c:pt idx="17">
                  <c:v>58</c:v>
                </c:pt>
                <c:pt idx="18">
                  <c:v>41</c:v>
                </c:pt>
                <c:pt idx="19">
                  <c:v>34</c:v>
                </c:pt>
                <c:pt idx="20">
                  <c:v>76</c:v>
                </c:pt>
                <c:pt idx="21">
                  <c:v>62</c:v>
                </c:pt>
                <c:pt idx="22">
                  <c:v>66</c:v>
                </c:pt>
                <c:pt idx="23">
                  <c:v>45</c:v>
                </c:pt>
                <c:pt idx="24">
                  <c:v>34</c:v>
                </c:pt>
                <c:pt idx="25">
                  <c:v>48</c:v>
                </c:pt>
                <c:pt idx="26">
                  <c:v>31</c:v>
                </c:pt>
                <c:pt idx="27">
                  <c:v>67</c:v>
                </c:pt>
                <c:pt idx="28">
                  <c:v>70</c:v>
                </c:pt>
                <c:pt idx="29">
                  <c:v>66</c:v>
                </c:pt>
                <c:pt idx="3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5-4A76-9E83-1CB1857B211E}"/>
            </c:ext>
          </c:extLst>
        </c:ser>
        <c:ser>
          <c:idx val="2"/>
          <c:order val="2"/>
          <c:tx>
            <c:strRef>
              <c:f>'User Active'!$E$5</c:f>
              <c:strCache>
                <c:ptCount val="1"/>
                <c:pt idx="0">
                  <c:v>Line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'User Active'!$B$6:$B$36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'User Active'!$E$6:$E$36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5</c:v>
                </c:pt>
                <c:pt idx="11">
                  <c:v>0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A5-4A76-9E83-1CB1857B2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1564080"/>
        <c:axId val="521564408"/>
      </c:barChart>
      <c:lineChart>
        <c:grouping val="standard"/>
        <c:varyColors val="0"/>
        <c:ser>
          <c:idx val="3"/>
          <c:order val="3"/>
          <c:tx>
            <c:strRef>
              <c:f>'User Active'!$G$5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'User Active'!$B$6:$B$36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'User Active'!$G$6:$G$36</c:f>
              <c:numCache>
                <c:formatCode>0%</c:formatCode>
                <c:ptCount val="31"/>
                <c:pt idx="0">
                  <c:v>3.753288359857266E-2</c:v>
                </c:pt>
                <c:pt idx="1">
                  <c:v>3.6412887765999012E-2</c:v>
                </c:pt>
                <c:pt idx="2">
                  <c:v>3.5344984762847392E-2</c:v>
                </c:pt>
                <c:pt idx="3">
                  <c:v>3.6412887765999012E-2</c:v>
                </c:pt>
                <c:pt idx="4">
                  <c:v>2.7218503373010704E-2</c:v>
                </c:pt>
                <c:pt idx="5">
                  <c:v>1.7815747662334281E-2</c:v>
                </c:pt>
                <c:pt idx="6">
                  <c:v>3.8913343578256453E-2</c:v>
                </c:pt>
                <c:pt idx="7">
                  <c:v>3.9590550360742841E-2</c:v>
                </c:pt>
                <c:pt idx="8">
                  <c:v>2.8807334670382621E-2</c:v>
                </c:pt>
                <c:pt idx="9">
                  <c:v>4.5294715182455134E-2</c:v>
                </c:pt>
                <c:pt idx="10">
                  <c:v>4.0580314119761415E-2</c:v>
                </c:pt>
                <c:pt idx="11">
                  <c:v>2.625478602870315E-2</c:v>
                </c:pt>
                <c:pt idx="12">
                  <c:v>1.9665043106816348E-2</c:v>
                </c:pt>
                <c:pt idx="13">
                  <c:v>4.2481702393665513E-2</c:v>
                </c:pt>
                <c:pt idx="14">
                  <c:v>3.8418461698747165E-2</c:v>
                </c:pt>
                <c:pt idx="15">
                  <c:v>3.693381606021931E-2</c:v>
                </c:pt>
                <c:pt idx="16">
                  <c:v>3.521475268929232E-2</c:v>
                </c:pt>
                <c:pt idx="17">
                  <c:v>3.5657541739379572E-2</c:v>
                </c:pt>
                <c:pt idx="18">
                  <c:v>2.8260359961451306E-2</c:v>
                </c:pt>
                <c:pt idx="19">
                  <c:v>1.8024118980022399E-2</c:v>
                </c:pt>
                <c:pt idx="20">
                  <c:v>3.927799338421066E-2</c:v>
                </c:pt>
                <c:pt idx="21">
                  <c:v>3.3886385539030554E-2</c:v>
                </c:pt>
                <c:pt idx="22">
                  <c:v>3.6751491157242203E-2</c:v>
                </c:pt>
                <c:pt idx="23">
                  <c:v>2.9067798817492774E-2</c:v>
                </c:pt>
                <c:pt idx="24">
                  <c:v>2.0394342718724767E-2</c:v>
                </c:pt>
                <c:pt idx="25">
                  <c:v>2.5004558122574426E-2</c:v>
                </c:pt>
                <c:pt idx="26">
                  <c:v>1.7529237100513115E-2</c:v>
                </c:pt>
                <c:pt idx="27">
                  <c:v>3.8887297163545435E-2</c:v>
                </c:pt>
                <c:pt idx="28">
                  <c:v>3.5188706274581302E-2</c:v>
                </c:pt>
                <c:pt idx="29">
                  <c:v>3.3756153465475475E-2</c:v>
                </c:pt>
                <c:pt idx="30">
                  <c:v>2.5421300757950668E-2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A5-4A76-9E83-1CB1857B2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583656"/>
        <c:axId val="532585952"/>
      </c:lineChart>
      <c:catAx>
        <c:axId val="52156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64408"/>
        <c:crosses val="autoZero"/>
        <c:auto val="1"/>
        <c:lblAlgn val="ctr"/>
        <c:lblOffset val="100"/>
        <c:noMultiLvlLbl val="1"/>
      </c:catAx>
      <c:valAx>
        <c:axId val="521564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64080"/>
        <c:crosses val="autoZero"/>
        <c:crossBetween val="between"/>
      </c:valAx>
      <c:valAx>
        <c:axId val="53258595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83656"/>
        <c:crosses val="max"/>
        <c:crossBetween val="between"/>
      </c:valAx>
      <c:catAx>
        <c:axId val="5325836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2585952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WEEKLYU</a:t>
            </a:r>
            <a:r>
              <a:rPr lang="en-US" sz="1600" b="1" baseline="0"/>
              <a:t> ALL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Interaction!$F$38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Interaction!$B$39:$B$42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Interaction!$F$39:$F$42</c:f>
              <c:numCache>
                <c:formatCode>General</c:formatCode>
                <c:ptCount val="4"/>
                <c:pt idx="0">
                  <c:v>11314</c:v>
                </c:pt>
                <c:pt idx="1">
                  <c:v>11917</c:v>
                </c:pt>
                <c:pt idx="2">
                  <c:v>11280</c:v>
                </c:pt>
                <c:pt idx="3">
                  <c:v>14442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5-4EF3-9CA5-A0CEEB364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6155344"/>
        <c:axId val="526160264"/>
      </c:barChart>
      <c:lineChart>
        <c:grouping val="standard"/>
        <c:varyColors val="0"/>
        <c:ser>
          <c:idx val="1"/>
          <c:order val="1"/>
          <c:tx>
            <c:strRef>
              <c:f>Interaction!$G$38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Interaction!$B$39:$B$42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Interaction!$G$39:$G$42</c:f>
              <c:numCache>
                <c:formatCode>0%</c:formatCode>
                <c:ptCount val="4"/>
                <c:pt idx="0">
                  <c:v>0.23111964537413437</c:v>
                </c:pt>
                <c:pt idx="1">
                  <c:v>0.24343758298776377</c:v>
                </c:pt>
                <c:pt idx="2">
                  <c:v>0.23042510162809224</c:v>
                </c:pt>
                <c:pt idx="3">
                  <c:v>0.29501767001000961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75-4EF3-9CA5-A0CEEB364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445096"/>
        <c:axId val="531444440"/>
      </c:lineChart>
      <c:catAx>
        <c:axId val="52615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60264"/>
        <c:crosses val="autoZero"/>
        <c:auto val="1"/>
        <c:lblAlgn val="ctr"/>
        <c:lblOffset val="100"/>
        <c:noMultiLvlLbl val="0"/>
      </c:catAx>
      <c:valAx>
        <c:axId val="526160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55344"/>
        <c:crosses val="autoZero"/>
        <c:crossBetween val="between"/>
      </c:valAx>
      <c:valAx>
        <c:axId val="53144444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45096"/>
        <c:crosses val="max"/>
        <c:crossBetween val="between"/>
      </c:valAx>
      <c:catAx>
        <c:axId val="531445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1444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 total per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5EB-462C-9DDB-B058CBC80162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5EB-462C-9DDB-B058CBC80162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5EB-462C-9DDB-B058CBC8016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5EB-462C-9DDB-B058CBC8016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5EB-462C-9DDB-B058CBC8016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5EB-462C-9DDB-B058CBC8016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Interaction!$C$38:$E$38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Interaction!$C$44:$E$44</c:f>
              <c:numCache>
                <c:formatCode>General</c:formatCode>
                <c:ptCount val="3"/>
                <c:pt idx="0">
                  <c:v>45902</c:v>
                </c:pt>
                <c:pt idx="1">
                  <c:v>2944</c:v>
                </c:pt>
                <c:pt idx="2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B-462C-9DDB-B058CBC8016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 total per channel per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38B-4289-A6A3-030EFCBFBA9D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38B-4289-A6A3-030EFCBFBA9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8B-4289-A6A3-030EFCBFBA9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38B-4289-A6A3-030EFCBFBA9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738B-4289-A6A3-030EFCBFBA9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738B-4289-A6A3-030EFCBFBA9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Interaction!$C$38:$E$38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Interaction!$C$45:$E$45</c:f>
              <c:numCache>
                <c:formatCode>0.0</c:formatCode>
                <c:ptCount val="3"/>
                <c:pt idx="0">
                  <c:v>1480.7096774193549</c:v>
                </c:pt>
                <c:pt idx="1">
                  <c:v>94.967741935483872</c:v>
                </c:pt>
                <c:pt idx="2">
                  <c:v>3.4516129032258065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B-4289-A6A3-030EFCBFBA9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INCOMING</a:t>
            </a:r>
            <a:r>
              <a:rPr lang="en-US" baseline="0"/>
              <a:t> MESSAGE PER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'Incoming Message'!$C$5</c:f>
              <c:strCache>
                <c:ptCount val="1"/>
                <c:pt idx="0">
                  <c:v>Livechat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'Incoming Message'!$B$6:$B$36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'Incoming Message'!$C$6:$C$36</c:f>
              <c:numCache>
                <c:formatCode>General</c:formatCode>
                <c:ptCount val="31"/>
                <c:pt idx="0">
                  <c:v>5199</c:v>
                </c:pt>
                <c:pt idx="1">
                  <c:v>5060</c:v>
                </c:pt>
                <c:pt idx="2">
                  <c:v>4850</c:v>
                </c:pt>
                <c:pt idx="3">
                  <c:v>5202</c:v>
                </c:pt>
                <c:pt idx="4">
                  <c:v>3823</c:v>
                </c:pt>
                <c:pt idx="5">
                  <c:v>2346</c:v>
                </c:pt>
                <c:pt idx="6">
                  <c:v>5545</c:v>
                </c:pt>
                <c:pt idx="7">
                  <c:v>5569</c:v>
                </c:pt>
                <c:pt idx="8">
                  <c:v>3916</c:v>
                </c:pt>
                <c:pt idx="9">
                  <c:v>6476</c:v>
                </c:pt>
                <c:pt idx="10">
                  <c:v>5767</c:v>
                </c:pt>
                <c:pt idx="11">
                  <c:v>3967</c:v>
                </c:pt>
                <c:pt idx="12">
                  <c:v>2785</c:v>
                </c:pt>
                <c:pt idx="13">
                  <c:v>6373</c:v>
                </c:pt>
                <c:pt idx="14">
                  <c:v>5416</c:v>
                </c:pt>
                <c:pt idx="15">
                  <c:v>5318</c:v>
                </c:pt>
                <c:pt idx="16">
                  <c:v>4819</c:v>
                </c:pt>
                <c:pt idx="17">
                  <c:v>5135</c:v>
                </c:pt>
                <c:pt idx="18">
                  <c:v>4191</c:v>
                </c:pt>
                <c:pt idx="19">
                  <c:v>2494</c:v>
                </c:pt>
                <c:pt idx="20">
                  <c:v>5482</c:v>
                </c:pt>
                <c:pt idx="21">
                  <c:v>4843</c:v>
                </c:pt>
                <c:pt idx="22">
                  <c:v>5545</c:v>
                </c:pt>
                <c:pt idx="23">
                  <c:v>4023</c:v>
                </c:pt>
                <c:pt idx="24">
                  <c:v>2687</c:v>
                </c:pt>
                <c:pt idx="25">
                  <c:v>3510</c:v>
                </c:pt>
                <c:pt idx="26">
                  <c:v>2246</c:v>
                </c:pt>
                <c:pt idx="27">
                  <c:v>5485</c:v>
                </c:pt>
                <c:pt idx="28">
                  <c:v>5019</c:v>
                </c:pt>
                <c:pt idx="29">
                  <c:v>4791</c:v>
                </c:pt>
                <c:pt idx="30">
                  <c:v>3480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6-4EE4-AEC8-77CE862D636D}"/>
            </c:ext>
          </c:extLst>
        </c:ser>
        <c:ser>
          <c:idx val="1"/>
          <c:order val="1"/>
          <c:tx>
            <c:strRef>
              <c:f>'Incoming Message'!$D$5</c:f>
              <c:strCache>
                <c:ptCount val="1"/>
                <c:pt idx="0">
                  <c:v>Telegram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'Incoming Message'!$B$6:$B$36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'Incoming Message'!$D$6:$D$36</c:f>
              <c:numCache>
                <c:formatCode>General</c:formatCode>
                <c:ptCount val="31"/>
                <c:pt idx="0">
                  <c:v>362</c:v>
                </c:pt>
                <c:pt idx="1">
                  <c:v>378</c:v>
                </c:pt>
                <c:pt idx="2">
                  <c:v>291</c:v>
                </c:pt>
                <c:pt idx="3">
                  <c:v>293</c:v>
                </c:pt>
                <c:pt idx="4">
                  <c:v>296</c:v>
                </c:pt>
                <c:pt idx="5">
                  <c:v>139</c:v>
                </c:pt>
                <c:pt idx="6">
                  <c:v>374</c:v>
                </c:pt>
                <c:pt idx="7">
                  <c:v>470</c:v>
                </c:pt>
                <c:pt idx="8">
                  <c:v>322</c:v>
                </c:pt>
                <c:pt idx="9">
                  <c:v>408</c:v>
                </c:pt>
                <c:pt idx="10">
                  <c:v>326</c:v>
                </c:pt>
                <c:pt idx="11">
                  <c:v>338</c:v>
                </c:pt>
                <c:pt idx="12">
                  <c:v>173</c:v>
                </c:pt>
                <c:pt idx="13">
                  <c:v>452</c:v>
                </c:pt>
                <c:pt idx="14">
                  <c:v>359</c:v>
                </c:pt>
                <c:pt idx="15">
                  <c:v>382</c:v>
                </c:pt>
                <c:pt idx="16">
                  <c:v>336</c:v>
                </c:pt>
                <c:pt idx="17">
                  <c:v>319</c:v>
                </c:pt>
                <c:pt idx="18">
                  <c:v>211</c:v>
                </c:pt>
                <c:pt idx="19">
                  <c:v>155</c:v>
                </c:pt>
                <c:pt idx="20">
                  <c:v>391</c:v>
                </c:pt>
                <c:pt idx="21">
                  <c:v>390</c:v>
                </c:pt>
                <c:pt idx="22">
                  <c:v>325</c:v>
                </c:pt>
                <c:pt idx="23">
                  <c:v>203</c:v>
                </c:pt>
                <c:pt idx="24">
                  <c:v>211</c:v>
                </c:pt>
                <c:pt idx="25">
                  <c:v>310</c:v>
                </c:pt>
                <c:pt idx="26">
                  <c:v>149</c:v>
                </c:pt>
                <c:pt idx="27">
                  <c:v>362</c:v>
                </c:pt>
                <c:pt idx="28">
                  <c:v>416</c:v>
                </c:pt>
                <c:pt idx="29">
                  <c:v>362</c:v>
                </c:pt>
                <c:pt idx="30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26-4EE4-AEC8-77CE862D636D}"/>
            </c:ext>
          </c:extLst>
        </c:ser>
        <c:ser>
          <c:idx val="2"/>
          <c:order val="2"/>
          <c:tx>
            <c:strRef>
              <c:f>'Incoming Message'!$E$5</c:f>
              <c:strCache>
                <c:ptCount val="1"/>
                <c:pt idx="0">
                  <c:v>Line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'Incoming Message'!$B$6:$B$36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'Incoming Message'!$E$6:$E$36</c:f>
              <c:numCache>
                <c:formatCode>General</c:formatCode>
                <c:ptCount val="31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33</c:v>
                </c:pt>
                <c:pt idx="4">
                  <c:v>6</c:v>
                </c:pt>
                <c:pt idx="5">
                  <c:v>4</c:v>
                </c:pt>
                <c:pt idx="6">
                  <c:v>13</c:v>
                </c:pt>
                <c:pt idx="7">
                  <c:v>1</c:v>
                </c:pt>
                <c:pt idx="8">
                  <c:v>17</c:v>
                </c:pt>
                <c:pt idx="9">
                  <c:v>23</c:v>
                </c:pt>
                <c:pt idx="10">
                  <c:v>29</c:v>
                </c:pt>
                <c:pt idx="11">
                  <c:v>0</c:v>
                </c:pt>
                <c:pt idx="12">
                  <c:v>14</c:v>
                </c:pt>
                <c:pt idx="13">
                  <c:v>29</c:v>
                </c:pt>
                <c:pt idx="14">
                  <c:v>26</c:v>
                </c:pt>
                <c:pt idx="15">
                  <c:v>9</c:v>
                </c:pt>
                <c:pt idx="16">
                  <c:v>4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4</c:v>
                </c:pt>
                <c:pt idx="23">
                  <c:v>11</c:v>
                </c:pt>
                <c:pt idx="24">
                  <c:v>3</c:v>
                </c:pt>
                <c:pt idx="25">
                  <c:v>0</c:v>
                </c:pt>
                <c:pt idx="26">
                  <c:v>3</c:v>
                </c:pt>
                <c:pt idx="27">
                  <c:v>11</c:v>
                </c:pt>
                <c:pt idx="28">
                  <c:v>5</c:v>
                </c:pt>
                <c:pt idx="29">
                  <c:v>8</c:v>
                </c:pt>
                <c:pt idx="3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26-4EE4-AEC8-77CE862D6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4053440"/>
        <c:axId val="534057376"/>
      </c:barChart>
      <c:lineChart>
        <c:grouping val="standard"/>
        <c:varyColors val="0"/>
        <c:ser>
          <c:idx val="3"/>
          <c:order val="3"/>
          <c:tx>
            <c:strRef>
              <c:f>'Incoming Message'!$G$5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'Incoming Message'!$B$6:$B$36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'Incoming Message'!$G$6:$G$36</c:f>
              <c:numCache>
                <c:formatCode>0%</c:formatCode>
                <c:ptCount val="31"/>
                <c:pt idx="0">
                  <c:v>3.6751403103334433E-2</c:v>
                </c:pt>
                <c:pt idx="1">
                  <c:v>3.5945856718388909E-2</c:v>
                </c:pt>
                <c:pt idx="2">
                  <c:v>3.3971607791350278E-2</c:v>
                </c:pt>
                <c:pt idx="3">
                  <c:v>3.6500495212941568E-2</c:v>
                </c:pt>
                <c:pt idx="4">
                  <c:v>2.723671178606801E-2</c:v>
                </c:pt>
                <c:pt idx="5">
                  <c:v>1.6434466820732914E-2</c:v>
                </c:pt>
                <c:pt idx="6">
                  <c:v>3.9168042258171012E-2</c:v>
                </c:pt>
                <c:pt idx="7">
                  <c:v>3.9881148894024429E-2</c:v>
                </c:pt>
                <c:pt idx="8">
                  <c:v>2.8095080884780455E-2</c:v>
                </c:pt>
                <c:pt idx="9">
                  <c:v>4.5605810498514358E-2</c:v>
                </c:pt>
                <c:pt idx="10">
                  <c:v>4.0422581710135359E-2</c:v>
                </c:pt>
                <c:pt idx="11">
                  <c:v>2.8425222845823703E-2</c:v>
                </c:pt>
                <c:pt idx="12">
                  <c:v>1.9623638164410696E-2</c:v>
                </c:pt>
                <c:pt idx="13">
                  <c:v>4.5255860019808518E-2</c:v>
                </c:pt>
                <c:pt idx="14">
                  <c:v>3.8303070320237699E-2</c:v>
                </c:pt>
                <c:pt idx="15">
                  <c:v>3.7695609111918126E-2</c:v>
                </c:pt>
                <c:pt idx="16">
                  <c:v>3.4064047540442392E-2</c:v>
                </c:pt>
                <c:pt idx="17">
                  <c:v>3.6051502145922745E-2</c:v>
                </c:pt>
                <c:pt idx="18">
                  <c:v>2.9105315285572798E-2</c:v>
                </c:pt>
                <c:pt idx="19">
                  <c:v>1.75305381313965E-2</c:v>
                </c:pt>
                <c:pt idx="20">
                  <c:v>3.8818091779465172E-2</c:v>
                </c:pt>
                <c:pt idx="21">
                  <c:v>3.4585671838890726E-2</c:v>
                </c:pt>
                <c:pt idx="22">
                  <c:v>3.8785077583360847E-2</c:v>
                </c:pt>
                <c:pt idx="23">
                  <c:v>2.7976229778804887E-2</c:v>
                </c:pt>
                <c:pt idx="24">
                  <c:v>1.9154836579729283E-2</c:v>
                </c:pt>
                <c:pt idx="25">
                  <c:v>2.5222845823704192E-2</c:v>
                </c:pt>
                <c:pt idx="26">
                  <c:v>1.5833608451634201E-2</c:v>
                </c:pt>
                <c:pt idx="27">
                  <c:v>3.8679432155827004E-2</c:v>
                </c:pt>
                <c:pt idx="28">
                  <c:v>3.5919445361505445E-2</c:v>
                </c:pt>
                <c:pt idx="29">
                  <c:v>3.4077253218884121E-2</c:v>
                </c:pt>
                <c:pt idx="30">
                  <c:v>2.4879498184219213E-2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26-4EE4-AEC8-77CE862D6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069184"/>
        <c:axId val="534063936"/>
      </c:lineChart>
      <c:catAx>
        <c:axId val="53405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57376"/>
        <c:crosses val="autoZero"/>
        <c:auto val="1"/>
        <c:lblAlgn val="ctr"/>
        <c:lblOffset val="100"/>
        <c:noMultiLvlLbl val="0"/>
      </c:catAx>
      <c:valAx>
        <c:axId val="534057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53440"/>
        <c:crosses val="autoZero"/>
        <c:crossBetween val="between"/>
      </c:valAx>
      <c:valAx>
        <c:axId val="53406393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69184"/>
        <c:crosses val="max"/>
        <c:crossBetween val="between"/>
      </c:valAx>
      <c:catAx>
        <c:axId val="534069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4063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INCOMING MESSAGE ALL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'Incoming Message'!$F$5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'Incoming Message'!$B$6:$B$36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'Incoming Message'!$F$6:$F$36</c:f>
              <c:numCache>
                <c:formatCode>General</c:formatCode>
                <c:ptCount val="31"/>
                <c:pt idx="0">
                  <c:v>5566</c:v>
                </c:pt>
                <c:pt idx="1">
                  <c:v>5444</c:v>
                </c:pt>
                <c:pt idx="2">
                  <c:v>5145</c:v>
                </c:pt>
                <c:pt idx="3">
                  <c:v>5528</c:v>
                </c:pt>
                <c:pt idx="4">
                  <c:v>4125</c:v>
                </c:pt>
                <c:pt idx="5">
                  <c:v>2489</c:v>
                </c:pt>
                <c:pt idx="6">
                  <c:v>5932</c:v>
                </c:pt>
                <c:pt idx="7">
                  <c:v>6040</c:v>
                </c:pt>
                <c:pt idx="8">
                  <c:v>4255</c:v>
                </c:pt>
                <c:pt idx="9">
                  <c:v>6907</c:v>
                </c:pt>
                <c:pt idx="10">
                  <c:v>6122</c:v>
                </c:pt>
                <c:pt idx="11">
                  <c:v>4305</c:v>
                </c:pt>
                <c:pt idx="12">
                  <c:v>2972</c:v>
                </c:pt>
                <c:pt idx="13">
                  <c:v>6854</c:v>
                </c:pt>
                <c:pt idx="14">
                  <c:v>5801</c:v>
                </c:pt>
                <c:pt idx="15">
                  <c:v>5709</c:v>
                </c:pt>
                <c:pt idx="16">
                  <c:v>5159</c:v>
                </c:pt>
                <c:pt idx="17">
                  <c:v>5460</c:v>
                </c:pt>
                <c:pt idx="18">
                  <c:v>4408</c:v>
                </c:pt>
                <c:pt idx="19">
                  <c:v>2655</c:v>
                </c:pt>
                <c:pt idx="20">
                  <c:v>5879</c:v>
                </c:pt>
                <c:pt idx="21">
                  <c:v>5238</c:v>
                </c:pt>
                <c:pt idx="22">
                  <c:v>5874</c:v>
                </c:pt>
                <c:pt idx="23">
                  <c:v>4237</c:v>
                </c:pt>
                <c:pt idx="24">
                  <c:v>2901</c:v>
                </c:pt>
                <c:pt idx="25">
                  <c:v>3820</c:v>
                </c:pt>
                <c:pt idx="26">
                  <c:v>2398</c:v>
                </c:pt>
                <c:pt idx="27">
                  <c:v>5858</c:v>
                </c:pt>
                <c:pt idx="28">
                  <c:v>5440</c:v>
                </c:pt>
                <c:pt idx="29">
                  <c:v>5161</c:v>
                </c:pt>
                <c:pt idx="30">
                  <c:v>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7-4113-8E64-F3BE86BC5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4045568"/>
        <c:axId val="534041304"/>
      </c:barChart>
      <c:lineChart>
        <c:grouping val="standard"/>
        <c:varyColors val="0"/>
        <c:ser>
          <c:idx val="1"/>
          <c:order val="1"/>
          <c:tx>
            <c:strRef>
              <c:f>'Incoming Message'!$G$5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'Incoming Message'!$B$6:$B$36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'Incoming Message'!$G$6:$G$36</c:f>
              <c:numCache>
                <c:formatCode>0%</c:formatCode>
                <c:ptCount val="31"/>
                <c:pt idx="0">
                  <c:v>3.6751403103334433E-2</c:v>
                </c:pt>
                <c:pt idx="1">
                  <c:v>3.5945856718388909E-2</c:v>
                </c:pt>
                <c:pt idx="2">
                  <c:v>3.3971607791350278E-2</c:v>
                </c:pt>
                <c:pt idx="3">
                  <c:v>3.6500495212941568E-2</c:v>
                </c:pt>
                <c:pt idx="4">
                  <c:v>2.723671178606801E-2</c:v>
                </c:pt>
                <c:pt idx="5">
                  <c:v>1.6434466820732914E-2</c:v>
                </c:pt>
                <c:pt idx="6">
                  <c:v>3.9168042258171012E-2</c:v>
                </c:pt>
                <c:pt idx="7">
                  <c:v>3.9881148894024429E-2</c:v>
                </c:pt>
                <c:pt idx="8">
                  <c:v>2.8095080884780455E-2</c:v>
                </c:pt>
                <c:pt idx="9">
                  <c:v>4.5605810498514358E-2</c:v>
                </c:pt>
                <c:pt idx="10">
                  <c:v>4.0422581710135359E-2</c:v>
                </c:pt>
                <c:pt idx="11">
                  <c:v>2.8425222845823703E-2</c:v>
                </c:pt>
                <c:pt idx="12">
                  <c:v>1.9623638164410696E-2</c:v>
                </c:pt>
                <c:pt idx="13">
                  <c:v>4.5255860019808518E-2</c:v>
                </c:pt>
                <c:pt idx="14">
                  <c:v>3.8303070320237699E-2</c:v>
                </c:pt>
                <c:pt idx="15">
                  <c:v>3.7695609111918126E-2</c:v>
                </c:pt>
                <c:pt idx="16">
                  <c:v>3.4064047540442392E-2</c:v>
                </c:pt>
                <c:pt idx="17">
                  <c:v>3.6051502145922745E-2</c:v>
                </c:pt>
                <c:pt idx="18">
                  <c:v>2.9105315285572798E-2</c:v>
                </c:pt>
                <c:pt idx="19">
                  <c:v>1.75305381313965E-2</c:v>
                </c:pt>
                <c:pt idx="20">
                  <c:v>3.8818091779465172E-2</c:v>
                </c:pt>
                <c:pt idx="21">
                  <c:v>3.4585671838890726E-2</c:v>
                </c:pt>
                <c:pt idx="22">
                  <c:v>3.8785077583360847E-2</c:v>
                </c:pt>
                <c:pt idx="23">
                  <c:v>2.7976229778804887E-2</c:v>
                </c:pt>
                <c:pt idx="24">
                  <c:v>1.9154836579729283E-2</c:v>
                </c:pt>
                <c:pt idx="25">
                  <c:v>2.5222845823704192E-2</c:v>
                </c:pt>
                <c:pt idx="26">
                  <c:v>1.5833608451634201E-2</c:v>
                </c:pt>
                <c:pt idx="27">
                  <c:v>3.8679432155827004E-2</c:v>
                </c:pt>
                <c:pt idx="28">
                  <c:v>3.5919445361505445E-2</c:v>
                </c:pt>
                <c:pt idx="29">
                  <c:v>3.4077253218884121E-2</c:v>
                </c:pt>
                <c:pt idx="30">
                  <c:v>2.4879498184219213E-2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97-4113-8E64-F3BE86BC5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222496"/>
        <c:axId val="448221840"/>
      </c:lineChart>
      <c:catAx>
        <c:axId val="53404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41304"/>
        <c:crosses val="autoZero"/>
        <c:auto val="1"/>
        <c:lblAlgn val="ctr"/>
        <c:lblOffset val="100"/>
        <c:noMultiLvlLbl val="0"/>
      </c:catAx>
      <c:valAx>
        <c:axId val="534041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45568"/>
        <c:crosses val="autoZero"/>
        <c:crossBetween val="between"/>
      </c:valAx>
      <c:valAx>
        <c:axId val="44822184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22496"/>
        <c:crosses val="max"/>
        <c:crossBetween val="between"/>
      </c:valAx>
      <c:catAx>
        <c:axId val="448222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8221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PER CHANNEL</a:t>
            </a:r>
            <a:r>
              <a:rPr lang="en-US" sz="1600" b="1" baseline="0"/>
              <a:t> 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'Incoming Message'!$C$38</c:f>
              <c:strCache>
                <c:ptCount val="1"/>
                <c:pt idx="0">
                  <c:v>Livechat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'Incoming Message'!$B$39:$B$42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'Incoming Message'!$C$39:$C$42</c:f>
              <c:numCache>
                <c:formatCode>General</c:formatCode>
                <c:ptCount val="4"/>
                <c:pt idx="0">
                  <c:v>32025</c:v>
                </c:pt>
                <c:pt idx="1">
                  <c:v>34853</c:v>
                </c:pt>
                <c:pt idx="2">
                  <c:v>32855</c:v>
                </c:pt>
                <c:pt idx="3">
                  <c:v>41629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3-4765-AC16-3B4B69A6BB02}"/>
            </c:ext>
          </c:extLst>
        </c:ser>
        <c:ser>
          <c:idx val="1"/>
          <c:order val="1"/>
          <c:tx>
            <c:strRef>
              <c:f>'Incoming Message'!$D$38</c:f>
              <c:strCache>
                <c:ptCount val="1"/>
                <c:pt idx="0">
                  <c:v>Telegram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'Incoming Message'!$B$39:$B$42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'Incoming Message'!$D$39:$D$42</c:f>
              <c:numCache>
                <c:formatCode>General</c:formatCode>
                <c:ptCount val="4"/>
                <c:pt idx="0">
                  <c:v>2133</c:v>
                </c:pt>
                <c:pt idx="1">
                  <c:v>2489</c:v>
                </c:pt>
                <c:pt idx="2">
                  <c:v>2153</c:v>
                </c:pt>
                <c:pt idx="3">
                  <c:v>3014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3-4765-AC16-3B4B69A6BB02}"/>
            </c:ext>
          </c:extLst>
        </c:ser>
        <c:ser>
          <c:idx val="2"/>
          <c:order val="2"/>
          <c:tx>
            <c:strRef>
              <c:f>'Incoming Message'!$E$38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'Incoming Message'!$B$39:$B$42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'Incoming Message'!$E$39:$E$42</c:f>
              <c:numCache>
                <c:formatCode>General</c:formatCode>
                <c:ptCount val="4"/>
                <c:pt idx="0">
                  <c:v>71</c:v>
                </c:pt>
                <c:pt idx="1">
                  <c:v>113</c:v>
                </c:pt>
                <c:pt idx="2">
                  <c:v>63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B3-4765-AC16-3B4B69A6B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092672"/>
        <c:axId val="527090376"/>
      </c:barChart>
      <c:catAx>
        <c:axId val="52709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090376"/>
        <c:crosses val="autoZero"/>
        <c:auto val="1"/>
        <c:lblAlgn val="ctr"/>
        <c:lblOffset val="100"/>
        <c:noMultiLvlLbl val="0"/>
      </c:catAx>
      <c:valAx>
        <c:axId val="527090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09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ALL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'Incoming Message'!$F$38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'Incoming Message'!$B$39:$B$42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'Incoming Message'!$F$39:$F$42</c:f>
              <c:numCache>
                <c:formatCode>General</c:formatCode>
                <c:ptCount val="4"/>
                <c:pt idx="0">
                  <c:v>34229</c:v>
                </c:pt>
                <c:pt idx="1">
                  <c:v>37455</c:v>
                </c:pt>
                <c:pt idx="2">
                  <c:v>35071</c:v>
                </c:pt>
                <c:pt idx="3">
                  <c:v>44695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E-46A3-86C1-01D759027F30}"/>
            </c:ext>
          </c:extLst>
        </c:ser>
        <c:ser>
          <c:idx val="1"/>
          <c:order val="1"/>
          <c:tx>
            <c:strRef>
              <c:f>'Incoming Message'!$G$38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'Incoming Message'!$B$39:$B$42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'Incoming Message'!$G$39:$G$42</c:f>
              <c:numCache>
                <c:formatCode>0%</c:formatCode>
                <c:ptCount val="4"/>
                <c:pt idx="0">
                  <c:v>0.22600858369098711</c:v>
                </c:pt>
                <c:pt idx="1">
                  <c:v>0.24730934301749752</c:v>
                </c:pt>
                <c:pt idx="2">
                  <c:v>0.23156817431495544</c:v>
                </c:pt>
                <c:pt idx="3">
                  <c:v>0.29511389897655993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3E-46A3-86C1-01D759027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466184"/>
        <c:axId val="530467168"/>
      </c:barChart>
      <c:catAx>
        <c:axId val="53046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67168"/>
        <c:crosses val="autoZero"/>
        <c:auto val="1"/>
        <c:lblAlgn val="ctr"/>
        <c:lblOffset val="100"/>
        <c:noMultiLvlLbl val="0"/>
      </c:catAx>
      <c:valAx>
        <c:axId val="530467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6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total per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E84-4CE4-8F9F-F374F206B5E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E84-4CE4-8F9F-F374F206B5E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E84-4CE4-8F9F-F374F206B5E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E84-4CE4-8F9F-F374F206B5E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FE84-4CE4-8F9F-F374F206B5E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E84-4CE4-8F9F-F374F206B5E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'Incoming Message'!$C$38:$E$38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'Incoming Message'!$C$44:$E$44</c:f>
              <c:numCache>
                <c:formatCode>General</c:formatCode>
                <c:ptCount val="3"/>
                <c:pt idx="0">
                  <c:v>141362</c:v>
                </c:pt>
                <c:pt idx="1">
                  <c:v>9789</c:v>
                </c:pt>
                <c:pt idx="2">
                  <c:v>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4-4CE4-8F9F-F374F206B5E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total</a:t>
            </a:r>
            <a:r>
              <a:rPr lang="en-US" baseline="0"/>
              <a:t> per channel per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393-4275-AB3D-9B701FAC8B02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393-4275-AB3D-9B701FAC8B02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93-4275-AB3D-9B701FAC8B0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393-4275-AB3D-9B701FAC8B0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7393-4275-AB3D-9B701FAC8B0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7393-4275-AB3D-9B701FAC8B0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'Incoming Message'!$C$38:$E$38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'Incoming Message'!$C$45:$E$45</c:f>
              <c:numCache>
                <c:formatCode>0.0</c:formatCode>
                <c:ptCount val="3"/>
                <c:pt idx="0">
                  <c:v>4560.0645161290322</c:v>
                </c:pt>
                <c:pt idx="1">
                  <c:v>315.77419354838707</c:v>
                </c:pt>
                <c:pt idx="2">
                  <c:v>9.6451612903225801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3-4275-AB3D-9B701FAC8B0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DUNNO TOTAL</a:t>
            </a:r>
            <a:r>
              <a:rPr lang="en-US" baseline="0"/>
              <a:t> PER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'Dunno Total'!$C$5</c:f>
              <c:strCache>
                <c:ptCount val="1"/>
                <c:pt idx="0">
                  <c:v>Livechat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'Dunno Total'!$B$6:$B$36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'Dunno Total'!$C$6:$C$36</c:f>
              <c:numCache>
                <c:formatCode>General</c:formatCode>
                <c:ptCount val="31"/>
                <c:pt idx="0">
                  <c:v>1081</c:v>
                </c:pt>
                <c:pt idx="1">
                  <c:v>958</c:v>
                </c:pt>
                <c:pt idx="2">
                  <c:v>1029</c:v>
                </c:pt>
                <c:pt idx="3">
                  <c:v>1120</c:v>
                </c:pt>
                <c:pt idx="4">
                  <c:v>856</c:v>
                </c:pt>
                <c:pt idx="5">
                  <c:v>488</c:v>
                </c:pt>
                <c:pt idx="6">
                  <c:v>1116</c:v>
                </c:pt>
                <c:pt idx="7">
                  <c:v>1118</c:v>
                </c:pt>
                <c:pt idx="8">
                  <c:v>784</c:v>
                </c:pt>
                <c:pt idx="9">
                  <c:v>1321</c:v>
                </c:pt>
                <c:pt idx="10">
                  <c:v>1181</c:v>
                </c:pt>
                <c:pt idx="11">
                  <c:v>792</c:v>
                </c:pt>
                <c:pt idx="12">
                  <c:v>547</c:v>
                </c:pt>
                <c:pt idx="13">
                  <c:v>1236</c:v>
                </c:pt>
                <c:pt idx="14">
                  <c:v>1087</c:v>
                </c:pt>
                <c:pt idx="15">
                  <c:v>1068</c:v>
                </c:pt>
                <c:pt idx="16">
                  <c:v>963</c:v>
                </c:pt>
                <c:pt idx="17">
                  <c:v>1035</c:v>
                </c:pt>
                <c:pt idx="18">
                  <c:v>823</c:v>
                </c:pt>
                <c:pt idx="19">
                  <c:v>537</c:v>
                </c:pt>
                <c:pt idx="20">
                  <c:v>1084</c:v>
                </c:pt>
                <c:pt idx="21">
                  <c:v>953</c:v>
                </c:pt>
                <c:pt idx="22">
                  <c:v>1095</c:v>
                </c:pt>
                <c:pt idx="23">
                  <c:v>861</c:v>
                </c:pt>
                <c:pt idx="24">
                  <c:v>628</c:v>
                </c:pt>
                <c:pt idx="25">
                  <c:v>734</c:v>
                </c:pt>
                <c:pt idx="26">
                  <c:v>462</c:v>
                </c:pt>
                <c:pt idx="27">
                  <c:v>1085</c:v>
                </c:pt>
                <c:pt idx="28">
                  <c:v>1025</c:v>
                </c:pt>
                <c:pt idx="29">
                  <c:v>984</c:v>
                </c:pt>
                <c:pt idx="30">
                  <c:v>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3-4F5C-9262-5D5F5C362579}"/>
            </c:ext>
          </c:extLst>
        </c:ser>
        <c:ser>
          <c:idx val="1"/>
          <c:order val="1"/>
          <c:tx>
            <c:strRef>
              <c:f>'Dunno Total'!$D$5</c:f>
              <c:strCache>
                <c:ptCount val="1"/>
                <c:pt idx="0">
                  <c:v>Telegram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'Dunno Total'!$B$6:$B$36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'Dunno Total'!$D$6:$D$36</c:f>
              <c:numCache>
                <c:formatCode>General</c:formatCode>
                <c:ptCount val="31"/>
                <c:pt idx="0">
                  <c:v>44</c:v>
                </c:pt>
                <c:pt idx="1">
                  <c:v>35</c:v>
                </c:pt>
                <c:pt idx="2">
                  <c:v>38</c:v>
                </c:pt>
                <c:pt idx="3">
                  <c:v>35</c:v>
                </c:pt>
                <c:pt idx="4">
                  <c:v>26</c:v>
                </c:pt>
                <c:pt idx="5">
                  <c:v>14</c:v>
                </c:pt>
                <c:pt idx="6">
                  <c:v>38</c:v>
                </c:pt>
                <c:pt idx="7">
                  <c:v>52</c:v>
                </c:pt>
                <c:pt idx="8">
                  <c:v>25</c:v>
                </c:pt>
                <c:pt idx="9">
                  <c:v>34</c:v>
                </c:pt>
                <c:pt idx="10">
                  <c:v>29</c:v>
                </c:pt>
                <c:pt idx="11">
                  <c:v>25</c:v>
                </c:pt>
                <c:pt idx="12">
                  <c:v>18</c:v>
                </c:pt>
                <c:pt idx="13">
                  <c:v>50</c:v>
                </c:pt>
                <c:pt idx="14">
                  <c:v>34</c:v>
                </c:pt>
                <c:pt idx="15">
                  <c:v>31</c:v>
                </c:pt>
                <c:pt idx="16">
                  <c:v>25</c:v>
                </c:pt>
                <c:pt idx="17">
                  <c:v>29</c:v>
                </c:pt>
                <c:pt idx="18">
                  <c:v>18</c:v>
                </c:pt>
                <c:pt idx="19">
                  <c:v>13</c:v>
                </c:pt>
                <c:pt idx="20">
                  <c:v>43</c:v>
                </c:pt>
                <c:pt idx="21">
                  <c:v>46</c:v>
                </c:pt>
                <c:pt idx="22">
                  <c:v>35</c:v>
                </c:pt>
                <c:pt idx="23">
                  <c:v>18</c:v>
                </c:pt>
                <c:pt idx="24">
                  <c:v>18</c:v>
                </c:pt>
                <c:pt idx="25">
                  <c:v>37</c:v>
                </c:pt>
                <c:pt idx="26">
                  <c:v>9</c:v>
                </c:pt>
                <c:pt idx="27">
                  <c:v>47</c:v>
                </c:pt>
                <c:pt idx="28">
                  <c:v>39</c:v>
                </c:pt>
                <c:pt idx="29">
                  <c:v>31</c:v>
                </c:pt>
                <c:pt idx="3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93-4F5C-9262-5D5F5C362579}"/>
            </c:ext>
          </c:extLst>
        </c:ser>
        <c:ser>
          <c:idx val="2"/>
          <c:order val="2"/>
          <c:tx>
            <c:strRef>
              <c:f>'Dunno Total'!$E$5</c:f>
              <c:strCache>
                <c:ptCount val="1"/>
                <c:pt idx="0">
                  <c:v>Line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'Dunno Total'!$B$6:$B$36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'Dunno Total'!$E$6:$E$36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93-4F5C-9262-5D5F5C362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8223808"/>
        <c:axId val="448223480"/>
      </c:barChart>
      <c:lineChart>
        <c:grouping val="standard"/>
        <c:varyColors val="0"/>
        <c:ser>
          <c:idx val="3"/>
          <c:order val="3"/>
          <c:tx>
            <c:strRef>
              <c:f>'Dunno Total'!$G$5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'Dunno Total'!$B$6:$B$36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'Dunno Total'!$G$6:$G$36</c:f>
              <c:numCache>
                <c:formatCode>0%</c:formatCode>
                <c:ptCount val="31"/>
                <c:pt idx="0">
                  <c:v>3.7737747811210628E-2</c:v>
                </c:pt>
                <c:pt idx="1">
                  <c:v>3.337694139747073E-2</c:v>
                </c:pt>
                <c:pt idx="2">
                  <c:v>3.5792157257388213E-2</c:v>
                </c:pt>
                <c:pt idx="3">
                  <c:v>3.9045989735332597E-2</c:v>
                </c:pt>
                <c:pt idx="4">
                  <c:v>2.9586394283989133E-2</c:v>
                </c:pt>
                <c:pt idx="5">
                  <c:v>1.6839421689980209E-2</c:v>
                </c:pt>
                <c:pt idx="6">
                  <c:v>3.8710543088121836E-2</c:v>
                </c:pt>
                <c:pt idx="7">
                  <c:v>3.928080238838013E-2</c:v>
                </c:pt>
                <c:pt idx="8">
                  <c:v>2.717117842407165E-2</c:v>
                </c:pt>
                <c:pt idx="9">
                  <c:v>4.562074402066351E-2</c:v>
                </c:pt>
                <c:pt idx="10">
                  <c:v>4.0656133641944252E-2</c:v>
                </c:pt>
                <c:pt idx="11">
                  <c:v>2.7405991077119184E-2</c:v>
                </c:pt>
                <c:pt idx="12">
                  <c:v>1.9019824896850154E-2</c:v>
                </c:pt>
                <c:pt idx="13">
                  <c:v>4.3205528160746035E-2</c:v>
                </c:pt>
                <c:pt idx="14">
                  <c:v>3.7737747811210628E-2</c:v>
                </c:pt>
                <c:pt idx="15">
                  <c:v>3.6899131193183721E-2</c:v>
                </c:pt>
                <c:pt idx="16">
                  <c:v>3.3175673409144277E-2</c:v>
                </c:pt>
                <c:pt idx="17">
                  <c:v>3.575861259266714E-2</c:v>
                </c:pt>
                <c:pt idx="18">
                  <c:v>2.8211063030425011E-2</c:v>
                </c:pt>
                <c:pt idx="19">
                  <c:v>1.8550199590755091E-2</c:v>
                </c:pt>
                <c:pt idx="20">
                  <c:v>3.7939015799537082E-2</c:v>
                </c:pt>
                <c:pt idx="21">
                  <c:v>3.3611754050518264E-2</c:v>
                </c:pt>
                <c:pt idx="22">
                  <c:v>3.7939015799537082E-2</c:v>
                </c:pt>
                <c:pt idx="23">
                  <c:v>2.9586394283989133E-2</c:v>
                </c:pt>
                <c:pt idx="24">
                  <c:v>2.1703398074536244E-2</c:v>
                </c:pt>
                <c:pt idx="25">
                  <c:v>2.5862936499949682E-2</c:v>
                </c:pt>
                <c:pt idx="26">
                  <c:v>1.5799537083626847E-2</c:v>
                </c:pt>
                <c:pt idx="27">
                  <c:v>3.8073194458421389E-2</c:v>
                </c:pt>
                <c:pt idx="28">
                  <c:v>3.575861259266714E-2</c:v>
                </c:pt>
                <c:pt idx="29">
                  <c:v>3.4081379356613331E-2</c:v>
                </c:pt>
                <c:pt idx="30">
                  <c:v>2.5862936499949682E-2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93-4F5C-9262-5D5F5C362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632216"/>
        <c:axId val="452635496"/>
      </c:lineChart>
      <c:catAx>
        <c:axId val="44822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23480"/>
        <c:crosses val="autoZero"/>
        <c:auto val="1"/>
        <c:lblAlgn val="ctr"/>
        <c:lblOffset val="100"/>
        <c:noMultiLvlLbl val="1"/>
      </c:catAx>
      <c:valAx>
        <c:axId val="448223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23808"/>
        <c:crosses val="autoZero"/>
        <c:crossBetween val="between"/>
      </c:valAx>
      <c:valAx>
        <c:axId val="45263549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32216"/>
        <c:crosses val="max"/>
        <c:crossBetween val="between"/>
      </c:valAx>
      <c:catAx>
        <c:axId val="4526322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263549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ACTIVE</a:t>
            </a:r>
            <a:r>
              <a:rPr lang="en-US" baseline="0"/>
              <a:t> ALL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Active'!$F$5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'User Active'!$B$6:$B$36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'User Active'!$F$6:$F$36</c:f>
              <c:numCache>
                <c:formatCode>General</c:formatCode>
                <c:ptCount val="31"/>
                <c:pt idx="0">
                  <c:v>1441</c:v>
                </c:pt>
                <c:pt idx="1">
                  <c:v>1398</c:v>
                </c:pt>
                <c:pt idx="2">
                  <c:v>1357</c:v>
                </c:pt>
                <c:pt idx="3">
                  <c:v>1398</c:v>
                </c:pt>
                <c:pt idx="4">
                  <c:v>1045</c:v>
                </c:pt>
                <c:pt idx="5">
                  <c:v>684</c:v>
                </c:pt>
                <c:pt idx="6">
                  <c:v>1494</c:v>
                </c:pt>
                <c:pt idx="7">
                  <c:v>1520</c:v>
                </c:pt>
                <c:pt idx="8">
                  <c:v>1106</c:v>
                </c:pt>
                <c:pt idx="9">
                  <c:v>1739</c:v>
                </c:pt>
                <c:pt idx="10">
                  <c:v>1558</c:v>
                </c:pt>
                <c:pt idx="11">
                  <c:v>1008</c:v>
                </c:pt>
                <c:pt idx="12">
                  <c:v>755</c:v>
                </c:pt>
                <c:pt idx="13">
                  <c:v>1631</c:v>
                </c:pt>
                <c:pt idx="14">
                  <c:v>1475</c:v>
                </c:pt>
                <c:pt idx="15">
                  <c:v>1418</c:v>
                </c:pt>
                <c:pt idx="16">
                  <c:v>1352</c:v>
                </c:pt>
                <c:pt idx="17">
                  <c:v>1369</c:v>
                </c:pt>
                <c:pt idx="18">
                  <c:v>1085</c:v>
                </c:pt>
                <c:pt idx="19">
                  <c:v>692</c:v>
                </c:pt>
                <c:pt idx="20">
                  <c:v>1508</c:v>
                </c:pt>
                <c:pt idx="21">
                  <c:v>1301</c:v>
                </c:pt>
                <c:pt idx="22">
                  <c:v>1411</c:v>
                </c:pt>
                <c:pt idx="23">
                  <c:v>1116</c:v>
                </c:pt>
                <c:pt idx="24">
                  <c:v>783</c:v>
                </c:pt>
                <c:pt idx="25">
                  <c:v>960</c:v>
                </c:pt>
                <c:pt idx="26">
                  <c:v>673</c:v>
                </c:pt>
                <c:pt idx="27">
                  <c:v>1493</c:v>
                </c:pt>
                <c:pt idx="28">
                  <c:v>1351</c:v>
                </c:pt>
                <c:pt idx="29">
                  <c:v>1296</c:v>
                </c:pt>
                <c:pt idx="30">
                  <c:v>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1-408A-AF32-79322A8F5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1553584"/>
        <c:axId val="521560472"/>
      </c:barChart>
      <c:lineChart>
        <c:grouping val="standard"/>
        <c:varyColors val="0"/>
        <c:ser>
          <c:idx val="1"/>
          <c:order val="1"/>
          <c:tx>
            <c:strRef>
              <c:f>'User Active'!$G$5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'User Active'!$B$6:$B$36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'User Active'!$G$6:$G$36</c:f>
              <c:numCache>
                <c:formatCode>0%</c:formatCode>
                <c:ptCount val="31"/>
                <c:pt idx="0">
                  <c:v>3.753288359857266E-2</c:v>
                </c:pt>
                <c:pt idx="1">
                  <c:v>3.6412887765999012E-2</c:v>
                </c:pt>
                <c:pt idx="2">
                  <c:v>3.5344984762847392E-2</c:v>
                </c:pt>
                <c:pt idx="3">
                  <c:v>3.6412887765999012E-2</c:v>
                </c:pt>
                <c:pt idx="4">
                  <c:v>2.7218503373010704E-2</c:v>
                </c:pt>
                <c:pt idx="5">
                  <c:v>1.7815747662334281E-2</c:v>
                </c:pt>
                <c:pt idx="6">
                  <c:v>3.8913343578256453E-2</c:v>
                </c:pt>
                <c:pt idx="7">
                  <c:v>3.9590550360742841E-2</c:v>
                </c:pt>
                <c:pt idx="8">
                  <c:v>2.8807334670382621E-2</c:v>
                </c:pt>
                <c:pt idx="9">
                  <c:v>4.5294715182455134E-2</c:v>
                </c:pt>
                <c:pt idx="10">
                  <c:v>4.0580314119761415E-2</c:v>
                </c:pt>
                <c:pt idx="11">
                  <c:v>2.625478602870315E-2</c:v>
                </c:pt>
                <c:pt idx="12">
                  <c:v>1.9665043106816348E-2</c:v>
                </c:pt>
                <c:pt idx="13">
                  <c:v>4.2481702393665513E-2</c:v>
                </c:pt>
                <c:pt idx="14">
                  <c:v>3.8418461698747165E-2</c:v>
                </c:pt>
                <c:pt idx="15">
                  <c:v>3.693381606021931E-2</c:v>
                </c:pt>
                <c:pt idx="16">
                  <c:v>3.521475268929232E-2</c:v>
                </c:pt>
                <c:pt idx="17">
                  <c:v>3.5657541739379572E-2</c:v>
                </c:pt>
                <c:pt idx="18">
                  <c:v>2.8260359961451306E-2</c:v>
                </c:pt>
                <c:pt idx="19">
                  <c:v>1.8024118980022399E-2</c:v>
                </c:pt>
                <c:pt idx="20">
                  <c:v>3.927799338421066E-2</c:v>
                </c:pt>
                <c:pt idx="21">
                  <c:v>3.3886385539030554E-2</c:v>
                </c:pt>
                <c:pt idx="22">
                  <c:v>3.6751491157242203E-2</c:v>
                </c:pt>
                <c:pt idx="23">
                  <c:v>2.9067798817492774E-2</c:v>
                </c:pt>
                <c:pt idx="24">
                  <c:v>2.0394342718724767E-2</c:v>
                </c:pt>
                <c:pt idx="25">
                  <c:v>2.5004558122574426E-2</c:v>
                </c:pt>
                <c:pt idx="26">
                  <c:v>1.7529237100513115E-2</c:v>
                </c:pt>
                <c:pt idx="27">
                  <c:v>3.8887297163545435E-2</c:v>
                </c:pt>
                <c:pt idx="28">
                  <c:v>3.5188706274581302E-2</c:v>
                </c:pt>
                <c:pt idx="29">
                  <c:v>3.3756153465475475E-2</c:v>
                </c:pt>
                <c:pt idx="30">
                  <c:v>2.5421300757950668E-2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1-408A-AF32-79322A8F5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593496"/>
        <c:axId val="532595792"/>
      </c:lineChart>
      <c:catAx>
        <c:axId val="52155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60472"/>
        <c:crosses val="autoZero"/>
        <c:auto val="1"/>
        <c:lblAlgn val="ctr"/>
        <c:lblOffset val="100"/>
        <c:noMultiLvlLbl val="1"/>
      </c:catAx>
      <c:valAx>
        <c:axId val="521560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53584"/>
        <c:crosses val="autoZero"/>
        <c:crossBetween val="between"/>
      </c:valAx>
      <c:valAx>
        <c:axId val="53259579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93496"/>
        <c:crosses val="max"/>
        <c:crossBetween val="between"/>
      </c:valAx>
      <c:catAx>
        <c:axId val="532593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2595792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DUNNO TOTAL ALL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'Dunno Total'!$F$5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'Dunno Total'!$B$6:$B$36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'Dunno Total'!$F$6:$F$36</c:f>
              <c:numCache>
                <c:formatCode>General</c:formatCode>
                <c:ptCount val="31"/>
                <c:pt idx="0">
                  <c:v>1125</c:v>
                </c:pt>
                <c:pt idx="1">
                  <c:v>995</c:v>
                </c:pt>
                <c:pt idx="2">
                  <c:v>1067</c:v>
                </c:pt>
                <c:pt idx="3">
                  <c:v>1164</c:v>
                </c:pt>
                <c:pt idx="4">
                  <c:v>882</c:v>
                </c:pt>
                <c:pt idx="5">
                  <c:v>502</c:v>
                </c:pt>
                <c:pt idx="6">
                  <c:v>1154</c:v>
                </c:pt>
                <c:pt idx="7">
                  <c:v>1171</c:v>
                </c:pt>
                <c:pt idx="8">
                  <c:v>810</c:v>
                </c:pt>
                <c:pt idx="9">
                  <c:v>1360</c:v>
                </c:pt>
                <c:pt idx="10">
                  <c:v>1212</c:v>
                </c:pt>
                <c:pt idx="11">
                  <c:v>817</c:v>
                </c:pt>
                <c:pt idx="12">
                  <c:v>567</c:v>
                </c:pt>
                <c:pt idx="13">
                  <c:v>1288</c:v>
                </c:pt>
                <c:pt idx="14">
                  <c:v>1125</c:v>
                </c:pt>
                <c:pt idx="15">
                  <c:v>1100</c:v>
                </c:pt>
                <c:pt idx="16">
                  <c:v>989</c:v>
                </c:pt>
                <c:pt idx="17">
                  <c:v>1066</c:v>
                </c:pt>
                <c:pt idx="18">
                  <c:v>841</c:v>
                </c:pt>
                <c:pt idx="19">
                  <c:v>553</c:v>
                </c:pt>
                <c:pt idx="20">
                  <c:v>1131</c:v>
                </c:pt>
                <c:pt idx="21">
                  <c:v>1002</c:v>
                </c:pt>
                <c:pt idx="22">
                  <c:v>1131</c:v>
                </c:pt>
                <c:pt idx="23">
                  <c:v>882</c:v>
                </c:pt>
                <c:pt idx="24">
                  <c:v>647</c:v>
                </c:pt>
                <c:pt idx="25">
                  <c:v>771</c:v>
                </c:pt>
                <c:pt idx="26">
                  <c:v>471</c:v>
                </c:pt>
                <c:pt idx="27">
                  <c:v>1135</c:v>
                </c:pt>
                <c:pt idx="28">
                  <c:v>1066</c:v>
                </c:pt>
                <c:pt idx="29">
                  <c:v>1016</c:v>
                </c:pt>
                <c:pt idx="30">
                  <c:v>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6-48BA-B9BC-506BE927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7328120"/>
        <c:axId val="537323856"/>
      </c:barChart>
      <c:lineChart>
        <c:grouping val="standard"/>
        <c:varyColors val="0"/>
        <c:ser>
          <c:idx val="1"/>
          <c:order val="1"/>
          <c:tx>
            <c:strRef>
              <c:f>'Dunno Total'!$G$5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'Dunno Total'!$B$6:$B$36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'Dunno Total'!$G$6:$G$36</c:f>
              <c:numCache>
                <c:formatCode>0%</c:formatCode>
                <c:ptCount val="31"/>
                <c:pt idx="0">
                  <c:v>3.7737747811210628E-2</c:v>
                </c:pt>
                <c:pt idx="1">
                  <c:v>3.337694139747073E-2</c:v>
                </c:pt>
                <c:pt idx="2">
                  <c:v>3.5792157257388213E-2</c:v>
                </c:pt>
                <c:pt idx="3">
                  <c:v>3.9045989735332597E-2</c:v>
                </c:pt>
                <c:pt idx="4">
                  <c:v>2.9586394283989133E-2</c:v>
                </c:pt>
                <c:pt idx="5">
                  <c:v>1.6839421689980209E-2</c:v>
                </c:pt>
                <c:pt idx="6">
                  <c:v>3.8710543088121836E-2</c:v>
                </c:pt>
                <c:pt idx="7">
                  <c:v>3.928080238838013E-2</c:v>
                </c:pt>
                <c:pt idx="8">
                  <c:v>2.717117842407165E-2</c:v>
                </c:pt>
                <c:pt idx="9">
                  <c:v>4.562074402066351E-2</c:v>
                </c:pt>
                <c:pt idx="10">
                  <c:v>4.0656133641944252E-2</c:v>
                </c:pt>
                <c:pt idx="11">
                  <c:v>2.7405991077119184E-2</c:v>
                </c:pt>
                <c:pt idx="12">
                  <c:v>1.9019824896850154E-2</c:v>
                </c:pt>
                <c:pt idx="13">
                  <c:v>4.3205528160746035E-2</c:v>
                </c:pt>
                <c:pt idx="14">
                  <c:v>3.7737747811210628E-2</c:v>
                </c:pt>
                <c:pt idx="15">
                  <c:v>3.6899131193183721E-2</c:v>
                </c:pt>
                <c:pt idx="16">
                  <c:v>3.3175673409144277E-2</c:v>
                </c:pt>
                <c:pt idx="17">
                  <c:v>3.575861259266714E-2</c:v>
                </c:pt>
                <c:pt idx="18">
                  <c:v>2.8211063030425011E-2</c:v>
                </c:pt>
                <c:pt idx="19">
                  <c:v>1.8550199590755091E-2</c:v>
                </c:pt>
                <c:pt idx="20">
                  <c:v>3.7939015799537082E-2</c:v>
                </c:pt>
                <c:pt idx="21">
                  <c:v>3.3611754050518264E-2</c:v>
                </c:pt>
                <c:pt idx="22">
                  <c:v>3.7939015799537082E-2</c:v>
                </c:pt>
                <c:pt idx="23">
                  <c:v>2.9586394283989133E-2</c:v>
                </c:pt>
                <c:pt idx="24">
                  <c:v>2.1703398074536244E-2</c:v>
                </c:pt>
                <c:pt idx="25">
                  <c:v>2.5862936499949682E-2</c:v>
                </c:pt>
                <c:pt idx="26">
                  <c:v>1.5799537083626847E-2</c:v>
                </c:pt>
                <c:pt idx="27">
                  <c:v>3.8073194458421389E-2</c:v>
                </c:pt>
                <c:pt idx="28">
                  <c:v>3.575861259266714E-2</c:v>
                </c:pt>
                <c:pt idx="29">
                  <c:v>3.4081379356613331E-2</c:v>
                </c:pt>
                <c:pt idx="30">
                  <c:v>2.5862936499949682E-2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D6-48BA-B9BC-506BE927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298600"/>
        <c:axId val="537306144"/>
      </c:lineChart>
      <c:catAx>
        <c:axId val="537328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23856"/>
        <c:crosses val="autoZero"/>
        <c:auto val="1"/>
        <c:lblAlgn val="ctr"/>
        <c:lblOffset val="100"/>
        <c:noMultiLvlLbl val="1"/>
      </c:catAx>
      <c:valAx>
        <c:axId val="537323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28120"/>
        <c:crosses val="autoZero"/>
        <c:crossBetween val="between"/>
      </c:valAx>
      <c:valAx>
        <c:axId val="53730614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98600"/>
        <c:crosses val="max"/>
        <c:crossBetween val="between"/>
      </c:valAx>
      <c:catAx>
        <c:axId val="537298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7306144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</a:t>
            </a:r>
            <a:r>
              <a:rPr lang="en-US" sz="1600" b="1" baseline="0"/>
              <a:t> PER CHANNEL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'Dunno Total'!$C$38</c:f>
              <c:strCache>
                <c:ptCount val="1"/>
                <c:pt idx="0">
                  <c:v>Livechat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'Dunno Total'!$B$39:$B$42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'Dunno Total'!$C$39:$C$42</c:f>
              <c:numCache>
                <c:formatCode>General</c:formatCode>
                <c:ptCount val="4"/>
                <c:pt idx="0">
                  <c:v>6648</c:v>
                </c:pt>
                <c:pt idx="1">
                  <c:v>6979</c:v>
                </c:pt>
                <c:pt idx="2">
                  <c:v>6597</c:v>
                </c:pt>
                <c:pt idx="3">
                  <c:v>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C-4A6B-93C3-31D875CEF551}"/>
            </c:ext>
          </c:extLst>
        </c:ser>
        <c:ser>
          <c:idx val="1"/>
          <c:order val="1"/>
          <c:tx>
            <c:strRef>
              <c:f>'Dunno Total'!$D$38</c:f>
              <c:strCache>
                <c:ptCount val="1"/>
                <c:pt idx="0">
                  <c:v>Telegram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'Dunno Total'!$B$39:$B$42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'Dunno Total'!$D$39:$D$42</c:f>
              <c:numCache>
                <c:formatCode>General</c:formatCode>
                <c:ptCount val="4"/>
                <c:pt idx="0">
                  <c:v>230</c:v>
                </c:pt>
                <c:pt idx="1">
                  <c:v>233</c:v>
                </c:pt>
                <c:pt idx="2">
                  <c:v>193</c:v>
                </c:pt>
                <c:pt idx="3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C-4A6B-93C3-31D875CEF551}"/>
            </c:ext>
          </c:extLst>
        </c:ser>
        <c:ser>
          <c:idx val="2"/>
          <c:order val="2"/>
          <c:tx>
            <c:strRef>
              <c:f>'Dunno Total'!$E$38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'Dunno Total'!$B$39:$B$42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'Dunno Total'!$E$39:$E$42</c:f>
              <c:numCache>
                <c:formatCode>General</c:formatCode>
                <c:ptCount val="4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5C-4A6B-93C3-31D875CEF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360344"/>
        <c:axId val="529361984"/>
      </c:barChart>
      <c:catAx>
        <c:axId val="52936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61984"/>
        <c:crosses val="autoZero"/>
        <c:auto val="1"/>
        <c:lblAlgn val="ctr"/>
        <c:lblOffset val="100"/>
        <c:noMultiLvlLbl val="0"/>
      </c:catAx>
      <c:valAx>
        <c:axId val="529361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6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ALL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'Dunno Total'!$F$38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'Dunno Total'!$B$39:$B$42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'Dunno Total'!$F$39:$F$42</c:f>
              <c:numCache>
                <c:formatCode>General</c:formatCode>
                <c:ptCount val="4"/>
                <c:pt idx="0">
                  <c:v>6889</c:v>
                </c:pt>
                <c:pt idx="1">
                  <c:v>7225</c:v>
                </c:pt>
                <c:pt idx="2">
                  <c:v>6805</c:v>
                </c:pt>
                <c:pt idx="3">
                  <c:v>8892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C-43D3-91B7-392C86265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7557144"/>
        <c:axId val="537553864"/>
      </c:barChart>
      <c:lineChart>
        <c:grouping val="standard"/>
        <c:varyColors val="0"/>
        <c:ser>
          <c:idx val="1"/>
          <c:order val="1"/>
          <c:tx>
            <c:strRef>
              <c:f>'Dunno Total'!$G$38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'Dunno Total'!$B$39:$B$42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'Dunno Total'!$G$39:$G$42</c:f>
              <c:numCache>
                <c:formatCode>0%</c:formatCode>
                <c:ptCount val="4"/>
                <c:pt idx="0">
                  <c:v>0.23108919526349334</c:v>
                </c:pt>
                <c:pt idx="1">
                  <c:v>0.24236020260977492</c:v>
                </c:pt>
                <c:pt idx="2">
                  <c:v>0.22827144342692296</c:v>
                </c:pt>
                <c:pt idx="3">
                  <c:v>0.29827915869980881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AC-43D3-91B7-392C86265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196440"/>
        <c:axId val="564195128"/>
      </c:lineChart>
      <c:catAx>
        <c:axId val="53755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53864"/>
        <c:crosses val="autoZero"/>
        <c:auto val="1"/>
        <c:lblAlgn val="ctr"/>
        <c:lblOffset val="100"/>
        <c:noMultiLvlLbl val="0"/>
      </c:catAx>
      <c:valAx>
        <c:axId val="537553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57144"/>
        <c:crosses val="autoZero"/>
        <c:crossBetween val="between"/>
      </c:valAx>
      <c:valAx>
        <c:axId val="56419512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96440"/>
        <c:crosses val="max"/>
        <c:crossBetween val="between"/>
      </c:valAx>
      <c:catAx>
        <c:axId val="564196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4195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 total per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D82-4690-8F8A-5F64951B98BD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D82-4690-8F8A-5F64951B98B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D82-4690-8F8A-5F64951B98B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D82-4690-8F8A-5F64951B98B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FD82-4690-8F8A-5F64951B98B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D82-4690-8F8A-5F64951B98B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'Dunno Total'!$C$38:$E$38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'Dunno Total'!$C$44:$E$44</c:f>
              <c:numCache>
                <c:formatCode>General</c:formatCode>
                <c:ptCount val="3"/>
                <c:pt idx="0">
                  <c:v>28796</c:v>
                </c:pt>
                <c:pt idx="1">
                  <c:v>960</c:v>
                </c:pt>
                <c:pt idx="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2-4690-8F8A-5F64951B98B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total per channel</a:t>
            </a:r>
            <a:r>
              <a:rPr lang="en-US" baseline="0"/>
              <a:t> per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2B1-445F-93ED-604D45EB60F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2B1-445F-93ED-604D45EB60F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2B1-445F-93ED-604D45EB60F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82B1-445F-93ED-604D45EB60F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82B1-445F-93ED-604D45EB60F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82B1-445F-93ED-604D45EB60F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'Dunno Total'!$C$38:$E$38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'Dunno Total'!$C$45:$E$45</c:f>
              <c:numCache>
                <c:formatCode>0.0</c:formatCode>
                <c:ptCount val="3"/>
                <c:pt idx="0">
                  <c:v>928.90322580645159</c:v>
                </c:pt>
                <c:pt idx="1">
                  <c:v>30.967741935483872</c:v>
                </c:pt>
                <c:pt idx="2">
                  <c:v>1.7741935483870968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B1-445F-93ED-604D45EB60F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DUNNO TOTAL</a:t>
            </a:r>
            <a:r>
              <a:rPr lang="en-US" baseline="0"/>
              <a:t> PER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'Handover Agent'!$C$5</c:f>
              <c:strCache>
                <c:ptCount val="1"/>
                <c:pt idx="0">
                  <c:v>Livechat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'Handover Agent'!$B$6:$B$36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'Handover Agent'!$C$6:$C$36</c:f>
              <c:numCache>
                <c:formatCode>General</c:formatCode>
                <c:ptCount val="31"/>
                <c:pt idx="0">
                  <c:v>621</c:v>
                </c:pt>
                <c:pt idx="1">
                  <c:v>601</c:v>
                </c:pt>
                <c:pt idx="2">
                  <c:v>554</c:v>
                </c:pt>
                <c:pt idx="3">
                  <c:v>627</c:v>
                </c:pt>
                <c:pt idx="4">
                  <c:v>465</c:v>
                </c:pt>
                <c:pt idx="5">
                  <c:v>249</c:v>
                </c:pt>
                <c:pt idx="6">
                  <c:v>656</c:v>
                </c:pt>
                <c:pt idx="7">
                  <c:v>652</c:v>
                </c:pt>
                <c:pt idx="8">
                  <c:v>472</c:v>
                </c:pt>
                <c:pt idx="9">
                  <c:v>794</c:v>
                </c:pt>
                <c:pt idx="10">
                  <c:v>694</c:v>
                </c:pt>
                <c:pt idx="11">
                  <c:v>509</c:v>
                </c:pt>
                <c:pt idx="12">
                  <c:v>317</c:v>
                </c:pt>
                <c:pt idx="13">
                  <c:v>788</c:v>
                </c:pt>
                <c:pt idx="14">
                  <c:v>676</c:v>
                </c:pt>
                <c:pt idx="15">
                  <c:v>666</c:v>
                </c:pt>
                <c:pt idx="16">
                  <c:v>567</c:v>
                </c:pt>
                <c:pt idx="17">
                  <c:v>594</c:v>
                </c:pt>
                <c:pt idx="18">
                  <c:v>476</c:v>
                </c:pt>
                <c:pt idx="19">
                  <c:v>277</c:v>
                </c:pt>
                <c:pt idx="20">
                  <c:v>649</c:v>
                </c:pt>
                <c:pt idx="21">
                  <c:v>580</c:v>
                </c:pt>
                <c:pt idx="22">
                  <c:v>673</c:v>
                </c:pt>
                <c:pt idx="23">
                  <c:v>478</c:v>
                </c:pt>
                <c:pt idx="24">
                  <c:v>306</c:v>
                </c:pt>
                <c:pt idx="25">
                  <c:v>440</c:v>
                </c:pt>
                <c:pt idx="26">
                  <c:v>249</c:v>
                </c:pt>
                <c:pt idx="27">
                  <c:v>639</c:v>
                </c:pt>
                <c:pt idx="28">
                  <c:v>619</c:v>
                </c:pt>
                <c:pt idx="29">
                  <c:v>573</c:v>
                </c:pt>
                <c:pt idx="30">
                  <c:v>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6B-4B68-AEAF-6A45592A4F83}"/>
            </c:ext>
          </c:extLst>
        </c:ser>
        <c:ser>
          <c:idx val="1"/>
          <c:order val="1"/>
          <c:tx>
            <c:strRef>
              <c:f>'Handover Agent'!$D$5</c:f>
              <c:strCache>
                <c:ptCount val="1"/>
                <c:pt idx="0">
                  <c:v>Telegram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'Handover Agent'!$B$6:$B$36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'Handover Agent'!$D$6:$D$36</c:f>
              <c:numCache>
                <c:formatCode>General</c:formatCode>
                <c:ptCount val="31"/>
                <c:pt idx="0">
                  <c:v>54</c:v>
                </c:pt>
                <c:pt idx="1">
                  <c:v>53</c:v>
                </c:pt>
                <c:pt idx="2">
                  <c:v>42</c:v>
                </c:pt>
                <c:pt idx="3">
                  <c:v>46</c:v>
                </c:pt>
                <c:pt idx="4">
                  <c:v>39</c:v>
                </c:pt>
                <c:pt idx="5">
                  <c:v>16</c:v>
                </c:pt>
                <c:pt idx="6">
                  <c:v>60</c:v>
                </c:pt>
                <c:pt idx="7">
                  <c:v>78</c:v>
                </c:pt>
                <c:pt idx="8">
                  <c:v>46</c:v>
                </c:pt>
                <c:pt idx="9">
                  <c:v>54</c:v>
                </c:pt>
                <c:pt idx="10">
                  <c:v>49</c:v>
                </c:pt>
                <c:pt idx="11">
                  <c:v>46</c:v>
                </c:pt>
                <c:pt idx="12">
                  <c:v>26</c:v>
                </c:pt>
                <c:pt idx="13">
                  <c:v>75</c:v>
                </c:pt>
                <c:pt idx="14">
                  <c:v>51</c:v>
                </c:pt>
                <c:pt idx="15">
                  <c:v>65</c:v>
                </c:pt>
                <c:pt idx="16">
                  <c:v>54</c:v>
                </c:pt>
                <c:pt idx="17">
                  <c:v>48</c:v>
                </c:pt>
                <c:pt idx="18">
                  <c:v>34</c:v>
                </c:pt>
                <c:pt idx="19">
                  <c:v>23</c:v>
                </c:pt>
                <c:pt idx="20">
                  <c:v>66</c:v>
                </c:pt>
                <c:pt idx="21">
                  <c:v>65</c:v>
                </c:pt>
                <c:pt idx="22">
                  <c:v>52</c:v>
                </c:pt>
                <c:pt idx="23">
                  <c:v>26</c:v>
                </c:pt>
                <c:pt idx="24">
                  <c:v>29</c:v>
                </c:pt>
                <c:pt idx="25">
                  <c:v>55</c:v>
                </c:pt>
                <c:pt idx="26">
                  <c:v>21</c:v>
                </c:pt>
                <c:pt idx="27">
                  <c:v>59</c:v>
                </c:pt>
                <c:pt idx="28">
                  <c:v>63</c:v>
                </c:pt>
                <c:pt idx="29">
                  <c:v>53</c:v>
                </c:pt>
                <c:pt idx="3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6B-4B68-AEAF-6A45592A4F83}"/>
            </c:ext>
          </c:extLst>
        </c:ser>
        <c:ser>
          <c:idx val="2"/>
          <c:order val="2"/>
          <c:tx>
            <c:strRef>
              <c:f>'Handover Agent'!$E$5</c:f>
              <c:strCache>
                <c:ptCount val="1"/>
                <c:pt idx="0">
                  <c:v>Line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'Handover Agent'!$B$6:$B$36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'Handover Agent'!$E$6:$E$36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5</c:v>
                </c:pt>
                <c:pt idx="11">
                  <c:v>0</c:v>
                </c:pt>
                <c:pt idx="12">
                  <c:v>3</c:v>
                </c:pt>
                <c:pt idx="13">
                  <c:v>6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6B-4B68-AEAF-6A45592A4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8223808"/>
        <c:axId val="448223480"/>
      </c:barChart>
      <c:lineChart>
        <c:grouping val="standard"/>
        <c:varyColors val="0"/>
        <c:ser>
          <c:idx val="3"/>
          <c:order val="3"/>
          <c:tx>
            <c:strRef>
              <c:f>'Handover Agent'!$G$5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'Handover Agent'!$B$6:$B$36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'Handover Agent'!$G$6:$G$36</c:f>
              <c:numCache>
                <c:formatCode>0%</c:formatCode>
                <c:ptCount val="31"/>
                <c:pt idx="0">
                  <c:v>3.6803135888501745E-2</c:v>
                </c:pt>
                <c:pt idx="1">
                  <c:v>3.5659843205574915E-2</c:v>
                </c:pt>
                <c:pt idx="2">
                  <c:v>3.2447735191637628E-2</c:v>
                </c:pt>
                <c:pt idx="3">
                  <c:v>3.6857578397212543E-2</c:v>
                </c:pt>
                <c:pt idx="4">
                  <c:v>2.7493466898954703E-2</c:v>
                </c:pt>
                <c:pt idx="5">
                  <c:v>1.4427264808362369E-2</c:v>
                </c:pt>
                <c:pt idx="6">
                  <c:v>3.9089721254355399E-2</c:v>
                </c:pt>
                <c:pt idx="7">
                  <c:v>3.9743031358885017E-2</c:v>
                </c:pt>
                <c:pt idx="8">
                  <c:v>2.8364547038327526E-2</c:v>
                </c:pt>
                <c:pt idx="9">
                  <c:v>4.6276132404181186E-2</c:v>
                </c:pt>
                <c:pt idx="10">
                  <c:v>4.0722996515679441E-2</c:v>
                </c:pt>
                <c:pt idx="11">
                  <c:v>3.0215592334494775E-2</c:v>
                </c:pt>
                <c:pt idx="12">
                  <c:v>1.8837108013937284E-2</c:v>
                </c:pt>
                <c:pt idx="13">
                  <c:v>4.7310540069686415E-2</c:v>
                </c:pt>
                <c:pt idx="14">
                  <c:v>3.9797473867595821E-2</c:v>
                </c:pt>
                <c:pt idx="15">
                  <c:v>3.9797473867595821E-2</c:v>
                </c:pt>
                <c:pt idx="16">
                  <c:v>3.3808797909407669E-2</c:v>
                </c:pt>
                <c:pt idx="17">
                  <c:v>3.4952090592334492E-2</c:v>
                </c:pt>
                <c:pt idx="18">
                  <c:v>2.7765679442508712E-2</c:v>
                </c:pt>
                <c:pt idx="19">
                  <c:v>1.6332752613240419E-2</c:v>
                </c:pt>
                <c:pt idx="20">
                  <c:v>3.8926393728222999E-2</c:v>
                </c:pt>
                <c:pt idx="21">
                  <c:v>3.5115418118466898E-2</c:v>
                </c:pt>
                <c:pt idx="22">
                  <c:v>3.9470818815331009E-2</c:v>
                </c:pt>
                <c:pt idx="23">
                  <c:v>2.7439024390243903E-2</c:v>
                </c:pt>
                <c:pt idx="24">
                  <c:v>1.8238240418118466E-2</c:v>
                </c:pt>
                <c:pt idx="25">
                  <c:v>2.6949041811846691E-2</c:v>
                </c:pt>
                <c:pt idx="26">
                  <c:v>1.4699477351916377E-2</c:v>
                </c:pt>
                <c:pt idx="27">
                  <c:v>3.8000871080139373E-2</c:v>
                </c:pt>
                <c:pt idx="28">
                  <c:v>3.7129790940766551E-2</c:v>
                </c:pt>
                <c:pt idx="29">
                  <c:v>3.408101045296167E-2</c:v>
                </c:pt>
                <c:pt idx="30">
                  <c:v>2.3246951219512195E-2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6B-4B68-AEAF-6A45592A4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632216"/>
        <c:axId val="452635496"/>
      </c:lineChart>
      <c:catAx>
        <c:axId val="44822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23480"/>
        <c:crosses val="autoZero"/>
        <c:auto val="1"/>
        <c:lblAlgn val="ctr"/>
        <c:lblOffset val="100"/>
        <c:noMultiLvlLbl val="1"/>
      </c:catAx>
      <c:valAx>
        <c:axId val="448223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23808"/>
        <c:crosses val="autoZero"/>
        <c:crossBetween val="between"/>
      </c:valAx>
      <c:valAx>
        <c:axId val="45263549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32216"/>
        <c:crosses val="max"/>
        <c:crossBetween val="between"/>
      </c:valAx>
      <c:catAx>
        <c:axId val="4526322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263549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DUNNO TOTAL ALL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'Handover Agent'!$F$5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'Handover Agent'!$B$6:$B$36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'Handover Agent'!$F$6:$F$36</c:f>
              <c:numCache>
                <c:formatCode>General</c:formatCode>
                <c:ptCount val="31"/>
                <c:pt idx="0">
                  <c:v>676</c:v>
                </c:pt>
                <c:pt idx="1">
                  <c:v>655</c:v>
                </c:pt>
                <c:pt idx="2">
                  <c:v>596</c:v>
                </c:pt>
                <c:pt idx="3">
                  <c:v>677</c:v>
                </c:pt>
                <c:pt idx="4">
                  <c:v>505</c:v>
                </c:pt>
                <c:pt idx="5">
                  <c:v>265</c:v>
                </c:pt>
                <c:pt idx="6">
                  <c:v>718</c:v>
                </c:pt>
                <c:pt idx="7">
                  <c:v>730</c:v>
                </c:pt>
                <c:pt idx="8">
                  <c:v>521</c:v>
                </c:pt>
                <c:pt idx="9">
                  <c:v>850</c:v>
                </c:pt>
                <c:pt idx="10">
                  <c:v>748</c:v>
                </c:pt>
                <c:pt idx="11">
                  <c:v>555</c:v>
                </c:pt>
                <c:pt idx="12">
                  <c:v>346</c:v>
                </c:pt>
                <c:pt idx="13">
                  <c:v>869</c:v>
                </c:pt>
                <c:pt idx="14">
                  <c:v>731</c:v>
                </c:pt>
                <c:pt idx="15">
                  <c:v>731</c:v>
                </c:pt>
                <c:pt idx="16">
                  <c:v>621</c:v>
                </c:pt>
                <c:pt idx="17">
                  <c:v>642</c:v>
                </c:pt>
                <c:pt idx="18">
                  <c:v>510</c:v>
                </c:pt>
                <c:pt idx="19">
                  <c:v>300</c:v>
                </c:pt>
                <c:pt idx="20">
                  <c:v>715</c:v>
                </c:pt>
                <c:pt idx="21">
                  <c:v>645</c:v>
                </c:pt>
                <c:pt idx="22">
                  <c:v>725</c:v>
                </c:pt>
                <c:pt idx="23">
                  <c:v>504</c:v>
                </c:pt>
                <c:pt idx="24">
                  <c:v>335</c:v>
                </c:pt>
                <c:pt idx="25">
                  <c:v>495</c:v>
                </c:pt>
                <c:pt idx="26">
                  <c:v>270</c:v>
                </c:pt>
                <c:pt idx="27">
                  <c:v>698</c:v>
                </c:pt>
                <c:pt idx="28">
                  <c:v>682</c:v>
                </c:pt>
                <c:pt idx="29">
                  <c:v>626</c:v>
                </c:pt>
                <c:pt idx="30">
                  <c:v>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8-4CAC-B4D6-BF032FAC2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7328120"/>
        <c:axId val="537323856"/>
      </c:barChart>
      <c:lineChart>
        <c:grouping val="standard"/>
        <c:varyColors val="0"/>
        <c:ser>
          <c:idx val="1"/>
          <c:order val="1"/>
          <c:tx>
            <c:strRef>
              <c:f>'Handover Agent'!$G$5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'Handover Agent'!$B$6:$B$36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'Handover Agent'!$G$6:$G$36</c:f>
              <c:numCache>
                <c:formatCode>0%</c:formatCode>
                <c:ptCount val="31"/>
                <c:pt idx="0">
                  <c:v>3.6803135888501745E-2</c:v>
                </c:pt>
                <c:pt idx="1">
                  <c:v>3.5659843205574915E-2</c:v>
                </c:pt>
                <c:pt idx="2">
                  <c:v>3.2447735191637628E-2</c:v>
                </c:pt>
                <c:pt idx="3">
                  <c:v>3.6857578397212543E-2</c:v>
                </c:pt>
                <c:pt idx="4">
                  <c:v>2.7493466898954703E-2</c:v>
                </c:pt>
                <c:pt idx="5">
                  <c:v>1.4427264808362369E-2</c:v>
                </c:pt>
                <c:pt idx="6">
                  <c:v>3.9089721254355399E-2</c:v>
                </c:pt>
                <c:pt idx="7">
                  <c:v>3.9743031358885017E-2</c:v>
                </c:pt>
                <c:pt idx="8">
                  <c:v>2.8364547038327526E-2</c:v>
                </c:pt>
                <c:pt idx="9">
                  <c:v>4.6276132404181186E-2</c:v>
                </c:pt>
                <c:pt idx="10">
                  <c:v>4.0722996515679441E-2</c:v>
                </c:pt>
                <c:pt idx="11">
                  <c:v>3.0215592334494775E-2</c:v>
                </c:pt>
                <c:pt idx="12">
                  <c:v>1.8837108013937284E-2</c:v>
                </c:pt>
                <c:pt idx="13">
                  <c:v>4.7310540069686415E-2</c:v>
                </c:pt>
                <c:pt idx="14">
                  <c:v>3.9797473867595821E-2</c:v>
                </c:pt>
                <c:pt idx="15">
                  <c:v>3.9797473867595821E-2</c:v>
                </c:pt>
                <c:pt idx="16">
                  <c:v>3.3808797909407669E-2</c:v>
                </c:pt>
                <c:pt idx="17">
                  <c:v>3.4952090592334492E-2</c:v>
                </c:pt>
                <c:pt idx="18">
                  <c:v>2.7765679442508712E-2</c:v>
                </c:pt>
                <c:pt idx="19">
                  <c:v>1.6332752613240419E-2</c:v>
                </c:pt>
                <c:pt idx="20">
                  <c:v>3.8926393728222999E-2</c:v>
                </c:pt>
                <c:pt idx="21">
                  <c:v>3.5115418118466898E-2</c:v>
                </c:pt>
                <c:pt idx="22">
                  <c:v>3.9470818815331009E-2</c:v>
                </c:pt>
                <c:pt idx="23">
                  <c:v>2.7439024390243903E-2</c:v>
                </c:pt>
                <c:pt idx="24">
                  <c:v>1.8238240418118466E-2</c:v>
                </c:pt>
                <c:pt idx="25">
                  <c:v>2.6949041811846691E-2</c:v>
                </c:pt>
                <c:pt idx="26">
                  <c:v>1.4699477351916377E-2</c:v>
                </c:pt>
                <c:pt idx="27">
                  <c:v>3.8000871080139373E-2</c:v>
                </c:pt>
                <c:pt idx="28">
                  <c:v>3.7129790940766551E-2</c:v>
                </c:pt>
                <c:pt idx="29">
                  <c:v>3.408101045296167E-2</c:v>
                </c:pt>
                <c:pt idx="30">
                  <c:v>2.3246951219512195E-2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8-4CAC-B4D6-BF032FAC2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298600"/>
        <c:axId val="537306144"/>
      </c:lineChart>
      <c:catAx>
        <c:axId val="537328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23856"/>
        <c:crosses val="autoZero"/>
        <c:auto val="1"/>
        <c:lblAlgn val="ctr"/>
        <c:lblOffset val="100"/>
        <c:noMultiLvlLbl val="1"/>
      </c:catAx>
      <c:valAx>
        <c:axId val="537323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28120"/>
        <c:crosses val="autoZero"/>
        <c:crossBetween val="between"/>
      </c:valAx>
      <c:valAx>
        <c:axId val="53730614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98600"/>
        <c:crosses val="max"/>
        <c:crossBetween val="between"/>
      </c:valAx>
      <c:catAx>
        <c:axId val="537298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7306144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</a:t>
            </a:r>
            <a:r>
              <a:rPr lang="en-US" sz="1600" b="1" baseline="0"/>
              <a:t> PER CHANNEL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'Handover Agent'!$C$38</c:f>
              <c:strCache>
                <c:ptCount val="1"/>
                <c:pt idx="0">
                  <c:v>Livechat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'Handover Agent'!$B$39:$B$42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'Handover Agent'!$C$39:$C$42</c:f>
              <c:numCache>
                <c:formatCode>General</c:formatCode>
                <c:ptCount val="4"/>
                <c:pt idx="0">
                  <c:v>3773</c:v>
                </c:pt>
                <c:pt idx="1">
                  <c:v>4226</c:v>
                </c:pt>
                <c:pt idx="2">
                  <c:v>3905</c:v>
                </c:pt>
                <c:pt idx="3">
                  <c:v>4949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9-4932-83AF-26D63F31F8D1}"/>
            </c:ext>
          </c:extLst>
        </c:ser>
        <c:ser>
          <c:idx val="1"/>
          <c:order val="1"/>
          <c:tx>
            <c:strRef>
              <c:f>'Handover Agent'!$D$38</c:f>
              <c:strCache>
                <c:ptCount val="1"/>
                <c:pt idx="0">
                  <c:v>Telegram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'Handover Agent'!$B$39:$B$42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'Handover Agent'!$D$39:$D$42</c:f>
              <c:numCache>
                <c:formatCode>General</c:formatCode>
                <c:ptCount val="4"/>
                <c:pt idx="0">
                  <c:v>310</c:v>
                </c:pt>
                <c:pt idx="1">
                  <c:v>374</c:v>
                </c:pt>
                <c:pt idx="2">
                  <c:v>341</c:v>
                </c:pt>
                <c:pt idx="3">
                  <c:v>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09-4932-83AF-26D63F31F8D1}"/>
            </c:ext>
          </c:extLst>
        </c:ser>
        <c:ser>
          <c:idx val="2"/>
          <c:order val="2"/>
          <c:tx>
            <c:strRef>
              <c:f>'Handover Agent'!$E$38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'Handover Agent'!$B$39:$B$42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'Handover Agent'!$E$39:$E$42</c:f>
              <c:numCache>
                <c:formatCode>General</c:formatCode>
                <c:ptCount val="4"/>
                <c:pt idx="0">
                  <c:v>9</c:v>
                </c:pt>
                <c:pt idx="1">
                  <c:v>19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09-4932-83AF-26D63F31F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360344"/>
        <c:axId val="529361984"/>
      </c:barChart>
      <c:catAx>
        <c:axId val="52936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61984"/>
        <c:crosses val="autoZero"/>
        <c:auto val="1"/>
        <c:lblAlgn val="ctr"/>
        <c:lblOffset val="100"/>
        <c:noMultiLvlLbl val="0"/>
      </c:catAx>
      <c:valAx>
        <c:axId val="529361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6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ALL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'Handover Agent'!$F$38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'Handover Agent'!$B$39:$B$42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'Handover Agent'!$F$39:$F$42</c:f>
              <c:numCache>
                <c:formatCode>General</c:formatCode>
                <c:ptCount val="4"/>
                <c:pt idx="0">
                  <c:v>4092</c:v>
                </c:pt>
                <c:pt idx="1">
                  <c:v>4619</c:v>
                </c:pt>
                <c:pt idx="2">
                  <c:v>4250</c:v>
                </c:pt>
                <c:pt idx="3">
                  <c:v>5407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A-47FD-AA85-A324AC15A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7557144"/>
        <c:axId val="537553864"/>
      </c:barChart>
      <c:lineChart>
        <c:grouping val="standard"/>
        <c:varyColors val="0"/>
        <c:ser>
          <c:idx val="1"/>
          <c:order val="1"/>
          <c:tx>
            <c:strRef>
              <c:f>'Handover Agent'!$G$38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'Handover Agent'!$B$39:$B$42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'Handover Agent'!$G$39:$G$42</c:f>
              <c:numCache>
                <c:formatCode>0%</c:formatCode>
                <c:ptCount val="4"/>
                <c:pt idx="0">
                  <c:v>0.22277874564459929</c:v>
                </c:pt>
                <c:pt idx="1">
                  <c:v>0.25146994773519166</c:v>
                </c:pt>
                <c:pt idx="2">
                  <c:v>0.23138066202090593</c:v>
                </c:pt>
                <c:pt idx="3">
                  <c:v>0.29437064459930312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FA-47FD-AA85-A324AC15A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196440"/>
        <c:axId val="564195128"/>
      </c:lineChart>
      <c:catAx>
        <c:axId val="53755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53864"/>
        <c:crosses val="autoZero"/>
        <c:auto val="1"/>
        <c:lblAlgn val="ctr"/>
        <c:lblOffset val="100"/>
        <c:noMultiLvlLbl val="0"/>
      </c:catAx>
      <c:valAx>
        <c:axId val="537553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57144"/>
        <c:crosses val="autoZero"/>
        <c:crossBetween val="between"/>
      </c:valAx>
      <c:valAx>
        <c:axId val="56419512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96440"/>
        <c:crosses val="max"/>
        <c:crossBetween val="between"/>
      </c:valAx>
      <c:catAx>
        <c:axId val="564196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4195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 total per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489-49EB-9766-3F6C30959E7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489-49EB-9766-3F6C30959E7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489-49EB-9766-3F6C30959E7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A489-49EB-9766-3F6C30959E7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A489-49EB-9766-3F6C30959E7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A489-49EB-9766-3F6C30959E7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'Handover Agent'!$C$38:$E$38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'Handover Agent'!$C$44:$E$44</c:f>
              <c:numCache>
                <c:formatCode>General</c:formatCode>
                <c:ptCount val="3"/>
                <c:pt idx="0">
                  <c:v>16853</c:v>
                </c:pt>
                <c:pt idx="1">
                  <c:v>1483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89-49EB-9766-3F6C30959E7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</a:t>
            </a:r>
            <a:r>
              <a:rPr lang="en-US" sz="1600" b="1" baseline="0"/>
              <a:t> PER CHANNEL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Active'!$C$38</c:f>
              <c:strCache>
                <c:ptCount val="1"/>
                <c:pt idx="0">
                  <c:v>Livechat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'User Active'!$B$39:$B$42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'User Active'!$C$39:$C$42</c:f>
              <c:numCache>
                <c:formatCode>General</c:formatCode>
                <c:ptCount val="4"/>
                <c:pt idx="0">
                  <c:v>8367</c:v>
                </c:pt>
                <c:pt idx="1">
                  <c:v>8830</c:v>
                </c:pt>
                <c:pt idx="2">
                  <c:v>8464</c:v>
                </c:pt>
                <c:pt idx="3">
                  <c:v>10802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A-423B-9368-1A036F6F3891}"/>
            </c:ext>
          </c:extLst>
        </c:ser>
        <c:ser>
          <c:idx val="1"/>
          <c:order val="1"/>
          <c:tx>
            <c:strRef>
              <c:f>'User Active'!$D$38</c:f>
              <c:strCache>
                <c:ptCount val="1"/>
                <c:pt idx="0">
                  <c:v>Telegram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'User Active'!$B$39:$B$42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'User Active'!$D$39:$D$42</c:f>
              <c:numCache>
                <c:formatCode>General</c:formatCode>
                <c:ptCount val="4"/>
                <c:pt idx="0">
                  <c:v>432</c:v>
                </c:pt>
                <c:pt idx="1">
                  <c:v>468</c:v>
                </c:pt>
                <c:pt idx="2">
                  <c:v>414</c:v>
                </c:pt>
                <c:pt idx="3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0A-423B-9368-1A036F6F3891}"/>
            </c:ext>
          </c:extLst>
        </c:ser>
        <c:ser>
          <c:idx val="2"/>
          <c:order val="2"/>
          <c:tx>
            <c:strRef>
              <c:f>'User Active'!$E$38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'User Active'!$B$39:$B$42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'User Active'!$E$39:$E$42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21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0A-423B-9368-1A036F6F3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768312"/>
        <c:axId val="550771592"/>
      </c:barChart>
      <c:catAx>
        <c:axId val="550768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71592"/>
        <c:crosses val="autoZero"/>
        <c:auto val="1"/>
        <c:lblAlgn val="ctr"/>
        <c:lblOffset val="100"/>
        <c:noMultiLvlLbl val="0"/>
      </c:catAx>
      <c:valAx>
        <c:axId val="550771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68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total per channel</a:t>
            </a:r>
            <a:r>
              <a:rPr lang="en-US" baseline="0"/>
              <a:t> per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CE0-4425-A51E-BFB6B5B20431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CE0-4425-A51E-BFB6B5B20431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CE0-4425-A51E-BFB6B5B2043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0CE0-4425-A51E-BFB6B5B2043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0CE0-4425-A51E-BFB6B5B2043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0CE0-4425-A51E-BFB6B5B2043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'Handover Agent'!$C$38:$E$38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'Handover Agent'!$C$45:$E$45</c:f>
              <c:numCache>
                <c:formatCode>0.0</c:formatCode>
                <c:ptCount val="3"/>
                <c:pt idx="0">
                  <c:v>543.64516129032256</c:v>
                </c:pt>
                <c:pt idx="1">
                  <c:v>47.838709677419352</c:v>
                </c:pt>
                <c:pt idx="2">
                  <c:v>1.032258064516129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E0-4425-A51E-BFB6B5B2043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</a:t>
            </a:r>
            <a:r>
              <a:rPr lang="en-US" baseline="0"/>
              <a:t> TIME PER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'Response Time'!$C$5</c:f>
              <c:strCache>
                <c:ptCount val="1"/>
                <c:pt idx="0">
                  <c:v>Livechat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'Response Time'!$B$6:$B$36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'Response Time'!$C$6:$C$36</c:f>
              <c:numCache>
                <c:formatCode>General</c:formatCode>
                <c:ptCount val="31"/>
                <c:pt idx="0">
                  <c:v>5458.85</c:v>
                </c:pt>
                <c:pt idx="1">
                  <c:v>6362.54</c:v>
                </c:pt>
                <c:pt idx="2">
                  <c:v>8656.35</c:v>
                </c:pt>
                <c:pt idx="3">
                  <c:v>4365.47</c:v>
                </c:pt>
                <c:pt idx="4">
                  <c:v>2606.58</c:v>
                </c:pt>
                <c:pt idx="5">
                  <c:v>591.67999999999995</c:v>
                </c:pt>
                <c:pt idx="6">
                  <c:v>13600.01</c:v>
                </c:pt>
                <c:pt idx="7">
                  <c:v>10161.040000000001</c:v>
                </c:pt>
                <c:pt idx="8">
                  <c:v>4692.8</c:v>
                </c:pt>
                <c:pt idx="9">
                  <c:v>5456.36</c:v>
                </c:pt>
                <c:pt idx="10">
                  <c:v>8944.64</c:v>
                </c:pt>
                <c:pt idx="11">
                  <c:v>1663</c:v>
                </c:pt>
                <c:pt idx="12">
                  <c:v>3445.82</c:v>
                </c:pt>
                <c:pt idx="13">
                  <c:v>7135.43</c:v>
                </c:pt>
                <c:pt idx="14">
                  <c:v>10219.290000000001</c:v>
                </c:pt>
                <c:pt idx="15">
                  <c:v>9075.02</c:v>
                </c:pt>
                <c:pt idx="16">
                  <c:v>9494.94</c:v>
                </c:pt>
                <c:pt idx="17">
                  <c:v>14498.23</c:v>
                </c:pt>
                <c:pt idx="18">
                  <c:v>8255.64</c:v>
                </c:pt>
                <c:pt idx="19">
                  <c:v>2623.51</c:v>
                </c:pt>
                <c:pt idx="20">
                  <c:v>13273.94</c:v>
                </c:pt>
                <c:pt idx="21">
                  <c:v>5055.07</c:v>
                </c:pt>
                <c:pt idx="22">
                  <c:v>6558.19</c:v>
                </c:pt>
                <c:pt idx="23">
                  <c:v>3286.74</c:v>
                </c:pt>
                <c:pt idx="24">
                  <c:v>6629.83</c:v>
                </c:pt>
                <c:pt idx="25">
                  <c:v>3603.75</c:v>
                </c:pt>
                <c:pt idx="26">
                  <c:v>4179.09</c:v>
                </c:pt>
                <c:pt idx="27">
                  <c:v>5825.24</c:v>
                </c:pt>
                <c:pt idx="28">
                  <c:v>10498.62</c:v>
                </c:pt>
                <c:pt idx="29">
                  <c:v>15506.79</c:v>
                </c:pt>
                <c:pt idx="30">
                  <c:v>13723.82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4-484A-954B-FDD4D52DAA0A}"/>
            </c:ext>
          </c:extLst>
        </c:ser>
        <c:ser>
          <c:idx val="1"/>
          <c:order val="1"/>
          <c:tx>
            <c:strRef>
              <c:f>'Response Time'!$D$5</c:f>
              <c:strCache>
                <c:ptCount val="1"/>
                <c:pt idx="0">
                  <c:v>Telegram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'Response Time'!$B$6:$B$36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'Response Time'!$D$6:$D$36</c:f>
              <c:numCache>
                <c:formatCode>General</c:formatCode>
                <c:ptCount val="31"/>
                <c:pt idx="0">
                  <c:v>734.52</c:v>
                </c:pt>
                <c:pt idx="1">
                  <c:v>546.09</c:v>
                </c:pt>
                <c:pt idx="2">
                  <c:v>612.64</c:v>
                </c:pt>
                <c:pt idx="3">
                  <c:v>390.5</c:v>
                </c:pt>
                <c:pt idx="4">
                  <c:v>230.9</c:v>
                </c:pt>
                <c:pt idx="5">
                  <c:v>23.9</c:v>
                </c:pt>
                <c:pt idx="6">
                  <c:v>755.16</c:v>
                </c:pt>
                <c:pt idx="7">
                  <c:v>1662.35</c:v>
                </c:pt>
                <c:pt idx="8" formatCode="0.00">
                  <c:v>277.37</c:v>
                </c:pt>
                <c:pt idx="9">
                  <c:v>1691.57</c:v>
                </c:pt>
                <c:pt idx="10">
                  <c:v>802.55</c:v>
                </c:pt>
                <c:pt idx="11">
                  <c:v>331.64</c:v>
                </c:pt>
                <c:pt idx="12">
                  <c:v>330.7</c:v>
                </c:pt>
                <c:pt idx="13">
                  <c:v>795.95</c:v>
                </c:pt>
                <c:pt idx="14">
                  <c:v>697.6</c:v>
                </c:pt>
                <c:pt idx="15">
                  <c:v>935.77</c:v>
                </c:pt>
                <c:pt idx="16">
                  <c:v>812.67</c:v>
                </c:pt>
                <c:pt idx="17">
                  <c:v>1383.25</c:v>
                </c:pt>
                <c:pt idx="18">
                  <c:v>317.47000000000003</c:v>
                </c:pt>
                <c:pt idx="19">
                  <c:v>224.94</c:v>
                </c:pt>
                <c:pt idx="20">
                  <c:v>1036.2</c:v>
                </c:pt>
                <c:pt idx="21">
                  <c:v>445.7</c:v>
                </c:pt>
                <c:pt idx="22">
                  <c:v>455.82</c:v>
                </c:pt>
                <c:pt idx="23">
                  <c:v>72.959999999999994</c:v>
                </c:pt>
                <c:pt idx="24">
                  <c:v>771.29</c:v>
                </c:pt>
                <c:pt idx="25">
                  <c:v>563.99</c:v>
                </c:pt>
                <c:pt idx="26">
                  <c:v>581.09</c:v>
                </c:pt>
                <c:pt idx="27">
                  <c:v>849</c:v>
                </c:pt>
                <c:pt idx="28">
                  <c:v>1157.76</c:v>
                </c:pt>
                <c:pt idx="29">
                  <c:v>1785.43</c:v>
                </c:pt>
                <c:pt idx="30" formatCode="0.00">
                  <c:v>1841.31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04-484A-954B-FDD4D52DAA0A}"/>
            </c:ext>
          </c:extLst>
        </c:ser>
        <c:ser>
          <c:idx val="2"/>
          <c:order val="2"/>
          <c:tx>
            <c:strRef>
              <c:f>'Response Time'!$E$5</c:f>
              <c:strCache>
                <c:ptCount val="1"/>
                <c:pt idx="0">
                  <c:v>Line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'Response Time'!$B$6:$B$36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'Response Time'!$E$6:$E$36</c:f>
              <c:numCache>
                <c:formatCode>0.00</c:formatCode>
                <c:ptCount val="31"/>
                <c:pt idx="0" formatCode="General">
                  <c:v>1.61</c:v>
                </c:pt>
                <c:pt idx="1">
                  <c:v>1.67</c:v>
                </c:pt>
                <c:pt idx="2" formatCode="General">
                  <c:v>6.26</c:v>
                </c:pt>
                <c:pt idx="3">
                  <c:v>8.52</c:v>
                </c:pt>
                <c:pt idx="4" formatCode="General">
                  <c:v>1.83</c:v>
                </c:pt>
                <c:pt idx="5" formatCode="General">
                  <c:v>1.3</c:v>
                </c:pt>
                <c:pt idx="6">
                  <c:v>6.08</c:v>
                </c:pt>
                <c:pt idx="7" formatCode="General">
                  <c:v>0.06</c:v>
                </c:pt>
                <c:pt idx="8" formatCode="General">
                  <c:v>38.46</c:v>
                </c:pt>
                <c:pt idx="9">
                  <c:v>6.71</c:v>
                </c:pt>
                <c:pt idx="10" formatCode="General">
                  <c:v>16.73</c:v>
                </c:pt>
                <c:pt idx="11" formatCode="General">
                  <c:v>0</c:v>
                </c:pt>
                <c:pt idx="12" formatCode="General">
                  <c:v>3.12</c:v>
                </c:pt>
                <c:pt idx="13">
                  <c:v>6.15</c:v>
                </c:pt>
                <c:pt idx="14">
                  <c:v>6.21</c:v>
                </c:pt>
                <c:pt idx="15" formatCode="General">
                  <c:v>4.78</c:v>
                </c:pt>
                <c:pt idx="16" formatCode="General">
                  <c:v>2.3199999999999998</c:v>
                </c:pt>
                <c:pt idx="17">
                  <c:v>2.97</c:v>
                </c:pt>
                <c:pt idx="18" formatCode="General">
                  <c:v>3.77</c:v>
                </c:pt>
                <c:pt idx="19" formatCode="General">
                  <c:v>2.76</c:v>
                </c:pt>
                <c:pt idx="20">
                  <c:v>1.4</c:v>
                </c:pt>
                <c:pt idx="21" formatCode="General">
                  <c:v>1.81</c:v>
                </c:pt>
                <c:pt idx="22" formatCode="General">
                  <c:v>1.6</c:v>
                </c:pt>
                <c:pt idx="23" formatCode="General">
                  <c:v>4.8099999999999996</c:v>
                </c:pt>
                <c:pt idx="24" formatCode="General">
                  <c:v>1.49</c:v>
                </c:pt>
                <c:pt idx="25" formatCode="General">
                  <c:v>0</c:v>
                </c:pt>
                <c:pt idx="26" formatCode="General">
                  <c:v>1.29</c:v>
                </c:pt>
                <c:pt idx="27">
                  <c:v>5.72</c:v>
                </c:pt>
                <c:pt idx="28" formatCode="General">
                  <c:v>2.5099999999999998</c:v>
                </c:pt>
                <c:pt idx="29">
                  <c:v>4.2699999999999996</c:v>
                </c:pt>
                <c:pt idx="3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04-484A-954B-FDD4D52DA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1075096"/>
        <c:axId val="511078704"/>
      </c:barChart>
      <c:lineChart>
        <c:grouping val="standard"/>
        <c:varyColors val="0"/>
        <c:ser>
          <c:idx val="3"/>
          <c:order val="3"/>
          <c:tx>
            <c:strRef>
              <c:f>'Response Time'!$G$5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'Response Time'!$B$6:$B$36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'Response Time'!$G$6:$G$36</c:f>
              <c:numCache>
                <c:formatCode>0%</c:formatCode>
                <c:ptCount val="31"/>
                <c:pt idx="0">
                  <c:v>2.490813912963484E-2</c:v>
                </c:pt>
                <c:pt idx="1">
                  <c:v>2.7784224295722606E-2</c:v>
                </c:pt>
                <c:pt idx="2">
                  <c:v>3.7292972287585352E-2</c:v>
                </c:pt>
                <c:pt idx="3">
                  <c:v>1.9156571902048738E-2</c:v>
                </c:pt>
                <c:pt idx="4">
                  <c:v>1.1416005945485455E-2</c:v>
                </c:pt>
                <c:pt idx="5">
                  <c:v>2.4802877275292472E-3</c:v>
                </c:pt>
                <c:pt idx="6">
                  <c:v>5.7742238566624637E-2</c:v>
                </c:pt>
                <c:pt idx="7">
                  <c:v>4.753851305287201E-2</c:v>
                </c:pt>
                <c:pt idx="8">
                  <c:v>2.0138184931809779E-2</c:v>
                </c:pt>
                <c:pt idx="9">
                  <c:v>2.8766641464936217E-2</c:v>
                </c:pt>
                <c:pt idx="10">
                  <c:v>3.9257766419039955E-2</c:v>
                </c:pt>
                <c:pt idx="11">
                  <c:v>8.019843588443357E-3</c:v>
                </c:pt>
                <c:pt idx="12">
                  <c:v>1.5196788202695249E-2</c:v>
                </c:pt>
                <c:pt idx="13">
                  <c:v>3.1914405145077207E-2</c:v>
                </c:pt>
                <c:pt idx="14">
                  <c:v>4.3918478272232407E-2</c:v>
                </c:pt>
                <c:pt idx="15">
                  <c:v>4.0269574885245282E-2</c:v>
                </c:pt>
                <c:pt idx="16">
                  <c:v>4.1453107331548465E-2</c:v>
                </c:pt>
                <c:pt idx="17">
                  <c:v>6.3866564637452911E-2</c:v>
                </c:pt>
                <c:pt idx="18">
                  <c:v>3.4485037940103505E-2</c:v>
                </c:pt>
                <c:pt idx="19">
                  <c:v>1.1463852242913804E-2</c:v>
                </c:pt>
                <c:pt idx="20">
                  <c:v>5.7542369705686568E-2</c:v>
                </c:pt>
                <c:pt idx="21">
                  <c:v>2.2124208344812421E-2</c:v>
                </c:pt>
                <c:pt idx="22">
                  <c:v>2.8207643924477149E-2</c:v>
                </c:pt>
                <c:pt idx="23">
                  <c:v>1.3527676147953294E-2</c:v>
                </c:pt>
                <c:pt idx="24">
                  <c:v>2.9763653765214115E-2</c:v>
                </c:pt>
                <c:pt idx="25">
                  <c:v>1.6757220810421389E-2</c:v>
                </c:pt>
                <c:pt idx="26">
                  <c:v>1.9144429396314822E-2</c:v>
                </c:pt>
                <c:pt idx="27">
                  <c:v>2.6858096888189392E-2</c:v>
                </c:pt>
                <c:pt idx="28">
                  <c:v>4.6876867111291458E-2</c:v>
                </c:pt>
                <c:pt idx="29">
                  <c:v>6.9543950000538771E-2</c:v>
                </c:pt>
                <c:pt idx="30">
                  <c:v>6.2584685936099532E-2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04-484A-954B-FDD4D52DA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084608"/>
        <c:axId val="511084936"/>
      </c:lineChart>
      <c:catAx>
        <c:axId val="51107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78704"/>
        <c:crosses val="autoZero"/>
        <c:auto val="1"/>
        <c:lblAlgn val="ctr"/>
        <c:lblOffset val="100"/>
        <c:noMultiLvlLbl val="1"/>
      </c:catAx>
      <c:valAx>
        <c:axId val="511078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75096"/>
        <c:crosses val="autoZero"/>
        <c:crossBetween val="between"/>
      </c:valAx>
      <c:valAx>
        <c:axId val="51108493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84608"/>
        <c:crosses val="max"/>
        <c:crossBetween val="between"/>
      </c:valAx>
      <c:catAx>
        <c:axId val="5110846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108493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</a:t>
            </a:r>
            <a:r>
              <a:rPr lang="en-US" baseline="0"/>
              <a:t> ALL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'Response Time'!$F$5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'Response Time'!$B$6:$B$36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'Response Time'!$F$6:$F$36</c:f>
              <c:numCache>
                <c:formatCode>0.00</c:formatCode>
                <c:ptCount val="31"/>
                <c:pt idx="0">
                  <c:v>6194.9800000000005</c:v>
                </c:pt>
                <c:pt idx="1">
                  <c:v>6910.3</c:v>
                </c:pt>
                <c:pt idx="2">
                  <c:v>9275.25</c:v>
                </c:pt>
                <c:pt idx="3">
                  <c:v>4764.4900000000007</c:v>
                </c:pt>
                <c:pt idx="4">
                  <c:v>2839.31</c:v>
                </c:pt>
                <c:pt idx="5">
                  <c:v>616.87999999999988</c:v>
                </c:pt>
                <c:pt idx="6">
                  <c:v>14361.25</c:v>
                </c:pt>
                <c:pt idx="7">
                  <c:v>11823.45</c:v>
                </c:pt>
                <c:pt idx="8">
                  <c:v>5008.63</c:v>
                </c:pt>
                <c:pt idx="9">
                  <c:v>7154.6399999999994</c:v>
                </c:pt>
                <c:pt idx="10">
                  <c:v>9763.9199999999983</c:v>
                </c:pt>
                <c:pt idx="11">
                  <c:v>1994.6399999999999</c:v>
                </c:pt>
                <c:pt idx="12">
                  <c:v>3779.64</c:v>
                </c:pt>
                <c:pt idx="13">
                  <c:v>7937.53</c:v>
                </c:pt>
                <c:pt idx="14">
                  <c:v>10923.1</c:v>
                </c:pt>
                <c:pt idx="15">
                  <c:v>10015.570000000002</c:v>
                </c:pt>
                <c:pt idx="16">
                  <c:v>10309.93</c:v>
                </c:pt>
                <c:pt idx="17">
                  <c:v>15884.449999999999</c:v>
                </c:pt>
                <c:pt idx="18">
                  <c:v>8576.8799999999992</c:v>
                </c:pt>
                <c:pt idx="19">
                  <c:v>2851.2100000000005</c:v>
                </c:pt>
                <c:pt idx="20">
                  <c:v>14311.54</c:v>
                </c:pt>
                <c:pt idx="21">
                  <c:v>5502.58</c:v>
                </c:pt>
                <c:pt idx="22">
                  <c:v>7015.61</c:v>
                </c:pt>
                <c:pt idx="23">
                  <c:v>3364.5099999999998</c:v>
                </c:pt>
                <c:pt idx="24">
                  <c:v>7402.61</c:v>
                </c:pt>
                <c:pt idx="25">
                  <c:v>4167.74</c:v>
                </c:pt>
                <c:pt idx="26">
                  <c:v>4761.47</c:v>
                </c:pt>
                <c:pt idx="27">
                  <c:v>6679.96</c:v>
                </c:pt>
                <c:pt idx="28">
                  <c:v>11658.890000000001</c:v>
                </c:pt>
                <c:pt idx="29">
                  <c:v>17296.490000000002</c:v>
                </c:pt>
                <c:pt idx="30">
                  <c:v>15565.63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B-4637-92D8-A55A7D1AC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1084280"/>
        <c:axId val="511089200"/>
      </c:barChart>
      <c:lineChart>
        <c:grouping val="standard"/>
        <c:varyColors val="0"/>
        <c:ser>
          <c:idx val="1"/>
          <c:order val="1"/>
          <c:tx>
            <c:strRef>
              <c:f>'Response Time'!$G$5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'Response Time'!$B$6:$B$36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'Response Time'!$G$6:$G$36</c:f>
              <c:numCache>
                <c:formatCode>0%</c:formatCode>
                <c:ptCount val="31"/>
                <c:pt idx="0">
                  <c:v>2.490813912963484E-2</c:v>
                </c:pt>
                <c:pt idx="1">
                  <c:v>2.7784224295722606E-2</c:v>
                </c:pt>
                <c:pt idx="2">
                  <c:v>3.7292972287585352E-2</c:v>
                </c:pt>
                <c:pt idx="3">
                  <c:v>1.9156571902048738E-2</c:v>
                </c:pt>
                <c:pt idx="4">
                  <c:v>1.1416005945485455E-2</c:v>
                </c:pt>
                <c:pt idx="5">
                  <c:v>2.4802877275292472E-3</c:v>
                </c:pt>
                <c:pt idx="6">
                  <c:v>5.7742238566624637E-2</c:v>
                </c:pt>
                <c:pt idx="7">
                  <c:v>4.753851305287201E-2</c:v>
                </c:pt>
                <c:pt idx="8">
                  <c:v>2.0138184931809779E-2</c:v>
                </c:pt>
                <c:pt idx="9">
                  <c:v>2.8766641464936217E-2</c:v>
                </c:pt>
                <c:pt idx="10">
                  <c:v>3.9257766419039955E-2</c:v>
                </c:pt>
                <c:pt idx="11">
                  <c:v>8.019843588443357E-3</c:v>
                </c:pt>
                <c:pt idx="12">
                  <c:v>1.5196788202695249E-2</c:v>
                </c:pt>
                <c:pt idx="13">
                  <c:v>3.1914405145077207E-2</c:v>
                </c:pt>
                <c:pt idx="14">
                  <c:v>4.3918478272232407E-2</c:v>
                </c:pt>
                <c:pt idx="15">
                  <c:v>4.0269574885245282E-2</c:v>
                </c:pt>
                <c:pt idx="16">
                  <c:v>4.1453107331548465E-2</c:v>
                </c:pt>
                <c:pt idx="17">
                  <c:v>6.3866564637452911E-2</c:v>
                </c:pt>
                <c:pt idx="18">
                  <c:v>3.4485037940103505E-2</c:v>
                </c:pt>
                <c:pt idx="19">
                  <c:v>1.1463852242913804E-2</c:v>
                </c:pt>
                <c:pt idx="20">
                  <c:v>5.7542369705686568E-2</c:v>
                </c:pt>
                <c:pt idx="21">
                  <c:v>2.2124208344812421E-2</c:v>
                </c:pt>
                <c:pt idx="22">
                  <c:v>2.8207643924477149E-2</c:v>
                </c:pt>
                <c:pt idx="23">
                  <c:v>1.3527676147953294E-2</c:v>
                </c:pt>
                <c:pt idx="24">
                  <c:v>2.9763653765214115E-2</c:v>
                </c:pt>
                <c:pt idx="25">
                  <c:v>1.6757220810421389E-2</c:v>
                </c:pt>
                <c:pt idx="26">
                  <c:v>1.9144429396314822E-2</c:v>
                </c:pt>
                <c:pt idx="27">
                  <c:v>2.6858096888189392E-2</c:v>
                </c:pt>
                <c:pt idx="28">
                  <c:v>4.6876867111291458E-2</c:v>
                </c:pt>
                <c:pt idx="29">
                  <c:v>6.9543950000538771E-2</c:v>
                </c:pt>
                <c:pt idx="30">
                  <c:v>6.2584685936099532E-2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CB-4637-92D8-A55A7D1AC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221872"/>
        <c:axId val="569216624"/>
      </c:lineChart>
      <c:catAx>
        <c:axId val="51108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89200"/>
        <c:crosses val="autoZero"/>
        <c:auto val="1"/>
        <c:lblAlgn val="ctr"/>
        <c:lblOffset val="100"/>
        <c:noMultiLvlLbl val="1"/>
      </c:catAx>
      <c:valAx>
        <c:axId val="51108920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84280"/>
        <c:crosses val="autoZero"/>
        <c:crossBetween val="between"/>
      </c:valAx>
      <c:valAx>
        <c:axId val="56921662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21872"/>
        <c:crosses val="max"/>
        <c:crossBetween val="between"/>
      </c:valAx>
      <c:catAx>
        <c:axId val="569221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9216624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PER</a:t>
            </a:r>
            <a:r>
              <a:rPr lang="en-US" sz="1600" b="1" baseline="0"/>
              <a:t> CHANNEL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'Response Time'!$C$38</c:f>
              <c:strCache>
                <c:ptCount val="1"/>
                <c:pt idx="0">
                  <c:v>Livechat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'Response Time'!$B$39:$B$42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'Response Time'!$C$39:$C$42</c:f>
              <c:numCache>
                <c:formatCode>0.00</c:formatCode>
                <c:ptCount val="4"/>
                <c:pt idx="0">
                  <c:v>41641.480000000003</c:v>
                </c:pt>
                <c:pt idx="1">
                  <c:v>41499.090000000004</c:v>
                </c:pt>
                <c:pt idx="2">
                  <c:v>67440.569999999992</c:v>
                </c:pt>
                <c:pt idx="3">
                  <c:v>74867.14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D-4681-8897-BFC64A03D912}"/>
            </c:ext>
          </c:extLst>
        </c:ser>
        <c:ser>
          <c:idx val="1"/>
          <c:order val="1"/>
          <c:tx>
            <c:strRef>
              <c:f>'Response Time'!$D$38</c:f>
              <c:strCache>
                <c:ptCount val="1"/>
                <c:pt idx="0">
                  <c:v>Telegram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'Response Time'!$B$39:$B$42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'Response Time'!$D$39:$D$42</c:f>
              <c:numCache>
                <c:formatCode>0.00</c:formatCode>
                <c:ptCount val="4"/>
                <c:pt idx="0">
                  <c:v>3293.71</c:v>
                </c:pt>
                <c:pt idx="1">
                  <c:v>5892.13</c:v>
                </c:pt>
                <c:pt idx="2">
                  <c:v>5407.9</c:v>
                </c:pt>
                <c:pt idx="3">
                  <c:v>8524.35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1D-4681-8897-BFC64A03D912}"/>
            </c:ext>
          </c:extLst>
        </c:ser>
        <c:ser>
          <c:idx val="2"/>
          <c:order val="2"/>
          <c:tx>
            <c:strRef>
              <c:f>'Response Time'!$E$38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'Response Time'!$B$39:$B$42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'Response Time'!$E$39:$E$42</c:f>
              <c:numCache>
                <c:formatCode>0.00</c:formatCode>
                <c:ptCount val="4"/>
                <c:pt idx="0">
                  <c:v>27.270000000000003</c:v>
                </c:pt>
                <c:pt idx="1">
                  <c:v>71.230000000000018</c:v>
                </c:pt>
                <c:pt idx="2">
                  <c:v>24.21</c:v>
                </c:pt>
                <c:pt idx="3">
                  <c:v>23.999999999999996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1D-4681-8897-BFC64A03D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395648"/>
        <c:axId val="539395976"/>
      </c:barChart>
      <c:catAx>
        <c:axId val="53939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95976"/>
        <c:crosses val="autoZero"/>
        <c:auto val="1"/>
        <c:lblAlgn val="ctr"/>
        <c:lblOffset val="100"/>
        <c:noMultiLvlLbl val="0"/>
      </c:catAx>
      <c:valAx>
        <c:axId val="53939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9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</a:t>
            </a:r>
            <a:r>
              <a:rPr lang="en-US" sz="1600" b="1" baseline="0"/>
              <a:t> ALL CHANNEL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'Response Time'!$F$38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'Response Time'!$B$39:$B$42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'Response Time'!$F$39:$F$42</c:f>
              <c:numCache>
                <c:formatCode>0.00</c:formatCode>
                <c:ptCount val="4"/>
                <c:pt idx="0">
                  <c:v>44962.460000000006</c:v>
                </c:pt>
                <c:pt idx="1">
                  <c:v>47462.45</c:v>
                </c:pt>
                <c:pt idx="2">
                  <c:v>72872.679999999993</c:v>
                </c:pt>
                <c:pt idx="3">
                  <c:v>83415.490000000005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5-4A2D-BEBD-3B2A1F28F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9218920"/>
        <c:axId val="569219248"/>
      </c:barChart>
      <c:lineChart>
        <c:grouping val="standard"/>
        <c:varyColors val="0"/>
        <c:ser>
          <c:idx val="1"/>
          <c:order val="1"/>
          <c:tx>
            <c:strRef>
              <c:f>'Response Time'!$G$38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'Response Time'!$B$39:$B$42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'Response Time'!$G$39:$G$42</c:f>
              <c:numCache>
                <c:formatCode>0%</c:formatCode>
                <c:ptCount val="4"/>
                <c:pt idx="0">
                  <c:v>0.18078043985463091</c:v>
                </c:pt>
                <c:pt idx="1">
                  <c:v>0.19083214280487376</c:v>
                </c:pt>
                <c:pt idx="2">
                  <c:v>0.2929989850151829</c:v>
                </c:pt>
                <c:pt idx="3">
                  <c:v>0.33538843232531235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D5-4A2D-BEBD-3B2A1F28F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092808"/>
        <c:axId val="511092480"/>
      </c:lineChart>
      <c:catAx>
        <c:axId val="56921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19248"/>
        <c:crosses val="autoZero"/>
        <c:auto val="1"/>
        <c:lblAlgn val="ctr"/>
        <c:lblOffset val="100"/>
        <c:noMultiLvlLbl val="0"/>
      </c:catAx>
      <c:valAx>
        <c:axId val="5692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18920"/>
        <c:crosses val="autoZero"/>
        <c:crossBetween val="between"/>
      </c:valAx>
      <c:valAx>
        <c:axId val="51109248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92808"/>
        <c:crosses val="max"/>
        <c:crossBetween val="between"/>
      </c:valAx>
      <c:catAx>
        <c:axId val="511092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1092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per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08E-4F2E-A1E3-25EFDB4A5083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08E-4F2E-A1E3-25EFDB4A5083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08E-4F2E-A1E3-25EFDB4A508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E08E-4F2E-A1E3-25EFDB4A508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08E-4F2E-A1E3-25EFDB4A508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E08E-4F2E-A1E3-25EFDB4A5083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'Response Time'!$C$38:$E$38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'Response Time'!$C$44:$E$44</c:f>
              <c:numCache>
                <c:formatCode>0.00</c:formatCode>
                <c:ptCount val="3"/>
                <c:pt idx="0">
                  <c:v>225448.28000000003</c:v>
                </c:pt>
                <c:pt idx="1">
                  <c:v>23118.09</c:v>
                </c:pt>
                <c:pt idx="2">
                  <c:v>146.71000000000004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E-4F2E-A1E3-25EFDB4A508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per channel per</a:t>
            </a:r>
            <a:r>
              <a:rPr lang="en-US" baseline="0"/>
              <a:t>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D48-4A22-B779-2AD52B1DF9DD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D48-4A22-B779-2AD52B1DF9D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D48-4A22-B779-2AD52B1DF9D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4D48-4A22-B779-2AD52B1DF9D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4D48-4A22-B779-2AD52B1DF9D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4D48-4A22-B779-2AD52B1DF9D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'Response Time'!$C$38:$E$38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'Response Time'!$C$45:$E$45</c:f>
              <c:numCache>
                <c:formatCode>0.0</c:formatCode>
                <c:ptCount val="3"/>
                <c:pt idx="0">
                  <c:v>7272.5251612903239</c:v>
                </c:pt>
                <c:pt idx="1">
                  <c:v>745.74483870967742</c:v>
                </c:pt>
                <c:pt idx="2">
                  <c:v>4.7325806451612911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8-4A22-B779-2AD52B1DF9D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ALL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Active'!$F$38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'User Active'!$B$39:$B$42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'User Active'!$F$39:$F$42</c:f>
              <c:numCache>
                <c:formatCode>General</c:formatCode>
                <c:ptCount val="4"/>
                <c:pt idx="0">
                  <c:v>8817</c:v>
                </c:pt>
                <c:pt idx="1">
                  <c:v>9317</c:v>
                </c:pt>
                <c:pt idx="2">
                  <c:v>8899</c:v>
                </c:pt>
                <c:pt idx="3">
                  <c:v>11360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1-4E9F-90FD-34F3202EE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1206720"/>
        <c:axId val="521204096"/>
      </c:barChart>
      <c:lineChart>
        <c:grouping val="standard"/>
        <c:varyColors val="0"/>
        <c:ser>
          <c:idx val="1"/>
          <c:order val="1"/>
          <c:tx>
            <c:strRef>
              <c:f>'User Active'!$G$38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'User Active'!$B$39:$B$42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'User Active'!$G$39:$G$42</c:f>
              <c:numCache>
                <c:formatCode>0%</c:formatCode>
                <c:ptCount val="4"/>
                <c:pt idx="0">
                  <c:v>0.22965123850701952</c:v>
                </c:pt>
                <c:pt idx="1">
                  <c:v>0.24267444586252701</c:v>
                </c:pt>
                <c:pt idx="2">
                  <c:v>0.23178704451332274</c:v>
                </c:pt>
                <c:pt idx="3">
                  <c:v>0.2958872711171307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1-4E9F-90FD-34F3202EE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852528"/>
        <c:axId val="557851872"/>
      </c:lineChart>
      <c:catAx>
        <c:axId val="52120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04096"/>
        <c:crosses val="autoZero"/>
        <c:auto val="1"/>
        <c:lblAlgn val="ctr"/>
        <c:lblOffset val="100"/>
        <c:noMultiLvlLbl val="0"/>
      </c:catAx>
      <c:valAx>
        <c:axId val="521204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06720"/>
        <c:crosses val="autoZero"/>
        <c:crossBetween val="between"/>
      </c:valAx>
      <c:valAx>
        <c:axId val="55785187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852528"/>
        <c:crosses val="max"/>
        <c:crossBetween val="between"/>
      </c:valAx>
      <c:catAx>
        <c:axId val="557852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7851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total per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10B-4053-BD4E-BDBEDDB7605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10B-4053-BD4E-BDBEDDB7605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10B-4053-BD4E-BDBEDDB7605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10B-4053-BD4E-BDBEDDB7605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210B-4053-BD4E-BDBEDDB7605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210B-4053-BD4E-BDBEDDB7605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'User Active'!$C$38:$E$38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'User Active'!$C$44:$E$44</c:f>
              <c:numCache>
                <c:formatCode>General</c:formatCode>
                <c:ptCount val="3"/>
                <c:pt idx="0">
                  <c:v>36463</c:v>
                </c:pt>
                <c:pt idx="1">
                  <c:v>1851</c:v>
                </c:pt>
                <c:pt idx="2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B-4053-BD4E-BDBEDDB7605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 total per channel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E27-40DD-89A1-52A92BC6EE48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E27-40DD-89A1-52A92BC6EE48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E27-40DD-89A1-52A92BC6EE4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E27-40DD-89A1-52A92BC6EE4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3E27-40DD-89A1-52A92BC6EE4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3E27-40DD-89A1-52A92BC6EE4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'User Active'!$C$38:$E$38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'User Active'!$C$45:$E$45</c:f>
              <c:numCache>
                <c:formatCode>0.0</c:formatCode>
                <c:ptCount val="3"/>
                <c:pt idx="0">
                  <c:v>1176.2258064516129</c:v>
                </c:pt>
                <c:pt idx="1">
                  <c:v>59.70967741935484</c:v>
                </c:pt>
                <c:pt idx="2">
                  <c:v>2.5483870967741935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7-40DD-89A1-52A92BC6EE4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INTERACTION</a:t>
            </a:r>
            <a:r>
              <a:rPr lang="en-US" baseline="0"/>
              <a:t> PER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Interaction!$C$5</c:f>
              <c:strCache>
                <c:ptCount val="1"/>
                <c:pt idx="0">
                  <c:v>Livechat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Interaction!$B$6:$B$36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Interaction!$C$6:$C$36</c:f>
              <c:numCache>
                <c:formatCode>General</c:formatCode>
                <c:ptCount val="31"/>
                <c:pt idx="0">
                  <c:v>1736</c:v>
                </c:pt>
                <c:pt idx="1">
                  <c:v>1661</c:v>
                </c:pt>
                <c:pt idx="2">
                  <c:v>1653</c:v>
                </c:pt>
                <c:pt idx="3">
                  <c:v>1736</c:v>
                </c:pt>
                <c:pt idx="4">
                  <c:v>1242</c:v>
                </c:pt>
                <c:pt idx="5">
                  <c:v>769</c:v>
                </c:pt>
                <c:pt idx="6">
                  <c:v>1813</c:v>
                </c:pt>
                <c:pt idx="7">
                  <c:v>1831</c:v>
                </c:pt>
                <c:pt idx="8">
                  <c:v>1287</c:v>
                </c:pt>
                <c:pt idx="9">
                  <c:v>2091</c:v>
                </c:pt>
                <c:pt idx="10">
                  <c:v>1874</c:v>
                </c:pt>
                <c:pt idx="11">
                  <c:v>1247</c:v>
                </c:pt>
                <c:pt idx="12">
                  <c:v>863</c:v>
                </c:pt>
                <c:pt idx="13">
                  <c:v>1953</c:v>
                </c:pt>
                <c:pt idx="14">
                  <c:v>1777</c:v>
                </c:pt>
                <c:pt idx="15">
                  <c:v>1702</c:v>
                </c:pt>
                <c:pt idx="16">
                  <c:v>1588</c:v>
                </c:pt>
                <c:pt idx="17">
                  <c:v>1674</c:v>
                </c:pt>
                <c:pt idx="18">
                  <c:v>1292</c:v>
                </c:pt>
                <c:pt idx="19">
                  <c:v>795</c:v>
                </c:pt>
                <c:pt idx="20">
                  <c:v>1773</c:v>
                </c:pt>
                <c:pt idx="21">
                  <c:v>1547</c:v>
                </c:pt>
                <c:pt idx="22">
                  <c:v>1743</c:v>
                </c:pt>
                <c:pt idx="23">
                  <c:v>1333</c:v>
                </c:pt>
                <c:pt idx="24">
                  <c:v>914</c:v>
                </c:pt>
                <c:pt idx="25">
                  <c:v>1131</c:v>
                </c:pt>
                <c:pt idx="26">
                  <c:v>769</c:v>
                </c:pt>
                <c:pt idx="27">
                  <c:v>1774</c:v>
                </c:pt>
                <c:pt idx="28">
                  <c:v>1651</c:v>
                </c:pt>
                <c:pt idx="29">
                  <c:v>1530</c:v>
                </c:pt>
                <c:pt idx="30">
                  <c:v>1153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2-4C83-ADDD-0450530F0B1D}"/>
            </c:ext>
          </c:extLst>
        </c:ser>
        <c:ser>
          <c:idx val="1"/>
          <c:order val="1"/>
          <c:tx>
            <c:strRef>
              <c:f>Interaction!$D$5</c:f>
              <c:strCache>
                <c:ptCount val="1"/>
                <c:pt idx="0">
                  <c:v>Telegram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Interaction!$B$6:$B$36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Interaction!$D$6:$D$36</c:f>
              <c:numCache>
                <c:formatCode>General</c:formatCode>
                <c:ptCount val="31"/>
                <c:pt idx="0">
                  <c:v>111</c:v>
                </c:pt>
                <c:pt idx="1">
                  <c:v>124</c:v>
                </c:pt>
                <c:pt idx="2">
                  <c:v>102</c:v>
                </c:pt>
                <c:pt idx="3">
                  <c:v>91</c:v>
                </c:pt>
                <c:pt idx="4">
                  <c:v>89</c:v>
                </c:pt>
                <c:pt idx="5">
                  <c:v>41</c:v>
                </c:pt>
                <c:pt idx="6">
                  <c:v>117</c:v>
                </c:pt>
                <c:pt idx="7">
                  <c:v>137</c:v>
                </c:pt>
                <c:pt idx="8">
                  <c:v>96</c:v>
                </c:pt>
                <c:pt idx="9">
                  <c:v>135</c:v>
                </c:pt>
                <c:pt idx="10">
                  <c:v>109</c:v>
                </c:pt>
                <c:pt idx="11">
                  <c:v>74</c:v>
                </c:pt>
                <c:pt idx="12">
                  <c:v>56</c:v>
                </c:pt>
                <c:pt idx="13">
                  <c:v>134</c:v>
                </c:pt>
                <c:pt idx="14">
                  <c:v>109</c:v>
                </c:pt>
                <c:pt idx="15">
                  <c:v>123</c:v>
                </c:pt>
                <c:pt idx="16">
                  <c:v>98</c:v>
                </c:pt>
                <c:pt idx="17">
                  <c:v>86</c:v>
                </c:pt>
                <c:pt idx="18">
                  <c:v>64</c:v>
                </c:pt>
                <c:pt idx="19">
                  <c:v>50</c:v>
                </c:pt>
                <c:pt idx="20">
                  <c:v>123</c:v>
                </c:pt>
                <c:pt idx="21">
                  <c:v>117</c:v>
                </c:pt>
                <c:pt idx="22">
                  <c:v>104</c:v>
                </c:pt>
                <c:pt idx="23">
                  <c:v>62</c:v>
                </c:pt>
                <c:pt idx="24">
                  <c:v>54</c:v>
                </c:pt>
                <c:pt idx="25">
                  <c:v>81</c:v>
                </c:pt>
                <c:pt idx="26">
                  <c:v>39</c:v>
                </c:pt>
                <c:pt idx="27">
                  <c:v>109</c:v>
                </c:pt>
                <c:pt idx="28">
                  <c:v>121</c:v>
                </c:pt>
                <c:pt idx="29">
                  <c:v>103</c:v>
                </c:pt>
                <c:pt idx="3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2-4C83-ADDD-0450530F0B1D}"/>
            </c:ext>
          </c:extLst>
        </c:ser>
        <c:ser>
          <c:idx val="2"/>
          <c:order val="2"/>
          <c:tx>
            <c:strRef>
              <c:f>Interaction!$E$5</c:f>
              <c:strCache>
                <c:ptCount val="1"/>
                <c:pt idx="0">
                  <c:v>Line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Interaction!$B$6:$B$36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Interaction!$E$6:$E$36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14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6</c:v>
                </c:pt>
                <c:pt idx="10">
                  <c:v>9</c:v>
                </c:pt>
                <c:pt idx="11">
                  <c:v>0</c:v>
                </c:pt>
                <c:pt idx="12">
                  <c:v>3</c:v>
                </c:pt>
                <c:pt idx="13">
                  <c:v>6</c:v>
                </c:pt>
                <c:pt idx="14">
                  <c:v>8</c:v>
                </c:pt>
                <c:pt idx="15">
                  <c:v>5</c:v>
                </c:pt>
                <c:pt idx="16">
                  <c:v>3</c:v>
                </c:pt>
                <c:pt idx="17">
                  <c:v>2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4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2-4C83-ADDD-0450530F0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1115344"/>
        <c:axId val="438405232"/>
      </c:barChart>
      <c:lineChart>
        <c:grouping val="standard"/>
        <c:varyColors val="0"/>
        <c:ser>
          <c:idx val="3"/>
          <c:order val="3"/>
          <c:tx>
            <c:strRef>
              <c:f>Interaction!$G$5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Interaction!$B$6:$B$36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Interaction!$G$6:$G$36</c:f>
              <c:numCache>
                <c:formatCode>0%</c:formatCode>
                <c:ptCount val="31"/>
                <c:pt idx="0">
                  <c:v>3.7770923130349521E-2</c:v>
                </c:pt>
                <c:pt idx="1">
                  <c:v>3.6504402181684471E-2</c:v>
                </c:pt>
                <c:pt idx="2">
                  <c:v>3.5891569464588484E-2</c:v>
                </c:pt>
                <c:pt idx="3">
                  <c:v>3.7607501072457257E-2</c:v>
                </c:pt>
                <c:pt idx="4">
                  <c:v>2.723020039629849E-2</c:v>
                </c:pt>
                <c:pt idx="5">
                  <c:v>1.6607766633301331E-2</c:v>
                </c:pt>
                <c:pt idx="6">
                  <c:v>3.9507282495454821E-2</c:v>
                </c:pt>
                <c:pt idx="7">
                  <c:v>4.0222253998733477E-2</c:v>
                </c:pt>
                <c:pt idx="8">
                  <c:v>2.8353727044307806E-2</c:v>
                </c:pt>
                <c:pt idx="9">
                  <c:v>4.5594754151941655E-2</c:v>
                </c:pt>
                <c:pt idx="10">
                  <c:v>4.0692092415173735E-2</c:v>
                </c:pt>
                <c:pt idx="11">
                  <c:v>2.6985067309460094E-2</c:v>
                </c:pt>
                <c:pt idx="12">
                  <c:v>1.8834392172083426E-2</c:v>
                </c:pt>
                <c:pt idx="13">
                  <c:v>4.2755295896063569E-2</c:v>
                </c:pt>
                <c:pt idx="14">
                  <c:v>3.8690172205993502E-2</c:v>
                </c:pt>
                <c:pt idx="15">
                  <c:v>3.7382795742855392E-2</c:v>
                </c:pt>
                <c:pt idx="16">
                  <c:v>3.4502481972504238E-2</c:v>
                </c:pt>
                <c:pt idx="17">
                  <c:v>3.5993708250771146E-2</c:v>
                </c:pt>
                <c:pt idx="18">
                  <c:v>2.7781749841684883E-2</c:v>
                </c:pt>
                <c:pt idx="19">
                  <c:v>1.730231037934345E-2</c:v>
                </c:pt>
                <c:pt idx="20">
                  <c:v>3.8771883234939637E-2</c:v>
                </c:pt>
                <c:pt idx="21">
                  <c:v>3.4032643556063981E-2</c:v>
                </c:pt>
                <c:pt idx="22">
                  <c:v>3.7791350887586055E-2</c:v>
                </c:pt>
                <c:pt idx="23">
                  <c:v>2.8558004616673134E-2</c:v>
                </c:pt>
                <c:pt idx="24">
                  <c:v>1.9794496762200478E-2</c:v>
                </c:pt>
                <c:pt idx="25">
                  <c:v>2.4758441770677996E-2</c:v>
                </c:pt>
                <c:pt idx="26">
                  <c:v>1.6546483361591729E-2</c:v>
                </c:pt>
                <c:pt idx="27">
                  <c:v>3.8547177905337772E-2</c:v>
                </c:pt>
                <c:pt idx="28">
                  <c:v>3.6238841337609545E-2</c:v>
                </c:pt>
                <c:pt idx="29">
                  <c:v>3.3419810838967987E-2</c:v>
                </c:pt>
                <c:pt idx="30">
                  <c:v>2.5330418973300923E-2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A2-4C83-ADDD-0450530F0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154688"/>
        <c:axId val="526157312"/>
      </c:lineChart>
      <c:catAx>
        <c:axId val="44111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05232"/>
        <c:crosses val="autoZero"/>
        <c:auto val="1"/>
        <c:lblAlgn val="ctr"/>
        <c:lblOffset val="100"/>
        <c:noMultiLvlLbl val="0"/>
      </c:catAx>
      <c:valAx>
        <c:axId val="438405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15344"/>
        <c:crosses val="autoZero"/>
        <c:crossBetween val="between"/>
      </c:valAx>
      <c:valAx>
        <c:axId val="52615731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54688"/>
        <c:crosses val="max"/>
        <c:crossBetween val="between"/>
      </c:valAx>
      <c:catAx>
        <c:axId val="5261546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6157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INTERACTION ALL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Interaction!$F$5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Interaction!$B$6:$B$36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Interaction!$F$6:$F$36</c:f>
              <c:numCache>
                <c:formatCode>General</c:formatCode>
                <c:ptCount val="31"/>
                <c:pt idx="0">
                  <c:v>1849</c:v>
                </c:pt>
                <c:pt idx="1">
                  <c:v>1787</c:v>
                </c:pt>
                <c:pt idx="2">
                  <c:v>1757</c:v>
                </c:pt>
                <c:pt idx="3">
                  <c:v>1841</c:v>
                </c:pt>
                <c:pt idx="4">
                  <c:v>1333</c:v>
                </c:pt>
                <c:pt idx="5">
                  <c:v>813</c:v>
                </c:pt>
                <c:pt idx="6">
                  <c:v>1934</c:v>
                </c:pt>
                <c:pt idx="7">
                  <c:v>1969</c:v>
                </c:pt>
                <c:pt idx="8">
                  <c:v>1388</c:v>
                </c:pt>
                <c:pt idx="9">
                  <c:v>2232</c:v>
                </c:pt>
                <c:pt idx="10">
                  <c:v>1992</c:v>
                </c:pt>
                <c:pt idx="11">
                  <c:v>1321</c:v>
                </c:pt>
                <c:pt idx="12">
                  <c:v>922</c:v>
                </c:pt>
                <c:pt idx="13">
                  <c:v>2093</c:v>
                </c:pt>
                <c:pt idx="14">
                  <c:v>1894</c:v>
                </c:pt>
                <c:pt idx="15">
                  <c:v>1830</c:v>
                </c:pt>
                <c:pt idx="16">
                  <c:v>1689</c:v>
                </c:pt>
                <c:pt idx="17">
                  <c:v>1762</c:v>
                </c:pt>
                <c:pt idx="18">
                  <c:v>1360</c:v>
                </c:pt>
                <c:pt idx="19">
                  <c:v>847</c:v>
                </c:pt>
                <c:pt idx="20">
                  <c:v>1898</c:v>
                </c:pt>
                <c:pt idx="21">
                  <c:v>1666</c:v>
                </c:pt>
                <c:pt idx="22">
                  <c:v>1850</c:v>
                </c:pt>
                <c:pt idx="23">
                  <c:v>1398</c:v>
                </c:pt>
                <c:pt idx="24">
                  <c:v>969</c:v>
                </c:pt>
                <c:pt idx="25">
                  <c:v>1212</c:v>
                </c:pt>
                <c:pt idx="26">
                  <c:v>810</c:v>
                </c:pt>
                <c:pt idx="27">
                  <c:v>1887</c:v>
                </c:pt>
                <c:pt idx="28">
                  <c:v>1774</c:v>
                </c:pt>
                <c:pt idx="29">
                  <c:v>1636</c:v>
                </c:pt>
                <c:pt idx="30">
                  <c:v>1240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3-4E02-87D6-79DBED494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0117640"/>
        <c:axId val="450114360"/>
      </c:barChart>
      <c:lineChart>
        <c:grouping val="standard"/>
        <c:varyColors val="0"/>
        <c:ser>
          <c:idx val="1"/>
          <c:order val="1"/>
          <c:tx>
            <c:strRef>
              <c:f>Interaction!$G$5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Interaction!$B$6:$B$36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Interaction!$G$6:$G$36</c:f>
              <c:numCache>
                <c:formatCode>0%</c:formatCode>
                <c:ptCount val="31"/>
                <c:pt idx="0">
                  <c:v>3.7770923130349521E-2</c:v>
                </c:pt>
                <c:pt idx="1">
                  <c:v>3.6504402181684471E-2</c:v>
                </c:pt>
                <c:pt idx="2">
                  <c:v>3.5891569464588484E-2</c:v>
                </c:pt>
                <c:pt idx="3">
                  <c:v>3.7607501072457257E-2</c:v>
                </c:pt>
                <c:pt idx="4">
                  <c:v>2.723020039629849E-2</c:v>
                </c:pt>
                <c:pt idx="5">
                  <c:v>1.6607766633301331E-2</c:v>
                </c:pt>
                <c:pt idx="6">
                  <c:v>3.9507282495454821E-2</c:v>
                </c:pt>
                <c:pt idx="7">
                  <c:v>4.0222253998733477E-2</c:v>
                </c:pt>
                <c:pt idx="8">
                  <c:v>2.8353727044307806E-2</c:v>
                </c:pt>
                <c:pt idx="9">
                  <c:v>4.5594754151941655E-2</c:v>
                </c:pt>
                <c:pt idx="10">
                  <c:v>4.0692092415173735E-2</c:v>
                </c:pt>
                <c:pt idx="11">
                  <c:v>2.6985067309460094E-2</c:v>
                </c:pt>
                <c:pt idx="12">
                  <c:v>1.8834392172083426E-2</c:v>
                </c:pt>
                <c:pt idx="13">
                  <c:v>4.2755295896063569E-2</c:v>
                </c:pt>
                <c:pt idx="14">
                  <c:v>3.8690172205993502E-2</c:v>
                </c:pt>
                <c:pt idx="15">
                  <c:v>3.7382795742855392E-2</c:v>
                </c:pt>
                <c:pt idx="16">
                  <c:v>3.4502481972504238E-2</c:v>
                </c:pt>
                <c:pt idx="17">
                  <c:v>3.5993708250771146E-2</c:v>
                </c:pt>
                <c:pt idx="18">
                  <c:v>2.7781749841684883E-2</c:v>
                </c:pt>
                <c:pt idx="19">
                  <c:v>1.730231037934345E-2</c:v>
                </c:pt>
                <c:pt idx="20">
                  <c:v>3.8771883234939637E-2</c:v>
                </c:pt>
                <c:pt idx="21">
                  <c:v>3.4032643556063981E-2</c:v>
                </c:pt>
                <c:pt idx="22">
                  <c:v>3.7791350887586055E-2</c:v>
                </c:pt>
                <c:pt idx="23">
                  <c:v>2.8558004616673134E-2</c:v>
                </c:pt>
                <c:pt idx="24">
                  <c:v>1.9794496762200478E-2</c:v>
                </c:pt>
                <c:pt idx="25">
                  <c:v>2.4758441770677996E-2</c:v>
                </c:pt>
                <c:pt idx="26">
                  <c:v>1.6546483361591729E-2</c:v>
                </c:pt>
                <c:pt idx="27">
                  <c:v>3.8547177905337772E-2</c:v>
                </c:pt>
                <c:pt idx="28">
                  <c:v>3.6238841337609545E-2</c:v>
                </c:pt>
                <c:pt idx="29">
                  <c:v>3.3419810838967987E-2</c:v>
                </c:pt>
                <c:pt idx="30">
                  <c:v>2.5330418973300923E-2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B3-4E02-87D6-79DBED494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045896"/>
        <c:axId val="534044584"/>
      </c:lineChart>
      <c:catAx>
        <c:axId val="45011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14360"/>
        <c:crosses val="autoZero"/>
        <c:auto val="1"/>
        <c:lblAlgn val="ctr"/>
        <c:lblOffset val="100"/>
        <c:noMultiLvlLbl val="0"/>
      </c:catAx>
      <c:valAx>
        <c:axId val="450114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17640"/>
        <c:crosses val="autoZero"/>
        <c:crossBetween val="between"/>
      </c:valAx>
      <c:valAx>
        <c:axId val="53404458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45896"/>
        <c:crosses val="max"/>
        <c:crossBetween val="between"/>
      </c:valAx>
      <c:catAx>
        <c:axId val="534045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4044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</a:t>
            </a:r>
            <a:r>
              <a:rPr lang="en-US" sz="1600" b="1" baseline="0"/>
              <a:t> PER CHANNEL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Interaction!$C$38</c:f>
              <c:strCache>
                <c:ptCount val="1"/>
                <c:pt idx="0">
                  <c:v>Livechat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Interaction!$B$39:$B$42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Interaction!$C$39:$C$42</c:f>
              <c:numCache>
                <c:formatCode>General</c:formatCode>
                <c:ptCount val="4"/>
                <c:pt idx="0">
                  <c:v>10610</c:v>
                </c:pt>
                <c:pt idx="1">
                  <c:v>11146</c:v>
                </c:pt>
                <c:pt idx="2">
                  <c:v>10601</c:v>
                </c:pt>
                <c:pt idx="3">
                  <c:v>13545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A-40F3-97D6-C03B30F1528A}"/>
            </c:ext>
          </c:extLst>
        </c:ser>
        <c:ser>
          <c:idx val="1"/>
          <c:order val="1"/>
          <c:tx>
            <c:strRef>
              <c:f>Interaction!$D$38</c:f>
              <c:strCache>
                <c:ptCount val="1"/>
                <c:pt idx="0">
                  <c:v>Telegram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Interaction!$B$39:$B$42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Interaction!$D$39:$D$42</c:f>
              <c:numCache>
                <c:formatCode>General</c:formatCode>
                <c:ptCount val="4"/>
                <c:pt idx="0">
                  <c:v>675</c:v>
                </c:pt>
                <c:pt idx="1">
                  <c:v>741</c:v>
                </c:pt>
                <c:pt idx="2">
                  <c:v>653</c:v>
                </c:pt>
                <c:pt idx="3">
                  <c:v>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A-40F3-97D6-C03B30F1528A}"/>
            </c:ext>
          </c:extLst>
        </c:ser>
        <c:ser>
          <c:idx val="2"/>
          <c:order val="2"/>
          <c:tx>
            <c:strRef>
              <c:f>Interaction!$E$38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Interaction!$B$39:$B$42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Interaction!$E$39:$E$42</c:f>
              <c:numCache>
                <c:formatCode>General</c:formatCode>
                <c:ptCount val="4"/>
                <c:pt idx="0">
                  <c:v>29</c:v>
                </c:pt>
                <c:pt idx="1">
                  <c:v>30</c:v>
                </c:pt>
                <c:pt idx="2">
                  <c:v>26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A-40F3-97D6-C03B30F15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115016"/>
        <c:axId val="450109768"/>
      </c:barChart>
      <c:catAx>
        <c:axId val="45011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09768"/>
        <c:crosses val="autoZero"/>
        <c:auto val="1"/>
        <c:lblAlgn val="ctr"/>
        <c:lblOffset val="100"/>
        <c:noMultiLvlLbl val="0"/>
      </c:catAx>
      <c:valAx>
        <c:axId val="450109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1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442232</xdr:colOff>
      <xdr:row>3</xdr:row>
      <xdr:rowOff>179615</xdr:rowOff>
    </xdr:from>
    <xdr:to>
      <xdr:col>19</xdr:col>
      <xdr:colOff>244930</xdr:colOff>
      <xdr:row>18</xdr:row>
      <xdr:rowOff>65315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4F516-E725-4436-A35F-3A98CE58A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591912</xdr:colOff>
      <xdr:row>3</xdr:row>
      <xdr:rowOff>179615</xdr:rowOff>
    </xdr:from>
    <xdr:to>
      <xdr:col>30</xdr:col>
      <xdr:colOff>329046</xdr:colOff>
      <xdr:row>18</xdr:row>
      <xdr:rowOff>65315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F23A37-2FA9-4339-AE5A-76E4397B2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450273</xdr:colOff>
      <xdr:row>19</xdr:row>
      <xdr:rowOff>83127</xdr:rowOff>
    </xdr:from>
    <xdr:to>
      <xdr:col>21</xdr:col>
      <xdr:colOff>34636</xdr:colOff>
      <xdr:row>33</xdr:row>
      <xdr:rowOff>159327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4F9F90-0B8B-4F18-89B7-A00778BF5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294407</xdr:colOff>
      <xdr:row>19</xdr:row>
      <xdr:rowOff>89240</xdr:rowOff>
    </xdr:from>
    <xdr:to>
      <xdr:col>30</xdr:col>
      <xdr:colOff>294407</xdr:colOff>
      <xdr:row>33</xdr:row>
      <xdr:rowOff>165440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B0D29D-D17B-4012-8FC6-CC56454E4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381000</xdr:colOff>
      <xdr:row>35</xdr:row>
      <xdr:rowOff>13854</xdr:rowOff>
    </xdr:from>
    <xdr:to>
      <xdr:col>16</xdr:col>
      <xdr:colOff>103909</xdr:colOff>
      <xdr:row>49</xdr:row>
      <xdr:rowOff>90054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6E24BE-A470-479A-A08B-84133F021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329045</xdr:colOff>
      <xdr:row>35</xdr:row>
      <xdr:rowOff>31173</xdr:rowOff>
    </xdr:from>
    <xdr:to>
      <xdr:col>24</xdr:col>
      <xdr:colOff>51954</xdr:colOff>
      <xdr:row>49</xdr:row>
      <xdr:rowOff>107373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5DFA83-4C24-4EDD-81DE-2D0C34CB0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263339</xdr:colOff>
      <xdr:row>4</xdr:row>
      <xdr:rowOff>12324</xdr:rowOff>
    </xdr:from>
    <xdr:to>
      <xdr:col>18</xdr:col>
      <xdr:colOff>593913</xdr:colOff>
      <xdr:row>18</xdr:row>
      <xdr:rowOff>88524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886CD6-20D6-40F7-BE87-AF8FF5B0B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315364</xdr:colOff>
      <xdr:row>3</xdr:row>
      <xdr:rowOff>187470</xdr:rowOff>
    </xdr:from>
    <xdr:to>
      <xdr:col>29</xdr:col>
      <xdr:colOff>557893</xdr:colOff>
      <xdr:row>18</xdr:row>
      <xdr:rowOff>73170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309D72-899C-466F-9552-D27537382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265339</xdr:colOff>
      <xdr:row>20</xdr:row>
      <xdr:rowOff>2722</xdr:rowOff>
    </xdr:from>
    <xdr:to>
      <xdr:col>19</xdr:col>
      <xdr:colOff>329045</xdr:colOff>
      <xdr:row>34</xdr:row>
      <xdr:rowOff>78922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BD2ED5-5C11-450C-A19E-B9CE19180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63669</xdr:colOff>
      <xdr:row>19</xdr:row>
      <xdr:rowOff>185506</xdr:rowOff>
    </xdr:from>
    <xdr:to>
      <xdr:col>29</xdr:col>
      <xdr:colOff>554180</xdr:colOff>
      <xdr:row>34</xdr:row>
      <xdr:rowOff>71206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918D8CC-6449-408B-914E-6DF46B805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263338</xdr:colOff>
      <xdr:row>35</xdr:row>
      <xdr:rowOff>57149</xdr:rowOff>
    </xdr:from>
    <xdr:to>
      <xdr:col>15</xdr:col>
      <xdr:colOff>599514</xdr:colOff>
      <xdr:row>49</xdr:row>
      <xdr:rowOff>133349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D28D6A4-D340-4C2D-AC93-0AA72089F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218515</xdr:colOff>
      <xdr:row>35</xdr:row>
      <xdr:rowOff>45943</xdr:rowOff>
    </xdr:from>
    <xdr:to>
      <xdr:col>23</xdr:col>
      <xdr:colOff>554691</xdr:colOff>
      <xdr:row>49</xdr:row>
      <xdr:rowOff>122143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F254CF5-CAB9-483D-9F12-1975A30B4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294153</xdr:colOff>
      <xdr:row>4</xdr:row>
      <xdr:rowOff>4762</xdr:rowOff>
    </xdr:from>
    <xdr:to>
      <xdr:col>19</xdr:col>
      <xdr:colOff>160805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3A730B-E658-4AE4-9D02-F92156E51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474211</xdr:colOff>
      <xdr:row>3</xdr:row>
      <xdr:rowOff>183470</xdr:rowOff>
    </xdr:from>
    <xdr:to>
      <xdr:col>30</xdr:col>
      <xdr:colOff>398318</xdr:colOff>
      <xdr:row>18</xdr:row>
      <xdr:rowOff>69170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01CBA7-CD4B-4199-BC91-512A2206D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306159</xdr:colOff>
      <xdr:row>19</xdr:row>
      <xdr:rowOff>138793</xdr:rowOff>
    </xdr:from>
    <xdr:to>
      <xdr:col>19</xdr:col>
      <xdr:colOff>489856</xdr:colOff>
      <xdr:row>34</xdr:row>
      <xdr:rowOff>24493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5D26F2-E81F-473B-9A94-D0C2B90DB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156482</xdr:colOff>
      <xdr:row>19</xdr:row>
      <xdr:rowOff>138793</xdr:rowOff>
    </xdr:from>
    <xdr:to>
      <xdr:col>30</xdr:col>
      <xdr:colOff>404812</xdr:colOff>
      <xdr:row>34</xdr:row>
      <xdr:rowOff>24493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ED96FB-AB4F-4DB6-9DC4-606A528D5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306161</xdr:colOff>
      <xdr:row>35</xdr:row>
      <xdr:rowOff>84365</xdr:rowOff>
    </xdr:from>
    <xdr:to>
      <xdr:col>15</xdr:col>
      <xdr:colOff>591911</xdr:colOff>
      <xdr:row>49</xdr:row>
      <xdr:rowOff>160565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CF6189-A533-4363-B398-87E59A421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605517</xdr:colOff>
      <xdr:row>35</xdr:row>
      <xdr:rowOff>83003</xdr:rowOff>
    </xdr:from>
    <xdr:to>
      <xdr:col>24</xdr:col>
      <xdr:colOff>278946</xdr:colOff>
      <xdr:row>49</xdr:row>
      <xdr:rowOff>159203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5A2EB1-C2B4-4158-BEEB-A0CB827E3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364190</xdr:colOff>
      <xdr:row>4</xdr:row>
      <xdr:rowOff>12326</xdr:rowOff>
    </xdr:from>
    <xdr:to>
      <xdr:col>18</xdr:col>
      <xdr:colOff>560295</xdr:colOff>
      <xdr:row>18</xdr:row>
      <xdr:rowOff>88526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9E8BA1-D399-4333-B933-E705EE2E8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173182</xdr:colOff>
      <xdr:row>4</xdr:row>
      <xdr:rowOff>31172</xdr:rowOff>
    </xdr:from>
    <xdr:to>
      <xdr:col>29</xdr:col>
      <xdr:colOff>346363</xdr:colOff>
      <xdr:row>18</xdr:row>
      <xdr:rowOff>107372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83B7D5-3081-4C4A-B3D6-063B6D1AA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363682</xdr:colOff>
      <xdr:row>20</xdr:row>
      <xdr:rowOff>13854</xdr:rowOff>
    </xdr:from>
    <xdr:to>
      <xdr:col>18</xdr:col>
      <xdr:colOff>588818</xdr:colOff>
      <xdr:row>34</xdr:row>
      <xdr:rowOff>90054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7197D5-FCCE-4311-B1E2-82BA9546A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242453</xdr:colOff>
      <xdr:row>20</xdr:row>
      <xdr:rowOff>31173</xdr:rowOff>
    </xdr:from>
    <xdr:to>
      <xdr:col>29</xdr:col>
      <xdr:colOff>363680</xdr:colOff>
      <xdr:row>34</xdr:row>
      <xdr:rowOff>107373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98B536-BF1E-43E2-993D-C45954E32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346363</xdr:colOff>
      <xdr:row>35</xdr:row>
      <xdr:rowOff>187036</xdr:rowOff>
    </xdr:from>
    <xdr:to>
      <xdr:col>16</xdr:col>
      <xdr:colOff>69272</xdr:colOff>
      <xdr:row>50</xdr:row>
      <xdr:rowOff>72736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631D99-CDA8-4CFF-AA0A-682EB351C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</xdr:colOff>
      <xdr:row>35</xdr:row>
      <xdr:rowOff>169718</xdr:rowOff>
    </xdr:from>
    <xdr:to>
      <xdr:col>24</xdr:col>
      <xdr:colOff>329046</xdr:colOff>
      <xdr:row>50</xdr:row>
      <xdr:rowOff>55418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2550031-C572-4848-AD4F-9199162DC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364190</xdr:colOff>
      <xdr:row>4</xdr:row>
      <xdr:rowOff>12326</xdr:rowOff>
    </xdr:from>
    <xdr:to>
      <xdr:col>18</xdr:col>
      <xdr:colOff>560295</xdr:colOff>
      <xdr:row>18</xdr:row>
      <xdr:rowOff>88526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C6944D-9259-44E2-A5E0-1AEBD6DE78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173182</xdr:colOff>
      <xdr:row>4</xdr:row>
      <xdr:rowOff>31172</xdr:rowOff>
    </xdr:from>
    <xdr:to>
      <xdr:col>29</xdr:col>
      <xdr:colOff>346363</xdr:colOff>
      <xdr:row>18</xdr:row>
      <xdr:rowOff>107372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734FB3-8FC0-44FF-9193-585479069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363682</xdr:colOff>
      <xdr:row>20</xdr:row>
      <xdr:rowOff>13854</xdr:rowOff>
    </xdr:from>
    <xdr:to>
      <xdr:col>18</xdr:col>
      <xdr:colOff>588818</xdr:colOff>
      <xdr:row>34</xdr:row>
      <xdr:rowOff>90054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AC816D-1005-4DA4-BACD-1855CBDC2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242453</xdr:colOff>
      <xdr:row>20</xdr:row>
      <xdr:rowOff>31173</xdr:rowOff>
    </xdr:from>
    <xdr:to>
      <xdr:col>29</xdr:col>
      <xdr:colOff>363680</xdr:colOff>
      <xdr:row>34</xdr:row>
      <xdr:rowOff>107373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F76396-B88F-4D8B-996C-273F33CD9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346363</xdr:colOff>
      <xdr:row>35</xdr:row>
      <xdr:rowOff>187036</xdr:rowOff>
    </xdr:from>
    <xdr:to>
      <xdr:col>16</xdr:col>
      <xdr:colOff>69272</xdr:colOff>
      <xdr:row>50</xdr:row>
      <xdr:rowOff>72736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C73B78-1833-462F-B691-5A858E77A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</xdr:colOff>
      <xdr:row>35</xdr:row>
      <xdr:rowOff>169718</xdr:rowOff>
    </xdr:from>
    <xdr:to>
      <xdr:col>24</xdr:col>
      <xdr:colOff>329046</xdr:colOff>
      <xdr:row>50</xdr:row>
      <xdr:rowOff>55418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B7AC26-2694-43AE-A91D-1C1E98A9B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34635</xdr:colOff>
      <xdr:row>4</xdr:row>
      <xdr:rowOff>13854</xdr:rowOff>
    </xdr:from>
    <xdr:to>
      <xdr:col>19</xdr:col>
      <xdr:colOff>519544</xdr:colOff>
      <xdr:row>18</xdr:row>
      <xdr:rowOff>90054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FCC597-F052-4782-BFB0-AA5222A8B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277089</xdr:colOff>
      <xdr:row>4</xdr:row>
      <xdr:rowOff>29498</xdr:rowOff>
    </xdr:from>
    <xdr:to>
      <xdr:col>31</xdr:col>
      <xdr:colOff>54429</xdr:colOff>
      <xdr:row>18</xdr:row>
      <xdr:rowOff>105698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4F6FF5-5107-4EC4-B50C-E638717AC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34017</xdr:colOff>
      <xdr:row>20</xdr:row>
      <xdr:rowOff>84364</xdr:rowOff>
    </xdr:from>
    <xdr:to>
      <xdr:col>16</xdr:col>
      <xdr:colOff>319767</xdr:colOff>
      <xdr:row>34</xdr:row>
      <xdr:rowOff>160564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E141F9-04F1-4ACB-9E8A-B838F3AFF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210910</xdr:colOff>
      <xdr:row>20</xdr:row>
      <xdr:rowOff>84364</xdr:rowOff>
    </xdr:from>
    <xdr:to>
      <xdr:col>24</xdr:col>
      <xdr:colOff>496660</xdr:colOff>
      <xdr:row>34</xdr:row>
      <xdr:rowOff>160564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8C15175-16AE-432C-9AAA-32D2F14DB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6803</xdr:colOff>
      <xdr:row>36</xdr:row>
      <xdr:rowOff>43543</xdr:rowOff>
    </xdr:from>
    <xdr:to>
      <xdr:col>16</xdr:col>
      <xdr:colOff>292553</xdr:colOff>
      <xdr:row>50</xdr:row>
      <xdr:rowOff>119743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6216BB6-76C0-4F0A-84A9-5B887D29B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591910</xdr:colOff>
      <xdr:row>36</xdr:row>
      <xdr:rowOff>47626</xdr:rowOff>
    </xdr:from>
    <xdr:to>
      <xdr:col>24</xdr:col>
      <xdr:colOff>265339</xdr:colOff>
      <xdr:row>50</xdr:row>
      <xdr:rowOff>123826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2805DF5-8124-4427-9C8A-276419652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48"/>
  <sheetViews>
    <sheetView zoomScale="85" zoomScaleNormal="85" workbookViewId="0">
      <selection activeCell="F6" sqref="F6"/>
    </sheetView>
  </sheetViews>
  <sheetFormatPr defaultColWidth="9.140625" defaultRowHeight="15" x14ac:dyDescent="0.25"/>
  <cols>
    <col min="1" max="1" width="5.140625" style="3" customWidth="1"/>
    <col min="2" max="2" width="15.42578125" style="3" customWidth="1"/>
    <col min="3" max="7" width="13.85546875" style="3" customWidth="1"/>
    <col min="8" max="8" width="8.28515625" style="11" customWidth="1"/>
    <col min="9" max="16384" width="9.140625" style="2"/>
  </cols>
  <sheetData>
    <row r="2" spans="1:8" ht="23.25" x14ac:dyDescent="0.35">
      <c r="B2" s="30" t="s">
        <v>22</v>
      </c>
      <c r="C2" s="30"/>
      <c r="D2" s="30"/>
      <c r="E2" s="30"/>
      <c r="F2" s="30"/>
      <c r="G2" s="30"/>
      <c r="H2" s="30"/>
    </row>
    <row r="3" spans="1:8" ht="23.25" x14ac:dyDescent="0.35">
      <c r="B3" s="31" t="s">
        <v>21</v>
      </c>
      <c r="C3" s="30"/>
      <c r="D3" s="30"/>
      <c r="E3" s="30"/>
      <c r="F3" s="30"/>
      <c r="G3" s="30"/>
      <c r="H3" s="30"/>
    </row>
    <row r="5" spans="1:8" x14ac:dyDescent="0.25">
      <c r="A5" s="12" t="s">
        <v>0</v>
      </c>
      <c r="B5" s="12" t="s">
        <v>1</v>
      </c>
      <c r="C5" s="21" t="s">
        <v>28</v>
      </c>
      <c r="D5" s="12" t="s">
        <v>2</v>
      </c>
      <c r="E5" s="12" t="s">
        <v>3</v>
      </c>
      <c r="F5" s="12" t="s">
        <v>4</v>
      </c>
      <c r="G5" s="12" t="s">
        <v>5</v>
      </c>
      <c r="H5" s="13" t="s">
        <v>10</v>
      </c>
    </row>
    <row r="6" spans="1:8" x14ac:dyDescent="0.25">
      <c r="A6" s="1">
        <v>1</v>
      </c>
      <c r="B6" s="18">
        <v>1</v>
      </c>
      <c r="C6" s="25">
        <v>1371</v>
      </c>
      <c r="D6" s="25">
        <v>68</v>
      </c>
      <c r="E6" s="6">
        <v>2</v>
      </c>
      <c r="F6" s="1">
        <f>SUM(C6:E6)</f>
        <v>1441</v>
      </c>
      <c r="G6" s="7">
        <f>F6/C46</f>
        <v>3.753288359857266E-2</v>
      </c>
      <c r="H6" s="38" t="s">
        <v>16</v>
      </c>
    </row>
    <row r="7" spans="1:8" x14ac:dyDescent="0.25">
      <c r="A7" s="1">
        <v>2</v>
      </c>
      <c r="B7" s="18">
        <f>B6+1</f>
        <v>2</v>
      </c>
      <c r="C7" s="25">
        <v>1320</v>
      </c>
      <c r="D7" s="25">
        <v>76</v>
      </c>
      <c r="E7" s="6">
        <v>2</v>
      </c>
      <c r="F7" s="6">
        <f t="shared" ref="F7:F35" si="0">SUM(C7:E7)</f>
        <v>1398</v>
      </c>
      <c r="G7" s="7">
        <f>F7/C46</f>
        <v>3.6412887765999012E-2</v>
      </c>
      <c r="H7" s="39"/>
    </row>
    <row r="8" spans="1:8" x14ac:dyDescent="0.25">
      <c r="A8" s="1">
        <v>3</v>
      </c>
      <c r="B8" s="18">
        <f t="shared" ref="B8:B35" si="1">B7+1</f>
        <v>3</v>
      </c>
      <c r="C8" s="25">
        <v>1297</v>
      </c>
      <c r="D8" s="25">
        <v>58</v>
      </c>
      <c r="E8" s="25">
        <v>2</v>
      </c>
      <c r="F8" s="6">
        <f t="shared" si="0"/>
        <v>1357</v>
      </c>
      <c r="G8" s="7">
        <f>F8/C46</f>
        <v>3.5344984762847392E-2</v>
      </c>
      <c r="H8" s="39"/>
    </row>
    <row r="9" spans="1:8" x14ac:dyDescent="0.25">
      <c r="A9" s="1">
        <v>4</v>
      </c>
      <c r="B9" s="18">
        <f t="shared" si="1"/>
        <v>4</v>
      </c>
      <c r="C9" s="25">
        <v>1325</v>
      </c>
      <c r="D9" s="25">
        <v>67</v>
      </c>
      <c r="E9" s="6">
        <v>6</v>
      </c>
      <c r="F9" s="6">
        <f t="shared" si="0"/>
        <v>1398</v>
      </c>
      <c r="G9" s="7">
        <f>F9/C46</f>
        <v>3.6412887765999012E-2</v>
      </c>
      <c r="H9" s="39"/>
    </row>
    <row r="10" spans="1:8" x14ac:dyDescent="0.25">
      <c r="A10" s="1">
        <v>5</v>
      </c>
      <c r="B10" s="18">
        <f t="shared" si="1"/>
        <v>5</v>
      </c>
      <c r="C10" s="25">
        <v>988</v>
      </c>
      <c r="D10" s="25">
        <v>55</v>
      </c>
      <c r="E10" s="25">
        <v>2</v>
      </c>
      <c r="F10" s="6">
        <f t="shared" si="0"/>
        <v>1045</v>
      </c>
      <c r="G10" s="7">
        <f>F10/C46</f>
        <v>2.7218503373010704E-2</v>
      </c>
      <c r="H10" s="39"/>
    </row>
    <row r="11" spans="1:8" x14ac:dyDescent="0.25">
      <c r="A11" s="1">
        <v>6</v>
      </c>
      <c r="B11" s="18">
        <f t="shared" si="1"/>
        <v>6</v>
      </c>
      <c r="C11" s="25">
        <v>651</v>
      </c>
      <c r="D11" s="25">
        <v>32</v>
      </c>
      <c r="E11" s="6">
        <v>1</v>
      </c>
      <c r="F11" s="6">
        <f t="shared" si="0"/>
        <v>684</v>
      </c>
      <c r="G11" s="7">
        <f>F11/C46</f>
        <v>1.7815747662334281E-2</v>
      </c>
      <c r="H11" s="39"/>
    </row>
    <row r="12" spans="1:8" x14ac:dyDescent="0.25">
      <c r="A12" s="8">
        <v>7</v>
      </c>
      <c r="B12" s="19">
        <f t="shared" si="1"/>
        <v>7</v>
      </c>
      <c r="C12" s="8">
        <v>1415</v>
      </c>
      <c r="D12" s="8">
        <v>76</v>
      </c>
      <c r="E12" s="8">
        <v>3</v>
      </c>
      <c r="F12" s="8">
        <f t="shared" si="0"/>
        <v>1494</v>
      </c>
      <c r="G12" s="9">
        <f>F12/C46</f>
        <v>3.8913343578256453E-2</v>
      </c>
      <c r="H12" s="40"/>
    </row>
    <row r="13" spans="1:8" x14ac:dyDescent="0.25">
      <c r="A13" s="1">
        <v>8</v>
      </c>
      <c r="B13" s="18">
        <f t="shared" si="1"/>
        <v>8</v>
      </c>
      <c r="C13" s="25">
        <v>1431</v>
      </c>
      <c r="D13" s="25">
        <v>88</v>
      </c>
      <c r="E13" s="6">
        <v>1</v>
      </c>
      <c r="F13" s="6">
        <f t="shared" si="0"/>
        <v>1520</v>
      </c>
      <c r="G13" s="7">
        <f>F13/C46</f>
        <v>3.9590550360742841E-2</v>
      </c>
      <c r="H13" s="38" t="s">
        <v>17</v>
      </c>
    </row>
    <row r="14" spans="1:8" x14ac:dyDescent="0.25">
      <c r="A14" s="1">
        <v>9</v>
      </c>
      <c r="B14" s="18">
        <f t="shared" si="1"/>
        <v>9</v>
      </c>
      <c r="C14" s="25">
        <v>1041</v>
      </c>
      <c r="D14" s="6">
        <v>63</v>
      </c>
      <c r="E14" s="6">
        <v>2</v>
      </c>
      <c r="F14" s="6">
        <f t="shared" si="0"/>
        <v>1106</v>
      </c>
      <c r="G14" s="7">
        <f>F14/C46</f>
        <v>2.8807334670382621E-2</v>
      </c>
      <c r="H14" s="39"/>
    </row>
    <row r="15" spans="1:8" x14ac:dyDescent="0.25">
      <c r="A15" s="1">
        <v>10</v>
      </c>
      <c r="B15" s="18">
        <f t="shared" si="1"/>
        <v>10</v>
      </c>
      <c r="C15" s="25">
        <v>1654</v>
      </c>
      <c r="D15" s="25">
        <v>80</v>
      </c>
      <c r="E15" s="6">
        <v>5</v>
      </c>
      <c r="F15" s="6">
        <f t="shared" si="0"/>
        <v>1739</v>
      </c>
      <c r="G15" s="7">
        <f>F15/C46</f>
        <v>4.5294715182455134E-2</v>
      </c>
      <c r="H15" s="39"/>
    </row>
    <row r="16" spans="1:8" x14ac:dyDescent="0.25">
      <c r="A16" s="1">
        <v>11</v>
      </c>
      <c r="B16" s="18">
        <f t="shared" si="1"/>
        <v>11</v>
      </c>
      <c r="C16" s="25">
        <v>1483</v>
      </c>
      <c r="D16" s="25">
        <v>70</v>
      </c>
      <c r="E16" s="25">
        <v>5</v>
      </c>
      <c r="F16" s="6">
        <f t="shared" si="0"/>
        <v>1558</v>
      </c>
      <c r="G16" s="7">
        <f>F16/C46</f>
        <v>4.0580314119761415E-2</v>
      </c>
      <c r="H16" s="39"/>
    </row>
    <row r="17" spans="1:8" x14ac:dyDescent="0.25">
      <c r="A17" s="1">
        <v>12</v>
      </c>
      <c r="B17" s="18">
        <f t="shared" si="1"/>
        <v>12</v>
      </c>
      <c r="C17" s="25">
        <v>957</v>
      </c>
      <c r="D17" s="25">
        <v>51</v>
      </c>
      <c r="E17" s="6">
        <v>0</v>
      </c>
      <c r="F17" s="6">
        <f t="shared" si="0"/>
        <v>1008</v>
      </c>
      <c r="G17" s="7">
        <f>F17/C46</f>
        <v>2.625478602870315E-2</v>
      </c>
      <c r="H17" s="39"/>
    </row>
    <row r="18" spans="1:8" x14ac:dyDescent="0.25">
      <c r="A18" s="1">
        <v>13</v>
      </c>
      <c r="B18" s="18">
        <f t="shared" si="1"/>
        <v>13</v>
      </c>
      <c r="C18" s="25">
        <v>714</v>
      </c>
      <c r="D18" s="25">
        <v>39</v>
      </c>
      <c r="E18" s="6">
        <v>2</v>
      </c>
      <c r="F18" s="6">
        <f t="shared" si="0"/>
        <v>755</v>
      </c>
      <c r="G18" s="7">
        <f>F18/C46</f>
        <v>1.9665043106816348E-2</v>
      </c>
      <c r="H18" s="39"/>
    </row>
    <row r="19" spans="1:8" x14ac:dyDescent="0.25">
      <c r="A19" s="8">
        <v>14</v>
      </c>
      <c r="B19" s="19">
        <f t="shared" si="1"/>
        <v>14</v>
      </c>
      <c r="C19" s="8">
        <v>1550</v>
      </c>
      <c r="D19" s="8">
        <v>77</v>
      </c>
      <c r="E19" s="8">
        <v>4</v>
      </c>
      <c r="F19" s="8">
        <f t="shared" si="0"/>
        <v>1631</v>
      </c>
      <c r="G19" s="9">
        <f>F19/C46</f>
        <v>4.2481702393665513E-2</v>
      </c>
      <c r="H19" s="40"/>
    </row>
    <row r="20" spans="1:8" x14ac:dyDescent="0.25">
      <c r="A20" s="1">
        <v>15</v>
      </c>
      <c r="B20" s="18">
        <f t="shared" si="1"/>
        <v>15</v>
      </c>
      <c r="C20" s="25">
        <v>1403</v>
      </c>
      <c r="D20" s="25">
        <v>66</v>
      </c>
      <c r="E20" s="6">
        <v>6</v>
      </c>
      <c r="F20" s="6">
        <f t="shared" si="0"/>
        <v>1475</v>
      </c>
      <c r="G20" s="7">
        <f>F20/C46</f>
        <v>3.8418461698747165E-2</v>
      </c>
      <c r="H20" s="38" t="s">
        <v>18</v>
      </c>
    </row>
    <row r="21" spans="1:8" x14ac:dyDescent="0.25">
      <c r="A21" s="1">
        <v>16</v>
      </c>
      <c r="B21" s="18">
        <f t="shared" si="1"/>
        <v>16</v>
      </c>
      <c r="C21" s="25">
        <v>1342</v>
      </c>
      <c r="D21" s="25">
        <v>72</v>
      </c>
      <c r="E21" s="25">
        <v>4</v>
      </c>
      <c r="F21" s="6">
        <f t="shared" si="0"/>
        <v>1418</v>
      </c>
      <c r="G21" s="7">
        <f>F21/C46</f>
        <v>3.693381606021931E-2</v>
      </c>
      <c r="H21" s="39"/>
    </row>
    <row r="22" spans="1:8" x14ac:dyDescent="0.25">
      <c r="A22" s="1">
        <v>17</v>
      </c>
      <c r="B22" s="18">
        <f t="shared" si="1"/>
        <v>17</v>
      </c>
      <c r="C22" s="25">
        <v>1283</v>
      </c>
      <c r="D22" s="6">
        <v>67</v>
      </c>
      <c r="E22" s="25">
        <v>2</v>
      </c>
      <c r="F22" s="6">
        <f t="shared" si="0"/>
        <v>1352</v>
      </c>
      <c r="G22" s="7">
        <f>F22/C46</f>
        <v>3.521475268929232E-2</v>
      </c>
      <c r="H22" s="39"/>
    </row>
    <row r="23" spans="1:8" x14ac:dyDescent="0.25">
      <c r="A23" s="1">
        <v>18</v>
      </c>
      <c r="B23" s="18">
        <f t="shared" si="1"/>
        <v>18</v>
      </c>
      <c r="C23" s="25">
        <v>1309</v>
      </c>
      <c r="D23" s="25">
        <v>58</v>
      </c>
      <c r="E23" s="6">
        <v>2</v>
      </c>
      <c r="F23" s="6">
        <f t="shared" si="0"/>
        <v>1369</v>
      </c>
      <c r="G23" s="7">
        <f>F23/C46</f>
        <v>3.5657541739379572E-2</v>
      </c>
      <c r="H23" s="39"/>
    </row>
    <row r="24" spans="1:8" x14ac:dyDescent="0.25">
      <c r="A24" s="1">
        <v>19</v>
      </c>
      <c r="B24" s="18">
        <f t="shared" si="1"/>
        <v>19</v>
      </c>
      <c r="C24" s="25">
        <v>1041</v>
      </c>
      <c r="D24" s="25">
        <v>41</v>
      </c>
      <c r="E24" s="6">
        <v>3</v>
      </c>
      <c r="F24" s="6">
        <f t="shared" si="0"/>
        <v>1085</v>
      </c>
      <c r="G24" s="7">
        <f>F24/C46</f>
        <v>2.8260359961451306E-2</v>
      </c>
      <c r="H24" s="39"/>
    </row>
    <row r="25" spans="1:8" x14ac:dyDescent="0.25">
      <c r="A25" s="1">
        <v>20</v>
      </c>
      <c r="B25" s="18">
        <f t="shared" si="1"/>
        <v>20</v>
      </c>
      <c r="C25" s="25">
        <v>656</v>
      </c>
      <c r="D25" s="6">
        <v>34</v>
      </c>
      <c r="E25" s="6">
        <v>2</v>
      </c>
      <c r="F25" s="6">
        <f t="shared" si="0"/>
        <v>692</v>
      </c>
      <c r="G25" s="7">
        <f>F25/C46</f>
        <v>1.8024118980022399E-2</v>
      </c>
      <c r="H25" s="39"/>
    </row>
    <row r="26" spans="1:8" x14ac:dyDescent="0.25">
      <c r="A26" s="8">
        <v>21</v>
      </c>
      <c r="B26" s="19">
        <f t="shared" si="1"/>
        <v>21</v>
      </c>
      <c r="C26" s="8">
        <v>1430</v>
      </c>
      <c r="D26" s="8">
        <v>76</v>
      </c>
      <c r="E26" s="8">
        <v>2</v>
      </c>
      <c r="F26" s="8">
        <f t="shared" si="0"/>
        <v>1508</v>
      </c>
      <c r="G26" s="9">
        <f>F26/C46</f>
        <v>3.927799338421066E-2</v>
      </c>
      <c r="H26" s="40"/>
    </row>
    <row r="27" spans="1:8" x14ac:dyDescent="0.25">
      <c r="A27" s="1">
        <v>22</v>
      </c>
      <c r="B27" s="18">
        <f t="shared" si="1"/>
        <v>22</v>
      </c>
      <c r="C27" s="25">
        <v>1237</v>
      </c>
      <c r="D27" s="6">
        <v>62</v>
      </c>
      <c r="E27" s="6">
        <v>2</v>
      </c>
      <c r="F27" s="6">
        <f t="shared" si="0"/>
        <v>1301</v>
      </c>
      <c r="G27" s="7">
        <f>F27/C46</f>
        <v>3.3886385539030554E-2</v>
      </c>
      <c r="H27" s="38" t="s">
        <v>19</v>
      </c>
    </row>
    <row r="28" spans="1:8" x14ac:dyDescent="0.25">
      <c r="A28" s="1">
        <v>23</v>
      </c>
      <c r="B28" s="18">
        <f t="shared" si="1"/>
        <v>23</v>
      </c>
      <c r="C28" s="25">
        <v>1342</v>
      </c>
      <c r="D28" s="25">
        <v>66</v>
      </c>
      <c r="E28" s="25">
        <v>3</v>
      </c>
      <c r="F28" s="6">
        <f t="shared" si="0"/>
        <v>1411</v>
      </c>
      <c r="G28" s="7">
        <f>F28/C46</f>
        <v>3.6751491157242203E-2</v>
      </c>
      <c r="H28" s="39"/>
    </row>
    <row r="29" spans="1:8" x14ac:dyDescent="0.25">
      <c r="A29" s="1">
        <v>24</v>
      </c>
      <c r="B29" s="18">
        <f t="shared" si="1"/>
        <v>24</v>
      </c>
      <c r="C29" s="25">
        <v>1068</v>
      </c>
      <c r="D29" s="25">
        <v>45</v>
      </c>
      <c r="E29" s="25">
        <v>3</v>
      </c>
      <c r="F29" s="6">
        <f t="shared" si="0"/>
        <v>1116</v>
      </c>
      <c r="G29" s="7">
        <f>F29/C46</f>
        <v>2.9067798817492774E-2</v>
      </c>
      <c r="H29" s="39"/>
    </row>
    <row r="30" spans="1:8" x14ac:dyDescent="0.25">
      <c r="A30" s="1">
        <v>25</v>
      </c>
      <c r="B30" s="18">
        <f t="shared" si="1"/>
        <v>25</v>
      </c>
      <c r="C30" s="25">
        <v>748</v>
      </c>
      <c r="D30" s="25">
        <v>34</v>
      </c>
      <c r="E30" s="25">
        <v>1</v>
      </c>
      <c r="F30" s="6">
        <f t="shared" si="0"/>
        <v>783</v>
      </c>
      <c r="G30" s="7">
        <f>F30/C46</f>
        <v>2.0394342718724767E-2</v>
      </c>
      <c r="H30" s="39"/>
    </row>
    <row r="31" spans="1:8" x14ac:dyDescent="0.25">
      <c r="A31" s="1">
        <v>26</v>
      </c>
      <c r="B31" s="18">
        <f t="shared" si="1"/>
        <v>26</v>
      </c>
      <c r="C31" s="25">
        <v>912</v>
      </c>
      <c r="D31" s="25">
        <v>48</v>
      </c>
      <c r="E31" s="25">
        <v>0</v>
      </c>
      <c r="F31" s="6">
        <f t="shared" si="0"/>
        <v>960</v>
      </c>
      <c r="G31" s="27">
        <f>F31/C46</f>
        <v>2.5004558122574426E-2</v>
      </c>
      <c r="H31" s="39"/>
    </row>
    <row r="32" spans="1:8" x14ac:dyDescent="0.25">
      <c r="A32" s="1">
        <v>27</v>
      </c>
      <c r="B32" s="18">
        <f t="shared" si="1"/>
        <v>27</v>
      </c>
      <c r="C32" s="25">
        <v>640</v>
      </c>
      <c r="D32" s="6">
        <v>31</v>
      </c>
      <c r="E32" s="6">
        <v>2</v>
      </c>
      <c r="F32" s="6">
        <f t="shared" si="0"/>
        <v>673</v>
      </c>
      <c r="G32" s="7">
        <f>F32/C46</f>
        <v>1.7529237100513115E-2</v>
      </c>
      <c r="H32" s="39"/>
    </row>
    <row r="33" spans="1:8" x14ac:dyDescent="0.25">
      <c r="A33" s="1">
        <v>28</v>
      </c>
      <c r="B33" s="18">
        <f t="shared" si="1"/>
        <v>28</v>
      </c>
      <c r="C33" s="25">
        <v>1422</v>
      </c>
      <c r="D33" s="25">
        <v>67</v>
      </c>
      <c r="E33" s="6">
        <v>4</v>
      </c>
      <c r="F33" s="6">
        <f t="shared" si="0"/>
        <v>1493</v>
      </c>
      <c r="G33" s="7">
        <f>F33/C46</f>
        <v>3.8887297163545435E-2</v>
      </c>
      <c r="H33" s="39"/>
    </row>
    <row r="34" spans="1:8" x14ac:dyDescent="0.25">
      <c r="A34" s="1">
        <v>29</v>
      </c>
      <c r="B34" s="18">
        <f t="shared" si="1"/>
        <v>29</v>
      </c>
      <c r="C34" s="25">
        <v>1279</v>
      </c>
      <c r="D34" s="25">
        <v>70</v>
      </c>
      <c r="E34" s="6">
        <v>2</v>
      </c>
      <c r="F34" s="6">
        <f t="shared" si="0"/>
        <v>1351</v>
      </c>
      <c r="G34" s="7">
        <f>F34/C46</f>
        <v>3.5188706274581302E-2</v>
      </c>
      <c r="H34" s="39"/>
    </row>
    <row r="35" spans="1:8" x14ac:dyDescent="0.25">
      <c r="A35" s="1">
        <v>30</v>
      </c>
      <c r="B35" s="18">
        <f t="shared" si="1"/>
        <v>30</v>
      </c>
      <c r="C35" s="25">
        <v>1228</v>
      </c>
      <c r="D35" s="25">
        <v>66</v>
      </c>
      <c r="E35" s="6">
        <v>2</v>
      </c>
      <c r="F35" s="6">
        <f t="shared" si="0"/>
        <v>1296</v>
      </c>
      <c r="G35" s="7">
        <f>F35/C46</f>
        <v>3.3756153465475475E-2</v>
      </c>
      <c r="H35" s="39"/>
    </row>
    <row r="36" spans="1:8" x14ac:dyDescent="0.25">
      <c r="A36" s="8">
        <v>31</v>
      </c>
      <c r="B36" s="19">
        <v>31</v>
      </c>
      <c r="C36" s="8">
        <v>926</v>
      </c>
      <c r="D36" s="8">
        <v>48</v>
      </c>
      <c r="E36" s="8">
        <v>2</v>
      </c>
      <c r="F36" s="8">
        <f>SUM(C36:E36)</f>
        <v>976</v>
      </c>
      <c r="G36" s="9">
        <f>F36/C46</f>
        <v>2.5421300757950668E-2</v>
      </c>
      <c r="H36" s="26"/>
    </row>
    <row r="37" spans="1:8" x14ac:dyDescent="0.25">
      <c r="A37" s="4"/>
      <c r="B37" s="4"/>
      <c r="C37" s="4"/>
      <c r="D37" s="4"/>
      <c r="E37" s="4"/>
      <c r="F37" s="4"/>
      <c r="G37" s="4"/>
    </row>
    <row r="38" spans="1:8" x14ac:dyDescent="0.25">
      <c r="A38" s="12" t="s">
        <v>0</v>
      </c>
      <c r="B38" s="12" t="s">
        <v>10</v>
      </c>
      <c r="C38" s="21" t="s">
        <v>28</v>
      </c>
      <c r="D38" s="12" t="s">
        <v>2</v>
      </c>
      <c r="E38" s="12" t="s">
        <v>3</v>
      </c>
      <c r="F38" s="12" t="s">
        <v>4</v>
      </c>
      <c r="G38" s="12" t="s">
        <v>5</v>
      </c>
    </row>
    <row r="39" spans="1:8" x14ac:dyDescent="0.25">
      <c r="A39" s="1">
        <v>2</v>
      </c>
      <c r="B39" s="1" t="s">
        <v>6</v>
      </c>
      <c r="C39" s="6">
        <f>SUM(C6:C12)</f>
        <v>8367</v>
      </c>
      <c r="D39" s="5">
        <f>SUM(D6:D12)</f>
        <v>432</v>
      </c>
      <c r="E39" s="5">
        <f t="shared" ref="E39" si="2">SUM(E6:E12)</f>
        <v>18</v>
      </c>
      <c r="F39" s="5">
        <f>SUM(F6:F12)</f>
        <v>8817</v>
      </c>
      <c r="G39" s="7">
        <f>F39/C46</f>
        <v>0.22965123850701952</v>
      </c>
    </row>
    <row r="40" spans="1:8" x14ac:dyDescent="0.25">
      <c r="A40" s="1">
        <v>3</v>
      </c>
      <c r="B40" s="1" t="s">
        <v>7</v>
      </c>
      <c r="C40" s="6">
        <f>SUM(C13:C19)</f>
        <v>8830</v>
      </c>
      <c r="D40" s="5">
        <f t="shared" ref="D40:F40" si="3">SUM(D13:D19)</f>
        <v>468</v>
      </c>
      <c r="E40" s="5">
        <f t="shared" si="3"/>
        <v>19</v>
      </c>
      <c r="F40" s="5">
        <f t="shared" si="3"/>
        <v>9317</v>
      </c>
      <c r="G40" s="7">
        <f>F40/C46</f>
        <v>0.24267444586252701</v>
      </c>
    </row>
    <row r="41" spans="1:8" x14ac:dyDescent="0.25">
      <c r="A41" s="1">
        <v>4</v>
      </c>
      <c r="B41" s="1" t="s">
        <v>8</v>
      </c>
      <c r="C41" s="6">
        <f>SUM(C20:C26)</f>
        <v>8464</v>
      </c>
      <c r="D41" s="5">
        <f t="shared" ref="D41:F41" si="4">SUM(D20:D26)</f>
        <v>414</v>
      </c>
      <c r="E41" s="5">
        <f t="shared" si="4"/>
        <v>21</v>
      </c>
      <c r="F41" s="5">
        <f t="shared" si="4"/>
        <v>8899</v>
      </c>
      <c r="G41" s="7">
        <f>F41/C46</f>
        <v>0.23178704451332274</v>
      </c>
    </row>
    <row r="42" spans="1:8" x14ac:dyDescent="0.25">
      <c r="A42" s="1">
        <v>5</v>
      </c>
      <c r="B42" s="1" t="s">
        <v>9</v>
      </c>
      <c r="C42" s="6">
        <f>SUM(C27:C36)</f>
        <v>10802</v>
      </c>
      <c r="D42" s="6">
        <f>SUM(D27:D36)</f>
        <v>537</v>
      </c>
      <c r="E42" s="6">
        <f>SUM(E27:E36)</f>
        <v>21</v>
      </c>
      <c r="F42" s="5">
        <f>SUM(F27:F36)</f>
        <v>11360</v>
      </c>
      <c r="G42" s="7">
        <f>F42/C46</f>
        <v>0.2958872711171307</v>
      </c>
    </row>
    <row r="44" spans="1:8" x14ac:dyDescent="0.25">
      <c r="A44" s="32" t="s">
        <v>11</v>
      </c>
      <c r="B44" s="32"/>
      <c r="C44" s="6">
        <f>SUM(C39:C42)</f>
        <v>36463</v>
      </c>
      <c r="D44" s="5">
        <f>SUM(D39:D42)</f>
        <v>1851</v>
      </c>
      <c r="E44" s="5">
        <f>SUM(E39:E42)</f>
        <v>79</v>
      </c>
      <c r="F44" s="2"/>
      <c r="G44" s="2"/>
    </row>
    <row r="45" spans="1:8" x14ac:dyDescent="0.25">
      <c r="A45" s="32" t="s">
        <v>12</v>
      </c>
      <c r="B45" s="32"/>
      <c r="C45" s="10">
        <f>C44/31</f>
        <v>1176.2258064516129</v>
      </c>
      <c r="D45" s="10">
        <f>D44/31</f>
        <v>59.70967741935484</v>
      </c>
      <c r="E45" s="10">
        <f>E44/31</f>
        <v>2.5483870967741935</v>
      </c>
      <c r="F45" s="2"/>
      <c r="G45" s="2"/>
    </row>
    <row r="46" spans="1:8" x14ac:dyDescent="0.25">
      <c r="A46" s="32" t="s">
        <v>13</v>
      </c>
      <c r="B46" s="32"/>
      <c r="C46" s="32">
        <f>SUM(F39:F42)</f>
        <v>38393</v>
      </c>
      <c r="D46" s="32"/>
      <c r="E46" s="32"/>
      <c r="F46" s="2"/>
      <c r="G46" s="2"/>
    </row>
    <row r="47" spans="1:8" x14ac:dyDescent="0.25">
      <c r="A47" s="32" t="s">
        <v>15</v>
      </c>
      <c r="B47" s="32"/>
      <c r="C47" s="35">
        <f>C46/31</f>
        <v>1238.483870967742</v>
      </c>
      <c r="D47" s="36"/>
      <c r="E47" s="37"/>
      <c r="F47" s="2"/>
      <c r="G47" s="2"/>
    </row>
    <row r="48" spans="1:8" x14ac:dyDescent="0.25">
      <c r="A48" s="33" t="s">
        <v>14</v>
      </c>
      <c r="B48" s="34"/>
      <c r="C48" s="7">
        <f>C44/C46</f>
        <v>0.94973041960774096</v>
      </c>
      <c r="D48" s="7">
        <f>D44/C46</f>
        <v>4.8211913630088817E-2</v>
      </c>
      <c r="E48" s="7">
        <f>E44/C46</f>
        <v>2.0576667621701873E-3</v>
      </c>
      <c r="F48" s="2"/>
      <c r="G48" s="2"/>
    </row>
  </sheetData>
  <mergeCells count="13">
    <mergeCell ref="A47:B47"/>
    <mergeCell ref="A48:B48"/>
    <mergeCell ref="C46:E46"/>
    <mergeCell ref="C47:E47"/>
    <mergeCell ref="H6:H12"/>
    <mergeCell ref="H13:H19"/>
    <mergeCell ref="H20:H26"/>
    <mergeCell ref="H27:H35"/>
    <mergeCell ref="B2:H2"/>
    <mergeCell ref="B3:H3"/>
    <mergeCell ref="A44:B44"/>
    <mergeCell ref="A45:B45"/>
    <mergeCell ref="A46:B46"/>
  </mergeCells>
  <phoneticPr fontId="1" type="noConversion"/>
  <pageMargins left="0.7" right="0.7" top="0.75" bottom="0.75" header="0.3" footer="0.3"/>
  <pageSetup orientation="portrait" horizontalDpi="360" verticalDpi="360" r:id="rId1"/>
  <ignoredErrors>
    <ignoredError sqref="F6 C39:D42 F36 E39:E42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48"/>
  <sheetViews>
    <sheetView tabSelected="1" zoomScale="60" zoomScaleNormal="60" workbookViewId="0">
      <selection activeCell="H27" sqref="H27:H35"/>
    </sheetView>
  </sheetViews>
  <sheetFormatPr defaultColWidth="9.140625" defaultRowHeight="15" x14ac:dyDescent="0.25"/>
  <cols>
    <col min="1" max="1" width="5.140625" style="3" customWidth="1"/>
    <col min="2" max="2" width="26.140625" style="3" customWidth="1"/>
    <col min="3" max="7" width="13.85546875" style="3" customWidth="1"/>
    <col min="8" max="8" width="8.28515625" style="11" customWidth="1"/>
    <col min="9" max="16384" width="9.140625" style="2"/>
  </cols>
  <sheetData>
    <row r="2" spans="1:8" ht="23.25" x14ac:dyDescent="0.35">
      <c r="B2" s="30" t="s">
        <v>23</v>
      </c>
      <c r="C2" s="30"/>
      <c r="D2" s="30"/>
      <c r="E2" s="30"/>
      <c r="F2" s="30"/>
      <c r="G2" s="30"/>
      <c r="H2" s="30"/>
    </row>
    <row r="3" spans="1:8" ht="23.25" x14ac:dyDescent="0.35">
      <c r="B3" s="31" t="s">
        <v>21</v>
      </c>
      <c r="C3" s="30"/>
      <c r="D3" s="30"/>
      <c r="E3" s="30"/>
      <c r="F3" s="30"/>
      <c r="G3" s="30"/>
      <c r="H3" s="30"/>
    </row>
    <row r="5" spans="1:8" x14ac:dyDescent="0.25">
      <c r="A5" s="15" t="s">
        <v>0</v>
      </c>
      <c r="B5" s="15" t="s">
        <v>1</v>
      </c>
      <c r="C5" s="15" t="s">
        <v>28</v>
      </c>
      <c r="D5" s="15" t="s">
        <v>2</v>
      </c>
      <c r="E5" s="15" t="s">
        <v>3</v>
      </c>
      <c r="F5" s="15" t="s">
        <v>4</v>
      </c>
      <c r="G5" s="15" t="s">
        <v>5</v>
      </c>
      <c r="H5" s="13" t="s">
        <v>10</v>
      </c>
    </row>
    <row r="6" spans="1:8" x14ac:dyDescent="0.25">
      <c r="A6" s="6">
        <v>1</v>
      </c>
      <c r="B6" s="18">
        <v>1</v>
      </c>
      <c r="C6" s="25">
        <v>1736</v>
      </c>
      <c r="D6" s="25">
        <v>111</v>
      </c>
      <c r="E6" s="25">
        <v>2</v>
      </c>
      <c r="F6" s="6">
        <f>SUM(C6:E6)</f>
        <v>1849</v>
      </c>
      <c r="G6" s="7">
        <f>F6/C46</f>
        <v>3.7770923130349521E-2</v>
      </c>
      <c r="H6" s="38" t="s">
        <v>16</v>
      </c>
    </row>
    <row r="7" spans="1:8" x14ac:dyDescent="0.25">
      <c r="A7" s="6">
        <v>2</v>
      </c>
      <c r="B7" s="18">
        <f>B6+1</f>
        <v>2</v>
      </c>
      <c r="C7" s="25">
        <v>1661</v>
      </c>
      <c r="D7" s="25">
        <v>124</v>
      </c>
      <c r="E7" s="6">
        <v>2</v>
      </c>
      <c r="F7" s="6">
        <f t="shared" ref="F7:F36" si="0">SUM(C7:E7)</f>
        <v>1787</v>
      </c>
      <c r="G7" s="7">
        <f>F7/C46</f>
        <v>3.6504402181684471E-2</v>
      </c>
      <c r="H7" s="39"/>
    </row>
    <row r="8" spans="1:8" x14ac:dyDescent="0.25">
      <c r="A8" s="6">
        <v>3</v>
      </c>
      <c r="B8" s="18">
        <f t="shared" ref="B8:B35" si="1">B7+1</f>
        <v>3</v>
      </c>
      <c r="C8" s="25">
        <v>1653</v>
      </c>
      <c r="D8" s="25">
        <v>102</v>
      </c>
      <c r="E8" s="25">
        <v>2</v>
      </c>
      <c r="F8" s="6">
        <f t="shared" si="0"/>
        <v>1757</v>
      </c>
      <c r="G8" s="7">
        <f>F8/C46</f>
        <v>3.5891569464588484E-2</v>
      </c>
      <c r="H8" s="39"/>
    </row>
    <row r="9" spans="1:8" x14ac:dyDescent="0.25">
      <c r="A9" s="6">
        <v>4</v>
      </c>
      <c r="B9" s="18">
        <f t="shared" si="1"/>
        <v>4</v>
      </c>
      <c r="C9" s="25">
        <v>1736</v>
      </c>
      <c r="D9" s="25">
        <v>91</v>
      </c>
      <c r="E9" s="6">
        <v>14</v>
      </c>
      <c r="F9" s="6">
        <f t="shared" si="0"/>
        <v>1841</v>
      </c>
      <c r="G9" s="7">
        <f>F9/C46</f>
        <v>3.7607501072457257E-2</v>
      </c>
      <c r="H9" s="39"/>
    </row>
    <row r="10" spans="1:8" x14ac:dyDescent="0.25">
      <c r="A10" s="6">
        <v>5</v>
      </c>
      <c r="B10" s="18">
        <f t="shared" si="1"/>
        <v>5</v>
      </c>
      <c r="C10" s="25">
        <v>1242</v>
      </c>
      <c r="D10" s="25">
        <v>89</v>
      </c>
      <c r="E10" s="25">
        <v>2</v>
      </c>
      <c r="F10" s="6">
        <f t="shared" si="0"/>
        <v>1333</v>
      </c>
      <c r="G10" s="7">
        <f>F10/C46</f>
        <v>2.723020039629849E-2</v>
      </c>
      <c r="H10" s="39"/>
    </row>
    <row r="11" spans="1:8" x14ac:dyDescent="0.25">
      <c r="A11" s="6">
        <v>6</v>
      </c>
      <c r="B11" s="18">
        <f t="shared" si="1"/>
        <v>6</v>
      </c>
      <c r="C11" s="25">
        <v>769</v>
      </c>
      <c r="D11" s="25">
        <v>41</v>
      </c>
      <c r="E11" s="25">
        <v>3</v>
      </c>
      <c r="F11" s="6">
        <f t="shared" si="0"/>
        <v>813</v>
      </c>
      <c r="G11" s="7">
        <f>F11/C46</f>
        <v>1.6607766633301331E-2</v>
      </c>
      <c r="H11" s="39"/>
    </row>
    <row r="12" spans="1:8" x14ac:dyDescent="0.25">
      <c r="A12" s="8">
        <v>7</v>
      </c>
      <c r="B12" s="19">
        <f t="shared" si="1"/>
        <v>7</v>
      </c>
      <c r="C12" s="8">
        <v>1813</v>
      </c>
      <c r="D12" s="8">
        <v>117</v>
      </c>
      <c r="E12" s="8">
        <v>4</v>
      </c>
      <c r="F12" s="8">
        <f t="shared" si="0"/>
        <v>1934</v>
      </c>
      <c r="G12" s="9">
        <f>F12/C46</f>
        <v>3.9507282495454821E-2</v>
      </c>
      <c r="H12" s="40"/>
    </row>
    <row r="13" spans="1:8" x14ac:dyDescent="0.25">
      <c r="A13" s="6">
        <v>8</v>
      </c>
      <c r="B13" s="18">
        <f t="shared" si="1"/>
        <v>8</v>
      </c>
      <c r="C13" s="25">
        <v>1831</v>
      </c>
      <c r="D13" s="25">
        <v>137</v>
      </c>
      <c r="E13" s="25">
        <v>1</v>
      </c>
      <c r="F13" s="6">
        <f t="shared" si="0"/>
        <v>1969</v>
      </c>
      <c r="G13" s="7">
        <f>F13/C46</f>
        <v>4.0222253998733477E-2</v>
      </c>
      <c r="H13" s="38" t="s">
        <v>17</v>
      </c>
    </row>
    <row r="14" spans="1:8" x14ac:dyDescent="0.25">
      <c r="A14" s="6">
        <v>9</v>
      </c>
      <c r="B14" s="18">
        <f t="shared" si="1"/>
        <v>9</v>
      </c>
      <c r="C14" s="25">
        <v>1287</v>
      </c>
      <c r="D14" s="25">
        <v>96</v>
      </c>
      <c r="E14" s="25">
        <v>5</v>
      </c>
      <c r="F14" s="6">
        <f t="shared" si="0"/>
        <v>1388</v>
      </c>
      <c r="G14" s="7">
        <f>F14/C46</f>
        <v>2.8353727044307806E-2</v>
      </c>
      <c r="H14" s="39"/>
    </row>
    <row r="15" spans="1:8" x14ac:dyDescent="0.25">
      <c r="A15" s="6">
        <v>10</v>
      </c>
      <c r="B15" s="18">
        <f t="shared" si="1"/>
        <v>10</v>
      </c>
      <c r="C15" s="25">
        <v>2091</v>
      </c>
      <c r="D15" s="25">
        <v>135</v>
      </c>
      <c r="E15" s="6">
        <v>6</v>
      </c>
      <c r="F15" s="6">
        <f t="shared" si="0"/>
        <v>2232</v>
      </c>
      <c r="G15" s="7">
        <f>F15/C46</f>
        <v>4.5594754151941655E-2</v>
      </c>
      <c r="H15" s="39"/>
    </row>
    <row r="16" spans="1:8" x14ac:dyDescent="0.25">
      <c r="A16" s="6">
        <v>11</v>
      </c>
      <c r="B16" s="18">
        <f t="shared" si="1"/>
        <v>11</v>
      </c>
      <c r="C16" s="25">
        <v>1874</v>
      </c>
      <c r="D16" s="25">
        <v>109</v>
      </c>
      <c r="E16" s="25">
        <v>9</v>
      </c>
      <c r="F16" s="6">
        <f t="shared" si="0"/>
        <v>1992</v>
      </c>
      <c r="G16" s="7">
        <f>F16/C46</f>
        <v>4.0692092415173735E-2</v>
      </c>
      <c r="H16" s="39"/>
    </row>
    <row r="17" spans="1:8" x14ac:dyDescent="0.25">
      <c r="A17" s="6">
        <v>12</v>
      </c>
      <c r="B17" s="18">
        <f t="shared" si="1"/>
        <v>12</v>
      </c>
      <c r="C17" s="25">
        <v>1247</v>
      </c>
      <c r="D17" s="25">
        <v>74</v>
      </c>
      <c r="E17" s="25">
        <v>0</v>
      </c>
      <c r="F17" s="6">
        <f t="shared" si="0"/>
        <v>1321</v>
      </c>
      <c r="G17" s="7">
        <f>F17/C46</f>
        <v>2.6985067309460094E-2</v>
      </c>
      <c r="H17" s="39"/>
    </row>
    <row r="18" spans="1:8" x14ac:dyDescent="0.25">
      <c r="A18" s="6">
        <v>13</v>
      </c>
      <c r="B18" s="18">
        <f t="shared" si="1"/>
        <v>13</v>
      </c>
      <c r="C18" s="25">
        <v>863</v>
      </c>
      <c r="D18" s="25">
        <v>56</v>
      </c>
      <c r="E18" s="25">
        <v>3</v>
      </c>
      <c r="F18" s="6">
        <f t="shared" si="0"/>
        <v>922</v>
      </c>
      <c r="G18" s="7">
        <f>F18/C46</f>
        <v>1.8834392172083426E-2</v>
      </c>
      <c r="H18" s="39"/>
    </row>
    <row r="19" spans="1:8" x14ac:dyDescent="0.25">
      <c r="A19" s="8">
        <v>14</v>
      </c>
      <c r="B19" s="19">
        <f t="shared" si="1"/>
        <v>14</v>
      </c>
      <c r="C19" s="8">
        <v>1953</v>
      </c>
      <c r="D19" s="8">
        <v>134</v>
      </c>
      <c r="E19" s="8">
        <v>6</v>
      </c>
      <c r="F19" s="8">
        <f t="shared" si="0"/>
        <v>2093</v>
      </c>
      <c r="G19" s="9">
        <f>F19/C46</f>
        <v>4.2755295896063569E-2</v>
      </c>
      <c r="H19" s="40"/>
    </row>
    <row r="20" spans="1:8" x14ac:dyDescent="0.25">
      <c r="A20" s="6">
        <v>15</v>
      </c>
      <c r="B20" s="18">
        <f t="shared" si="1"/>
        <v>15</v>
      </c>
      <c r="C20" s="25">
        <v>1777</v>
      </c>
      <c r="D20" s="25">
        <v>109</v>
      </c>
      <c r="E20" s="6">
        <v>8</v>
      </c>
      <c r="F20" s="6">
        <f t="shared" si="0"/>
        <v>1894</v>
      </c>
      <c r="G20" s="7">
        <f>F20/C46</f>
        <v>3.8690172205993502E-2</v>
      </c>
      <c r="H20" s="38" t="s">
        <v>18</v>
      </c>
    </row>
    <row r="21" spans="1:8" x14ac:dyDescent="0.25">
      <c r="A21" s="6">
        <v>16</v>
      </c>
      <c r="B21" s="18">
        <f t="shared" si="1"/>
        <v>16</v>
      </c>
      <c r="C21" s="25">
        <v>1702</v>
      </c>
      <c r="D21" s="25">
        <v>123</v>
      </c>
      <c r="E21" s="25">
        <v>5</v>
      </c>
      <c r="F21" s="6">
        <f t="shared" si="0"/>
        <v>1830</v>
      </c>
      <c r="G21" s="7">
        <f>F21/C46</f>
        <v>3.7382795742855392E-2</v>
      </c>
      <c r="H21" s="39"/>
    </row>
    <row r="22" spans="1:8" x14ac:dyDescent="0.25">
      <c r="A22" s="6">
        <v>17</v>
      </c>
      <c r="B22" s="18">
        <f t="shared" si="1"/>
        <v>17</v>
      </c>
      <c r="C22" s="25">
        <v>1588</v>
      </c>
      <c r="D22" s="25">
        <v>98</v>
      </c>
      <c r="E22" s="6">
        <v>3</v>
      </c>
      <c r="F22" s="6">
        <f t="shared" si="0"/>
        <v>1689</v>
      </c>
      <c r="G22" s="7">
        <f>F22/C46</f>
        <v>3.4502481972504238E-2</v>
      </c>
      <c r="H22" s="39"/>
    </row>
    <row r="23" spans="1:8" x14ac:dyDescent="0.25">
      <c r="A23" s="6">
        <v>18</v>
      </c>
      <c r="B23" s="18">
        <f t="shared" si="1"/>
        <v>18</v>
      </c>
      <c r="C23" s="25">
        <v>1674</v>
      </c>
      <c r="D23" s="25">
        <v>86</v>
      </c>
      <c r="E23" s="6">
        <v>2</v>
      </c>
      <c r="F23" s="6">
        <f t="shared" si="0"/>
        <v>1762</v>
      </c>
      <c r="G23" s="7">
        <f>F23/C46</f>
        <v>3.5993708250771146E-2</v>
      </c>
      <c r="H23" s="39"/>
    </row>
    <row r="24" spans="1:8" x14ac:dyDescent="0.25">
      <c r="A24" s="6">
        <v>19</v>
      </c>
      <c r="B24" s="18">
        <f t="shared" si="1"/>
        <v>19</v>
      </c>
      <c r="C24" s="25">
        <v>1292</v>
      </c>
      <c r="D24" s="25">
        <v>64</v>
      </c>
      <c r="E24" s="25">
        <v>4</v>
      </c>
      <c r="F24" s="6">
        <f t="shared" si="0"/>
        <v>1360</v>
      </c>
      <c r="G24" s="7">
        <f>F24/C46</f>
        <v>2.7781749841684883E-2</v>
      </c>
      <c r="H24" s="39"/>
    </row>
    <row r="25" spans="1:8" x14ac:dyDescent="0.25">
      <c r="A25" s="6">
        <v>20</v>
      </c>
      <c r="B25" s="18">
        <f t="shared" si="1"/>
        <v>20</v>
      </c>
      <c r="C25" s="25">
        <v>795</v>
      </c>
      <c r="D25" s="25">
        <v>50</v>
      </c>
      <c r="E25" s="25">
        <v>2</v>
      </c>
      <c r="F25" s="6">
        <f t="shared" si="0"/>
        <v>847</v>
      </c>
      <c r="G25" s="7">
        <f>F25/C46</f>
        <v>1.730231037934345E-2</v>
      </c>
      <c r="H25" s="39"/>
    </row>
    <row r="26" spans="1:8" x14ac:dyDescent="0.25">
      <c r="A26" s="8">
        <v>21</v>
      </c>
      <c r="B26" s="19">
        <f t="shared" si="1"/>
        <v>21</v>
      </c>
      <c r="C26" s="8">
        <v>1773</v>
      </c>
      <c r="D26" s="8">
        <v>123</v>
      </c>
      <c r="E26" s="8">
        <v>2</v>
      </c>
      <c r="F26" s="8">
        <f t="shared" si="0"/>
        <v>1898</v>
      </c>
      <c r="G26" s="9">
        <f>F26/C46</f>
        <v>3.8771883234939637E-2</v>
      </c>
      <c r="H26" s="40"/>
    </row>
    <row r="27" spans="1:8" x14ac:dyDescent="0.25">
      <c r="A27" s="6">
        <v>22</v>
      </c>
      <c r="B27" s="18">
        <f t="shared" si="1"/>
        <v>22</v>
      </c>
      <c r="C27" s="25">
        <v>1547</v>
      </c>
      <c r="D27" s="25">
        <v>117</v>
      </c>
      <c r="E27" s="25">
        <v>2</v>
      </c>
      <c r="F27" s="6">
        <f t="shared" si="0"/>
        <v>1666</v>
      </c>
      <c r="G27" s="7">
        <f>F27/C46</f>
        <v>3.4032643556063981E-2</v>
      </c>
      <c r="H27" s="38" t="s">
        <v>19</v>
      </c>
    </row>
    <row r="28" spans="1:8" x14ac:dyDescent="0.25">
      <c r="A28" s="6">
        <v>23</v>
      </c>
      <c r="B28" s="18">
        <f t="shared" si="1"/>
        <v>23</v>
      </c>
      <c r="C28" s="25">
        <v>1743</v>
      </c>
      <c r="D28" s="25">
        <v>104</v>
      </c>
      <c r="E28" s="25">
        <v>3</v>
      </c>
      <c r="F28" s="6">
        <f t="shared" si="0"/>
        <v>1850</v>
      </c>
      <c r="G28" s="7">
        <f>F28/C46</f>
        <v>3.7791350887586055E-2</v>
      </c>
      <c r="H28" s="39"/>
    </row>
    <row r="29" spans="1:8" x14ac:dyDescent="0.25">
      <c r="A29" s="6">
        <v>24</v>
      </c>
      <c r="B29" s="18">
        <f t="shared" si="1"/>
        <v>24</v>
      </c>
      <c r="C29" s="25">
        <v>1333</v>
      </c>
      <c r="D29" s="25">
        <v>62</v>
      </c>
      <c r="E29" s="25">
        <v>3</v>
      </c>
      <c r="F29" s="6">
        <f t="shared" si="0"/>
        <v>1398</v>
      </c>
      <c r="G29" s="7">
        <f>F29/C46</f>
        <v>2.8558004616673134E-2</v>
      </c>
      <c r="H29" s="39"/>
    </row>
    <row r="30" spans="1:8" x14ac:dyDescent="0.25">
      <c r="A30" s="6">
        <v>25</v>
      </c>
      <c r="B30" s="18">
        <f t="shared" si="1"/>
        <v>25</v>
      </c>
      <c r="C30" s="25">
        <v>914</v>
      </c>
      <c r="D30" s="25">
        <v>54</v>
      </c>
      <c r="E30" s="6">
        <v>1</v>
      </c>
      <c r="F30" s="6">
        <f t="shared" si="0"/>
        <v>969</v>
      </c>
      <c r="G30" s="7">
        <f>F30/C46</f>
        <v>1.9794496762200478E-2</v>
      </c>
      <c r="H30" s="39"/>
    </row>
    <row r="31" spans="1:8" x14ac:dyDescent="0.25">
      <c r="A31" s="6">
        <v>26</v>
      </c>
      <c r="B31" s="18">
        <f t="shared" si="1"/>
        <v>26</v>
      </c>
      <c r="C31" s="25">
        <v>1131</v>
      </c>
      <c r="D31" s="25">
        <v>81</v>
      </c>
      <c r="E31" s="6">
        <v>0</v>
      </c>
      <c r="F31" s="6">
        <f t="shared" si="0"/>
        <v>1212</v>
      </c>
      <c r="G31" s="7">
        <f>F31/C46</f>
        <v>2.4758441770677996E-2</v>
      </c>
      <c r="H31" s="39"/>
    </row>
    <row r="32" spans="1:8" x14ac:dyDescent="0.25">
      <c r="A32" s="6">
        <v>27</v>
      </c>
      <c r="B32" s="18">
        <f t="shared" si="1"/>
        <v>27</v>
      </c>
      <c r="C32" s="25">
        <v>769</v>
      </c>
      <c r="D32" s="6">
        <v>39</v>
      </c>
      <c r="E32" s="6">
        <v>2</v>
      </c>
      <c r="F32" s="6">
        <f t="shared" si="0"/>
        <v>810</v>
      </c>
      <c r="G32" s="7">
        <f>F32/C46</f>
        <v>1.6546483361591729E-2</v>
      </c>
      <c r="H32" s="39"/>
    </row>
    <row r="33" spans="1:8" x14ac:dyDescent="0.25">
      <c r="A33" s="6">
        <v>28</v>
      </c>
      <c r="B33" s="18">
        <f t="shared" si="1"/>
        <v>28</v>
      </c>
      <c r="C33" s="25">
        <v>1774</v>
      </c>
      <c r="D33" s="25">
        <v>109</v>
      </c>
      <c r="E33" s="6">
        <v>4</v>
      </c>
      <c r="F33" s="6">
        <f t="shared" si="0"/>
        <v>1887</v>
      </c>
      <c r="G33" s="7">
        <f>F33/C46</f>
        <v>3.8547177905337772E-2</v>
      </c>
      <c r="H33" s="39"/>
    </row>
    <row r="34" spans="1:8" x14ac:dyDescent="0.25">
      <c r="A34" s="6">
        <v>29</v>
      </c>
      <c r="B34" s="18">
        <f t="shared" si="1"/>
        <v>29</v>
      </c>
      <c r="C34" s="25">
        <v>1651</v>
      </c>
      <c r="D34" s="25">
        <v>121</v>
      </c>
      <c r="E34" s="6">
        <v>2</v>
      </c>
      <c r="F34" s="6">
        <f t="shared" si="0"/>
        <v>1774</v>
      </c>
      <c r="G34" s="7">
        <f>F34/C46</f>
        <v>3.6238841337609545E-2</v>
      </c>
      <c r="H34" s="39"/>
    </row>
    <row r="35" spans="1:8" x14ac:dyDescent="0.25">
      <c r="A35" s="6">
        <v>30</v>
      </c>
      <c r="B35" s="18">
        <f t="shared" si="1"/>
        <v>30</v>
      </c>
      <c r="C35" s="25">
        <v>1530</v>
      </c>
      <c r="D35" s="25">
        <v>103</v>
      </c>
      <c r="E35" s="6">
        <v>3</v>
      </c>
      <c r="F35" s="6">
        <f t="shared" si="0"/>
        <v>1636</v>
      </c>
      <c r="G35" s="7">
        <f>F35/C46</f>
        <v>3.3419810838967987E-2</v>
      </c>
      <c r="H35" s="39"/>
    </row>
    <row r="36" spans="1:8" x14ac:dyDescent="0.25">
      <c r="A36" s="6">
        <v>31</v>
      </c>
      <c r="B36" s="19">
        <v>31</v>
      </c>
      <c r="C36" s="8">
        <v>1153</v>
      </c>
      <c r="D36" s="8">
        <v>85</v>
      </c>
      <c r="E36" s="8">
        <v>2</v>
      </c>
      <c r="F36" s="8">
        <f t="shared" si="0"/>
        <v>1240</v>
      </c>
      <c r="G36" s="9">
        <f>F36/C46</f>
        <v>2.5330418973300923E-2</v>
      </c>
      <c r="H36" s="29"/>
    </row>
    <row r="37" spans="1:8" x14ac:dyDescent="0.25">
      <c r="A37" s="4"/>
      <c r="B37" s="4"/>
      <c r="C37" s="4"/>
      <c r="D37" s="4"/>
      <c r="E37" s="4"/>
      <c r="F37" s="4"/>
      <c r="G37" s="4"/>
    </row>
    <row r="38" spans="1:8" x14ac:dyDescent="0.25">
      <c r="A38" s="15" t="s">
        <v>0</v>
      </c>
      <c r="B38" s="15" t="s">
        <v>10</v>
      </c>
      <c r="C38" s="15" t="s">
        <v>28</v>
      </c>
      <c r="D38" s="15" t="s">
        <v>2</v>
      </c>
      <c r="E38" s="15" t="s">
        <v>3</v>
      </c>
      <c r="F38" s="15" t="s">
        <v>4</v>
      </c>
      <c r="G38" s="15" t="s">
        <v>5</v>
      </c>
    </row>
    <row r="39" spans="1:8" x14ac:dyDescent="0.25">
      <c r="A39" s="6">
        <v>2</v>
      </c>
      <c r="B39" s="6" t="s">
        <v>6</v>
      </c>
      <c r="C39" s="6">
        <f>SUM(C6:C12)</f>
        <v>10610</v>
      </c>
      <c r="D39" s="6">
        <f>SUM(D6:D12)</f>
        <v>675</v>
      </c>
      <c r="E39" s="6">
        <f t="shared" ref="E39:F39" si="2">SUM(E6:E12)</f>
        <v>29</v>
      </c>
      <c r="F39" s="6">
        <f t="shared" si="2"/>
        <v>11314</v>
      </c>
      <c r="G39" s="7">
        <f>F39/C46</f>
        <v>0.23111964537413437</v>
      </c>
    </row>
    <row r="40" spans="1:8" x14ac:dyDescent="0.25">
      <c r="A40" s="6">
        <v>3</v>
      </c>
      <c r="B40" s="6" t="s">
        <v>7</v>
      </c>
      <c r="C40" s="6">
        <f>SUM(C13:C19)</f>
        <v>11146</v>
      </c>
      <c r="D40" s="6">
        <f t="shared" ref="D40:F40" si="3">SUM(D13:D19)</f>
        <v>741</v>
      </c>
      <c r="E40" s="6">
        <f t="shared" si="3"/>
        <v>30</v>
      </c>
      <c r="F40" s="6">
        <f t="shared" si="3"/>
        <v>11917</v>
      </c>
      <c r="G40" s="7">
        <f>F40/C46</f>
        <v>0.24343758298776377</v>
      </c>
    </row>
    <row r="41" spans="1:8" x14ac:dyDescent="0.25">
      <c r="A41" s="6">
        <v>4</v>
      </c>
      <c r="B41" s="6" t="s">
        <v>8</v>
      </c>
      <c r="C41" s="6">
        <f>SUM(C20:C26)</f>
        <v>10601</v>
      </c>
      <c r="D41" s="6">
        <f t="shared" ref="D41:F41" si="4">SUM(D20:D26)</f>
        <v>653</v>
      </c>
      <c r="E41" s="6">
        <f t="shared" si="4"/>
        <v>26</v>
      </c>
      <c r="F41" s="6">
        <f t="shared" si="4"/>
        <v>11280</v>
      </c>
      <c r="G41" s="7">
        <f>F41/C46</f>
        <v>0.23042510162809224</v>
      </c>
    </row>
    <row r="42" spans="1:8" x14ac:dyDescent="0.25">
      <c r="A42" s="6">
        <v>5</v>
      </c>
      <c r="B42" s="6" t="s">
        <v>9</v>
      </c>
      <c r="C42" s="6">
        <f>SUM(C27:C36)</f>
        <v>13545</v>
      </c>
      <c r="D42" s="6">
        <f>SUM(D27:D36)</f>
        <v>875</v>
      </c>
      <c r="E42" s="6">
        <f>SUM(E27:E36)</f>
        <v>22</v>
      </c>
      <c r="F42" s="6">
        <f>SUM(F27:F36)</f>
        <v>14442</v>
      </c>
      <c r="G42" s="7">
        <f>F42/C46</f>
        <v>0.29501767001000961</v>
      </c>
    </row>
    <row r="44" spans="1:8" x14ac:dyDescent="0.25">
      <c r="A44" s="32" t="s">
        <v>11</v>
      </c>
      <c r="B44" s="32"/>
      <c r="C44" s="6">
        <f>SUM(C39:C42)</f>
        <v>45902</v>
      </c>
      <c r="D44" s="6">
        <f>SUM(D39:D42)</f>
        <v>2944</v>
      </c>
      <c r="E44" s="6">
        <f>SUM(E39:E42)</f>
        <v>107</v>
      </c>
      <c r="F44" s="2"/>
      <c r="G44" s="2"/>
    </row>
    <row r="45" spans="1:8" x14ac:dyDescent="0.25">
      <c r="A45" s="32" t="s">
        <v>12</v>
      </c>
      <c r="B45" s="32"/>
      <c r="C45" s="10">
        <f>C44/31</f>
        <v>1480.7096774193549</v>
      </c>
      <c r="D45" s="10">
        <f>D44/31</f>
        <v>94.967741935483872</v>
      </c>
      <c r="E45" s="10">
        <f>E44/31</f>
        <v>3.4516129032258065</v>
      </c>
      <c r="F45" s="2"/>
      <c r="G45" s="2"/>
    </row>
    <row r="46" spans="1:8" x14ac:dyDescent="0.25">
      <c r="A46" s="32" t="s">
        <v>13</v>
      </c>
      <c r="B46" s="32"/>
      <c r="C46" s="32">
        <f>SUM(F39:F42)</f>
        <v>48953</v>
      </c>
      <c r="D46" s="32"/>
      <c r="E46" s="32"/>
      <c r="F46" s="2"/>
      <c r="G46" s="2"/>
    </row>
    <row r="47" spans="1:8" x14ac:dyDescent="0.25">
      <c r="A47" s="32" t="s">
        <v>15</v>
      </c>
      <c r="B47" s="32"/>
      <c r="C47" s="35">
        <f>C46/31</f>
        <v>1579.1290322580646</v>
      </c>
      <c r="D47" s="36"/>
      <c r="E47" s="37"/>
      <c r="F47" s="2"/>
      <c r="G47" s="2"/>
    </row>
    <row r="48" spans="1:8" x14ac:dyDescent="0.25">
      <c r="A48" s="33" t="s">
        <v>14</v>
      </c>
      <c r="B48" s="34"/>
      <c r="C48" s="7">
        <f>C44/C46</f>
        <v>0.93767491267133785</v>
      </c>
      <c r="D48" s="7">
        <f>D44/C46</f>
        <v>6.0139317304353158E-2</v>
      </c>
      <c r="E48" s="7">
        <f>E44/C46</f>
        <v>2.185770024309031E-3</v>
      </c>
      <c r="F48" s="2"/>
      <c r="G48" s="2"/>
    </row>
  </sheetData>
  <mergeCells count="13">
    <mergeCell ref="H27:H35"/>
    <mergeCell ref="A44:B44"/>
    <mergeCell ref="A45:B45"/>
    <mergeCell ref="B2:H2"/>
    <mergeCell ref="B3:H3"/>
    <mergeCell ref="H6:H12"/>
    <mergeCell ref="H13:H19"/>
    <mergeCell ref="H20:H26"/>
    <mergeCell ref="A46:B46"/>
    <mergeCell ref="C46:E46"/>
    <mergeCell ref="A47:B47"/>
    <mergeCell ref="C47:E47"/>
    <mergeCell ref="A48:B48"/>
  </mergeCells>
  <pageMargins left="0.7" right="0.7" top="0.75" bottom="0.75" header="0.3" footer="0.3"/>
  <ignoredErrors>
    <ignoredError sqref="C39:D42 E39:E42 F6 F36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48"/>
  <sheetViews>
    <sheetView zoomScale="60" zoomScaleNormal="60" workbookViewId="0">
      <selection activeCell="F41" sqref="F41"/>
    </sheetView>
  </sheetViews>
  <sheetFormatPr defaultColWidth="9.140625" defaultRowHeight="15" x14ac:dyDescent="0.25"/>
  <cols>
    <col min="1" max="1" width="5.140625" style="3" customWidth="1"/>
    <col min="2" max="2" width="15.5703125" style="3" customWidth="1"/>
    <col min="3" max="7" width="13.85546875" style="3" customWidth="1"/>
    <col min="8" max="8" width="8.28515625" style="11" customWidth="1"/>
    <col min="9" max="16384" width="9.140625" style="2"/>
  </cols>
  <sheetData>
    <row r="2" spans="1:8" ht="23.25" x14ac:dyDescent="0.35">
      <c r="B2" s="30" t="s">
        <v>24</v>
      </c>
      <c r="C2" s="30"/>
      <c r="D2" s="30"/>
      <c r="E2" s="30"/>
      <c r="F2" s="30"/>
      <c r="G2" s="30"/>
      <c r="H2" s="30"/>
    </row>
    <row r="3" spans="1:8" ht="23.25" x14ac:dyDescent="0.35">
      <c r="B3" s="31" t="s">
        <v>21</v>
      </c>
      <c r="C3" s="30"/>
      <c r="D3" s="30"/>
      <c r="E3" s="30"/>
      <c r="F3" s="30"/>
      <c r="G3" s="30"/>
      <c r="H3" s="30"/>
    </row>
    <row r="5" spans="1:8" x14ac:dyDescent="0.25">
      <c r="A5" s="15" t="s">
        <v>0</v>
      </c>
      <c r="B5" s="15" t="s">
        <v>1</v>
      </c>
      <c r="C5" s="21" t="s">
        <v>28</v>
      </c>
      <c r="D5" s="15" t="s">
        <v>2</v>
      </c>
      <c r="E5" s="15" t="s">
        <v>3</v>
      </c>
      <c r="F5" s="15" t="s">
        <v>4</v>
      </c>
      <c r="G5" s="15" t="s">
        <v>5</v>
      </c>
      <c r="H5" s="13" t="s">
        <v>10</v>
      </c>
    </row>
    <row r="6" spans="1:8" x14ac:dyDescent="0.25">
      <c r="A6" s="6">
        <v>1</v>
      </c>
      <c r="B6" s="18">
        <v>1</v>
      </c>
      <c r="C6" s="25">
        <v>5199</v>
      </c>
      <c r="D6" s="25">
        <v>362</v>
      </c>
      <c r="E6" s="25">
        <v>5</v>
      </c>
      <c r="F6" s="6">
        <f>SUM(C6:E6)</f>
        <v>5566</v>
      </c>
      <c r="G6" s="7">
        <f>F6/C46</f>
        <v>3.6751403103334433E-2</v>
      </c>
      <c r="H6" s="38" t="s">
        <v>16</v>
      </c>
    </row>
    <row r="7" spans="1:8" x14ac:dyDescent="0.25">
      <c r="A7" s="6">
        <v>2</v>
      </c>
      <c r="B7" s="18">
        <f>B6+1</f>
        <v>2</v>
      </c>
      <c r="C7" s="25">
        <v>5060</v>
      </c>
      <c r="D7" s="25">
        <v>378</v>
      </c>
      <c r="E7" s="6">
        <v>6</v>
      </c>
      <c r="F7" s="6">
        <f t="shared" ref="F7:F31" si="0">SUM(C7:E7)</f>
        <v>5444</v>
      </c>
      <c r="G7" s="7">
        <f>F7/C46</f>
        <v>3.5945856718388909E-2</v>
      </c>
      <c r="H7" s="39"/>
    </row>
    <row r="8" spans="1:8" x14ac:dyDescent="0.25">
      <c r="A8" s="6">
        <v>3</v>
      </c>
      <c r="B8" s="18">
        <f t="shared" ref="B8:B36" si="1">B7+1</f>
        <v>3</v>
      </c>
      <c r="C8" s="25">
        <v>4850</v>
      </c>
      <c r="D8" s="25">
        <v>291</v>
      </c>
      <c r="E8" s="6">
        <v>4</v>
      </c>
      <c r="F8" s="6">
        <f t="shared" si="0"/>
        <v>5145</v>
      </c>
      <c r="G8" s="7">
        <f>F8/C46</f>
        <v>3.3971607791350278E-2</v>
      </c>
      <c r="H8" s="39"/>
    </row>
    <row r="9" spans="1:8" x14ac:dyDescent="0.25">
      <c r="A9" s="6">
        <v>4</v>
      </c>
      <c r="B9" s="18">
        <f t="shared" si="1"/>
        <v>4</v>
      </c>
      <c r="C9" s="25">
        <v>5202</v>
      </c>
      <c r="D9" s="25">
        <v>293</v>
      </c>
      <c r="E9" s="6">
        <v>33</v>
      </c>
      <c r="F9" s="6">
        <f t="shared" si="0"/>
        <v>5528</v>
      </c>
      <c r="G9" s="7">
        <f>F9/C46</f>
        <v>3.6500495212941568E-2</v>
      </c>
      <c r="H9" s="39"/>
    </row>
    <row r="10" spans="1:8" x14ac:dyDescent="0.25">
      <c r="A10" s="6">
        <v>5</v>
      </c>
      <c r="B10" s="18">
        <f t="shared" si="1"/>
        <v>5</v>
      </c>
      <c r="C10" s="25">
        <v>3823</v>
      </c>
      <c r="D10" s="25">
        <v>296</v>
      </c>
      <c r="E10" s="25">
        <v>6</v>
      </c>
      <c r="F10" s="6">
        <f t="shared" si="0"/>
        <v>4125</v>
      </c>
      <c r="G10" s="7">
        <f>F10/C46</f>
        <v>2.723671178606801E-2</v>
      </c>
      <c r="H10" s="39"/>
    </row>
    <row r="11" spans="1:8" x14ac:dyDescent="0.25">
      <c r="A11" s="6">
        <v>6</v>
      </c>
      <c r="B11" s="18">
        <f t="shared" si="1"/>
        <v>6</v>
      </c>
      <c r="C11" s="25">
        <v>2346</v>
      </c>
      <c r="D11" s="25">
        <v>139</v>
      </c>
      <c r="E11" s="25">
        <v>4</v>
      </c>
      <c r="F11" s="6">
        <f t="shared" si="0"/>
        <v>2489</v>
      </c>
      <c r="G11" s="7">
        <f>F11/C46</f>
        <v>1.6434466820732914E-2</v>
      </c>
      <c r="H11" s="39"/>
    </row>
    <row r="12" spans="1:8" x14ac:dyDescent="0.25">
      <c r="A12" s="8">
        <v>7</v>
      </c>
      <c r="B12" s="19">
        <f t="shared" si="1"/>
        <v>7</v>
      </c>
      <c r="C12" s="8">
        <v>5545</v>
      </c>
      <c r="D12" s="8">
        <v>374</v>
      </c>
      <c r="E12" s="8">
        <v>13</v>
      </c>
      <c r="F12" s="8">
        <f t="shared" si="0"/>
        <v>5932</v>
      </c>
      <c r="G12" s="9">
        <f>F12/C46</f>
        <v>3.9168042258171012E-2</v>
      </c>
      <c r="H12" s="40"/>
    </row>
    <row r="13" spans="1:8" x14ac:dyDescent="0.25">
      <c r="A13" s="6">
        <v>8</v>
      </c>
      <c r="B13" s="18">
        <f t="shared" si="1"/>
        <v>8</v>
      </c>
      <c r="C13" s="25">
        <v>5569</v>
      </c>
      <c r="D13" s="25">
        <v>470</v>
      </c>
      <c r="E13" s="25">
        <v>1</v>
      </c>
      <c r="F13" s="6">
        <f t="shared" si="0"/>
        <v>6040</v>
      </c>
      <c r="G13" s="7">
        <f>F13/C46</f>
        <v>3.9881148894024429E-2</v>
      </c>
      <c r="H13" s="38" t="s">
        <v>17</v>
      </c>
    </row>
    <row r="14" spans="1:8" x14ac:dyDescent="0.25">
      <c r="A14" s="6">
        <v>9</v>
      </c>
      <c r="B14" s="18">
        <f t="shared" si="1"/>
        <v>9</v>
      </c>
      <c r="C14" s="25">
        <v>3916</v>
      </c>
      <c r="D14" s="6">
        <v>322</v>
      </c>
      <c r="E14" s="25">
        <v>17</v>
      </c>
      <c r="F14" s="6">
        <f t="shared" si="0"/>
        <v>4255</v>
      </c>
      <c r="G14" s="7">
        <f>F14/C46</f>
        <v>2.8095080884780455E-2</v>
      </c>
      <c r="H14" s="39"/>
    </row>
    <row r="15" spans="1:8" x14ac:dyDescent="0.25">
      <c r="A15" s="6">
        <v>10</v>
      </c>
      <c r="B15" s="18">
        <f t="shared" si="1"/>
        <v>10</v>
      </c>
      <c r="C15" s="25">
        <v>6476</v>
      </c>
      <c r="D15" s="25">
        <v>408</v>
      </c>
      <c r="E15" s="6">
        <v>23</v>
      </c>
      <c r="F15" s="6">
        <f t="shared" si="0"/>
        <v>6907</v>
      </c>
      <c r="G15" s="7">
        <f>F15/C46</f>
        <v>4.5605810498514358E-2</v>
      </c>
      <c r="H15" s="39"/>
    </row>
    <row r="16" spans="1:8" x14ac:dyDescent="0.25">
      <c r="A16" s="6">
        <v>11</v>
      </c>
      <c r="B16" s="18">
        <f t="shared" si="1"/>
        <v>11</v>
      </c>
      <c r="C16" s="25">
        <v>5767</v>
      </c>
      <c r="D16" s="25">
        <v>326</v>
      </c>
      <c r="E16" s="25">
        <v>29</v>
      </c>
      <c r="F16" s="6">
        <f t="shared" si="0"/>
        <v>6122</v>
      </c>
      <c r="G16" s="7">
        <f>F16/C46</f>
        <v>4.0422581710135359E-2</v>
      </c>
      <c r="H16" s="39"/>
    </row>
    <row r="17" spans="1:8" x14ac:dyDescent="0.25">
      <c r="A17" s="6">
        <v>12</v>
      </c>
      <c r="B17" s="18">
        <f t="shared" si="1"/>
        <v>12</v>
      </c>
      <c r="C17" s="25">
        <v>3967</v>
      </c>
      <c r="D17" s="25">
        <v>338</v>
      </c>
      <c r="E17" s="25">
        <v>0</v>
      </c>
      <c r="F17" s="6">
        <f t="shared" si="0"/>
        <v>4305</v>
      </c>
      <c r="G17" s="7">
        <f>F17/C46</f>
        <v>2.8425222845823703E-2</v>
      </c>
      <c r="H17" s="39"/>
    </row>
    <row r="18" spans="1:8" x14ac:dyDescent="0.25">
      <c r="A18" s="6">
        <v>13</v>
      </c>
      <c r="B18" s="18">
        <f t="shared" si="1"/>
        <v>13</v>
      </c>
      <c r="C18" s="25">
        <v>2785</v>
      </c>
      <c r="D18" s="25">
        <v>173</v>
      </c>
      <c r="E18" s="25">
        <v>14</v>
      </c>
      <c r="F18" s="6">
        <f t="shared" si="0"/>
        <v>2972</v>
      </c>
      <c r="G18" s="7">
        <f>F18/C46</f>
        <v>1.9623638164410696E-2</v>
      </c>
      <c r="H18" s="39"/>
    </row>
    <row r="19" spans="1:8" x14ac:dyDescent="0.25">
      <c r="A19" s="8">
        <v>14</v>
      </c>
      <c r="B19" s="19">
        <f t="shared" si="1"/>
        <v>14</v>
      </c>
      <c r="C19" s="8">
        <v>6373</v>
      </c>
      <c r="D19" s="8">
        <v>452</v>
      </c>
      <c r="E19" s="8">
        <v>29</v>
      </c>
      <c r="F19" s="8">
        <f t="shared" si="0"/>
        <v>6854</v>
      </c>
      <c r="G19" s="9">
        <f>F19/C46</f>
        <v>4.5255860019808518E-2</v>
      </c>
      <c r="H19" s="40"/>
    </row>
    <row r="20" spans="1:8" x14ac:dyDescent="0.25">
      <c r="A20" s="6">
        <v>15</v>
      </c>
      <c r="B20" s="18">
        <f t="shared" si="1"/>
        <v>15</v>
      </c>
      <c r="C20" s="25">
        <v>5416</v>
      </c>
      <c r="D20" s="25">
        <v>359</v>
      </c>
      <c r="E20" s="6">
        <v>26</v>
      </c>
      <c r="F20" s="6">
        <f t="shared" si="0"/>
        <v>5801</v>
      </c>
      <c r="G20" s="7">
        <f>F20/C46</f>
        <v>3.8303070320237699E-2</v>
      </c>
      <c r="H20" s="38" t="s">
        <v>18</v>
      </c>
    </row>
    <row r="21" spans="1:8" x14ac:dyDescent="0.25">
      <c r="A21" s="6">
        <v>16</v>
      </c>
      <c r="B21" s="18">
        <f t="shared" si="1"/>
        <v>16</v>
      </c>
      <c r="C21" s="25">
        <v>5318</v>
      </c>
      <c r="D21" s="25">
        <v>382</v>
      </c>
      <c r="E21" s="25">
        <v>9</v>
      </c>
      <c r="F21" s="6">
        <f t="shared" si="0"/>
        <v>5709</v>
      </c>
      <c r="G21" s="7">
        <f>F21/C46</f>
        <v>3.7695609111918126E-2</v>
      </c>
      <c r="H21" s="39"/>
    </row>
    <row r="22" spans="1:8" x14ac:dyDescent="0.25">
      <c r="A22" s="6">
        <v>17</v>
      </c>
      <c r="B22" s="18">
        <f t="shared" si="1"/>
        <v>17</v>
      </c>
      <c r="C22" s="25">
        <v>4819</v>
      </c>
      <c r="D22" s="25">
        <v>336</v>
      </c>
      <c r="E22" s="6">
        <v>4</v>
      </c>
      <c r="F22" s="6">
        <f t="shared" si="0"/>
        <v>5159</v>
      </c>
      <c r="G22" s="7">
        <f>F22/C46</f>
        <v>3.4064047540442392E-2</v>
      </c>
      <c r="H22" s="39"/>
    </row>
    <row r="23" spans="1:8" x14ac:dyDescent="0.25">
      <c r="A23" s="6">
        <v>18</v>
      </c>
      <c r="B23" s="18">
        <f t="shared" si="1"/>
        <v>18</v>
      </c>
      <c r="C23" s="25">
        <v>5135</v>
      </c>
      <c r="D23" s="25">
        <v>319</v>
      </c>
      <c r="E23" s="6">
        <v>6</v>
      </c>
      <c r="F23" s="6">
        <f t="shared" si="0"/>
        <v>5460</v>
      </c>
      <c r="G23" s="7">
        <f>F23/C46</f>
        <v>3.6051502145922745E-2</v>
      </c>
      <c r="H23" s="39"/>
    </row>
    <row r="24" spans="1:8" x14ac:dyDescent="0.25">
      <c r="A24" s="6">
        <v>19</v>
      </c>
      <c r="B24" s="18">
        <f t="shared" si="1"/>
        <v>19</v>
      </c>
      <c r="C24" s="25">
        <v>4191</v>
      </c>
      <c r="D24" s="25">
        <v>211</v>
      </c>
      <c r="E24" s="25">
        <v>6</v>
      </c>
      <c r="F24" s="6">
        <f t="shared" si="0"/>
        <v>4408</v>
      </c>
      <c r="G24" s="7">
        <f>F24/C46</f>
        <v>2.9105315285572798E-2</v>
      </c>
      <c r="H24" s="39"/>
    </row>
    <row r="25" spans="1:8" x14ac:dyDescent="0.25">
      <c r="A25" s="6">
        <v>20</v>
      </c>
      <c r="B25" s="18">
        <f t="shared" si="1"/>
        <v>20</v>
      </c>
      <c r="C25" s="25">
        <v>2494</v>
      </c>
      <c r="D25" s="25">
        <v>155</v>
      </c>
      <c r="E25" s="25">
        <v>6</v>
      </c>
      <c r="F25" s="6">
        <f t="shared" si="0"/>
        <v>2655</v>
      </c>
      <c r="G25" s="7">
        <f>F25/C46</f>
        <v>1.75305381313965E-2</v>
      </c>
      <c r="H25" s="39"/>
    </row>
    <row r="26" spans="1:8" x14ac:dyDescent="0.25">
      <c r="A26" s="8">
        <v>21</v>
      </c>
      <c r="B26" s="19">
        <f t="shared" si="1"/>
        <v>21</v>
      </c>
      <c r="C26" s="8">
        <v>5482</v>
      </c>
      <c r="D26" s="8">
        <v>391</v>
      </c>
      <c r="E26" s="8">
        <v>6</v>
      </c>
      <c r="F26" s="8">
        <f t="shared" si="0"/>
        <v>5879</v>
      </c>
      <c r="G26" s="9">
        <f>F26/C46</f>
        <v>3.8818091779465172E-2</v>
      </c>
      <c r="H26" s="40"/>
    </row>
    <row r="27" spans="1:8" x14ac:dyDescent="0.25">
      <c r="A27" s="6">
        <v>22</v>
      </c>
      <c r="B27" s="18">
        <f t="shared" si="1"/>
        <v>22</v>
      </c>
      <c r="C27" s="25">
        <v>4843</v>
      </c>
      <c r="D27" s="25">
        <v>390</v>
      </c>
      <c r="E27" s="25">
        <v>5</v>
      </c>
      <c r="F27" s="6">
        <f t="shared" si="0"/>
        <v>5238</v>
      </c>
      <c r="G27" s="7">
        <f>F27/C46</f>
        <v>3.4585671838890726E-2</v>
      </c>
      <c r="H27" s="38" t="s">
        <v>19</v>
      </c>
    </row>
    <row r="28" spans="1:8" x14ac:dyDescent="0.25">
      <c r="A28" s="6">
        <v>23</v>
      </c>
      <c r="B28" s="18">
        <f t="shared" si="1"/>
        <v>23</v>
      </c>
      <c r="C28" s="25">
        <v>5545</v>
      </c>
      <c r="D28" s="25">
        <v>325</v>
      </c>
      <c r="E28" s="25">
        <v>4</v>
      </c>
      <c r="F28" s="6">
        <f t="shared" si="0"/>
        <v>5874</v>
      </c>
      <c r="G28" s="7">
        <f>F28/C46</f>
        <v>3.8785077583360847E-2</v>
      </c>
      <c r="H28" s="39"/>
    </row>
    <row r="29" spans="1:8" x14ac:dyDescent="0.25">
      <c r="A29" s="6">
        <v>24</v>
      </c>
      <c r="B29" s="18">
        <f t="shared" si="1"/>
        <v>24</v>
      </c>
      <c r="C29" s="25">
        <v>4023</v>
      </c>
      <c r="D29" s="25">
        <v>203</v>
      </c>
      <c r="E29" s="25">
        <v>11</v>
      </c>
      <c r="F29" s="6">
        <f t="shared" si="0"/>
        <v>4237</v>
      </c>
      <c r="G29" s="7">
        <f>F29/C46</f>
        <v>2.7976229778804887E-2</v>
      </c>
      <c r="H29" s="39"/>
    </row>
    <row r="30" spans="1:8" x14ac:dyDescent="0.25">
      <c r="A30" s="6">
        <v>25</v>
      </c>
      <c r="B30" s="18">
        <f t="shared" si="1"/>
        <v>25</v>
      </c>
      <c r="C30" s="25">
        <v>2687</v>
      </c>
      <c r="D30" s="25">
        <v>211</v>
      </c>
      <c r="E30" s="6">
        <v>3</v>
      </c>
      <c r="F30" s="6">
        <f t="shared" si="0"/>
        <v>2901</v>
      </c>
      <c r="G30" s="7">
        <f>F30/C46</f>
        <v>1.9154836579729283E-2</v>
      </c>
      <c r="H30" s="39"/>
    </row>
    <row r="31" spans="1:8" x14ac:dyDescent="0.25">
      <c r="A31" s="6">
        <v>26</v>
      </c>
      <c r="B31" s="18">
        <f t="shared" si="1"/>
        <v>26</v>
      </c>
      <c r="C31" s="25">
        <v>3510</v>
      </c>
      <c r="D31" s="25">
        <v>310</v>
      </c>
      <c r="E31" s="25">
        <v>0</v>
      </c>
      <c r="F31" s="6">
        <f t="shared" si="0"/>
        <v>3820</v>
      </c>
      <c r="G31" s="7">
        <f>F31/C46</f>
        <v>2.5222845823704192E-2</v>
      </c>
      <c r="H31" s="39"/>
    </row>
    <row r="32" spans="1:8" x14ac:dyDescent="0.25">
      <c r="A32" s="6">
        <v>27</v>
      </c>
      <c r="B32" s="18">
        <f t="shared" si="1"/>
        <v>27</v>
      </c>
      <c r="C32" s="25">
        <v>2246</v>
      </c>
      <c r="D32" s="25">
        <v>149</v>
      </c>
      <c r="E32" s="6">
        <v>3</v>
      </c>
      <c r="F32" s="6">
        <f>SUM(C32:E32)</f>
        <v>2398</v>
      </c>
      <c r="G32" s="7">
        <f>F32/C46</f>
        <v>1.5833608451634201E-2</v>
      </c>
      <c r="H32" s="39"/>
    </row>
    <row r="33" spans="1:8" x14ac:dyDescent="0.25">
      <c r="A33" s="6">
        <v>28</v>
      </c>
      <c r="B33" s="18">
        <f t="shared" si="1"/>
        <v>28</v>
      </c>
      <c r="C33" s="25">
        <v>5485</v>
      </c>
      <c r="D33" s="25">
        <v>362</v>
      </c>
      <c r="E33" s="6">
        <v>11</v>
      </c>
      <c r="F33" s="6">
        <f>SUM(C33:E33)</f>
        <v>5858</v>
      </c>
      <c r="G33" s="7">
        <f>F33/C46</f>
        <v>3.8679432155827004E-2</v>
      </c>
      <c r="H33" s="39"/>
    </row>
    <row r="34" spans="1:8" x14ac:dyDescent="0.25">
      <c r="A34" s="6">
        <v>29</v>
      </c>
      <c r="B34" s="18">
        <f t="shared" si="1"/>
        <v>29</v>
      </c>
      <c r="C34" s="25">
        <v>5019</v>
      </c>
      <c r="D34" s="25">
        <v>416</v>
      </c>
      <c r="E34" s="6">
        <v>5</v>
      </c>
      <c r="F34" s="6">
        <f>SUM(C34:E34)</f>
        <v>5440</v>
      </c>
      <c r="G34" s="7">
        <f>F34/C46</f>
        <v>3.5919445361505445E-2</v>
      </c>
      <c r="H34" s="39"/>
    </row>
    <row r="35" spans="1:8" x14ac:dyDescent="0.25">
      <c r="A35" s="6">
        <v>30</v>
      </c>
      <c r="B35" s="18">
        <f t="shared" si="1"/>
        <v>30</v>
      </c>
      <c r="C35" s="25">
        <v>4791</v>
      </c>
      <c r="D35" s="25">
        <v>362</v>
      </c>
      <c r="E35" s="6">
        <v>8</v>
      </c>
      <c r="F35" s="6">
        <f>SUM(C35:E35)</f>
        <v>5161</v>
      </c>
      <c r="G35" s="7">
        <f>F35/C46</f>
        <v>3.4077253218884121E-2</v>
      </c>
      <c r="H35" s="39"/>
    </row>
    <row r="36" spans="1:8" s="28" customFormat="1" x14ac:dyDescent="0.25">
      <c r="A36" s="8">
        <v>31</v>
      </c>
      <c r="B36" s="19">
        <f t="shared" si="1"/>
        <v>31</v>
      </c>
      <c r="C36" s="8">
        <v>3480</v>
      </c>
      <c r="D36" s="8">
        <v>286</v>
      </c>
      <c r="E36" s="8">
        <v>2</v>
      </c>
      <c r="F36" s="8">
        <f>SUM(C36:E36)</f>
        <v>3768</v>
      </c>
      <c r="G36" s="9">
        <f>F36/C46</f>
        <v>2.4879498184219213E-2</v>
      </c>
      <c r="H36" s="26"/>
    </row>
    <row r="37" spans="1:8" x14ac:dyDescent="0.25">
      <c r="A37" s="4"/>
      <c r="B37" s="4"/>
      <c r="C37" s="4"/>
      <c r="D37" s="4"/>
      <c r="E37" s="4"/>
      <c r="F37" s="4"/>
      <c r="G37" s="4"/>
    </row>
    <row r="38" spans="1:8" x14ac:dyDescent="0.25">
      <c r="A38" s="15" t="s">
        <v>0</v>
      </c>
      <c r="B38" s="15" t="s">
        <v>10</v>
      </c>
      <c r="C38" s="15" t="s">
        <v>28</v>
      </c>
      <c r="D38" s="15" t="s">
        <v>2</v>
      </c>
      <c r="E38" s="15" t="s">
        <v>3</v>
      </c>
      <c r="F38" s="15" t="s">
        <v>4</v>
      </c>
      <c r="G38" s="15" t="s">
        <v>5</v>
      </c>
    </row>
    <row r="39" spans="1:8" x14ac:dyDescent="0.25">
      <c r="A39" s="6">
        <v>2</v>
      </c>
      <c r="B39" s="6" t="s">
        <v>6</v>
      </c>
      <c r="C39" s="6">
        <f>SUM(C6:C12)</f>
        <v>32025</v>
      </c>
      <c r="D39" s="6">
        <f>SUM(D6:D12)</f>
        <v>2133</v>
      </c>
      <c r="E39" s="6">
        <f t="shared" ref="E39:F39" si="2">SUM(E6:E12)</f>
        <v>71</v>
      </c>
      <c r="F39" s="6">
        <f t="shared" si="2"/>
        <v>34229</v>
      </c>
      <c r="G39" s="7">
        <f>F39/C46</f>
        <v>0.22600858369098711</v>
      </c>
    </row>
    <row r="40" spans="1:8" x14ac:dyDescent="0.25">
      <c r="A40" s="6">
        <v>3</v>
      </c>
      <c r="B40" s="6" t="s">
        <v>7</v>
      </c>
      <c r="C40" s="6">
        <f>SUM(C13:C19)</f>
        <v>34853</v>
      </c>
      <c r="D40" s="6">
        <f t="shared" ref="D40:F40" si="3">SUM(D13:D19)</f>
        <v>2489</v>
      </c>
      <c r="E40" s="6">
        <f t="shared" si="3"/>
        <v>113</v>
      </c>
      <c r="F40" s="6">
        <f t="shared" si="3"/>
        <v>37455</v>
      </c>
      <c r="G40" s="7">
        <f>F40/C46</f>
        <v>0.24730934301749752</v>
      </c>
    </row>
    <row r="41" spans="1:8" x14ac:dyDescent="0.25">
      <c r="A41" s="6">
        <v>4</v>
      </c>
      <c r="B41" s="6" t="s">
        <v>8</v>
      </c>
      <c r="C41" s="6">
        <f>SUM(C20:C26)</f>
        <v>32855</v>
      </c>
      <c r="D41" s="6">
        <f t="shared" ref="D41:F41" si="4">SUM(D20:D26)</f>
        <v>2153</v>
      </c>
      <c r="E41" s="6">
        <f t="shared" si="4"/>
        <v>63</v>
      </c>
      <c r="F41" s="6">
        <f t="shared" si="4"/>
        <v>35071</v>
      </c>
      <c r="G41" s="7">
        <f>F41/C46</f>
        <v>0.23156817431495544</v>
      </c>
    </row>
    <row r="42" spans="1:8" x14ac:dyDescent="0.25">
      <c r="A42" s="6">
        <v>5</v>
      </c>
      <c r="B42" s="6" t="s">
        <v>9</v>
      </c>
      <c r="C42" s="6">
        <f>SUM(C27:C36)</f>
        <v>41629</v>
      </c>
      <c r="D42" s="6">
        <f>SUM(D27:D36)</f>
        <v>3014</v>
      </c>
      <c r="E42" s="6">
        <f>SUM(E27:E36)</f>
        <v>52</v>
      </c>
      <c r="F42" s="6">
        <f>SUM(F27:F36)</f>
        <v>44695</v>
      </c>
      <c r="G42" s="7">
        <f>F42/C46</f>
        <v>0.29511389897655993</v>
      </c>
    </row>
    <row r="44" spans="1:8" x14ac:dyDescent="0.25">
      <c r="A44" s="32" t="s">
        <v>11</v>
      </c>
      <c r="B44" s="32"/>
      <c r="C44" s="6">
        <f>SUM(C39:C42)</f>
        <v>141362</v>
      </c>
      <c r="D44" s="6">
        <f>SUM(D39:D42)</f>
        <v>9789</v>
      </c>
      <c r="E44" s="6">
        <f>SUM(E39:E42)</f>
        <v>299</v>
      </c>
      <c r="F44" s="2"/>
      <c r="G44" s="2"/>
    </row>
    <row r="45" spans="1:8" x14ac:dyDescent="0.25">
      <c r="A45" s="32" t="s">
        <v>12</v>
      </c>
      <c r="B45" s="32"/>
      <c r="C45" s="10">
        <f>C44/31</f>
        <v>4560.0645161290322</v>
      </c>
      <c r="D45" s="10">
        <f>D44/31</f>
        <v>315.77419354838707</v>
      </c>
      <c r="E45" s="10">
        <f>E44/31</f>
        <v>9.6451612903225801</v>
      </c>
      <c r="F45" s="2"/>
      <c r="G45" s="2"/>
    </row>
    <row r="46" spans="1:8" x14ac:dyDescent="0.25">
      <c r="A46" s="32" t="s">
        <v>13</v>
      </c>
      <c r="B46" s="32"/>
      <c r="C46" s="32">
        <f>SUM(F39:F42)</f>
        <v>151450</v>
      </c>
      <c r="D46" s="32"/>
      <c r="E46" s="32"/>
      <c r="F46" s="2"/>
      <c r="G46" s="2"/>
    </row>
    <row r="47" spans="1:8" x14ac:dyDescent="0.25">
      <c r="A47" s="32" t="s">
        <v>15</v>
      </c>
      <c r="B47" s="32"/>
      <c r="C47" s="35">
        <f>C46/31</f>
        <v>4885.4838709677415</v>
      </c>
      <c r="D47" s="36"/>
      <c r="E47" s="37"/>
      <c r="F47" s="2"/>
      <c r="G47" s="2"/>
    </row>
    <row r="48" spans="1:8" x14ac:dyDescent="0.25">
      <c r="A48" s="33" t="s">
        <v>14</v>
      </c>
      <c r="B48" s="34"/>
      <c r="C48" s="7">
        <f>C44/C46</f>
        <v>0.93339055793991421</v>
      </c>
      <c r="D48" s="7">
        <f>D44/C46</f>
        <v>6.4635193133047206E-2</v>
      </c>
      <c r="E48" s="7">
        <f>E44/C46</f>
        <v>1.9742489270386265E-3</v>
      </c>
      <c r="F48" s="2"/>
      <c r="G48" s="2"/>
    </row>
  </sheetData>
  <mergeCells count="13">
    <mergeCell ref="H27:H35"/>
    <mergeCell ref="A44:B44"/>
    <mergeCell ref="A45:B45"/>
    <mergeCell ref="B2:H2"/>
    <mergeCell ref="B3:H3"/>
    <mergeCell ref="H6:H12"/>
    <mergeCell ref="H13:H19"/>
    <mergeCell ref="H20:H26"/>
    <mergeCell ref="A46:B46"/>
    <mergeCell ref="C46:E46"/>
    <mergeCell ref="A47:B47"/>
    <mergeCell ref="C47:E47"/>
    <mergeCell ref="A48:B48"/>
  </mergeCells>
  <pageMargins left="0.7" right="0.7" top="0.75" bottom="0.75" header="0.3" footer="0.3"/>
  <pageSetup orientation="portrait" r:id="rId1"/>
  <ignoredErrors>
    <ignoredError sqref="F6 C39:D42 E39:E42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48"/>
  <sheetViews>
    <sheetView topLeftCell="A13" zoomScale="60" zoomScaleNormal="60" workbookViewId="0">
      <selection activeCell="G43" sqref="G43"/>
    </sheetView>
  </sheetViews>
  <sheetFormatPr defaultColWidth="9.140625" defaultRowHeight="15" x14ac:dyDescent="0.25"/>
  <cols>
    <col min="1" max="1" width="5.140625" style="3" customWidth="1"/>
    <col min="2" max="2" width="24" style="3" customWidth="1"/>
    <col min="3" max="7" width="13.85546875" style="3" customWidth="1"/>
    <col min="8" max="8" width="8.28515625" style="11" customWidth="1"/>
    <col min="9" max="16384" width="9.140625" style="2"/>
  </cols>
  <sheetData>
    <row r="2" spans="1:8" ht="23.25" x14ac:dyDescent="0.35">
      <c r="B2" s="30" t="s">
        <v>26</v>
      </c>
      <c r="C2" s="30"/>
      <c r="D2" s="30"/>
      <c r="E2" s="30"/>
      <c r="F2" s="30"/>
      <c r="G2" s="30"/>
      <c r="H2" s="30"/>
    </row>
    <row r="3" spans="1:8" ht="23.25" x14ac:dyDescent="0.35">
      <c r="B3" s="31" t="s">
        <v>21</v>
      </c>
      <c r="C3" s="30"/>
      <c r="D3" s="30"/>
      <c r="E3" s="30"/>
      <c r="F3" s="30"/>
      <c r="G3" s="30"/>
      <c r="H3" s="30"/>
    </row>
    <row r="5" spans="1:8" x14ac:dyDescent="0.25">
      <c r="A5" s="15" t="s">
        <v>0</v>
      </c>
      <c r="B5" s="15" t="s">
        <v>1</v>
      </c>
      <c r="C5" s="15" t="s">
        <v>28</v>
      </c>
      <c r="D5" s="15" t="s">
        <v>2</v>
      </c>
      <c r="E5" s="15" t="s">
        <v>3</v>
      </c>
      <c r="F5" s="15" t="s">
        <v>4</v>
      </c>
      <c r="G5" s="15" t="s">
        <v>5</v>
      </c>
      <c r="H5" s="13" t="s">
        <v>10</v>
      </c>
    </row>
    <row r="6" spans="1:8" x14ac:dyDescent="0.25">
      <c r="A6" s="6">
        <v>1</v>
      </c>
      <c r="B6" s="18">
        <v>1</v>
      </c>
      <c r="C6" s="25">
        <v>1081</v>
      </c>
      <c r="D6" s="6">
        <v>44</v>
      </c>
      <c r="E6" s="6">
        <v>0</v>
      </c>
      <c r="F6" s="6">
        <f>SUM(C6:E6)</f>
        <v>1125</v>
      </c>
      <c r="G6" s="7">
        <f>F6/C46</f>
        <v>3.7737747811210628E-2</v>
      </c>
      <c r="H6" s="38" t="s">
        <v>16</v>
      </c>
    </row>
    <row r="7" spans="1:8" x14ac:dyDescent="0.25">
      <c r="A7" s="6">
        <v>2</v>
      </c>
      <c r="B7" s="18">
        <f>B6+1</f>
        <v>2</v>
      </c>
      <c r="C7" s="25">
        <v>958</v>
      </c>
      <c r="D7" s="6">
        <v>35</v>
      </c>
      <c r="E7" s="6">
        <v>2</v>
      </c>
      <c r="F7" s="6">
        <f t="shared" ref="F7:F35" si="0">SUM(C7:E7)</f>
        <v>995</v>
      </c>
      <c r="G7" s="7">
        <f>F7/C46</f>
        <v>3.337694139747073E-2</v>
      </c>
      <c r="H7" s="39"/>
    </row>
    <row r="8" spans="1:8" x14ac:dyDescent="0.25">
      <c r="A8" s="6">
        <v>3</v>
      </c>
      <c r="B8" s="18">
        <f t="shared" ref="B8:B36" si="1">B7+1</f>
        <v>3</v>
      </c>
      <c r="C8" s="25">
        <v>1029</v>
      </c>
      <c r="D8" s="6">
        <v>38</v>
      </c>
      <c r="E8" s="6">
        <v>0</v>
      </c>
      <c r="F8" s="6">
        <f t="shared" si="0"/>
        <v>1067</v>
      </c>
      <c r="G8" s="7">
        <f>F8/C46</f>
        <v>3.5792157257388213E-2</v>
      </c>
      <c r="H8" s="39"/>
    </row>
    <row r="9" spans="1:8" x14ac:dyDescent="0.25">
      <c r="A9" s="6">
        <v>4</v>
      </c>
      <c r="B9" s="18">
        <f t="shared" si="1"/>
        <v>4</v>
      </c>
      <c r="C9" s="25">
        <v>1120</v>
      </c>
      <c r="D9" s="6">
        <v>35</v>
      </c>
      <c r="E9" s="6">
        <v>9</v>
      </c>
      <c r="F9" s="6">
        <f t="shared" si="0"/>
        <v>1164</v>
      </c>
      <c r="G9" s="7">
        <f>F9/C46</f>
        <v>3.9045989735332597E-2</v>
      </c>
      <c r="H9" s="39"/>
    </row>
    <row r="10" spans="1:8" x14ac:dyDescent="0.25">
      <c r="A10" s="6">
        <v>5</v>
      </c>
      <c r="B10" s="18">
        <f t="shared" si="1"/>
        <v>5</v>
      </c>
      <c r="C10" s="25">
        <v>856</v>
      </c>
      <c r="D10" s="6">
        <v>26</v>
      </c>
      <c r="E10" s="6">
        <v>0</v>
      </c>
      <c r="F10" s="6">
        <f t="shared" si="0"/>
        <v>882</v>
      </c>
      <c r="G10" s="7">
        <f>F10/C46</f>
        <v>2.9586394283989133E-2</v>
      </c>
      <c r="H10" s="39"/>
    </row>
    <row r="11" spans="1:8" x14ac:dyDescent="0.25">
      <c r="A11" s="6">
        <v>6</v>
      </c>
      <c r="B11" s="18">
        <f t="shared" si="1"/>
        <v>6</v>
      </c>
      <c r="C11" s="25">
        <v>488</v>
      </c>
      <c r="D11" s="6">
        <v>14</v>
      </c>
      <c r="E11" s="6">
        <v>0</v>
      </c>
      <c r="F11" s="6">
        <f t="shared" si="0"/>
        <v>502</v>
      </c>
      <c r="G11" s="7">
        <f>F11/C46</f>
        <v>1.6839421689980209E-2</v>
      </c>
      <c r="H11" s="39"/>
    </row>
    <row r="12" spans="1:8" x14ac:dyDescent="0.25">
      <c r="A12" s="8">
        <v>7</v>
      </c>
      <c r="B12" s="19">
        <f t="shared" si="1"/>
        <v>7</v>
      </c>
      <c r="C12" s="8">
        <v>1116</v>
      </c>
      <c r="D12" s="8">
        <v>38</v>
      </c>
      <c r="E12" s="8">
        <v>0</v>
      </c>
      <c r="F12" s="8">
        <f t="shared" si="0"/>
        <v>1154</v>
      </c>
      <c r="G12" s="9">
        <f>F12/C46</f>
        <v>3.8710543088121836E-2</v>
      </c>
      <c r="H12" s="40"/>
    </row>
    <row r="13" spans="1:8" x14ac:dyDescent="0.25">
      <c r="A13" s="6">
        <v>8</v>
      </c>
      <c r="B13" s="18">
        <f t="shared" si="1"/>
        <v>8</v>
      </c>
      <c r="C13" s="25">
        <v>1118</v>
      </c>
      <c r="D13" s="6">
        <v>52</v>
      </c>
      <c r="E13" s="6">
        <v>1</v>
      </c>
      <c r="F13" s="6">
        <f t="shared" si="0"/>
        <v>1171</v>
      </c>
      <c r="G13" s="7">
        <f>F13/C46</f>
        <v>3.928080238838013E-2</v>
      </c>
      <c r="H13" s="38" t="s">
        <v>17</v>
      </c>
    </row>
    <row r="14" spans="1:8" x14ac:dyDescent="0.25">
      <c r="A14" s="6">
        <v>9</v>
      </c>
      <c r="B14" s="18">
        <f t="shared" si="1"/>
        <v>9</v>
      </c>
      <c r="C14" s="6">
        <v>784</v>
      </c>
      <c r="D14" s="6">
        <v>25</v>
      </c>
      <c r="E14" s="6">
        <v>1</v>
      </c>
      <c r="F14" s="6">
        <f t="shared" si="0"/>
        <v>810</v>
      </c>
      <c r="G14" s="7">
        <f>F14/C46</f>
        <v>2.717117842407165E-2</v>
      </c>
      <c r="H14" s="39"/>
    </row>
    <row r="15" spans="1:8" x14ac:dyDescent="0.25">
      <c r="A15" s="6">
        <v>10</v>
      </c>
      <c r="B15" s="18">
        <f t="shared" si="1"/>
        <v>10</v>
      </c>
      <c r="C15" s="25">
        <v>1321</v>
      </c>
      <c r="D15" s="6">
        <v>34</v>
      </c>
      <c r="E15" s="6">
        <v>5</v>
      </c>
      <c r="F15" s="6">
        <f t="shared" si="0"/>
        <v>1360</v>
      </c>
      <c r="G15" s="7">
        <f>F15/C46</f>
        <v>4.562074402066351E-2</v>
      </c>
      <c r="H15" s="39"/>
    </row>
    <row r="16" spans="1:8" x14ac:dyDescent="0.25">
      <c r="A16" s="6">
        <v>11</v>
      </c>
      <c r="B16" s="18">
        <f t="shared" si="1"/>
        <v>11</v>
      </c>
      <c r="C16" s="25">
        <v>1181</v>
      </c>
      <c r="D16" s="6">
        <v>29</v>
      </c>
      <c r="E16" s="6">
        <v>2</v>
      </c>
      <c r="F16" s="6">
        <f t="shared" si="0"/>
        <v>1212</v>
      </c>
      <c r="G16" s="7">
        <f>F16/C46</f>
        <v>4.0656133641944252E-2</v>
      </c>
      <c r="H16" s="39"/>
    </row>
    <row r="17" spans="1:9" x14ac:dyDescent="0.25">
      <c r="A17" s="6">
        <v>12</v>
      </c>
      <c r="B17" s="18">
        <f t="shared" si="1"/>
        <v>12</v>
      </c>
      <c r="C17" s="25">
        <v>792</v>
      </c>
      <c r="D17" s="6">
        <v>25</v>
      </c>
      <c r="E17" s="6">
        <v>0</v>
      </c>
      <c r="F17" s="6">
        <f t="shared" si="0"/>
        <v>817</v>
      </c>
      <c r="G17" s="7">
        <f>F17/C46</f>
        <v>2.7405991077119184E-2</v>
      </c>
      <c r="H17" s="39"/>
    </row>
    <row r="18" spans="1:9" x14ac:dyDescent="0.25">
      <c r="A18" s="6">
        <v>13</v>
      </c>
      <c r="B18" s="18">
        <f t="shared" si="1"/>
        <v>13</v>
      </c>
      <c r="C18" s="25">
        <v>547</v>
      </c>
      <c r="D18" s="6">
        <v>18</v>
      </c>
      <c r="E18" s="6">
        <v>2</v>
      </c>
      <c r="F18" s="6">
        <f t="shared" si="0"/>
        <v>567</v>
      </c>
      <c r="G18" s="7">
        <f>F18/C46</f>
        <v>1.9019824896850154E-2</v>
      </c>
      <c r="H18" s="39"/>
    </row>
    <row r="19" spans="1:9" x14ac:dyDescent="0.25">
      <c r="A19" s="8">
        <v>14</v>
      </c>
      <c r="B19" s="19">
        <f t="shared" si="1"/>
        <v>14</v>
      </c>
      <c r="C19" s="8">
        <v>1236</v>
      </c>
      <c r="D19" s="8">
        <v>50</v>
      </c>
      <c r="E19" s="8">
        <v>2</v>
      </c>
      <c r="F19" s="8">
        <f t="shared" si="0"/>
        <v>1288</v>
      </c>
      <c r="G19" s="9">
        <f>F19/C46</f>
        <v>4.3205528160746035E-2</v>
      </c>
      <c r="H19" s="40"/>
    </row>
    <row r="20" spans="1:9" x14ac:dyDescent="0.25">
      <c r="A20" s="6">
        <v>15</v>
      </c>
      <c r="B20" s="18">
        <f t="shared" si="1"/>
        <v>15</v>
      </c>
      <c r="C20" s="25">
        <v>1087</v>
      </c>
      <c r="D20" s="6">
        <v>34</v>
      </c>
      <c r="E20" s="6">
        <v>4</v>
      </c>
      <c r="F20" s="6">
        <f t="shared" si="0"/>
        <v>1125</v>
      </c>
      <c r="G20" s="7">
        <f>F20/C46</f>
        <v>3.7737747811210628E-2</v>
      </c>
      <c r="H20" s="38" t="s">
        <v>18</v>
      </c>
    </row>
    <row r="21" spans="1:9" x14ac:dyDescent="0.25">
      <c r="A21" s="6">
        <v>16</v>
      </c>
      <c r="B21" s="18">
        <f t="shared" si="1"/>
        <v>16</v>
      </c>
      <c r="C21" s="25">
        <v>1068</v>
      </c>
      <c r="D21" s="6">
        <v>31</v>
      </c>
      <c r="E21" s="6">
        <v>1</v>
      </c>
      <c r="F21" s="6">
        <f t="shared" si="0"/>
        <v>1100</v>
      </c>
      <c r="G21" s="7">
        <f>F21/C46</f>
        <v>3.6899131193183721E-2</v>
      </c>
      <c r="H21" s="39"/>
    </row>
    <row r="22" spans="1:9" x14ac:dyDescent="0.25">
      <c r="A22" s="6">
        <v>17</v>
      </c>
      <c r="B22" s="18">
        <f t="shared" si="1"/>
        <v>17</v>
      </c>
      <c r="C22" s="25">
        <v>963</v>
      </c>
      <c r="D22" s="6">
        <v>25</v>
      </c>
      <c r="E22" s="6">
        <v>1</v>
      </c>
      <c r="F22" s="6">
        <f t="shared" si="0"/>
        <v>989</v>
      </c>
      <c r="G22" s="7">
        <f>F22/C46</f>
        <v>3.3175673409144277E-2</v>
      </c>
      <c r="H22" s="39"/>
    </row>
    <row r="23" spans="1:9" x14ac:dyDescent="0.25">
      <c r="A23" s="6">
        <v>18</v>
      </c>
      <c r="B23" s="18">
        <f t="shared" si="1"/>
        <v>18</v>
      </c>
      <c r="C23" s="25">
        <v>1035</v>
      </c>
      <c r="D23" s="6">
        <v>29</v>
      </c>
      <c r="E23" s="6">
        <v>2</v>
      </c>
      <c r="F23" s="6">
        <f t="shared" si="0"/>
        <v>1066</v>
      </c>
      <c r="G23" s="7">
        <f>F23/C46</f>
        <v>3.575861259266714E-2</v>
      </c>
      <c r="H23" s="39"/>
    </row>
    <row r="24" spans="1:9" x14ac:dyDescent="0.25">
      <c r="A24" s="6">
        <v>19</v>
      </c>
      <c r="B24" s="18">
        <f t="shared" si="1"/>
        <v>19</v>
      </c>
      <c r="C24" s="25">
        <v>823</v>
      </c>
      <c r="D24" s="6">
        <v>18</v>
      </c>
      <c r="E24" s="6">
        <v>0</v>
      </c>
      <c r="F24" s="6">
        <f t="shared" si="0"/>
        <v>841</v>
      </c>
      <c r="G24" s="7">
        <f>F24/C46</f>
        <v>2.8211063030425011E-2</v>
      </c>
      <c r="H24" s="39"/>
    </row>
    <row r="25" spans="1:9" x14ac:dyDescent="0.25">
      <c r="A25" s="6">
        <v>20</v>
      </c>
      <c r="B25" s="18">
        <f t="shared" si="1"/>
        <v>20</v>
      </c>
      <c r="C25" s="25">
        <v>537</v>
      </c>
      <c r="D25" s="6">
        <v>13</v>
      </c>
      <c r="E25" s="6">
        <v>3</v>
      </c>
      <c r="F25" s="6">
        <f t="shared" si="0"/>
        <v>553</v>
      </c>
      <c r="G25" s="7">
        <f>F25/C46</f>
        <v>1.8550199590755091E-2</v>
      </c>
      <c r="H25" s="39"/>
    </row>
    <row r="26" spans="1:9" x14ac:dyDescent="0.25">
      <c r="A26" s="8">
        <v>21</v>
      </c>
      <c r="B26" s="19">
        <f t="shared" si="1"/>
        <v>21</v>
      </c>
      <c r="C26" s="8">
        <v>1084</v>
      </c>
      <c r="D26" s="8">
        <v>43</v>
      </c>
      <c r="E26" s="8">
        <v>4</v>
      </c>
      <c r="F26" s="8">
        <f t="shared" si="0"/>
        <v>1131</v>
      </c>
      <c r="G26" s="9">
        <f>F26/C46</f>
        <v>3.7939015799537082E-2</v>
      </c>
      <c r="H26" s="40"/>
    </row>
    <row r="27" spans="1:9" x14ac:dyDescent="0.25">
      <c r="A27" s="6">
        <v>22</v>
      </c>
      <c r="B27" s="18">
        <f t="shared" si="1"/>
        <v>22</v>
      </c>
      <c r="C27" s="25">
        <v>953</v>
      </c>
      <c r="D27" s="6">
        <v>46</v>
      </c>
      <c r="E27" s="25">
        <v>3</v>
      </c>
      <c r="F27" s="6">
        <f t="shared" si="0"/>
        <v>1002</v>
      </c>
      <c r="G27" s="7">
        <f>F27/C46</f>
        <v>3.3611754050518264E-2</v>
      </c>
      <c r="H27" s="38" t="s">
        <v>19</v>
      </c>
    </row>
    <row r="28" spans="1:9" x14ac:dyDescent="0.25">
      <c r="A28" s="6">
        <v>23</v>
      </c>
      <c r="B28" s="18">
        <f t="shared" si="1"/>
        <v>23</v>
      </c>
      <c r="C28" s="25">
        <v>1095</v>
      </c>
      <c r="D28" s="6">
        <v>35</v>
      </c>
      <c r="E28" s="25">
        <v>1</v>
      </c>
      <c r="F28" s="6">
        <f t="shared" si="0"/>
        <v>1131</v>
      </c>
      <c r="G28" s="7">
        <f>F28/C46</f>
        <v>3.7939015799537082E-2</v>
      </c>
      <c r="H28" s="39"/>
      <c r="I28" s="2" t="s">
        <v>20</v>
      </c>
    </row>
    <row r="29" spans="1:9" x14ac:dyDescent="0.25">
      <c r="A29" s="6">
        <v>24</v>
      </c>
      <c r="B29" s="18">
        <f t="shared" si="1"/>
        <v>24</v>
      </c>
      <c r="C29" s="25">
        <v>861</v>
      </c>
      <c r="D29" s="6">
        <v>18</v>
      </c>
      <c r="E29" s="25">
        <v>3</v>
      </c>
      <c r="F29" s="6">
        <f t="shared" si="0"/>
        <v>882</v>
      </c>
      <c r="G29" s="7">
        <f>F29/C46</f>
        <v>2.9586394283989133E-2</v>
      </c>
      <c r="H29" s="39"/>
    </row>
    <row r="30" spans="1:9" x14ac:dyDescent="0.25">
      <c r="A30" s="6">
        <v>25</v>
      </c>
      <c r="B30" s="18">
        <f t="shared" si="1"/>
        <v>25</v>
      </c>
      <c r="C30" s="25">
        <v>628</v>
      </c>
      <c r="D30" s="6">
        <v>18</v>
      </c>
      <c r="E30" s="6">
        <v>1</v>
      </c>
      <c r="F30" s="6">
        <f t="shared" si="0"/>
        <v>647</v>
      </c>
      <c r="G30" s="7">
        <f>F30/C46</f>
        <v>2.1703398074536244E-2</v>
      </c>
      <c r="H30" s="39"/>
    </row>
    <row r="31" spans="1:9" x14ac:dyDescent="0.25">
      <c r="A31" s="6">
        <v>26</v>
      </c>
      <c r="B31" s="18">
        <f t="shared" si="1"/>
        <v>26</v>
      </c>
      <c r="C31" s="25">
        <v>734</v>
      </c>
      <c r="D31" s="6">
        <v>37</v>
      </c>
      <c r="E31" s="6">
        <v>0</v>
      </c>
      <c r="F31" s="6">
        <f t="shared" si="0"/>
        <v>771</v>
      </c>
      <c r="G31" s="7">
        <f>F31/C46</f>
        <v>2.5862936499949682E-2</v>
      </c>
      <c r="H31" s="39"/>
    </row>
    <row r="32" spans="1:9" x14ac:dyDescent="0.25">
      <c r="A32" s="6">
        <v>27</v>
      </c>
      <c r="B32" s="18">
        <f t="shared" si="1"/>
        <v>27</v>
      </c>
      <c r="C32" s="25">
        <v>462</v>
      </c>
      <c r="D32" s="6">
        <v>9</v>
      </c>
      <c r="E32" s="6">
        <v>0</v>
      </c>
      <c r="F32" s="6">
        <f t="shared" si="0"/>
        <v>471</v>
      </c>
      <c r="G32" s="7">
        <f>F32/C46</f>
        <v>1.5799537083626847E-2</v>
      </c>
      <c r="H32" s="39"/>
    </row>
    <row r="33" spans="1:8" x14ac:dyDescent="0.25">
      <c r="A33" s="6">
        <v>28</v>
      </c>
      <c r="B33" s="18">
        <f t="shared" si="1"/>
        <v>28</v>
      </c>
      <c r="C33" s="25">
        <v>1085</v>
      </c>
      <c r="D33" s="6">
        <v>47</v>
      </c>
      <c r="E33" s="6">
        <v>3</v>
      </c>
      <c r="F33" s="6">
        <f t="shared" si="0"/>
        <v>1135</v>
      </c>
      <c r="G33" s="7">
        <f>F33/C46</f>
        <v>3.8073194458421389E-2</v>
      </c>
      <c r="H33" s="39"/>
    </row>
    <row r="34" spans="1:8" x14ac:dyDescent="0.25">
      <c r="A34" s="6">
        <v>29</v>
      </c>
      <c r="B34" s="18">
        <f t="shared" si="1"/>
        <v>29</v>
      </c>
      <c r="C34" s="25">
        <v>1025</v>
      </c>
      <c r="D34" s="6">
        <v>39</v>
      </c>
      <c r="E34" s="6">
        <v>2</v>
      </c>
      <c r="F34" s="6">
        <f t="shared" si="0"/>
        <v>1066</v>
      </c>
      <c r="G34" s="7">
        <f>F34/C46</f>
        <v>3.575861259266714E-2</v>
      </c>
      <c r="H34" s="39"/>
    </row>
    <row r="35" spans="1:8" x14ac:dyDescent="0.25">
      <c r="A35" s="6">
        <v>30</v>
      </c>
      <c r="B35" s="18">
        <f t="shared" si="1"/>
        <v>30</v>
      </c>
      <c r="C35" s="25">
        <v>984</v>
      </c>
      <c r="D35" s="6">
        <v>31</v>
      </c>
      <c r="E35" s="6">
        <v>1</v>
      </c>
      <c r="F35" s="6">
        <f t="shared" si="0"/>
        <v>1016</v>
      </c>
      <c r="G35" s="7">
        <f>F35/C46</f>
        <v>3.4081379356613331E-2</v>
      </c>
      <c r="H35" s="39"/>
    </row>
    <row r="36" spans="1:8" x14ac:dyDescent="0.25">
      <c r="A36" s="8">
        <v>31</v>
      </c>
      <c r="B36" s="19">
        <f t="shared" si="1"/>
        <v>31</v>
      </c>
      <c r="C36" s="8">
        <v>745</v>
      </c>
      <c r="D36" s="8">
        <v>24</v>
      </c>
      <c r="E36" s="8">
        <v>2</v>
      </c>
      <c r="F36" s="8">
        <f>SUM(C36:E36)</f>
        <v>771</v>
      </c>
      <c r="G36" s="9">
        <f>F36/C46</f>
        <v>2.5862936499949682E-2</v>
      </c>
      <c r="H36" s="26"/>
    </row>
    <row r="37" spans="1:8" x14ac:dyDescent="0.25">
      <c r="A37" s="4"/>
      <c r="B37" s="4"/>
      <c r="C37" s="4"/>
      <c r="D37" s="4"/>
      <c r="E37" s="4"/>
      <c r="F37" s="4"/>
      <c r="G37" s="4"/>
    </row>
    <row r="38" spans="1:8" x14ac:dyDescent="0.25">
      <c r="A38" s="15" t="s">
        <v>0</v>
      </c>
      <c r="B38" s="15" t="s">
        <v>10</v>
      </c>
      <c r="C38" s="15" t="s">
        <v>28</v>
      </c>
      <c r="D38" s="15" t="s">
        <v>2</v>
      </c>
      <c r="E38" s="15" t="s">
        <v>3</v>
      </c>
      <c r="F38" s="15" t="s">
        <v>4</v>
      </c>
      <c r="G38" s="15" t="s">
        <v>5</v>
      </c>
    </row>
    <row r="39" spans="1:8" x14ac:dyDescent="0.25">
      <c r="A39" s="6">
        <v>2</v>
      </c>
      <c r="B39" s="6" t="s">
        <v>6</v>
      </c>
      <c r="C39" s="6">
        <f>SUM(C6:C12)</f>
        <v>6648</v>
      </c>
      <c r="D39" s="6">
        <f>SUM(D6:D12)</f>
        <v>230</v>
      </c>
      <c r="E39" s="6">
        <f>SUM(E6:E12)</f>
        <v>11</v>
      </c>
      <c r="F39" s="6">
        <f>SUM(F6:F12)</f>
        <v>6889</v>
      </c>
      <c r="G39" s="7">
        <f>F39/C46</f>
        <v>0.23108919526349334</v>
      </c>
    </row>
    <row r="40" spans="1:8" x14ac:dyDescent="0.25">
      <c r="A40" s="6">
        <v>3</v>
      </c>
      <c r="B40" s="6" t="s">
        <v>7</v>
      </c>
      <c r="C40" s="6">
        <f>SUM(C13:C19)</f>
        <v>6979</v>
      </c>
      <c r="D40" s="6">
        <f t="shared" ref="D40:E40" si="2">SUM(D13:D19)</f>
        <v>233</v>
      </c>
      <c r="E40" s="6">
        <f t="shared" si="2"/>
        <v>13</v>
      </c>
      <c r="F40" s="6">
        <f>SUM(F13:F19)</f>
        <v>7225</v>
      </c>
      <c r="G40" s="7">
        <f>F40/C46</f>
        <v>0.24236020260977492</v>
      </c>
    </row>
    <row r="41" spans="1:8" x14ac:dyDescent="0.25">
      <c r="A41" s="6">
        <v>4</v>
      </c>
      <c r="B41" s="6" t="s">
        <v>8</v>
      </c>
      <c r="C41" s="6">
        <f>SUM(C20:C26)</f>
        <v>6597</v>
      </c>
      <c r="D41" s="6">
        <f t="shared" ref="D41:E41" si="3">SUM(D20:D26)</f>
        <v>193</v>
      </c>
      <c r="E41" s="6">
        <f t="shared" si="3"/>
        <v>15</v>
      </c>
      <c r="F41" s="6">
        <f>SUM(F20:F26)</f>
        <v>6805</v>
      </c>
      <c r="G41" s="7">
        <f>F41/C46</f>
        <v>0.22827144342692296</v>
      </c>
    </row>
    <row r="42" spans="1:8" x14ac:dyDescent="0.25">
      <c r="A42" s="6">
        <v>5</v>
      </c>
      <c r="B42" s="6" t="s">
        <v>9</v>
      </c>
      <c r="C42" s="6">
        <f>SUM(C27:C36)</f>
        <v>8572</v>
      </c>
      <c r="D42" s="6">
        <f>SUM(D27:D36)</f>
        <v>304</v>
      </c>
      <c r="E42" s="6">
        <f>SUM(E27:E36)</f>
        <v>16</v>
      </c>
      <c r="F42" s="6">
        <f>SUM(F27:F36)</f>
        <v>8892</v>
      </c>
      <c r="G42" s="7">
        <f>F42/C46</f>
        <v>0.29827915869980881</v>
      </c>
    </row>
    <row r="44" spans="1:8" x14ac:dyDescent="0.25">
      <c r="A44" s="32" t="s">
        <v>11</v>
      </c>
      <c r="B44" s="32"/>
      <c r="C44" s="6">
        <f>SUM(C39:C42)</f>
        <v>28796</v>
      </c>
      <c r="D44" s="6">
        <f>SUM(D39:D42)</f>
        <v>960</v>
      </c>
      <c r="E44" s="6">
        <f>SUM(E39:E42)</f>
        <v>55</v>
      </c>
      <c r="F44" s="2"/>
      <c r="G44" s="2"/>
    </row>
    <row r="45" spans="1:8" x14ac:dyDescent="0.25">
      <c r="A45" s="32" t="s">
        <v>12</v>
      </c>
      <c r="B45" s="32"/>
      <c r="C45" s="10">
        <f>C44/31</f>
        <v>928.90322580645159</v>
      </c>
      <c r="D45" s="10">
        <f>D44/31</f>
        <v>30.967741935483872</v>
      </c>
      <c r="E45" s="10">
        <f>E44/31</f>
        <v>1.7741935483870968</v>
      </c>
      <c r="F45" s="2"/>
      <c r="G45" s="2"/>
    </row>
    <row r="46" spans="1:8" x14ac:dyDescent="0.25">
      <c r="A46" s="32" t="s">
        <v>13</v>
      </c>
      <c r="B46" s="32"/>
      <c r="C46" s="32">
        <f>SUM(F39:F42)</f>
        <v>29811</v>
      </c>
      <c r="D46" s="32"/>
      <c r="E46" s="32"/>
      <c r="F46" s="2"/>
      <c r="G46" s="2"/>
    </row>
    <row r="47" spans="1:8" x14ac:dyDescent="0.25">
      <c r="A47" s="32" t="s">
        <v>15</v>
      </c>
      <c r="B47" s="32"/>
      <c r="C47" s="35">
        <f>C46/31</f>
        <v>961.64516129032256</v>
      </c>
      <c r="D47" s="36"/>
      <c r="E47" s="37"/>
      <c r="F47" s="2"/>
      <c r="G47" s="2"/>
    </row>
    <row r="48" spans="1:8" x14ac:dyDescent="0.25">
      <c r="A48" s="33" t="s">
        <v>14</v>
      </c>
      <c r="B48" s="34"/>
      <c r="C48" s="7">
        <f>C44/C46</f>
        <v>0.96595216530810779</v>
      </c>
      <c r="D48" s="7">
        <f>D44/C46</f>
        <v>3.2202878132233069E-2</v>
      </c>
      <c r="E48" s="7">
        <f>E44/C46</f>
        <v>1.8449565596591862E-3</v>
      </c>
      <c r="F48" s="2"/>
      <c r="G48" s="2"/>
    </row>
  </sheetData>
  <mergeCells count="13">
    <mergeCell ref="H27:H35"/>
    <mergeCell ref="A44:B44"/>
    <mergeCell ref="A45:B45"/>
    <mergeCell ref="B2:H2"/>
    <mergeCell ref="B3:H3"/>
    <mergeCell ref="H6:H12"/>
    <mergeCell ref="H13:H19"/>
    <mergeCell ref="H20:H26"/>
    <mergeCell ref="A46:B46"/>
    <mergeCell ref="C46:E46"/>
    <mergeCell ref="A47:B47"/>
    <mergeCell ref="C47:E47"/>
    <mergeCell ref="A48:B48"/>
  </mergeCells>
  <pageMargins left="0.7" right="0.7" top="0.75" bottom="0.75" header="0.3" footer="0.3"/>
  <pageSetup orientation="portrait" r:id="rId1"/>
  <ignoredErrors>
    <ignoredError sqref="F6 C39:C42 D39:E42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48"/>
  <sheetViews>
    <sheetView topLeftCell="A13" zoomScale="60" zoomScaleNormal="60" workbookViewId="0">
      <selection activeCell="F38" sqref="F38"/>
    </sheetView>
  </sheetViews>
  <sheetFormatPr defaultColWidth="9.140625" defaultRowHeight="15" x14ac:dyDescent="0.25"/>
  <cols>
    <col min="1" max="1" width="5.140625" style="3" customWidth="1"/>
    <col min="2" max="2" width="21.42578125" style="3" customWidth="1"/>
    <col min="3" max="7" width="13.85546875" style="3" customWidth="1"/>
    <col min="8" max="8" width="8.28515625" style="11" customWidth="1"/>
    <col min="9" max="16384" width="9.140625" style="2"/>
  </cols>
  <sheetData>
    <row r="2" spans="1:8" ht="23.25" x14ac:dyDescent="0.35">
      <c r="B2" s="30" t="s">
        <v>27</v>
      </c>
      <c r="C2" s="30"/>
      <c r="D2" s="30"/>
      <c r="E2" s="30"/>
      <c r="F2" s="30"/>
      <c r="G2" s="30"/>
      <c r="H2" s="30"/>
    </row>
    <row r="3" spans="1:8" ht="23.25" x14ac:dyDescent="0.35">
      <c r="B3" s="31" t="s">
        <v>21</v>
      </c>
      <c r="C3" s="30"/>
      <c r="D3" s="30"/>
      <c r="E3" s="30"/>
      <c r="F3" s="30"/>
      <c r="G3" s="30"/>
      <c r="H3" s="30"/>
    </row>
    <row r="5" spans="1:8" x14ac:dyDescent="0.25">
      <c r="A5" s="24" t="s">
        <v>0</v>
      </c>
      <c r="B5" s="24" t="s">
        <v>1</v>
      </c>
      <c r="C5" s="24" t="s">
        <v>28</v>
      </c>
      <c r="D5" s="24" t="s">
        <v>2</v>
      </c>
      <c r="E5" s="24" t="s">
        <v>3</v>
      </c>
      <c r="F5" s="24" t="s">
        <v>4</v>
      </c>
      <c r="G5" s="24" t="s">
        <v>5</v>
      </c>
      <c r="H5" s="13" t="s">
        <v>10</v>
      </c>
    </row>
    <row r="6" spans="1:8" x14ac:dyDescent="0.25">
      <c r="A6" s="6">
        <v>1</v>
      </c>
      <c r="B6" s="18">
        <v>1</v>
      </c>
      <c r="C6" s="25">
        <v>621</v>
      </c>
      <c r="D6" s="6">
        <v>54</v>
      </c>
      <c r="E6" s="6">
        <v>1</v>
      </c>
      <c r="F6" s="6">
        <f>SUM(C6:E6)</f>
        <v>676</v>
      </c>
      <c r="G6" s="7">
        <f>F6/C46</f>
        <v>3.6803135888501745E-2</v>
      </c>
      <c r="H6" s="38" t="s">
        <v>16</v>
      </c>
    </row>
    <row r="7" spans="1:8" x14ac:dyDescent="0.25">
      <c r="A7" s="6">
        <v>2</v>
      </c>
      <c r="B7" s="18">
        <f>B6+1</f>
        <v>2</v>
      </c>
      <c r="C7" s="25">
        <v>601</v>
      </c>
      <c r="D7" s="6">
        <v>53</v>
      </c>
      <c r="E7" s="6">
        <v>1</v>
      </c>
      <c r="F7" s="6">
        <f t="shared" ref="F7:F35" si="0">SUM(C7:E7)</f>
        <v>655</v>
      </c>
      <c r="G7" s="7">
        <f>F7/C46</f>
        <v>3.5659843205574915E-2</v>
      </c>
      <c r="H7" s="39"/>
    </row>
    <row r="8" spans="1:8" x14ac:dyDescent="0.25">
      <c r="A8" s="6">
        <v>3</v>
      </c>
      <c r="B8" s="18">
        <f t="shared" ref="B8:B36" si="1">B7+1</f>
        <v>3</v>
      </c>
      <c r="C8" s="25">
        <v>554</v>
      </c>
      <c r="D8" s="6">
        <v>42</v>
      </c>
      <c r="E8" s="6">
        <v>0</v>
      </c>
      <c r="F8" s="6">
        <f t="shared" si="0"/>
        <v>596</v>
      </c>
      <c r="G8" s="7">
        <f>F8/C46</f>
        <v>3.2447735191637628E-2</v>
      </c>
      <c r="H8" s="39"/>
    </row>
    <row r="9" spans="1:8" x14ac:dyDescent="0.25">
      <c r="A9" s="6">
        <v>4</v>
      </c>
      <c r="B9" s="18">
        <f t="shared" si="1"/>
        <v>4</v>
      </c>
      <c r="C9" s="25">
        <v>627</v>
      </c>
      <c r="D9" s="6">
        <v>46</v>
      </c>
      <c r="E9" s="6">
        <v>4</v>
      </c>
      <c r="F9" s="6">
        <f t="shared" si="0"/>
        <v>677</v>
      </c>
      <c r="G9" s="7">
        <f>F9/C46</f>
        <v>3.6857578397212543E-2</v>
      </c>
      <c r="H9" s="39"/>
    </row>
    <row r="10" spans="1:8" x14ac:dyDescent="0.25">
      <c r="A10" s="6">
        <v>5</v>
      </c>
      <c r="B10" s="18">
        <f t="shared" si="1"/>
        <v>5</v>
      </c>
      <c r="C10" s="25">
        <v>465</v>
      </c>
      <c r="D10" s="6">
        <v>39</v>
      </c>
      <c r="E10" s="6">
        <v>1</v>
      </c>
      <c r="F10" s="6">
        <f t="shared" si="0"/>
        <v>505</v>
      </c>
      <c r="G10" s="7">
        <f>F10/C46</f>
        <v>2.7493466898954703E-2</v>
      </c>
      <c r="H10" s="39"/>
    </row>
    <row r="11" spans="1:8" x14ac:dyDescent="0.25">
      <c r="A11" s="6">
        <v>6</v>
      </c>
      <c r="B11" s="18">
        <f t="shared" si="1"/>
        <v>6</v>
      </c>
      <c r="C11" s="25">
        <v>249</v>
      </c>
      <c r="D11" s="6">
        <v>16</v>
      </c>
      <c r="E11" s="6">
        <v>0</v>
      </c>
      <c r="F11" s="6">
        <f t="shared" si="0"/>
        <v>265</v>
      </c>
      <c r="G11" s="7">
        <f>F11/C46</f>
        <v>1.4427264808362369E-2</v>
      </c>
      <c r="H11" s="39"/>
    </row>
    <row r="12" spans="1:8" x14ac:dyDescent="0.25">
      <c r="A12" s="8">
        <v>7</v>
      </c>
      <c r="B12" s="19">
        <f t="shared" si="1"/>
        <v>7</v>
      </c>
      <c r="C12" s="8">
        <v>656</v>
      </c>
      <c r="D12" s="8">
        <v>60</v>
      </c>
      <c r="E12" s="8">
        <v>2</v>
      </c>
      <c r="F12" s="8">
        <f t="shared" si="0"/>
        <v>718</v>
      </c>
      <c r="G12" s="9">
        <f>F12/C46</f>
        <v>3.9089721254355399E-2</v>
      </c>
      <c r="H12" s="40"/>
    </row>
    <row r="13" spans="1:8" x14ac:dyDescent="0.25">
      <c r="A13" s="6">
        <v>8</v>
      </c>
      <c r="B13" s="18">
        <f t="shared" si="1"/>
        <v>8</v>
      </c>
      <c r="C13" s="6">
        <v>652</v>
      </c>
      <c r="D13" s="6">
        <v>78</v>
      </c>
      <c r="E13" s="6">
        <v>0</v>
      </c>
      <c r="F13" s="6">
        <f t="shared" si="0"/>
        <v>730</v>
      </c>
      <c r="G13" s="7">
        <f>F13/C46</f>
        <v>3.9743031358885017E-2</v>
      </c>
      <c r="H13" s="38" t="s">
        <v>17</v>
      </c>
    </row>
    <row r="14" spans="1:8" x14ac:dyDescent="0.25">
      <c r="A14" s="6">
        <v>9</v>
      </c>
      <c r="B14" s="18">
        <f t="shared" si="1"/>
        <v>9</v>
      </c>
      <c r="C14" s="25">
        <v>472</v>
      </c>
      <c r="D14" s="6">
        <v>46</v>
      </c>
      <c r="E14" s="6">
        <v>3</v>
      </c>
      <c r="F14" s="6">
        <f t="shared" si="0"/>
        <v>521</v>
      </c>
      <c r="G14" s="7">
        <f>F14/C46</f>
        <v>2.8364547038327526E-2</v>
      </c>
      <c r="H14" s="39"/>
    </row>
    <row r="15" spans="1:8" x14ac:dyDescent="0.25">
      <c r="A15" s="6">
        <v>10</v>
      </c>
      <c r="B15" s="18">
        <f t="shared" si="1"/>
        <v>10</v>
      </c>
      <c r="C15" s="25">
        <v>794</v>
      </c>
      <c r="D15" s="6">
        <v>54</v>
      </c>
      <c r="E15" s="6">
        <v>2</v>
      </c>
      <c r="F15" s="6">
        <f t="shared" si="0"/>
        <v>850</v>
      </c>
      <c r="G15" s="7">
        <f>F15/C46</f>
        <v>4.6276132404181186E-2</v>
      </c>
      <c r="H15" s="39"/>
    </row>
    <row r="16" spans="1:8" x14ac:dyDescent="0.25">
      <c r="A16" s="6">
        <v>11</v>
      </c>
      <c r="B16" s="18">
        <f t="shared" si="1"/>
        <v>11</v>
      </c>
      <c r="C16" s="25">
        <v>694</v>
      </c>
      <c r="D16" s="6">
        <v>49</v>
      </c>
      <c r="E16" s="6">
        <v>5</v>
      </c>
      <c r="F16" s="6">
        <f t="shared" si="0"/>
        <v>748</v>
      </c>
      <c r="G16" s="7">
        <f>F16/C46</f>
        <v>4.0722996515679441E-2</v>
      </c>
      <c r="H16" s="39"/>
    </row>
    <row r="17" spans="1:9" x14ac:dyDescent="0.25">
      <c r="A17" s="6">
        <v>12</v>
      </c>
      <c r="B17" s="18">
        <f t="shared" si="1"/>
        <v>12</v>
      </c>
      <c r="C17" s="25">
        <v>509</v>
      </c>
      <c r="D17" s="6">
        <v>46</v>
      </c>
      <c r="E17" s="6">
        <v>0</v>
      </c>
      <c r="F17" s="6">
        <f t="shared" si="0"/>
        <v>555</v>
      </c>
      <c r="G17" s="7">
        <f>F17/C46</f>
        <v>3.0215592334494775E-2</v>
      </c>
      <c r="H17" s="39"/>
    </row>
    <row r="18" spans="1:9" x14ac:dyDescent="0.25">
      <c r="A18" s="6">
        <v>13</v>
      </c>
      <c r="B18" s="18">
        <f t="shared" si="1"/>
        <v>13</v>
      </c>
      <c r="C18" s="25">
        <v>317</v>
      </c>
      <c r="D18" s="6">
        <v>26</v>
      </c>
      <c r="E18" s="6">
        <v>3</v>
      </c>
      <c r="F18" s="6">
        <f t="shared" si="0"/>
        <v>346</v>
      </c>
      <c r="G18" s="7">
        <f>F18/C46</f>
        <v>1.8837108013937284E-2</v>
      </c>
      <c r="H18" s="39"/>
    </row>
    <row r="19" spans="1:9" x14ac:dyDescent="0.25">
      <c r="A19" s="8">
        <v>14</v>
      </c>
      <c r="B19" s="19">
        <f t="shared" si="1"/>
        <v>14</v>
      </c>
      <c r="C19" s="8">
        <v>788</v>
      </c>
      <c r="D19" s="8">
        <v>75</v>
      </c>
      <c r="E19" s="8">
        <v>6</v>
      </c>
      <c r="F19" s="8">
        <f t="shared" si="0"/>
        <v>869</v>
      </c>
      <c r="G19" s="9">
        <f>F19/C46</f>
        <v>4.7310540069686415E-2</v>
      </c>
      <c r="H19" s="40"/>
    </row>
    <row r="20" spans="1:9" x14ac:dyDescent="0.25">
      <c r="A20" s="6">
        <v>15</v>
      </c>
      <c r="B20" s="18">
        <f t="shared" si="1"/>
        <v>15</v>
      </c>
      <c r="C20" s="25">
        <v>676</v>
      </c>
      <c r="D20" s="6">
        <v>51</v>
      </c>
      <c r="E20" s="6">
        <v>4</v>
      </c>
      <c r="F20" s="6">
        <f t="shared" si="0"/>
        <v>731</v>
      </c>
      <c r="G20" s="7">
        <f>F20/C46</f>
        <v>3.9797473867595821E-2</v>
      </c>
      <c r="H20" s="38" t="s">
        <v>18</v>
      </c>
    </row>
    <row r="21" spans="1:9" x14ac:dyDescent="0.25">
      <c r="A21" s="6">
        <v>16</v>
      </c>
      <c r="B21" s="18">
        <f t="shared" si="1"/>
        <v>16</v>
      </c>
      <c r="C21" s="25">
        <v>666</v>
      </c>
      <c r="D21" s="6">
        <v>65</v>
      </c>
      <c r="E21" s="6">
        <v>0</v>
      </c>
      <c r="F21" s="6">
        <f t="shared" si="0"/>
        <v>731</v>
      </c>
      <c r="G21" s="7">
        <f>F21/C46</f>
        <v>3.9797473867595821E-2</v>
      </c>
      <c r="H21" s="39"/>
    </row>
    <row r="22" spans="1:9" x14ac:dyDescent="0.25">
      <c r="A22" s="6">
        <v>17</v>
      </c>
      <c r="B22" s="18">
        <f t="shared" si="1"/>
        <v>17</v>
      </c>
      <c r="C22" s="25">
        <v>567</v>
      </c>
      <c r="D22" s="6">
        <v>54</v>
      </c>
      <c r="E22" s="6">
        <v>0</v>
      </c>
      <c r="F22" s="6">
        <f t="shared" si="0"/>
        <v>621</v>
      </c>
      <c r="G22" s="7">
        <f>F22/C46</f>
        <v>3.3808797909407669E-2</v>
      </c>
      <c r="H22" s="39"/>
    </row>
    <row r="23" spans="1:9" x14ac:dyDescent="0.25">
      <c r="A23" s="6">
        <v>18</v>
      </c>
      <c r="B23" s="18">
        <f t="shared" si="1"/>
        <v>18</v>
      </c>
      <c r="C23" s="25">
        <v>594</v>
      </c>
      <c r="D23" s="6">
        <v>48</v>
      </c>
      <c r="E23" s="6">
        <v>0</v>
      </c>
      <c r="F23" s="6">
        <f t="shared" si="0"/>
        <v>642</v>
      </c>
      <c r="G23" s="7">
        <f>F23/C46</f>
        <v>3.4952090592334492E-2</v>
      </c>
      <c r="H23" s="39"/>
    </row>
    <row r="24" spans="1:9" x14ac:dyDescent="0.25">
      <c r="A24" s="6">
        <v>19</v>
      </c>
      <c r="B24" s="18">
        <f t="shared" si="1"/>
        <v>19</v>
      </c>
      <c r="C24" s="25">
        <v>476</v>
      </c>
      <c r="D24" s="6">
        <v>34</v>
      </c>
      <c r="E24" s="6">
        <v>0</v>
      </c>
      <c r="F24" s="6">
        <f t="shared" si="0"/>
        <v>510</v>
      </c>
      <c r="G24" s="7">
        <f>F24/C46</f>
        <v>2.7765679442508712E-2</v>
      </c>
      <c r="H24" s="39"/>
    </row>
    <row r="25" spans="1:9" x14ac:dyDescent="0.25">
      <c r="A25" s="6">
        <v>20</v>
      </c>
      <c r="B25" s="18">
        <f t="shared" si="1"/>
        <v>20</v>
      </c>
      <c r="C25" s="25">
        <v>277</v>
      </c>
      <c r="D25" s="6">
        <v>23</v>
      </c>
      <c r="E25" s="6">
        <v>0</v>
      </c>
      <c r="F25" s="6">
        <f t="shared" si="0"/>
        <v>300</v>
      </c>
      <c r="G25" s="7">
        <f>F25/C46</f>
        <v>1.6332752613240419E-2</v>
      </c>
      <c r="H25" s="39"/>
    </row>
    <row r="26" spans="1:9" x14ac:dyDescent="0.25">
      <c r="A26" s="8">
        <v>21</v>
      </c>
      <c r="B26" s="19">
        <f t="shared" si="1"/>
        <v>21</v>
      </c>
      <c r="C26" s="8">
        <v>649</v>
      </c>
      <c r="D26" s="8">
        <v>66</v>
      </c>
      <c r="E26" s="8">
        <v>0</v>
      </c>
      <c r="F26" s="8">
        <f t="shared" si="0"/>
        <v>715</v>
      </c>
      <c r="G26" s="9">
        <f>F26/C46</f>
        <v>3.8926393728222999E-2</v>
      </c>
      <c r="H26" s="40"/>
    </row>
    <row r="27" spans="1:9" x14ac:dyDescent="0.25">
      <c r="A27" s="6">
        <v>22</v>
      </c>
      <c r="B27" s="18">
        <f t="shared" si="1"/>
        <v>22</v>
      </c>
      <c r="C27" s="25">
        <v>580</v>
      </c>
      <c r="D27" s="6">
        <v>65</v>
      </c>
      <c r="E27" s="6">
        <v>0</v>
      </c>
      <c r="F27" s="6">
        <f t="shared" si="0"/>
        <v>645</v>
      </c>
      <c r="G27" s="7">
        <f>F27/C46</f>
        <v>3.5115418118466898E-2</v>
      </c>
      <c r="H27" s="38" t="s">
        <v>19</v>
      </c>
    </row>
    <row r="28" spans="1:9" x14ac:dyDescent="0.25">
      <c r="A28" s="6">
        <v>23</v>
      </c>
      <c r="B28" s="18">
        <f t="shared" si="1"/>
        <v>23</v>
      </c>
      <c r="C28" s="25">
        <v>673</v>
      </c>
      <c r="D28" s="6">
        <v>52</v>
      </c>
      <c r="E28" s="6">
        <v>0</v>
      </c>
      <c r="F28" s="6">
        <f t="shared" si="0"/>
        <v>725</v>
      </c>
      <c r="G28" s="7">
        <f>F28/C46</f>
        <v>3.9470818815331009E-2</v>
      </c>
      <c r="H28" s="39"/>
      <c r="I28" s="2" t="s">
        <v>20</v>
      </c>
    </row>
    <row r="29" spans="1:9" x14ac:dyDescent="0.25">
      <c r="A29" s="6">
        <v>24</v>
      </c>
      <c r="B29" s="18">
        <f t="shared" si="1"/>
        <v>24</v>
      </c>
      <c r="C29" s="25">
        <v>478</v>
      </c>
      <c r="D29" s="6">
        <v>26</v>
      </c>
      <c r="E29" s="6">
        <v>0</v>
      </c>
      <c r="F29" s="6">
        <f t="shared" si="0"/>
        <v>504</v>
      </c>
      <c r="G29" s="7">
        <f>F29/C46</f>
        <v>2.7439024390243903E-2</v>
      </c>
      <c r="H29" s="39"/>
    </row>
    <row r="30" spans="1:9" x14ac:dyDescent="0.25">
      <c r="A30" s="6">
        <v>25</v>
      </c>
      <c r="B30" s="18">
        <f t="shared" si="1"/>
        <v>25</v>
      </c>
      <c r="C30" s="25">
        <v>306</v>
      </c>
      <c r="D30" s="6">
        <v>29</v>
      </c>
      <c r="E30" s="6">
        <v>0</v>
      </c>
      <c r="F30" s="6">
        <f t="shared" si="0"/>
        <v>335</v>
      </c>
      <c r="G30" s="7">
        <f>F30/C46</f>
        <v>1.8238240418118466E-2</v>
      </c>
      <c r="H30" s="39"/>
    </row>
    <row r="31" spans="1:9" x14ac:dyDescent="0.25">
      <c r="A31" s="6">
        <v>26</v>
      </c>
      <c r="B31" s="18">
        <f t="shared" si="1"/>
        <v>26</v>
      </c>
      <c r="C31" s="25">
        <v>440</v>
      </c>
      <c r="D31" s="6">
        <v>55</v>
      </c>
      <c r="E31" s="6">
        <v>0</v>
      </c>
      <c r="F31" s="6">
        <f t="shared" si="0"/>
        <v>495</v>
      </c>
      <c r="G31" s="7">
        <f>F31/C46</f>
        <v>2.6949041811846691E-2</v>
      </c>
      <c r="H31" s="39"/>
    </row>
    <row r="32" spans="1:9" x14ac:dyDescent="0.25">
      <c r="A32" s="6">
        <v>27</v>
      </c>
      <c r="B32" s="18">
        <f t="shared" si="1"/>
        <v>27</v>
      </c>
      <c r="C32" s="25">
        <v>249</v>
      </c>
      <c r="D32" s="6">
        <v>21</v>
      </c>
      <c r="E32" s="6">
        <v>0</v>
      </c>
      <c r="F32" s="6">
        <f t="shared" si="0"/>
        <v>270</v>
      </c>
      <c r="G32" s="7">
        <f>F32/C46</f>
        <v>1.4699477351916377E-2</v>
      </c>
      <c r="H32" s="39"/>
    </row>
    <row r="33" spans="1:8" x14ac:dyDescent="0.25">
      <c r="A33" s="6">
        <v>28</v>
      </c>
      <c r="B33" s="18">
        <f t="shared" si="1"/>
        <v>28</v>
      </c>
      <c r="C33" s="25">
        <v>639</v>
      </c>
      <c r="D33" s="6">
        <v>59</v>
      </c>
      <c r="E33" s="6">
        <v>0</v>
      </c>
      <c r="F33" s="6">
        <f t="shared" si="0"/>
        <v>698</v>
      </c>
      <c r="G33" s="7">
        <f>F33/C46</f>
        <v>3.8000871080139373E-2</v>
      </c>
      <c r="H33" s="39"/>
    </row>
    <row r="34" spans="1:8" x14ac:dyDescent="0.25">
      <c r="A34" s="6">
        <v>29</v>
      </c>
      <c r="B34" s="18">
        <f t="shared" si="1"/>
        <v>29</v>
      </c>
      <c r="C34" s="25">
        <v>619</v>
      </c>
      <c r="D34" s="6">
        <v>63</v>
      </c>
      <c r="E34" s="6">
        <v>0</v>
      </c>
      <c r="F34" s="6">
        <f t="shared" si="0"/>
        <v>682</v>
      </c>
      <c r="G34" s="7">
        <f>F34/C46</f>
        <v>3.7129790940766551E-2</v>
      </c>
      <c r="H34" s="39"/>
    </row>
    <row r="35" spans="1:8" x14ac:dyDescent="0.25">
      <c r="A35" s="6">
        <v>30</v>
      </c>
      <c r="B35" s="18">
        <f t="shared" si="1"/>
        <v>30</v>
      </c>
      <c r="C35" s="25">
        <v>573</v>
      </c>
      <c r="D35" s="6">
        <v>53</v>
      </c>
      <c r="E35" s="6">
        <v>0</v>
      </c>
      <c r="F35" s="6">
        <f t="shared" si="0"/>
        <v>626</v>
      </c>
      <c r="G35" s="7">
        <f>F35/C46</f>
        <v>3.408101045296167E-2</v>
      </c>
      <c r="H35" s="40"/>
    </row>
    <row r="36" spans="1:8" x14ac:dyDescent="0.25">
      <c r="A36" s="6">
        <v>31</v>
      </c>
      <c r="B36" s="18">
        <f t="shared" si="1"/>
        <v>31</v>
      </c>
      <c r="C36" s="25">
        <v>392</v>
      </c>
      <c r="D36" s="6">
        <v>35</v>
      </c>
      <c r="E36" s="6">
        <v>0</v>
      </c>
      <c r="F36" s="6">
        <f>SUM(C36:E36)</f>
        <v>427</v>
      </c>
      <c r="G36" s="7">
        <f>F36/C46</f>
        <v>2.3246951219512195E-2</v>
      </c>
      <c r="H36" s="14"/>
    </row>
    <row r="37" spans="1:8" x14ac:dyDescent="0.25">
      <c r="A37" s="4"/>
      <c r="B37" s="4"/>
      <c r="C37" s="4"/>
      <c r="D37" s="4"/>
      <c r="E37" s="4"/>
      <c r="F37" s="4"/>
      <c r="G37" s="4"/>
    </row>
    <row r="38" spans="1:8" x14ac:dyDescent="0.25">
      <c r="A38" s="24" t="s">
        <v>0</v>
      </c>
      <c r="B38" s="24" t="s">
        <v>10</v>
      </c>
      <c r="C38" s="24" t="s">
        <v>28</v>
      </c>
      <c r="D38" s="24" t="s">
        <v>2</v>
      </c>
      <c r="E38" s="24" t="s">
        <v>3</v>
      </c>
      <c r="F38" s="24" t="s">
        <v>4</v>
      </c>
      <c r="G38" s="24" t="s">
        <v>5</v>
      </c>
    </row>
    <row r="39" spans="1:8" x14ac:dyDescent="0.25">
      <c r="A39" s="6">
        <v>2</v>
      </c>
      <c r="B39" s="6" t="s">
        <v>6</v>
      </c>
      <c r="C39" s="6">
        <f>SUM(C6:C12)</f>
        <v>3773</v>
      </c>
      <c r="D39" s="6">
        <f>SUM(D6:D12)</f>
        <v>310</v>
      </c>
      <c r="E39" s="6">
        <f>SUM(E6:E12)</f>
        <v>9</v>
      </c>
      <c r="F39" s="6">
        <f>SUM(F6:F12)</f>
        <v>4092</v>
      </c>
      <c r="G39" s="7">
        <f>F39/C46</f>
        <v>0.22277874564459929</v>
      </c>
    </row>
    <row r="40" spans="1:8" x14ac:dyDescent="0.25">
      <c r="A40" s="6">
        <v>3</v>
      </c>
      <c r="B40" s="6" t="s">
        <v>7</v>
      </c>
      <c r="C40" s="6">
        <f>SUM(C13:C19)</f>
        <v>4226</v>
      </c>
      <c r="D40" s="6">
        <f t="shared" ref="D40:E40" si="2">SUM(D13:D19)</f>
        <v>374</v>
      </c>
      <c r="E40" s="6">
        <f t="shared" si="2"/>
        <v>19</v>
      </c>
      <c r="F40" s="6">
        <f>SUM(F13:F19)</f>
        <v>4619</v>
      </c>
      <c r="G40" s="7">
        <f>F40/C46</f>
        <v>0.25146994773519166</v>
      </c>
    </row>
    <row r="41" spans="1:8" x14ac:dyDescent="0.25">
      <c r="A41" s="6">
        <v>4</v>
      </c>
      <c r="B41" s="6" t="s">
        <v>8</v>
      </c>
      <c r="C41" s="6">
        <f>SUM(C20:C26)</f>
        <v>3905</v>
      </c>
      <c r="D41" s="6">
        <f t="shared" ref="D41:E41" si="3">SUM(D20:D26)</f>
        <v>341</v>
      </c>
      <c r="E41" s="6">
        <f t="shared" si="3"/>
        <v>4</v>
      </c>
      <c r="F41" s="6">
        <f>SUM(F20:F26)</f>
        <v>4250</v>
      </c>
      <c r="G41" s="7">
        <f>F41/C46</f>
        <v>0.23138066202090593</v>
      </c>
    </row>
    <row r="42" spans="1:8" x14ac:dyDescent="0.25">
      <c r="A42" s="6">
        <v>5</v>
      </c>
      <c r="B42" s="6" t="s">
        <v>9</v>
      </c>
      <c r="C42" s="6">
        <f>SUM(C27:C36)</f>
        <v>4949</v>
      </c>
      <c r="D42" s="6">
        <f>SUM(D27:D36)</f>
        <v>458</v>
      </c>
      <c r="E42" s="6">
        <f>SUM(E27:E36)</f>
        <v>0</v>
      </c>
      <c r="F42" s="6">
        <f>SUM(F27:F36)</f>
        <v>5407</v>
      </c>
      <c r="G42" s="7">
        <f>F42/C46</f>
        <v>0.29437064459930312</v>
      </c>
    </row>
    <row r="44" spans="1:8" x14ac:dyDescent="0.25">
      <c r="A44" s="32" t="s">
        <v>11</v>
      </c>
      <c r="B44" s="32"/>
      <c r="C44" s="6">
        <f>SUM(C39:C42)</f>
        <v>16853</v>
      </c>
      <c r="D44" s="6">
        <f>SUM(D39:D42)</f>
        <v>1483</v>
      </c>
      <c r="E44" s="6">
        <f>SUM(E39:E42)</f>
        <v>32</v>
      </c>
      <c r="F44" s="2"/>
      <c r="G44" s="2"/>
    </row>
    <row r="45" spans="1:8" x14ac:dyDescent="0.25">
      <c r="A45" s="32" t="s">
        <v>12</v>
      </c>
      <c r="B45" s="32"/>
      <c r="C45" s="10">
        <f>C44/31</f>
        <v>543.64516129032256</v>
      </c>
      <c r="D45" s="10">
        <f>D44/31</f>
        <v>47.838709677419352</v>
      </c>
      <c r="E45" s="10">
        <f>E44/31</f>
        <v>1.032258064516129</v>
      </c>
      <c r="F45" s="2"/>
      <c r="G45" s="2"/>
    </row>
    <row r="46" spans="1:8" x14ac:dyDescent="0.25">
      <c r="A46" s="32" t="s">
        <v>13</v>
      </c>
      <c r="B46" s="32"/>
      <c r="C46" s="32">
        <f>SUM(F39:F42)</f>
        <v>18368</v>
      </c>
      <c r="D46" s="32"/>
      <c r="E46" s="32"/>
      <c r="F46" s="2"/>
      <c r="G46" s="2"/>
    </row>
    <row r="47" spans="1:8" x14ac:dyDescent="0.25">
      <c r="A47" s="32" t="s">
        <v>15</v>
      </c>
      <c r="B47" s="32"/>
      <c r="C47" s="35">
        <f>C46/31</f>
        <v>592.51612903225805</v>
      </c>
      <c r="D47" s="36"/>
      <c r="E47" s="37"/>
      <c r="F47" s="2"/>
      <c r="G47" s="2"/>
    </row>
    <row r="48" spans="1:8" x14ac:dyDescent="0.25">
      <c r="A48" s="33" t="s">
        <v>14</v>
      </c>
      <c r="B48" s="34"/>
      <c r="C48" s="7">
        <f>C44/C46</f>
        <v>0.91751959930313587</v>
      </c>
      <c r="D48" s="7">
        <f>D44/C46</f>
        <v>8.0738240418118473E-2</v>
      </c>
      <c r="E48" s="7">
        <f>E44/C46</f>
        <v>1.7421602787456446E-3</v>
      </c>
      <c r="F48" s="2"/>
      <c r="G48" s="2"/>
    </row>
  </sheetData>
  <mergeCells count="13">
    <mergeCell ref="A48:B48"/>
    <mergeCell ref="A44:B44"/>
    <mergeCell ref="A45:B45"/>
    <mergeCell ref="A46:B46"/>
    <mergeCell ref="C46:E46"/>
    <mergeCell ref="A47:B47"/>
    <mergeCell ref="C47:E47"/>
    <mergeCell ref="H27:H35"/>
    <mergeCell ref="B2:H2"/>
    <mergeCell ref="B3:H3"/>
    <mergeCell ref="H6:H12"/>
    <mergeCell ref="H13:H19"/>
    <mergeCell ref="H20:H26"/>
  </mergeCells>
  <pageMargins left="0.7" right="0.7" top="0.75" bottom="0.75" header="0.3" footer="0.3"/>
  <ignoredErrors>
    <ignoredError sqref="F6 C39:E39 C41 C40:D40 C42:E42 E40 D41:E41" formulaRange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48"/>
  <sheetViews>
    <sheetView zoomScale="60" zoomScaleNormal="60" workbookViewId="0">
      <selection activeCell="E23" sqref="E23"/>
    </sheetView>
  </sheetViews>
  <sheetFormatPr defaultColWidth="9.140625" defaultRowHeight="15" x14ac:dyDescent="0.25"/>
  <cols>
    <col min="1" max="1" width="5.140625" style="3" customWidth="1"/>
    <col min="2" max="2" width="23" style="3" customWidth="1"/>
    <col min="3" max="7" width="13.85546875" style="3" customWidth="1"/>
    <col min="8" max="9" width="8.28515625" style="11" customWidth="1"/>
    <col min="10" max="16384" width="9.140625" style="2"/>
  </cols>
  <sheetData>
    <row r="2" spans="1:9" ht="23.25" x14ac:dyDescent="0.35">
      <c r="B2" s="30" t="s">
        <v>25</v>
      </c>
      <c r="C2" s="30"/>
      <c r="D2" s="30"/>
      <c r="E2" s="30"/>
      <c r="F2" s="30"/>
      <c r="G2" s="30"/>
      <c r="H2" s="30"/>
      <c r="I2" s="20"/>
    </row>
    <row r="3" spans="1:9" ht="23.25" x14ac:dyDescent="0.35">
      <c r="B3" s="31" t="s">
        <v>21</v>
      </c>
      <c r="C3" s="30"/>
      <c r="D3" s="30"/>
      <c r="E3" s="30"/>
      <c r="F3" s="30"/>
      <c r="G3" s="30"/>
      <c r="H3" s="30"/>
      <c r="I3" s="20"/>
    </row>
    <row r="5" spans="1:9" x14ac:dyDescent="0.25">
      <c r="A5" s="15" t="s">
        <v>0</v>
      </c>
      <c r="B5" s="15" t="s">
        <v>1</v>
      </c>
      <c r="C5" s="15" t="s">
        <v>28</v>
      </c>
      <c r="D5" s="15" t="s">
        <v>2</v>
      </c>
      <c r="E5" s="15" t="s">
        <v>3</v>
      </c>
      <c r="F5" s="15" t="s">
        <v>4</v>
      </c>
      <c r="G5" s="15" t="s">
        <v>5</v>
      </c>
      <c r="H5" s="13" t="s">
        <v>10</v>
      </c>
      <c r="I5" s="22"/>
    </row>
    <row r="6" spans="1:9" x14ac:dyDescent="0.25">
      <c r="A6" s="6">
        <v>1</v>
      </c>
      <c r="B6" s="18">
        <v>1</v>
      </c>
      <c r="C6" s="25">
        <v>5458.85</v>
      </c>
      <c r="D6" s="25">
        <v>734.52</v>
      </c>
      <c r="E6" s="25">
        <v>1.61</v>
      </c>
      <c r="F6" s="16">
        <f>SUM(C6:E6)</f>
        <v>6194.9800000000005</v>
      </c>
      <c r="G6" s="7">
        <f>F6/C46</f>
        <v>2.490813912963484E-2</v>
      </c>
      <c r="H6" s="38" t="s">
        <v>16</v>
      </c>
      <c r="I6" s="23"/>
    </row>
    <row r="7" spans="1:9" x14ac:dyDescent="0.25">
      <c r="A7" s="6">
        <v>2</v>
      </c>
      <c r="B7" s="18">
        <f>B6+1</f>
        <v>2</v>
      </c>
      <c r="C7" s="25">
        <v>6362.54</v>
      </c>
      <c r="D7" s="25">
        <v>546.09</v>
      </c>
      <c r="E7" s="16">
        <v>1.67</v>
      </c>
      <c r="F7" s="16">
        <f t="shared" ref="F7:F35" si="0">SUM(C7:E7)</f>
        <v>6910.3</v>
      </c>
      <c r="G7" s="7">
        <f>F7/C46</f>
        <v>2.7784224295722606E-2</v>
      </c>
      <c r="H7" s="39"/>
      <c r="I7" s="23"/>
    </row>
    <row r="8" spans="1:9" x14ac:dyDescent="0.25">
      <c r="A8" s="6">
        <v>3</v>
      </c>
      <c r="B8" s="18">
        <f t="shared" ref="B8:B36" si="1">B7+1</f>
        <v>3</v>
      </c>
      <c r="C8" s="25">
        <v>8656.35</v>
      </c>
      <c r="D8" s="25">
        <v>612.64</v>
      </c>
      <c r="E8" s="25">
        <v>6.26</v>
      </c>
      <c r="F8" s="16">
        <f t="shared" si="0"/>
        <v>9275.25</v>
      </c>
      <c r="G8" s="7">
        <f>F8/C46</f>
        <v>3.7292972287585352E-2</v>
      </c>
      <c r="H8" s="39"/>
      <c r="I8" s="23"/>
    </row>
    <row r="9" spans="1:9" x14ac:dyDescent="0.25">
      <c r="A9" s="6">
        <v>4</v>
      </c>
      <c r="B9" s="18">
        <f t="shared" si="1"/>
        <v>4</v>
      </c>
      <c r="C9" s="25">
        <v>4365.47</v>
      </c>
      <c r="D9" s="25">
        <v>390.5</v>
      </c>
      <c r="E9" s="16">
        <v>8.52</v>
      </c>
      <c r="F9" s="16">
        <f t="shared" si="0"/>
        <v>4764.4900000000007</v>
      </c>
      <c r="G9" s="7">
        <f>F9/C46</f>
        <v>1.9156571902048738E-2</v>
      </c>
      <c r="H9" s="39"/>
      <c r="I9" s="23"/>
    </row>
    <row r="10" spans="1:9" x14ac:dyDescent="0.25">
      <c r="A10" s="6">
        <v>5</v>
      </c>
      <c r="B10" s="18">
        <f t="shared" si="1"/>
        <v>5</v>
      </c>
      <c r="C10" s="25">
        <v>2606.58</v>
      </c>
      <c r="D10" s="25">
        <v>230.9</v>
      </c>
      <c r="E10" s="25">
        <v>1.83</v>
      </c>
      <c r="F10" s="16">
        <f t="shared" si="0"/>
        <v>2839.31</v>
      </c>
      <c r="G10" s="7">
        <f>F10/C46</f>
        <v>1.1416005945485455E-2</v>
      </c>
      <c r="H10" s="39"/>
      <c r="I10" s="23"/>
    </row>
    <row r="11" spans="1:9" x14ac:dyDescent="0.25">
      <c r="A11" s="6">
        <v>6</v>
      </c>
      <c r="B11" s="18">
        <f t="shared" si="1"/>
        <v>6</v>
      </c>
      <c r="C11" s="25">
        <v>591.67999999999995</v>
      </c>
      <c r="D11" s="25">
        <v>23.9</v>
      </c>
      <c r="E11" s="25">
        <v>1.3</v>
      </c>
      <c r="F11" s="16">
        <f t="shared" si="0"/>
        <v>616.87999999999988</v>
      </c>
      <c r="G11" s="7">
        <f>F11/C46</f>
        <v>2.4802877275292472E-3</v>
      </c>
      <c r="H11" s="39"/>
      <c r="I11" s="23"/>
    </row>
    <row r="12" spans="1:9" x14ac:dyDescent="0.25">
      <c r="A12" s="8">
        <v>7</v>
      </c>
      <c r="B12" s="19">
        <f t="shared" si="1"/>
        <v>7</v>
      </c>
      <c r="C12" s="8">
        <v>13600.01</v>
      </c>
      <c r="D12" s="8">
        <v>755.16</v>
      </c>
      <c r="E12" s="17">
        <v>6.08</v>
      </c>
      <c r="F12" s="17">
        <f t="shared" si="0"/>
        <v>14361.25</v>
      </c>
      <c r="G12" s="9">
        <f>F12/C46</f>
        <v>5.7742238566624637E-2</v>
      </c>
      <c r="H12" s="40"/>
      <c r="I12" s="23"/>
    </row>
    <row r="13" spans="1:9" x14ac:dyDescent="0.25">
      <c r="A13" s="6">
        <v>8</v>
      </c>
      <c r="B13" s="18">
        <f t="shared" si="1"/>
        <v>8</v>
      </c>
      <c r="C13" s="25">
        <v>10161.040000000001</v>
      </c>
      <c r="D13" s="25">
        <v>1662.35</v>
      </c>
      <c r="E13" s="25">
        <v>0.06</v>
      </c>
      <c r="F13" s="16">
        <f>SUM(C13:E13)</f>
        <v>11823.45</v>
      </c>
      <c r="G13" s="7">
        <f>F13/C46</f>
        <v>4.753851305287201E-2</v>
      </c>
      <c r="H13" s="38" t="s">
        <v>17</v>
      </c>
      <c r="I13" s="23"/>
    </row>
    <row r="14" spans="1:9" x14ac:dyDescent="0.25">
      <c r="A14" s="6">
        <v>9</v>
      </c>
      <c r="B14" s="18">
        <f t="shared" si="1"/>
        <v>9</v>
      </c>
      <c r="C14" s="25">
        <v>4692.8</v>
      </c>
      <c r="D14" s="16">
        <v>277.37</v>
      </c>
      <c r="E14" s="25">
        <v>38.46</v>
      </c>
      <c r="F14" s="16">
        <f t="shared" si="0"/>
        <v>5008.63</v>
      </c>
      <c r="G14" s="7">
        <f>F14/C46</f>
        <v>2.0138184931809779E-2</v>
      </c>
      <c r="H14" s="39"/>
      <c r="I14" s="23"/>
    </row>
    <row r="15" spans="1:9" x14ac:dyDescent="0.25">
      <c r="A15" s="6">
        <v>10</v>
      </c>
      <c r="B15" s="18">
        <f t="shared" si="1"/>
        <v>10</v>
      </c>
      <c r="C15" s="25">
        <v>5456.36</v>
      </c>
      <c r="D15" s="25">
        <v>1691.57</v>
      </c>
      <c r="E15" s="16">
        <v>6.71</v>
      </c>
      <c r="F15" s="16">
        <f t="shared" si="0"/>
        <v>7154.6399999999994</v>
      </c>
      <c r="G15" s="7">
        <f>F15/C46</f>
        <v>2.8766641464936217E-2</v>
      </c>
      <c r="H15" s="39"/>
      <c r="I15" s="23"/>
    </row>
    <row r="16" spans="1:9" x14ac:dyDescent="0.25">
      <c r="A16" s="6">
        <v>11</v>
      </c>
      <c r="B16" s="18">
        <f t="shared" si="1"/>
        <v>11</v>
      </c>
      <c r="C16" s="25">
        <v>8944.64</v>
      </c>
      <c r="D16" s="25">
        <v>802.55</v>
      </c>
      <c r="E16" s="25">
        <v>16.73</v>
      </c>
      <c r="F16" s="16">
        <f t="shared" si="0"/>
        <v>9763.9199999999983</v>
      </c>
      <c r="G16" s="7">
        <f>F16/C46</f>
        <v>3.9257766419039955E-2</v>
      </c>
      <c r="H16" s="39"/>
      <c r="I16" s="23"/>
    </row>
    <row r="17" spans="1:9" x14ac:dyDescent="0.25">
      <c r="A17" s="6">
        <v>12</v>
      </c>
      <c r="B17" s="18">
        <f t="shared" si="1"/>
        <v>12</v>
      </c>
      <c r="C17" s="25">
        <v>1663</v>
      </c>
      <c r="D17" s="25">
        <v>331.64</v>
      </c>
      <c r="E17" s="25">
        <v>0</v>
      </c>
      <c r="F17" s="16">
        <f t="shared" si="0"/>
        <v>1994.6399999999999</v>
      </c>
      <c r="G17" s="7">
        <f>F17/C46</f>
        <v>8.019843588443357E-3</v>
      </c>
      <c r="H17" s="39"/>
      <c r="I17" s="23"/>
    </row>
    <row r="18" spans="1:9" x14ac:dyDescent="0.25">
      <c r="A18" s="6">
        <v>13</v>
      </c>
      <c r="B18" s="18">
        <f t="shared" si="1"/>
        <v>13</v>
      </c>
      <c r="C18" s="25">
        <v>3445.82</v>
      </c>
      <c r="D18" s="25">
        <v>330.7</v>
      </c>
      <c r="E18" s="25">
        <v>3.12</v>
      </c>
      <c r="F18" s="16">
        <f t="shared" si="0"/>
        <v>3779.64</v>
      </c>
      <c r="G18" s="7">
        <f>F18/C46</f>
        <v>1.5196788202695249E-2</v>
      </c>
      <c r="H18" s="39"/>
      <c r="I18" s="23"/>
    </row>
    <row r="19" spans="1:9" x14ac:dyDescent="0.25">
      <c r="A19" s="8">
        <v>14</v>
      </c>
      <c r="B19" s="19">
        <f t="shared" si="1"/>
        <v>14</v>
      </c>
      <c r="C19" s="8">
        <v>7135.43</v>
      </c>
      <c r="D19" s="8">
        <v>795.95</v>
      </c>
      <c r="E19" s="17">
        <v>6.15</v>
      </c>
      <c r="F19" s="17">
        <f t="shared" si="0"/>
        <v>7937.53</v>
      </c>
      <c r="G19" s="9">
        <f>F19/C46</f>
        <v>3.1914405145077207E-2</v>
      </c>
      <c r="H19" s="40"/>
      <c r="I19" s="23"/>
    </row>
    <row r="20" spans="1:9" x14ac:dyDescent="0.25">
      <c r="A20" s="6">
        <v>15</v>
      </c>
      <c r="B20" s="18">
        <f t="shared" si="1"/>
        <v>15</v>
      </c>
      <c r="C20" s="25">
        <v>10219.290000000001</v>
      </c>
      <c r="D20" s="25">
        <v>697.6</v>
      </c>
      <c r="E20" s="16">
        <v>6.21</v>
      </c>
      <c r="F20" s="16">
        <f t="shared" si="0"/>
        <v>10923.1</v>
      </c>
      <c r="G20" s="7">
        <f>F20/C46</f>
        <v>4.3918478272232407E-2</v>
      </c>
      <c r="H20" s="38" t="s">
        <v>18</v>
      </c>
      <c r="I20" s="23"/>
    </row>
    <row r="21" spans="1:9" x14ac:dyDescent="0.25">
      <c r="A21" s="6">
        <v>16</v>
      </c>
      <c r="B21" s="18">
        <f t="shared" si="1"/>
        <v>16</v>
      </c>
      <c r="C21" s="25">
        <v>9075.02</v>
      </c>
      <c r="D21" s="25">
        <v>935.77</v>
      </c>
      <c r="E21" s="25">
        <v>4.78</v>
      </c>
      <c r="F21" s="16">
        <f t="shared" si="0"/>
        <v>10015.570000000002</v>
      </c>
      <c r="G21" s="7">
        <f>F21/C46</f>
        <v>4.0269574885245282E-2</v>
      </c>
      <c r="H21" s="39"/>
      <c r="I21" s="23"/>
    </row>
    <row r="22" spans="1:9" x14ac:dyDescent="0.25">
      <c r="A22" s="6">
        <v>17</v>
      </c>
      <c r="B22" s="18">
        <f t="shared" si="1"/>
        <v>17</v>
      </c>
      <c r="C22" s="25">
        <v>9494.94</v>
      </c>
      <c r="D22" s="25">
        <v>812.67</v>
      </c>
      <c r="E22" s="25">
        <v>2.3199999999999998</v>
      </c>
      <c r="F22" s="16">
        <f t="shared" si="0"/>
        <v>10309.93</v>
      </c>
      <c r="G22" s="7">
        <f>F22/C46</f>
        <v>4.1453107331548465E-2</v>
      </c>
      <c r="H22" s="39"/>
      <c r="I22" s="23"/>
    </row>
    <row r="23" spans="1:9" x14ac:dyDescent="0.25">
      <c r="A23" s="6">
        <v>18</v>
      </c>
      <c r="B23" s="18">
        <f t="shared" si="1"/>
        <v>18</v>
      </c>
      <c r="C23" s="25">
        <v>14498.23</v>
      </c>
      <c r="D23" s="25">
        <v>1383.25</v>
      </c>
      <c r="E23" s="16">
        <v>2.97</v>
      </c>
      <c r="F23" s="16">
        <f t="shared" si="0"/>
        <v>15884.449999999999</v>
      </c>
      <c r="G23" s="7">
        <f>F23/C46</f>
        <v>6.3866564637452911E-2</v>
      </c>
      <c r="H23" s="39"/>
      <c r="I23" s="23"/>
    </row>
    <row r="24" spans="1:9" x14ac:dyDescent="0.25">
      <c r="A24" s="6">
        <v>19</v>
      </c>
      <c r="B24" s="18">
        <f t="shared" si="1"/>
        <v>19</v>
      </c>
      <c r="C24" s="25">
        <v>8255.64</v>
      </c>
      <c r="D24" s="25">
        <v>317.47000000000003</v>
      </c>
      <c r="E24" s="25">
        <v>3.77</v>
      </c>
      <c r="F24" s="16">
        <f t="shared" si="0"/>
        <v>8576.8799999999992</v>
      </c>
      <c r="G24" s="7">
        <f>F24/C46</f>
        <v>3.4485037940103505E-2</v>
      </c>
      <c r="H24" s="39"/>
      <c r="I24" s="23"/>
    </row>
    <row r="25" spans="1:9" x14ac:dyDescent="0.25">
      <c r="A25" s="6">
        <v>20</v>
      </c>
      <c r="B25" s="18">
        <f t="shared" si="1"/>
        <v>20</v>
      </c>
      <c r="C25" s="25">
        <v>2623.51</v>
      </c>
      <c r="D25" s="25">
        <v>224.94</v>
      </c>
      <c r="E25" s="25">
        <v>2.76</v>
      </c>
      <c r="F25" s="16">
        <f t="shared" si="0"/>
        <v>2851.2100000000005</v>
      </c>
      <c r="G25" s="7">
        <f>F25/C46</f>
        <v>1.1463852242913804E-2</v>
      </c>
      <c r="H25" s="39"/>
      <c r="I25" s="23"/>
    </row>
    <row r="26" spans="1:9" x14ac:dyDescent="0.25">
      <c r="A26" s="8">
        <v>21</v>
      </c>
      <c r="B26" s="19">
        <f t="shared" si="1"/>
        <v>21</v>
      </c>
      <c r="C26" s="8">
        <v>13273.94</v>
      </c>
      <c r="D26" s="8">
        <v>1036.2</v>
      </c>
      <c r="E26" s="17">
        <v>1.4</v>
      </c>
      <c r="F26" s="17">
        <f t="shared" si="0"/>
        <v>14311.54</v>
      </c>
      <c r="G26" s="9">
        <f>F26/C46</f>
        <v>5.7542369705686568E-2</v>
      </c>
      <c r="H26" s="40"/>
      <c r="I26" s="23"/>
    </row>
    <row r="27" spans="1:9" x14ac:dyDescent="0.25">
      <c r="A27" s="6">
        <v>22</v>
      </c>
      <c r="B27" s="18">
        <f t="shared" si="1"/>
        <v>22</v>
      </c>
      <c r="C27" s="25">
        <v>5055.07</v>
      </c>
      <c r="D27" s="25">
        <v>445.7</v>
      </c>
      <c r="E27" s="25">
        <v>1.81</v>
      </c>
      <c r="F27" s="16">
        <f t="shared" si="0"/>
        <v>5502.58</v>
      </c>
      <c r="G27" s="7">
        <f>F27/C46</f>
        <v>2.2124208344812421E-2</v>
      </c>
      <c r="H27" s="38" t="s">
        <v>19</v>
      </c>
      <c r="I27" s="23"/>
    </row>
    <row r="28" spans="1:9" x14ac:dyDescent="0.25">
      <c r="A28" s="6">
        <v>23</v>
      </c>
      <c r="B28" s="18">
        <f t="shared" si="1"/>
        <v>23</v>
      </c>
      <c r="C28" s="25">
        <v>6558.19</v>
      </c>
      <c r="D28" s="25">
        <v>455.82</v>
      </c>
      <c r="E28" s="25">
        <v>1.6</v>
      </c>
      <c r="F28" s="16">
        <f t="shared" si="0"/>
        <v>7015.61</v>
      </c>
      <c r="G28" s="7">
        <f>F28/C46</f>
        <v>2.8207643924477149E-2</v>
      </c>
      <c r="H28" s="39"/>
      <c r="I28" s="23"/>
    </row>
    <row r="29" spans="1:9" x14ac:dyDescent="0.25">
      <c r="A29" s="6">
        <v>24</v>
      </c>
      <c r="B29" s="18">
        <f t="shared" si="1"/>
        <v>24</v>
      </c>
      <c r="C29" s="25">
        <v>3286.74</v>
      </c>
      <c r="D29" s="25">
        <v>72.959999999999994</v>
      </c>
      <c r="E29" s="25">
        <v>4.8099999999999996</v>
      </c>
      <c r="F29" s="16">
        <f t="shared" si="0"/>
        <v>3364.5099999999998</v>
      </c>
      <c r="G29" s="7">
        <f>F29/C46</f>
        <v>1.3527676147953294E-2</v>
      </c>
      <c r="H29" s="39"/>
      <c r="I29" s="23"/>
    </row>
    <row r="30" spans="1:9" x14ac:dyDescent="0.25">
      <c r="A30" s="6">
        <v>25</v>
      </c>
      <c r="B30" s="18">
        <f t="shared" si="1"/>
        <v>25</v>
      </c>
      <c r="C30" s="25">
        <v>6629.83</v>
      </c>
      <c r="D30" s="25">
        <v>771.29</v>
      </c>
      <c r="E30" s="25">
        <v>1.49</v>
      </c>
      <c r="F30" s="16">
        <f t="shared" si="0"/>
        <v>7402.61</v>
      </c>
      <c r="G30" s="7">
        <f>F30/C46</f>
        <v>2.9763653765214115E-2</v>
      </c>
      <c r="H30" s="39"/>
      <c r="I30" s="23"/>
    </row>
    <row r="31" spans="1:9" x14ac:dyDescent="0.25">
      <c r="A31" s="6">
        <v>26</v>
      </c>
      <c r="B31" s="18">
        <f t="shared" si="1"/>
        <v>26</v>
      </c>
      <c r="C31" s="25">
        <v>3603.75</v>
      </c>
      <c r="D31" s="25">
        <v>563.99</v>
      </c>
      <c r="E31" s="3">
        <v>0</v>
      </c>
      <c r="F31" s="16">
        <f t="shared" si="0"/>
        <v>4167.74</v>
      </c>
      <c r="G31" s="7">
        <f>F31/C46</f>
        <v>1.6757220810421389E-2</v>
      </c>
      <c r="H31" s="39"/>
      <c r="I31" s="23"/>
    </row>
    <row r="32" spans="1:9" x14ac:dyDescent="0.25">
      <c r="A32" s="6">
        <v>27</v>
      </c>
      <c r="B32" s="18">
        <f t="shared" si="1"/>
        <v>27</v>
      </c>
      <c r="C32" s="25">
        <v>4179.09</v>
      </c>
      <c r="D32" s="25">
        <v>581.09</v>
      </c>
      <c r="E32" s="25">
        <v>1.29</v>
      </c>
      <c r="F32" s="16">
        <f t="shared" si="0"/>
        <v>4761.47</v>
      </c>
      <c r="G32" s="7">
        <f>F32/C46</f>
        <v>1.9144429396314822E-2</v>
      </c>
      <c r="H32" s="39"/>
      <c r="I32" s="23"/>
    </row>
    <row r="33" spans="1:9" x14ac:dyDescent="0.25">
      <c r="A33" s="6">
        <v>28</v>
      </c>
      <c r="B33" s="18">
        <f t="shared" si="1"/>
        <v>28</v>
      </c>
      <c r="C33" s="25">
        <v>5825.24</v>
      </c>
      <c r="D33" s="25">
        <v>849</v>
      </c>
      <c r="E33" s="16">
        <v>5.72</v>
      </c>
      <c r="F33" s="16">
        <f t="shared" si="0"/>
        <v>6679.96</v>
      </c>
      <c r="G33" s="7">
        <f>F33/C46</f>
        <v>2.6858096888189392E-2</v>
      </c>
      <c r="H33" s="39"/>
      <c r="I33" s="23"/>
    </row>
    <row r="34" spans="1:9" x14ac:dyDescent="0.25">
      <c r="A34" s="6">
        <v>29</v>
      </c>
      <c r="B34" s="18">
        <f t="shared" si="1"/>
        <v>29</v>
      </c>
      <c r="C34" s="25">
        <v>10498.62</v>
      </c>
      <c r="D34" s="25">
        <v>1157.76</v>
      </c>
      <c r="E34" s="25">
        <v>2.5099999999999998</v>
      </c>
      <c r="F34" s="16">
        <f t="shared" si="0"/>
        <v>11658.890000000001</v>
      </c>
      <c r="G34" s="7">
        <f>F34/C46</f>
        <v>4.6876867111291458E-2</v>
      </c>
      <c r="H34" s="39"/>
      <c r="I34" s="23"/>
    </row>
    <row r="35" spans="1:9" x14ac:dyDescent="0.25">
      <c r="A35" s="6">
        <v>30</v>
      </c>
      <c r="B35" s="18">
        <f t="shared" si="1"/>
        <v>30</v>
      </c>
      <c r="C35" s="25">
        <v>15506.79</v>
      </c>
      <c r="D35" s="25">
        <v>1785.43</v>
      </c>
      <c r="E35" s="16">
        <v>4.2699999999999996</v>
      </c>
      <c r="F35" s="16">
        <f t="shared" si="0"/>
        <v>17296.490000000002</v>
      </c>
      <c r="G35" s="7">
        <f>F35/C46</f>
        <v>6.9543950000538771E-2</v>
      </c>
      <c r="H35" s="39"/>
      <c r="I35" s="23"/>
    </row>
    <row r="36" spans="1:9" x14ac:dyDescent="0.25">
      <c r="A36" s="8">
        <v>31</v>
      </c>
      <c r="B36" s="19">
        <f t="shared" si="1"/>
        <v>31</v>
      </c>
      <c r="C36" s="8">
        <v>13723.82</v>
      </c>
      <c r="D36" s="17">
        <v>1841.31</v>
      </c>
      <c r="E36" s="17">
        <v>0.5</v>
      </c>
      <c r="F36" s="17">
        <f>SUM(C36:E36)</f>
        <v>15565.63</v>
      </c>
      <c r="G36" s="9">
        <f>F36/C46</f>
        <v>6.2584685936099532E-2</v>
      </c>
      <c r="H36" s="26"/>
      <c r="I36" s="23"/>
    </row>
    <row r="37" spans="1:9" x14ac:dyDescent="0.25">
      <c r="A37" s="4"/>
      <c r="B37" s="4"/>
      <c r="C37" s="4"/>
      <c r="D37" s="4"/>
      <c r="E37" s="4"/>
      <c r="F37" s="4"/>
      <c r="G37" s="4"/>
    </row>
    <row r="38" spans="1:9" x14ac:dyDescent="0.25">
      <c r="A38" s="15" t="s">
        <v>0</v>
      </c>
      <c r="B38" s="15" t="s">
        <v>10</v>
      </c>
      <c r="C38" s="15" t="s">
        <v>28</v>
      </c>
      <c r="D38" s="15" t="s">
        <v>2</v>
      </c>
      <c r="E38" s="15" t="s">
        <v>3</v>
      </c>
      <c r="F38" s="15" t="s">
        <v>4</v>
      </c>
      <c r="G38" s="15" t="s">
        <v>5</v>
      </c>
    </row>
    <row r="39" spans="1:9" x14ac:dyDescent="0.25">
      <c r="A39" s="6">
        <v>2</v>
      </c>
      <c r="B39" s="6" t="s">
        <v>6</v>
      </c>
      <c r="C39" s="16">
        <f>SUM(C6:C12)</f>
        <v>41641.480000000003</v>
      </c>
      <c r="D39" s="16">
        <f>SUM(D6:D12)</f>
        <v>3293.71</v>
      </c>
      <c r="E39" s="16">
        <f t="shared" ref="E39" si="2">SUM(E6:E12)</f>
        <v>27.270000000000003</v>
      </c>
      <c r="F39" s="16">
        <f>SUM(F6:F12)</f>
        <v>44962.460000000006</v>
      </c>
      <c r="G39" s="7">
        <f>F39/C46</f>
        <v>0.18078043985463091</v>
      </c>
    </row>
    <row r="40" spans="1:9" x14ac:dyDescent="0.25">
      <c r="A40" s="6">
        <v>3</v>
      </c>
      <c r="B40" s="6" t="s">
        <v>7</v>
      </c>
      <c r="C40" s="16">
        <f>SUM(C13:C19)</f>
        <v>41499.090000000004</v>
      </c>
      <c r="D40" s="16">
        <f t="shared" ref="D40:E40" si="3">SUM(D13:D19)</f>
        <v>5892.13</v>
      </c>
      <c r="E40" s="16">
        <f t="shared" si="3"/>
        <v>71.230000000000018</v>
      </c>
      <c r="F40" s="16">
        <f>SUM(F13:F19)</f>
        <v>47462.45</v>
      </c>
      <c r="G40" s="7">
        <f>F40/C46</f>
        <v>0.19083214280487376</v>
      </c>
    </row>
    <row r="41" spans="1:9" x14ac:dyDescent="0.25">
      <c r="A41" s="6">
        <v>4</v>
      </c>
      <c r="B41" s="6" t="s">
        <v>8</v>
      </c>
      <c r="C41" s="16">
        <f>SUM(C20:C26)</f>
        <v>67440.569999999992</v>
      </c>
      <c r="D41" s="16">
        <f t="shared" ref="D41:E41" si="4">SUM(D20:D26)</f>
        <v>5407.9</v>
      </c>
      <c r="E41" s="16">
        <f t="shared" si="4"/>
        <v>24.21</v>
      </c>
      <c r="F41" s="16">
        <f>SUM(F20:F26)</f>
        <v>72872.679999999993</v>
      </c>
      <c r="G41" s="7">
        <f>F41/C46</f>
        <v>0.2929989850151829</v>
      </c>
    </row>
    <row r="42" spans="1:9" x14ac:dyDescent="0.25">
      <c r="A42" s="6">
        <v>5</v>
      </c>
      <c r="B42" s="6" t="s">
        <v>9</v>
      </c>
      <c r="C42" s="16">
        <f>SUM(C27:C36)</f>
        <v>74867.14</v>
      </c>
      <c r="D42" s="16">
        <f>SUM(D27:D36)</f>
        <v>8524.35</v>
      </c>
      <c r="E42" s="16">
        <f>SUM(E27:E36)</f>
        <v>23.999999999999996</v>
      </c>
      <c r="F42" s="16">
        <f>SUM(F27:F36)</f>
        <v>83415.490000000005</v>
      </c>
      <c r="G42" s="7">
        <f>F42/C46</f>
        <v>0.33538843232531235</v>
      </c>
    </row>
    <row r="44" spans="1:9" x14ac:dyDescent="0.25">
      <c r="A44" s="32" t="s">
        <v>11</v>
      </c>
      <c r="B44" s="32"/>
      <c r="C44" s="16">
        <f>SUM(C39:C42)</f>
        <v>225448.28000000003</v>
      </c>
      <c r="D44" s="16">
        <f>SUM(D39:D42)</f>
        <v>23118.09</v>
      </c>
      <c r="E44" s="16">
        <f>SUM(E39:E42)</f>
        <v>146.71000000000004</v>
      </c>
      <c r="F44" s="2"/>
      <c r="G44" s="2"/>
    </row>
    <row r="45" spans="1:9" x14ac:dyDescent="0.25">
      <c r="A45" s="32" t="s">
        <v>12</v>
      </c>
      <c r="B45" s="32"/>
      <c r="C45" s="10">
        <f>C44/31</f>
        <v>7272.5251612903239</v>
      </c>
      <c r="D45" s="10">
        <f>D44/31</f>
        <v>745.74483870967742</v>
      </c>
      <c r="E45" s="10">
        <f>E44/31</f>
        <v>4.7325806451612911</v>
      </c>
      <c r="F45" s="2"/>
      <c r="G45" s="2"/>
    </row>
    <row r="46" spans="1:9" x14ac:dyDescent="0.25">
      <c r="A46" s="32" t="s">
        <v>13</v>
      </c>
      <c r="B46" s="32"/>
      <c r="C46" s="41">
        <f>SUM(F39:F42)</f>
        <v>248713.08000000002</v>
      </c>
      <c r="D46" s="41"/>
      <c r="E46" s="41"/>
      <c r="F46" s="2"/>
      <c r="G46" s="2"/>
    </row>
    <row r="47" spans="1:9" x14ac:dyDescent="0.25">
      <c r="A47" s="32" t="s">
        <v>15</v>
      </c>
      <c r="B47" s="32"/>
      <c r="C47" s="35">
        <f>C46/31</f>
        <v>8023.0025806451622</v>
      </c>
      <c r="D47" s="36"/>
      <c r="E47" s="37"/>
      <c r="F47" s="2"/>
      <c r="G47" s="2"/>
    </row>
    <row r="48" spans="1:9" x14ac:dyDescent="0.25">
      <c r="A48" s="33" t="s">
        <v>14</v>
      </c>
      <c r="B48" s="34"/>
      <c r="C48" s="7">
        <f>C44/C46</f>
        <v>0.90645928231840489</v>
      </c>
      <c r="D48" s="7">
        <f>D44/C46</f>
        <v>9.2950841186157152E-2</v>
      </c>
      <c r="E48" s="7">
        <f>E44/C46</f>
        <v>5.8987649543803655E-4</v>
      </c>
      <c r="F48" s="2"/>
      <c r="G48" s="2"/>
    </row>
  </sheetData>
  <mergeCells count="13">
    <mergeCell ref="H27:H35"/>
    <mergeCell ref="A44:B44"/>
    <mergeCell ref="A45:B45"/>
    <mergeCell ref="B2:H2"/>
    <mergeCell ref="B3:H3"/>
    <mergeCell ref="H6:H12"/>
    <mergeCell ref="H13:H19"/>
    <mergeCell ref="H20:H26"/>
    <mergeCell ref="A46:B46"/>
    <mergeCell ref="C46:E46"/>
    <mergeCell ref="A47:B47"/>
    <mergeCell ref="C47:E47"/>
    <mergeCell ref="A48:B48"/>
  </mergeCells>
  <pageMargins left="0.7" right="0.7" top="0.75" bottom="0.75" header="0.3" footer="0.3"/>
  <ignoredErrors>
    <ignoredError sqref="F6 C39:D42 E39:E42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 Active</vt:lpstr>
      <vt:lpstr>Interaction</vt:lpstr>
      <vt:lpstr>Incoming Message</vt:lpstr>
      <vt:lpstr>Dunno Total</vt:lpstr>
      <vt:lpstr>Handover Agent</vt:lpstr>
      <vt:lpstr>Response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</dc:creator>
  <cp:lastModifiedBy>ITCC-BDG</cp:lastModifiedBy>
  <dcterms:created xsi:type="dcterms:W3CDTF">2019-11-14T15:19:20Z</dcterms:created>
  <dcterms:modified xsi:type="dcterms:W3CDTF">2021-03-12T02:31:21Z</dcterms:modified>
</cp:coreProperties>
</file>