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ry posindo\data_chatbotpos\2020\November\"/>
    </mc:Choice>
  </mc:AlternateContent>
  <xr:revisionPtr revIDLastSave="0" documentId="13_ncr:1_{BC116016-18CE-44A3-80E2-B3372C9A4CCD}" xr6:coauthVersionLast="46" xr6:coauthVersionMax="46" xr10:uidLastSave="{00000000-0000-0000-0000-000000000000}"/>
  <bookViews>
    <workbookView xWindow="-390" yWindow="2430" windowWidth="2400" windowHeight="585" firstSheet="1" activeTab="1" xr2:uid="{00000000-000D-0000-FFFF-FFFF00000000}"/>
  </bookViews>
  <sheets>
    <sheet name="User Active" sheetId="1" r:id="rId1"/>
    <sheet name="Interaction" sheetId="2" r:id="rId2"/>
    <sheet name="Incoming Message" sheetId="3" r:id="rId3"/>
    <sheet name="Dunno Total" sheetId="6" r:id="rId4"/>
    <sheet name="Handover Agent" sheetId="8" r:id="rId5"/>
    <sheet name="Response Tim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9" l="1"/>
  <c r="B7" i="9"/>
  <c r="F7" i="9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C38" i="9"/>
  <c r="D38" i="9"/>
  <c r="E38" i="9"/>
  <c r="C39" i="9"/>
  <c r="D39" i="9"/>
  <c r="E39" i="9"/>
  <c r="C40" i="9"/>
  <c r="D40" i="9"/>
  <c r="D43" i="9" s="1"/>
  <c r="E40" i="9"/>
  <c r="C41" i="9"/>
  <c r="D41" i="9"/>
  <c r="E41" i="9"/>
  <c r="F38" i="9" l="1"/>
  <c r="E43" i="9"/>
  <c r="C43" i="9"/>
  <c r="C44" i="9" s="1"/>
  <c r="E44" i="9"/>
  <c r="D44" i="9"/>
  <c r="F41" i="9"/>
  <c r="F40" i="9"/>
  <c r="F39" i="9"/>
  <c r="C45" i="9" l="1"/>
  <c r="G8" i="9"/>
  <c r="G12" i="9"/>
  <c r="G20" i="9"/>
  <c r="G6" i="9"/>
  <c r="G10" i="9"/>
  <c r="G14" i="9"/>
  <c r="G18" i="9"/>
  <c r="G22" i="9"/>
  <c r="G26" i="9"/>
  <c r="G30" i="9"/>
  <c r="G34" i="9"/>
  <c r="G28" i="9"/>
  <c r="C46" i="9"/>
  <c r="G16" i="9"/>
  <c r="G24" i="9"/>
  <c r="G32" i="9"/>
  <c r="G27" i="9"/>
  <c r="G11" i="9"/>
  <c r="C47" i="9"/>
  <c r="G25" i="9"/>
  <c r="G9" i="9"/>
  <c r="G35" i="9"/>
  <c r="G33" i="9"/>
  <c r="G31" i="9"/>
  <c r="G15" i="9"/>
  <c r="G29" i="9"/>
  <c r="E47" i="9"/>
  <c r="G23" i="9"/>
  <c r="G7" i="9"/>
  <c r="G21" i="9"/>
  <c r="G38" i="9"/>
  <c r="G19" i="9"/>
  <c r="G17" i="9"/>
  <c r="D47" i="9"/>
  <c r="G13" i="9"/>
  <c r="G39" i="9"/>
  <c r="G41" i="9"/>
  <c r="G40" i="9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6" i="2"/>
  <c r="C38" i="2" l="1"/>
  <c r="C39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F36" i="6" l="1"/>
  <c r="E39" i="6" l="1"/>
  <c r="C42" i="6"/>
  <c r="E42" i="6" l="1"/>
  <c r="D42" i="6"/>
  <c r="E41" i="6"/>
  <c r="D41" i="6"/>
  <c r="C41" i="6"/>
  <c r="E40" i="6"/>
  <c r="D40" i="6"/>
  <c r="C40" i="6"/>
  <c r="D39" i="6"/>
  <c r="C39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42" i="3"/>
  <c r="D42" i="3"/>
  <c r="C42" i="3"/>
  <c r="E41" i="3"/>
  <c r="D41" i="3"/>
  <c r="C41" i="3"/>
  <c r="E40" i="3"/>
  <c r="D40" i="3"/>
  <c r="C40" i="3"/>
  <c r="E39" i="3"/>
  <c r="D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1" i="2"/>
  <c r="D41" i="2"/>
  <c r="C41" i="2"/>
  <c r="E40" i="2"/>
  <c r="D40" i="2"/>
  <c r="C40" i="2"/>
  <c r="E39" i="2"/>
  <c r="D39" i="2"/>
  <c r="E38" i="2"/>
  <c r="D38" i="2"/>
  <c r="E42" i="1"/>
  <c r="D42" i="1"/>
  <c r="C42" i="1"/>
  <c r="F42" i="6" l="1"/>
  <c r="F41" i="6"/>
  <c r="F40" i="6"/>
  <c r="F39" i="6"/>
  <c r="D44" i="6"/>
  <c r="D45" i="6" s="1"/>
  <c r="E44" i="6"/>
  <c r="E45" i="6" s="1"/>
  <c r="F42" i="3"/>
  <c r="F41" i="3"/>
  <c r="E44" i="3"/>
  <c r="E45" i="3" s="1"/>
  <c r="F38" i="2"/>
  <c r="D43" i="2"/>
  <c r="D44" i="2" s="1"/>
  <c r="C44" i="6"/>
  <c r="C45" i="6" s="1"/>
  <c r="F40" i="3"/>
  <c r="C44" i="3"/>
  <c r="C45" i="3" s="1"/>
  <c r="F39" i="3"/>
  <c r="D44" i="3"/>
  <c r="D45" i="3" s="1"/>
  <c r="F41" i="2"/>
  <c r="E43" i="2"/>
  <c r="E44" i="2" s="1"/>
  <c r="F40" i="2"/>
  <c r="C43" i="2"/>
  <c r="C44" i="2" s="1"/>
  <c r="F39" i="2"/>
  <c r="C46" i="6" l="1"/>
  <c r="G39" i="6" s="1"/>
  <c r="C46" i="3"/>
  <c r="G6" i="3" s="1"/>
  <c r="C45" i="2"/>
  <c r="G25" i="2" s="1"/>
  <c r="C39" i="1"/>
  <c r="G41" i="3" l="1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D48" i="6"/>
  <c r="G15" i="6"/>
  <c r="C48" i="6"/>
  <c r="G14" i="6"/>
  <c r="G36" i="6"/>
  <c r="C47" i="6"/>
  <c r="G20" i="6"/>
  <c r="G35" i="6"/>
  <c r="E48" i="6"/>
  <c r="G19" i="6"/>
  <c r="G21" i="3"/>
  <c r="E47" i="2"/>
  <c r="C47" i="2"/>
  <c r="G24" i="2"/>
  <c r="D47" i="2"/>
  <c r="G17" i="2"/>
  <c r="G7" i="2"/>
  <c r="G18" i="2"/>
  <c r="G27" i="2"/>
  <c r="G11" i="2"/>
  <c r="G9" i="2"/>
  <c r="G23" i="2"/>
  <c r="G21" i="2"/>
  <c r="G8" i="2"/>
  <c r="G22" i="2"/>
  <c r="G20" i="2"/>
  <c r="G31" i="2"/>
  <c r="G29" i="2"/>
  <c r="G32" i="2"/>
  <c r="G30" i="2"/>
  <c r="C46" i="2"/>
  <c r="G26" i="2"/>
  <c r="G12" i="2"/>
  <c r="G35" i="2"/>
  <c r="G38" i="2"/>
  <c r="G15" i="2"/>
  <c r="G13" i="2"/>
  <c r="G16" i="2"/>
  <c r="G14" i="2"/>
  <c r="G39" i="2"/>
  <c r="G10" i="2"/>
  <c r="G6" i="2"/>
  <c r="G19" i="2"/>
  <c r="G33" i="2"/>
  <c r="G40" i="2"/>
  <c r="G34" i="2"/>
  <c r="G28" i="2"/>
  <c r="G41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G6" i="1" s="1"/>
  <c r="E44" i="1"/>
  <c r="D44" i="1"/>
  <c r="C47" i="1" l="1"/>
  <c r="G42" i="1"/>
  <c r="C48" i="1"/>
  <c r="D45" i="1"/>
  <c r="D48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<sst xmlns="http://schemas.openxmlformats.org/spreadsheetml/2006/main" count="182" uniqueCount="29">
  <si>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</si>
  <si>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</si>
  <si>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</si>
  <si>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</si>
  <si>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</si>
  <si>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</si>
  <si>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</si>
  <si>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</si>
  <si>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</si>
  <si>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</si>
  <si>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</si>
  <si>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</si>
  <si>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</si>
  <si>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</si>
  <si>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</si>
  <si>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</si>
  <si>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</si>
  <si>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</si>
  <si>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</si>
  <si>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</si>
  <si>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</si>
  <si>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Bulan November 2020</t>
  </si>
  <si>
    <t>User Active Vida Pos Indonesia</t>
  </si>
  <si>
    <t>Total Interaction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</si>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</sst>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653</c:v>
                </c:pt>
                <c:pt idx="1">
                  <c:v>1523</c:v>
                </c:pt>
                <c:pt idx="2">
                  <c:v>1459</c:v>
                </c:pt>
                <c:pt idx="3">
                  <c:v>1457</c:v>
                </c:pt>
                <c:pt idx="4">
                  <c:v>1458</c:v>
                </c:pt>
                <c:pt idx="5">
                  <c:v>1487</c:v>
                </c:pt>
                <c:pt idx="6">
                  <c:v>1135</c:v>
                </c:pt>
                <c:pt idx="7">
                  <c:v>785</c:v>
                </c:pt>
                <c:pt idx="8">
                  <c:v>1859</c:v>
                </c:pt>
                <c:pt idx="9">
                  <c:v>1627</c:v>
                </c:pt>
                <c:pt idx="10">
                  <c:v>1621</c:v>
                </c:pt>
                <c:pt idx="11">
                  <c:v>1559</c:v>
                </c:pt>
                <c:pt idx="12">
                  <c:v>1514</c:v>
                </c:pt>
                <c:pt idx="13">
                  <c:v>1171</c:v>
                </c:pt>
                <c:pt idx="14">
                  <c:v>772</c:v>
                </c:pt>
                <c:pt idx="15">
                  <c:v>1794</c:v>
                </c:pt>
                <c:pt idx="16">
                  <c:v>1547</c:v>
                </c:pt>
                <c:pt idx="17">
                  <c:v>1476</c:v>
                </c:pt>
                <c:pt idx="18">
                  <c:v>1532</c:v>
                </c:pt>
                <c:pt idx="19">
                  <c:v>1356</c:v>
                </c:pt>
                <c:pt idx="20">
                  <c:v>956</c:v>
                </c:pt>
                <c:pt idx="21">
                  <c:v>662</c:v>
                </c:pt>
                <c:pt idx="22">
                  <c:v>1519</c:v>
                </c:pt>
                <c:pt idx="23">
                  <c:v>1420</c:v>
                </c:pt>
                <c:pt idx="24">
                  <c:v>1332</c:v>
                </c:pt>
                <c:pt idx="25">
                  <c:v>1409</c:v>
                </c:pt>
                <c:pt idx="26">
                  <c:v>1236</c:v>
                </c:pt>
                <c:pt idx="27">
                  <c:v>1009</c:v>
                </c:pt>
                <c:pt idx="28">
                  <c:v>644</c:v>
                </c:pt>
                <c:pt idx="29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30</c:v>
                </c:pt>
                <c:pt idx="1">
                  <c:v>82</c:v>
                </c:pt>
                <c:pt idx="2">
                  <c:v>55</c:v>
                </c:pt>
                <c:pt idx="3">
                  <c:v>63</c:v>
                </c:pt>
                <c:pt idx="4">
                  <c:v>61</c:v>
                </c:pt>
                <c:pt idx="5">
                  <c:v>81</c:v>
                </c:pt>
                <c:pt idx="6">
                  <c:v>63</c:v>
                </c:pt>
                <c:pt idx="7">
                  <c:v>29</c:v>
                </c:pt>
                <c:pt idx="8">
                  <c:v>84</c:v>
                </c:pt>
                <c:pt idx="9">
                  <c:v>78</c:v>
                </c:pt>
                <c:pt idx="10">
                  <c:v>71</c:v>
                </c:pt>
                <c:pt idx="11">
                  <c:v>63</c:v>
                </c:pt>
                <c:pt idx="12">
                  <c:v>66</c:v>
                </c:pt>
                <c:pt idx="13">
                  <c:v>61</c:v>
                </c:pt>
                <c:pt idx="14">
                  <c:v>44</c:v>
                </c:pt>
                <c:pt idx="15">
                  <c:v>92</c:v>
                </c:pt>
                <c:pt idx="16">
                  <c:v>76</c:v>
                </c:pt>
                <c:pt idx="17">
                  <c:v>76</c:v>
                </c:pt>
                <c:pt idx="18">
                  <c:v>68</c:v>
                </c:pt>
                <c:pt idx="19">
                  <c:v>64</c:v>
                </c:pt>
                <c:pt idx="20">
                  <c:v>54</c:v>
                </c:pt>
                <c:pt idx="21">
                  <c:v>33</c:v>
                </c:pt>
                <c:pt idx="22">
                  <c:v>81</c:v>
                </c:pt>
                <c:pt idx="23">
                  <c:v>80</c:v>
                </c:pt>
                <c:pt idx="24">
                  <c:v>78</c:v>
                </c:pt>
                <c:pt idx="25">
                  <c:v>62</c:v>
                </c:pt>
                <c:pt idx="26">
                  <c:v>62</c:v>
                </c:pt>
                <c:pt idx="27">
                  <c:v>64</c:v>
                </c:pt>
                <c:pt idx="28">
                  <c:v>34</c:v>
                </c:pt>
                <c:pt idx="2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1.649942107294481E-2</c:v>
                </c:pt>
                <c:pt idx="1">
                  <c:v>3.8812234658433038E-2</c:v>
                </c:pt>
                <c:pt idx="2">
                  <c:v>3.6665380162099574E-2</c:v>
                </c:pt>
                <c:pt idx="3">
                  <c:v>3.6761868004631416E-2</c:v>
                </c:pt>
                <c:pt idx="4">
                  <c:v>3.6761868004631416E-2</c:v>
                </c:pt>
                <c:pt idx="5">
                  <c:v>3.796796603627943E-2</c:v>
                </c:pt>
                <c:pt idx="6">
                  <c:v>2.8946352759552298E-2</c:v>
                </c:pt>
                <c:pt idx="7">
                  <c:v>1.9707641837128521E-2</c:v>
                </c:pt>
                <c:pt idx="8">
                  <c:v>4.6989579313006562E-2</c:v>
                </c:pt>
                <c:pt idx="9">
                  <c:v>4.13209185642609E-2</c:v>
                </c:pt>
                <c:pt idx="10">
                  <c:v>4.0934967194133538E-2</c:v>
                </c:pt>
                <c:pt idx="11">
                  <c:v>3.9246429949826321E-2</c:v>
                </c:pt>
                <c:pt idx="12">
                  <c:v>3.8281551524507913E-2</c:v>
                </c:pt>
                <c:pt idx="13">
                  <c:v>2.9790621381705906E-2</c:v>
                </c:pt>
                <c:pt idx="14">
                  <c:v>1.9707641837128521E-2</c:v>
                </c:pt>
                <c:pt idx="15">
                  <c:v>4.5590505596294864E-2</c:v>
                </c:pt>
                <c:pt idx="16">
                  <c:v>3.9222307989193364E-2</c:v>
                </c:pt>
                <c:pt idx="17">
                  <c:v>3.7582014666152068E-2</c:v>
                </c:pt>
                <c:pt idx="18">
                  <c:v>3.8643380934002318E-2</c:v>
                </c:pt>
                <c:pt idx="19">
                  <c:v>3.4325549980702433E-2</c:v>
                </c:pt>
                <c:pt idx="20">
                  <c:v>2.4387302199922811E-2</c:v>
                </c:pt>
                <c:pt idx="21">
                  <c:v>1.6861250482439211E-2</c:v>
                </c:pt>
                <c:pt idx="22">
                  <c:v>3.8667502894635275E-2</c:v>
                </c:pt>
                <c:pt idx="23">
                  <c:v>3.6327672713238134E-2</c:v>
                </c:pt>
                <c:pt idx="24">
                  <c:v>3.418081821690467E-2</c:v>
                </c:pt>
                <c:pt idx="25">
                  <c:v>3.5531648012350446E-2</c:v>
                </c:pt>
                <c:pt idx="26">
                  <c:v>3.150328058664608E-2</c:v>
                </c:pt>
                <c:pt idx="27">
                  <c:v>2.5931107680432264E-2</c:v>
                </c:pt>
                <c:pt idx="28">
                  <c:v>1.6402933230412968E-2</c:v>
                </c:pt>
                <c:pt idx="29">
                  <c:v>3.6448282516402933E-2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Interaction!$F$38:$F$41</c:f>
              <c:numCache>
                <c:formatCode>General</c:formatCode>
                <c:ptCount val="4"/>
                <c:pt idx="0">
                  <c:v>12332</c:v>
                </c:pt>
                <c:pt idx="1">
                  <c:v>13771</c:v>
                </c:pt>
                <c:pt idx="2">
                  <c:v>12722</c:v>
                </c:pt>
                <c:pt idx="3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Interaction!$G$37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Interaction!$G$38:$G$41</c:f>
              <c:numCache>
                <c:formatCode>0%</c:formatCode>
                <c:ptCount val="4"/>
                <c:pt idx="0">
                  <c:v>0.23126113455227379</c:v>
                </c:pt>
                <c:pt idx="1">
                  <c:v>0.25824660103141117</c:v>
                </c:pt>
                <c:pt idx="2">
                  <c:v>0.23857477730895452</c:v>
                </c:pt>
                <c:pt idx="3">
                  <c:v>0.27191748710736052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Interaction!$C$37:$E$37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Interaction!$C$43:$E$43</c:f>
              <c:numCache>
                <c:formatCode>General</c:formatCode>
                <c:ptCount val="3"/>
                <c:pt idx="0">
                  <c:v>50008</c:v>
                </c:pt>
                <c:pt idx="1">
                  <c:v>3149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Interaction!$C$37:$E$37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0.0</c:formatCode>
                <c:ptCount val="3"/>
                <c:pt idx="0">
                  <c:v>1613.1612903225807</c:v>
                </c:pt>
                <c:pt idx="1">
                  <c:v>101.58064516129032</c:v>
                </c:pt>
                <c:pt idx="2">
                  <c:v>5.419354838709677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2608</c:v>
                </c:pt>
                <c:pt idx="1">
                  <c:v>6257</c:v>
                </c:pt>
                <c:pt idx="2">
                  <c:v>5766</c:v>
                </c:pt>
                <c:pt idx="3">
                  <c:v>5865</c:v>
                </c:pt>
                <c:pt idx="4">
                  <c:v>5815</c:v>
                </c:pt>
                <c:pt idx="5">
                  <c:v>5952</c:v>
                </c:pt>
                <c:pt idx="6">
                  <c:v>4508</c:v>
                </c:pt>
                <c:pt idx="7">
                  <c:v>3034</c:v>
                </c:pt>
                <c:pt idx="8">
                  <c:v>7860</c:v>
                </c:pt>
                <c:pt idx="9">
                  <c:v>6395</c:v>
                </c:pt>
                <c:pt idx="10">
                  <c:v>6633</c:v>
                </c:pt>
                <c:pt idx="11">
                  <c:v>6235</c:v>
                </c:pt>
                <c:pt idx="12">
                  <c:v>6210</c:v>
                </c:pt>
                <c:pt idx="13">
                  <c:v>4842</c:v>
                </c:pt>
                <c:pt idx="14">
                  <c:v>2906</c:v>
                </c:pt>
                <c:pt idx="15">
                  <c:v>7181</c:v>
                </c:pt>
                <c:pt idx="16">
                  <c:v>6656</c:v>
                </c:pt>
                <c:pt idx="17">
                  <c:v>5992</c:v>
                </c:pt>
                <c:pt idx="18">
                  <c:v>6065</c:v>
                </c:pt>
                <c:pt idx="19">
                  <c:v>5226</c:v>
                </c:pt>
                <c:pt idx="20">
                  <c:v>3670</c:v>
                </c:pt>
                <c:pt idx="21">
                  <c:v>2471</c:v>
                </c:pt>
                <c:pt idx="22">
                  <c:v>6241</c:v>
                </c:pt>
                <c:pt idx="23">
                  <c:v>5629</c:v>
                </c:pt>
                <c:pt idx="24">
                  <c:v>5218</c:v>
                </c:pt>
                <c:pt idx="25">
                  <c:v>5947</c:v>
                </c:pt>
                <c:pt idx="26">
                  <c:v>4757</c:v>
                </c:pt>
                <c:pt idx="27">
                  <c:v>4091</c:v>
                </c:pt>
                <c:pt idx="28">
                  <c:v>2419</c:v>
                </c:pt>
                <c:pt idx="29">
                  <c:v>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158</c:v>
                </c:pt>
                <c:pt idx="1">
                  <c:v>436</c:v>
                </c:pt>
                <c:pt idx="2">
                  <c:v>264</c:v>
                </c:pt>
                <c:pt idx="3">
                  <c:v>297</c:v>
                </c:pt>
                <c:pt idx="4">
                  <c:v>296</c:v>
                </c:pt>
                <c:pt idx="5">
                  <c:v>434</c:v>
                </c:pt>
                <c:pt idx="6">
                  <c:v>348</c:v>
                </c:pt>
                <c:pt idx="7">
                  <c:v>139</c:v>
                </c:pt>
                <c:pt idx="8">
                  <c:v>588</c:v>
                </c:pt>
                <c:pt idx="9">
                  <c:v>425</c:v>
                </c:pt>
                <c:pt idx="10">
                  <c:v>433</c:v>
                </c:pt>
                <c:pt idx="11">
                  <c:v>356</c:v>
                </c:pt>
                <c:pt idx="12">
                  <c:v>339</c:v>
                </c:pt>
                <c:pt idx="13">
                  <c:v>393</c:v>
                </c:pt>
                <c:pt idx="14">
                  <c:v>251</c:v>
                </c:pt>
                <c:pt idx="15">
                  <c:v>538</c:v>
                </c:pt>
                <c:pt idx="16">
                  <c:v>368</c:v>
                </c:pt>
                <c:pt idx="17">
                  <c:v>389</c:v>
                </c:pt>
                <c:pt idx="18">
                  <c:v>401</c:v>
                </c:pt>
                <c:pt idx="19">
                  <c:v>363</c:v>
                </c:pt>
                <c:pt idx="20">
                  <c:v>338</c:v>
                </c:pt>
                <c:pt idx="21">
                  <c:v>142</c:v>
                </c:pt>
                <c:pt idx="22">
                  <c:v>535</c:v>
                </c:pt>
                <c:pt idx="23">
                  <c:v>418</c:v>
                </c:pt>
                <c:pt idx="24">
                  <c:v>414</c:v>
                </c:pt>
                <c:pt idx="25">
                  <c:v>354</c:v>
                </c:pt>
                <c:pt idx="26">
                  <c:v>394</c:v>
                </c:pt>
                <c:pt idx="27">
                  <c:v>308</c:v>
                </c:pt>
                <c:pt idx="28">
                  <c:v>195</c:v>
                </c:pt>
                <c:pt idx="2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5</c:v>
                </c:pt>
                <c:pt idx="1">
                  <c:v>23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30</c:v>
                </c:pt>
                <c:pt idx="6">
                  <c:v>10</c:v>
                </c:pt>
                <c:pt idx="7">
                  <c:v>22</c:v>
                </c:pt>
                <c:pt idx="8">
                  <c:v>31</c:v>
                </c:pt>
                <c:pt idx="9">
                  <c:v>27</c:v>
                </c:pt>
                <c:pt idx="10">
                  <c:v>11</c:v>
                </c:pt>
                <c:pt idx="11">
                  <c:v>14</c:v>
                </c:pt>
                <c:pt idx="12">
                  <c:v>21</c:v>
                </c:pt>
                <c:pt idx="13">
                  <c:v>8</c:v>
                </c:pt>
                <c:pt idx="14">
                  <c:v>3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3</c:v>
                </c:pt>
                <c:pt idx="19">
                  <c:v>16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21</c:v>
                </c:pt>
                <c:pt idx="25">
                  <c:v>4</c:v>
                </c:pt>
                <c:pt idx="26">
                  <c:v>23</c:v>
                </c:pt>
                <c:pt idx="27">
                  <c:v>2</c:v>
                </c:pt>
                <c:pt idx="28">
                  <c:v>2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1.638132847785476E-2</c:v>
                </c:pt>
                <c:pt idx="1">
                  <c:v>3.9702996050982528E-2</c:v>
                </c:pt>
                <c:pt idx="2">
                  <c:v>3.5748066873182154E-2</c:v>
                </c:pt>
                <c:pt idx="3">
                  <c:v>3.6534323346496728E-2</c:v>
                </c:pt>
                <c:pt idx="4">
                  <c:v>3.6215091394925396E-2</c:v>
                </c:pt>
                <c:pt idx="5">
                  <c:v>3.7929485208919575E-2</c:v>
                </c:pt>
                <c:pt idx="6">
                  <c:v>2.8766345858261013E-2</c:v>
                </c:pt>
                <c:pt idx="7">
                  <c:v>1.8887890467970393E-2</c:v>
                </c:pt>
                <c:pt idx="8">
                  <c:v>5.0125328099505782E-2</c:v>
                </c:pt>
                <c:pt idx="9">
                  <c:v>4.0477429118683343E-2</c:v>
                </c:pt>
                <c:pt idx="10">
                  <c:v>4.1837120764264941E-2</c:v>
                </c:pt>
                <c:pt idx="11">
                  <c:v>3.9046797039419233E-2</c:v>
                </c:pt>
                <c:pt idx="12">
                  <c:v>3.8839887441178556E-2</c:v>
                </c:pt>
                <c:pt idx="13">
                  <c:v>3.0995057816453453E-2</c:v>
                </c:pt>
                <c:pt idx="14">
                  <c:v>1.8680980869729719E-2</c:v>
                </c:pt>
                <c:pt idx="15">
                  <c:v>4.5709286102769045E-2</c:v>
                </c:pt>
                <c:pt idx="16">
                  <c:v>4.1582917543569249E-2</c:v>
                </c:pt>
                <c:pt idx="17">
                  <c:v>3.7805339449975169E-2</c:v>
                </c:pt>
                <c:pt idx="18">
                  <c:v>3.8242805457684034E-2</c:v>
                </c:pt>
                <c:pt idx="19">
                  <c:v>3.3135094232542739E-2</c:v>
                </c:pt>
                <c:pt idx="20">
                  <c:v>2.3723663363995364E-2</c:v>
                </c:pt>
                <c:pt idx="21">
                  <c:v>1.5494573056823287E-2</c:v>
                </c:pt>
                <c:pt idx="22">
                  <c:v>4.0122726950270755E-2</c:v>
                </c:pt>
                <c:pt idx="23">
                  <c:v>3.5789448792830289E-2</c:v>
                </c:pt>
                <c:pt idx="24">
                  <c:v>3.3418855967272815E-2</c:v>
                </c:pt>
                <c:pt idx="25">
                  <c:v>3.7273286197356287E-2</c:v>
                </c:pt>
                <c:pt idx="26">
                  <c:v>3.0587150322778974E-2</c:v>
                </c:pt>
                <c:pt idx="27">
                  <c:v>2.6017404053063443E-2</c:v>
                </c:pt>
                <c:pt idx="28">
                  <c:v>1.5465014542788905E-2</c:v>
                </c:pt>
                <c:pt idx="29">
                  <c:v>3.5464305138452078E-2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2771</c:v>
                </c:pt>
                <c:pt idx="1">
                  <c:v>6716</c:v>
                </c:pt>
                <c:pt idx="2">
                  <c:v>6047</c:v>
                </c:pt>
                <c:pt idx="3">
                  <c:v>6180</c:v>
                </c:pt>
                <c:pt idx="4">
                  <c:v>6126</c:v>
                </c:pt>
                <c:pt idx="5">
                  <c:v>6416</c:v>
                </c:pt>
                <c:pt idx="6">
                  <c:v>4866</c:v>
                </c:pt>
                <c:pt idx="7">
                  <c:v>3195</c:v>
                </c:pt>
                <c:pt idx="8">
                  <c:v>8479</c:v>
                </c:pt>
                <c:pt idx="9">
                  <c:v>6847</c:v>
                </c:pt>
                <c:pt idx="10">
                  <c:v>7077</c:v>
                </c:pt>
                <c:pt idx="11">
                  <c:v>6605</c:v>
                </c:pt>
                <c:pt idx="12">
                  <c:v>6570</c:v>
                </c:pt>
                <c:pt idx="13">
                  <c:v>5243</c:v>
                </c:pt>
                <c:pt idx="14">
                  <c:v>3160</c:v>
                </c:pt>
                <c:pt idx="15">
                  <c:v>7732</c:v>
                </c:pt>
                <c:pt idx="16">
                  <c:v>7034</c:v>
                </c:pt>
                <c:pt idx="17">
                  <c:v>6395</c:v>
                </c:pt>
                <c:pt idx="18">
                  <c:v>6469</c:v>
                </c:pt>
                <c:pt idx="19">
                  <c:v>5605</c:v>
                </c:pt>
                <c:pt idx="20">
                  <c:v>4013</c:v>
                </c:pt>
                <c:pt idx="21">
                  <c:v>2621</c:v>
                </c:pt>
                <c:pt idx="22">
                  <c:v>6787</c:v>
                </c:pt>
                <c:pt idx="23">
                  <c:v>6054</c:v>
                </c:pt>
                <c:pt idx="24">
                  <c:v>5653</c:v>
                </c:pt>
                <c:pt idx="25">
                  <c:v>6305</c:v>
                </c:pt>
                <c:pt idx="26">
                  <c:v>5174</c:v>
                </c:pt>
                <c:pt idx="27">
                  <c:v>4401</c:v>
                </c:pt>
                <c:pt idx="28">
                  <c:v>2616</c:v>
                </c:pt>
                <c:pt idx="29">
                  <c:v>5999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1.638132847785476E-2</c:v>
                </c:pt>
                <c:pt idx="1">
                  <c:v>3.9702996050982528E-2</c:v>
                </c:pt>
                <c:pt idx="2">
                  <c:v>3.5748066873182154E-2</c:v>
                </c:pt>
                <c:pt idx="3">
                  <c:v>3.6534323346496728E-2</c:v>
                </c:pt>
                <c:pt idx="4">
                  <c:v>3.6215091394925396E-2</c:v>
                </c:pt>
                <c:pt idx="5">
                  <c:v>3.7929485208919575E-2</c:v>
                </c:pt>
                <c:pt idx="6">
                  <c:v>2.8766345858261013E-2</c:v>
                </c:pt>
                <c:pt idx="7">
                  <c:v>1.8887890467970393E-2</c:v>
                </c:pt>
                <c:pt idx="8">
                  <c:v>5.0125328099505782E-2</c:v>
                </c:pt>
                <c:pt idx="9">
                  <c:v>4.0477429118683343E-2</c:v>
                </c:pt>
                <c:pt idx="10">
                  <c:v>4.1837120764264941E-2</c:v>
                </c:pt>
                <c:pt idx="11">
                  <c:v>3.9046797039419233E-2</c:v>
                </c:pt>
                <c:pt idx="12">
                  <c:v>3.8839887441178556E-2</c:v>
                </c:pt>
                <c:pt idx="13">
                  <c:v>3.0995057816453453E-2</c:v>
                </c:pt>
                <c:pt idx="14">
                  <c:v>1.8680980869729719E-2</c:v>
                </c:pt>
                <c:pt idx="15">
                  <c:v>4.5709286102769045E-2</c:v>
                </c:pt>
                <c:pt idx="16">
                  <c:v>4.1582917543569249E-2</c:v>
                </c:pt>
                <c:pt idx="17">
                  <c:v>3.7805339449975169E-2</c:v>
                </c:pt>
                <c:pt idx="18">
                  <c:v>3.8242805457684034E-2</c:v>
                </c:pt>
                <c:pt idx="19">
                  <c:v>3.3135094232542739E-2</c:v>
                </c:pt>
                <c:pt idx="20">
                  <c:v>2.3723663363995364E-2</c:v>
                </c:pt>
                <c:pt idx="21">
                  <c:v>1.5494573056823287E-2</c:v>
                </c:pt>
                <c:pt idx="22">
                  <c:v>4.0122726950270755E-2</c:v>
                </c:pt>
                <c:pt idx="23">
                  <c:v>3.5789448792830289E-2</c:v>
                </c:pt>
                <c:pt idx="24">
                  <c:v>3.3418855967272815E-2</c:v>
                </c:pt>
                <c:pt idx="25">
                  <c:v>3.7273286197356287E-2</c:v>
                </c:pt>
                <c:pt idx="26">
                  <c:v>3.0587150322778974E-2</c:v>
                </c:pt>
                <c:pt idx="27">
                  <c:v>2.6017404053063443E-2</c:v>
                </c:pt>
                <c:pt idx="28">
                  <c:v>1.5465014542788905E-2</c:v>
                </c:pt>
                <c:pt idx="29">
                  <c:v>3.5464305138452078E-2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36771</c:v>
                </c:pt>
                <c:pt idx="1">
                  <c:v>41209</c:v>
                </c:pt>
                <c:pt idx="2">
                  <c:v>37696</c:v>
                </c:pt>
                <c:pt idx="3">
                  <c:v>42412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2233</c:v>
                </c:pt>
                <c:pt idx="1">
                  <c:v>2673</c:v>
                </c:pt>
                <c:pt idx="2">
                  <c:v>2648</c:v>
                </c:pt>
                <c:pt idx="3">
                  <c:v>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118</c:v>
                </c:pt>
                <c:pt idx="1">
                  <c:v>134</c:v>
                </c:pt>
                <c:pt idx="2">
                  <c:v>64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39122</c:v>
                </c:pt>
                <c:pt idx="1">
                  <c:v>44016</c:v>
                </c:pt>
                <c:pt idx="2">
                  <c:v>40408</c:v>
                </c:pt>
                <c:pt idx="3">
                  <c:v>45610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0.23127763721062214</c:v>
                </c:pt>
                <c:pt idx="1">
                  <c:v>0.26020951074747573</c:v>
                </c:pt>
                <c:pt idx="2">
                  <c:v>0.23888008702026531</c:v>
                </c:pt>
                <c:pt idx="3">
                  <c:v>0.26963276502163686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158088</c:v>
                </c:pt>
                <c:pt idx="1">
                  <c:v>10656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5099.6129032258068</c:v>
                </c:pt>
                <c:pt idx="1">
                  <c:v>343.74193548387098</c:v>
                </c:pt>
                <c:pt idx="2">
                  <c:v>13.290322580645162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535</c:v>
                </c:pt>
                <c:pt idx="1">
                  <c:v>1207</c:v>
                </c:pt>
                <c:pt idx="2">
                  <c:v>1121</c:v>
                </c:pt>
                <c:pt idx="3">
                  <c:v>1070</c:v>
                </c:pt>
                <c:pt idx="4">
                  <c:v>1139</c:v>
                </c:pt>
                <c:pt idx="5">
                  <c:v>1168</c:v>
                </c:pt>
                <c:pt idx="6">
                  <c:v>882</c:v>
                </c:pt>
                <c:pt idx="7">
                  <c:v>615</c:v>
                </c:pt>
                <c:pt idx="8">
                  <c:v>1518</c:v>
                </c:pt>
                <c:pt idx="9">
                  <c:v>1249</c:v>
                </c:pt>
                <c:pt idx="10">
                  <c:v>1279</c:v>
                </c:pt>
                <c:pt idx="11">
                  <c:v>1126</c:v>
                </c:pt>
                <c:pt idx="12">
                  <c:v>1286</c:v>
                </c:pt>
                <c:pt idx="13">
                  <c:v>944</c:v>
                </c:pt>
                <c:pt idx="14">
                  <c:v>593</c:v>
                </c:pt>
                <c:pt idx="15">
                  <c:v>1336</c:v>
                </c:pt>
                <c:pt idx="16">
                  <c:v>1431</c:v>
                </c:pt>
                <c:pt idx="17">
                  <c:v>1123</c:v>
                </c:pt>
                <c:pt idx="18">
                  <c:v>1216</c:v>
                </c:pt>
                <c:pt idx="19">
                  <c:v>1072</c:v>
                </c:pt>
                <c:pt idx="20">
                  <c:v>756</c:v>
                </c:pt>
                <c:pt idx="21">
                  <c:v>530</c:v>
                </c:pt>
                <c:pt idx="22">
                  <c:v>1204</c:v>
                </c:pt>
                <c:pt idx="23">
                  <c:v>1068</c:v>
                </c:pt>
                <c:pt idx="24">
                  <c:v>997</c:v>
                </c:pt>
                <c:pt idx="25">
                  <c:v>1244</c:v>
                </c:pt>
                <c:pt idx="26">
                  <c:v>947</c:v>
                </c:pt>
                <c:pt idx="27">
                  <c:v>859</c:v>
                </c:pt>
                <c:pt idx="28">
                  <c:v>440</c:v>
                </c:pt>
                <c:pt idx="29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0">
                  <c:v>15</c:v>
                </c:pt>
                <c:pt idx="1">
                  <c:v>43</c:v>
                </c:pt>
                <c:pt idx="2">
                  <c:v>23</c:v>
                </c:pt>
                <c:pt idx="3">
                  <c:v>32</c:v>
                </c:pt>
                <c:pt idx="4">
                  <c:v>27</c:v>
                </c:pt>
                <c:pt idx="5">
                  <c:v>35</c:v>
                </c:pt>
                <c:pt idx="6">
                  <c:v>38</c:v>
                </c:pt>
                <c:pt idx="7">
                  <c:v>12</c:v>
                </c:pt>
                <c:pt idx="8">
                  <c:v>68</c:v>
                </c:pt>
                <c:pt idx="9">
                  <c:v>42</c:v>
                </c:pt>
                <c:pt idx="10">
                  <c:v>47</c:v>
                </c:pt>
                <c:pt idx="11">
                  <c:v>28</c:v>
                </c:pt>
                <c:pt idx="12">
                  <c:v>37</c:v>
                </c:pt>
                <c:pt idx="13">
                  <c:v>37</c:v>
                </c:pt>
                <c:pt idx="14">
                  <c:v>24</c:v>
                </c:pt>
                <c:pt idx="15">
                  <c:v>58</c:v>
                </c:pt>
                <c:pt idx="16">
                  <c:v>32</c:v>
                </c:pt>
                <c:pt idx="17">
                  <c:v>32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11</c:v>
                </c:pt>
                <c:pt idx="22">
                  <c:v>65</c:v>
                </c:pt>
                <c:pt idx="23">
                  <c:v>35</c:v>
                </c:pt>
                <c:pt idx="24">
                  <c:v>46</c:v>
                </c:pt>
                <c:pt idx="25">
                  <c:v>33</c:v>
                </c:pt>
                <c:pt idx="26">
                  <c:v>46</c:v>
                </c:pt>
                <c:pt idx="27">
                  <c:v>34</c:v>
                </c:pt>
                <c:pt idx="28">
                  <c:v>28</c:v>
                </c:pt>
                <c:pt idx="2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21">
                  <c:v>2</c:v>
                </c:pt>
                <c:pt idx="22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1.7052677270331443E-2</c:v>
                </c:pt>
                <c:pt idx="1">
                  <c:v>3.8911109044119929E-2</c:v>
                </c:pt>
                <c:pt idx="2">
                  <c:v>3.5500573590053638E-2</c:v>
                </c:pt>
                <c:pt idx="3">
                  <c:v>3.422937401171984E-2</c:v>
                </c:pt>
                <c:pt idx="4">
                  <c:v>3.6275695284159616E-2</c:v>
                </c:pt>
                <c:pt idx="5">
                  <c:v>3.7391870523672217E-2</c:v>
                </c:pt>
                <c:pt idx="6">
                  <c:v>2.8555483210864107E-2</c:v>
                </c:pt>
                <c:pt idx="7">
                  <c:v>1.9471056955942083E-2</c:v>
                </c:pt>
                <c:pt idx="8">
                  <c:v>4.9204725141847268E-2</c:v>
                </c:pt>
                <c:pt idx="9">
                  <c:v>4.0213313490217964E-2</c:v>
                </c:pt>
                <c:pt idx="10">
                  <c:v>4.1205469258673612E-2</c:v>
                </c:pt>
                <c:pt idx="11">
                  <c:v>3.5903636870988742E-2</c:v>
                </c:pt>
                <c:pt idx="12">
                  <c:v>4.1143459523145132E-2</c:v>
                </c:pt>
                <c:pt idx="13">
                  <c:v>3.0508789880011163E-2</c:v>
                </c:pt>
                <c:pt idx="14">
                  <c:v>1.9161008278299693E-2</c:v>
                </c:pt>
                <c:pt idx="15">
                  <c:v>4.3344805134406104E-2</c:v>
                </c:pt>
                <c:pt idx="16">
                  <c:v>4.548414101013859E-2</c:v>
                </c:pt>
                <c:pt idx="17">
                  <c:v>3.5934641738752986E-2</c:v>
                </c:pt>
                <c:pt idx="18">
                  <c:v>3.9066133382941119E-2</c:v>
                </c:pt>
                <c:pt idx="19">
                  <c:v>3.444640808606951E-2</c:v>
                </c:pt>
                <c:pt idx="20">
                  <c:v>2.4710879608098472E-2</c:v>
                </c:pt>
                <c:pt idx="21">
                  <c:v>1.683564319598177E-2</c:v>
                </c:pt>
                <c:pt idx="22">
                  <c:v>3.9500201531640466E-2</c:v>
                </c:pt>
                <c:pt idx="23">
                  <c:v>3.4198369143955604E-2</c:v>
                </c:pt>
                <c:pt idx="24">
                  <c:v>3.2524106284686695E-2</c:v>
                </c:pt>
                <c:pt idx="25">
                  <c:v>3.9624221002697427E-2</c:v>
                </c:pt>
                <c:pt idx="26">
                  <c:v>3.1097882367531703E-2</c:v>
                </c:pt>
                <c:pt idx="27">
                  <c:v>2.7718351781229653E-2</c:v>
                </c:pt>
                <c:pt idx="28">
                  <c:v>1.4541282981428084E-2</c:v>
                </c:pt>
                <c:pt idx="29">
                  <c:v>3.6244690416395373E-2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684</c:v>
                </c:pt>
                <c:pt idx="1">
                  <c:v>1609</c:v>
                </c:pt>
                <c:pt idx="2">
                  <c:v>1520</c:v>
                </c:pt>
                <c:pt idx="3">
                  <c:v>1524</c:v>
                </c:pt>
                <c:pt idx="4">
                  <c:v>1524</c:v>
                </c:pt>
                <c:pt idx="5">
                  <c:v>1574</c:v>
                </c:pt>
                <c:pt idx="6">
                  <c:v>1200</c:v>
                </c:pt>
                <c:pt idx="7">
                  <c:v>817</c:v>
                </c:pt>
                <c:pt idx="8">
                  <c:v>1948</c:v>
                </c:pt>
                <c:pt idx="9">
                  <c:v>1713</c:v>
                </c:pt>
                <c:pt idx="10">
                  <c:v>1697</c:v>
                </c:pt>
                <c:pt idx="11">
                  <c:v>1627</c:v>
                </c:pt>
                <c:pt idx="12">
                  <c:v>1587</c:v>
                </c:pt>
                <c:pt idx="13">
                  <c:v>1235</c:v>
                </c:pt>
                <c:pt idx="14">
                  <c:v>817</c:v>
                </c:pt>
                <c:pt idx="15">
                  <c:v>1890</c:v>
                </c:pt>
                <c:pt idx="16">
                  <c:v>1626</c:v>
                </c:pt>
                <c:pt idx="17">
                  <c:v>1558</c:v>
                </c:pt>
                <c:pt idx="18">
                  <c:v>1602</c:v>
                </c:pt>
                <c:pt idx="19">
                  <c:v>1423</c:v>
                </c:pt>
                <c:pt idx="20">
                  <c:v>1011</c:v>
                </c:pt>
                <c:pt idx="21">
                  <c:v>699</c:v>
                </c:pt>
                <c:pt idx="22">
                  <c:v>1603</c:v>
                </c:pt>
                <c:pt idx="23">
                  <c:v>1506</c:v>
                </c:pt>
                <c:pt idx="24">
                  <c:v>1417</c:v>
                </c:pt>
                <c:pt idx="25">
                  <c:v>1473</c:v>
                </c:pt>
                <c:pt idx="26">
                  <c:v>1306</c:v>
                </c:pt>
                <c:pt idx="27">
                  <c:v>1075</c:v>
                </c:pt>
                <c:pt idx="28">
                  <c:v>680</c:v>
                </c:pt>
                <c:pt idx="29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1.649942107294481E-2</c:v>
                </c:pt>
                <c:pt idx="1">
                  <c:v>3.8812234658433038E-2</c:v>
                </c:pt>
                <c:pt idx="2">
                  <c:v>3.6665380162099574E-2</c:v>
                </c:pt>
                <c:pt idx="3">
                  <c:v>3.6761868004631416E-2</c:v>
                </c:pt>
                <c:pt idx="4">
                  <c:v>3.6761868004631416E-2</c:v>
                </c:pt>
                <c:pt idx="5">
                  <c:v>3.796796603627943E-2</c:v>
                </c:pt>
                <c:pt idx="6">
                  <c:v>2.8946352759552298E-2</c:v>
                </c:pt>
                <c:pt idx="7">
                  <c:v>1.9707641837128521E-2</c:v>
                </c:pt>
                <c:pt idx="8">
                  <c:v>4.6989579313006562E-2</c:v>
                </c:pt>
                <c:pt idx="9">
                  <c:v>4.13209185642609E-2</c:v>
                </c:pt>
                <c:pt idx="10">
                  <c:v>4.0934967194133538E-2</c:v>
                </c:pt>
                <c:pt idx="11">
                  <c:v>3.9246429949826321E-2</c:v>
                </c:pt>
                <c:pt idx="12">
                  <c:v>3.8281551524507913E-2</c:v>
                </c:pt>
                <c:pt idx="13">
                  <c:v>2.9790621381705906E-2</c:v>
                </c:pt>
                <c:pt idx="14">
                  <c:v>1.9707641837128521E-2</c:v>
                </c:pt>
                <c:pt idx="15">
                  <c:v>4.5590505596294864E-2</c:v>
                </c:pt>
                <c:pt idx="16">
                  <c:v>3.9222307989193364E-2</c:v>
                </c:pt>
                <c:pt idx="17">
                  <c:v>3.7582014666152068E-2</c:v>
                </c:pt>
                <c:pt idx="18">
                  <c:v>3.8643380934002318E-2</c:v>
                </c:pt>
                <c:pt idx="19">
                  <c:v>3.4325549980702433E-2</c:v>
                </c:pt>
                <c:pt idx="20">
                  <c:v>2.4387302199922811E-2</c:v>
                </c:pt>
                <c:pt idx="21">
                  <c:v>1.6861250482439211E-2</c:v>
                </c:pt>
                <c:pt idx="22">
                  <c:v>3.8667502894635275E-2</c:v>
                </c:pt>
                <c:pt idx="23">
                  <c:v>3.6327672713238134E-2</c:v>
                </c:pt>
                <c:pt idx="24">
                  <c:v>3.418081821690467E-2</c:v>
                </c:pt>
                <c:pt idx="25">
                  <c:v>3.5531648012350446E-2</c:v>
                </c:pt>
                <c:pt idx="26">
                  <c:v>3.150328058664608E-2</c:v>
                </c:pt>
                <c:pt idx="27">
                  <c:v>2.5931107680432264E-2</c:v>
                </c:pt>
                <c:pt idx="28">
                  <c:v>1.6402933230412968E-2</c:v>
                </c:pt>
                <c:pt idx="29">
                  <c:v>3.6448282516402933E-2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550</c:v>
                </c:pt>
                <c:pt idx="1">
                  <c:v>1255</c:v>
                </c:pt>
                <c:pt idx="2">
                  <c:v>1145</c:v>
                </c:pt>
                <c:pt idx="3">
                  <c:v>1104</c:v>
                </c:pt>
                <c:pt idx="4">
                  <c:v>1170</c:v>
                </c:pt>
                <c:pt idx="5">
                  <c:v>1206</c:v>
                </c:pt>
                <c:pt idx="6">
                  <c:v>921</c:v>
                </c:pt>
                <c:pt idx="7">
                  <c:v>628</c:v>
                </c:pt>
                <c:pt idx="8">
                  <c:v>1587</c:v>
                </c:pt>
                <c:pt idx="9">
                  <c:v>1297</c:v>
                </c:pt>
                <c:pt idx="10">
                  <c:v>1329</c:v>
                </c:pt>
                <c:pt idx="11">
                  <c:v>1158</c:v>
                </c:pt>
                <c:pt idx="12">
                  <c:v>1327</c:v>
                </c:pt>
                <c:pt idx="13">
                  <c:v>984</c:v>
                </c:pt>
                <c:pt idx="14">
                  <c:v>618</c:v>
                </c:pt>
                <c:pt idx="15">
                  <c:v>1398</c:v>
                </c:pt>
                <c:pt idx="16">
                  <c:v>1467</c:v>
                </c:pt>
                <c:pt idx="17">
                  <c:v>1159</c:v>
                </c:pt>
                <c:pt idx="18">
                  <c:v>1260</c:v>
                </c:pt>
                <c:pt idx="19">
                  <c:v>1111</c:v>
                </c:pt>
                <c:pt idx="20">
                  <c:v>797</c:v>
                </c:pt>
                <c:pt idx="21">
                  <c:v>543</c:v>
                </c:pt>
                <c:pt idx="22">
                  <c:v>1274</c:v>
                </c:pt>
                <c:pt idx="23">
                  <c:v>1103</c:v>
                </c:pt>
                <c:pt idx="24">
                  <c:v>1049</c:v>
                </c:pt>
                <c:pt idx="25">
                  <c:v>1278</c:v>
                </c:pt>
                <c:pt idx="26">
                  <c:v>1003</c:v>
                </c:pt>
                <c:pt idx="27">
                  <c:v>894</c:v>
                </c:pt>
                <c:pt idx="28">
                  <c:v>469</c:v>
                </c:pt>
                <c:pt idx="29">
                  <c:v>1169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1.7052677270331443E-2</c:v>
                </c:pt>
                <c:pt idx="1">
                  <c:v>3.8911109044119929E-2</c:v>
                </c:pt>
                <c:pt idx="2">
                  <c:v>3.5500573590053638E-2</c:v>
                </c:pt>
                <c:pt idx="3">
                  <c:v>3.422937401171984E-2</c:v>
                </c:pt>
                <c:pt idx="4">
                  <c:v>3.6275695284159616E-2</c:v>
                </c:pt>
                <c:pt idx="5">
                  <c:v>3.7391870523672217E-2</c:v>
                </c:pt>
                <c:pt idx="6">
                  <c:v>2.8555483210864107E-2</c:v>
                </c:pt>
                <c:pt idx="7">
                  <c:v>1.9471056955942083E-2</c:v>
                </c:pt>
                <c:pt idx="8">
                  <c:v>4.9204725141847268E-2</c:v>
                </c:pt>
                <c:pt idx="9">
                  <c:v>4.0213313490217964E-2</c:v>
                </c:pt>
                <c:pt idx="10">
                  <c:v>4.1205469258673612E-2</c:v>
                </c:pt>
                <c:pt idx="11">
                  <c:v>3.5903636870988742E-2</c:v>
                </c:pt>
                <c:pt idx="12">
                  <c:v>4.1143459523145132E-2</c:v>
                </c:pt>
                <c:pt idx="13">
                  <c:v>3.0508789880011163E-2</c:v>
                </c:pt>
                <c:pt idx="14">
                  <c:v>1.9161008278299693E-2</c:v>
                </c:pt>
                <c:pt idx="15">
                  <c:v>4.3344805134406104E-2</c:v>
                </c:pt>
                <c:pt idx="16">
                  <c:v>4.548414101013859E-2</c:v>
                </c:pt>
                <c:pt idx="17">
                  <c:v>3.5934641738752986E-2</c:v>
                </c:pt>
                <c:pt idx="18">
                  <c:v>3.9066133382941119E-2</c:v>
                </c:pt>
                <c:pt idx="19">
                  <c:v>3.444640808606951E-2</c:v>
                </c:pt>
                <c:pt idx="20">
                  <c:v>2.4710879608098472E-2</c:v>
                </c:pt>
                <c:pt idx="21">
                  <c:v>1.683564319598177E-2</c:v>
                </c:pt>
                <c:pt idx="22">
                  <c:v>3.9500201531640466E-2</c:v>
                </c:pt>
                <c:pt idx="23">
                  <c:v>3.4198369143955604E-2</c:v>
                </c:pt>
                <c:pt idx="24">
                  <c:v>3.2524106284686695E-2</c:v>
                </c:pt>
                <c:pt idx="25">
                  <c:v>3.9624221002697427E-2</c:v>
                </c:pt>
                <c:pt idx="26">
                  <c:v>3.1097882367531703E-2</c:v>
                </c:pt>
                <c:pt idx="27">
                  <c:v>2.7718351781229653E-2</c:v>
                </c:pt>
                <c:pt idx="28">
                  <c:v>1.4541282981428084E-2</c:v>
                </c:pt>
                <c:pt idx="29">
                  <c:v>3.6244690416395373E-2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7122</c:v>
                </c:pt>
                <c:pt idx="1">
                  <c:v>8017</c:v>
                </c:pt>
                <c:pt idx="2">
                  <c:v>7527</c:v>
                </c:pt>
                <c:pt idx="3">
                  <c:v>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213</c:v>
                </c:pt>
                <c:pt idx="1">
                  <c:v>271</c:v>
                </c:pt>
                <c:pt idx="2">
                  <c:v>263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16</c:v>
                </c:pt>
                <c:pt idx="1">
                  <c:v>22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7351</c:v>
                </c:pt>
                <c:pt idx="1">
                  <c:v>8310</c:v>
                </c:pt>
                <c:pt idx="2">
                  <c:v>7810</c:v>
                </c:pt>
                <c:pt idx="3">
                  <c:v>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0.22791678293492079</c:v>
                </c:pt>
                <c:pt idx="1">
                  <c:v>0.25765045112082596</c:v>
                </c:pt>
                <c:pt idx="2">
                  <c:v>0.24214801723870646</c:v>
                </c:pt>
                <c:pt idx="3">
                  <c:v>0.27228474870554675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layout>
                <c:manualLayout>
                  <c:x val="-0.10017857729767625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31071</c:v>
                </c:pt>
                <c:pt idx="1">
                  <c:v>1092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layout>
                <c:manualLayout>
                  <c:x val="-0.10015623671922172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1002.2903225806451</c:v>
                </c:pt>
                <c:pt idx="1">
                  <c:v>35.225806451612904</c:v>
                </c:pt>
                <c:pt idx="2">
                  <c:v>2.903225806451613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317</c:v>
                </c:pt>
                <c:pt idx="1">
                  <c:v>799</c:v>
                </c:pt>
                <c:pt idx="2">
                  <c:v>699</c:v>
                </c:pt>
                <c:pt idx="3">
                  <c:v>688</c:v>
                </c:pt>
                <c:pt idx="4">
                  <c:v>687</c:v>
                </c:pt>
                <c:pt idx="5">
                  <c:v>708</c:v>
                </c:pt>
                <c:pt idx="6">
                  <c:v>576</c:v>
                </c:pt>
                <c:pt idx="7">
                  <c:v>375</c:v>
                </c:pt>
                <c:pt idx="8">
                  <c:v>985</c:v>
                </c:pt>
                <c:pt idx="9">
                  <c:v>764</c:v>
                </c:pt>
                <c:pt idx="10">
                  <c:v>774</c:v>
                </c:pt>
                <c:pt idx="11">
                  <c:v>749</c:v>
                </c:pt>
                <c:pt idx="12">
                  <c:v>745</c:v>
                </c:pt>
                <c:pt idx="13">
                  <c:v>556</c:v>
                </c:pt>
                <c:pt idx="14">
                  <c:v>342</c:v>
                </c:pt>
                <c:pt idx="15">
                  <c:v>909</c:v>
                </c:pt>
                <c:pt idx="16">
                  <c:v>791</c:v>
                </c:pt>
                <c:pt idx="17">
                  <c:v>737</c:v>
                </c:pt>
                <c:pt idx="18">
                  <c:v>750</c:v>
                </c:pt>
                <c:pt idx="19">
                  <c:v>615</c:v>
                </c:pt>
                <c:pt idx="20">
                  <c:v>481</c:v>
                </c:pt>
                <c:pt idx="21">
                  <c:v>285</c:v>
                </c:pt>
                <c:pt idx="22">
                  <c:v>787</c:v>
                </c:pt>
                <c:pt idx="23">
                  <c:v>677</c:v>
                </c:pt>
                <c:pt idx="24">
                  <c:v>635</c:v>
                </c:pt>
                <c:pt idx="25">
                  <c:v>708</c:v>
                </c:pt>
                <c:pt idx="26">
                  <c:v>568</c:v>
                </c:pt>
                <c:pt idx="27">
                  <c:v>499</c:v>
                </c:pt>
                <c:pt idx="28">
                  <c:v>284</c:v>
                </c:pt>
                <c:pt idx="29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23</c:v>
                </c:pt>
                <c:pt idx="1">
                  <c:v>63</c:v>
                </c:pt>
                <c:pt idx="2">
                  <c:v>36</c:v>
                </c:pt>
                <c:pt idx="3">
                  <c:v>52</c:v>
                </c:pt>
                <c:pt idx="4">
                  <c:v>48</c:v>
                </c:pt>
                <c:pt idx="5">
                  <c:v>65</c:v>
                </c:pt>
                <c:pt idx="6">
                  <c:v>51</c:v>
                </c:pt>
                <c:pt idx="7">
                  <c:v>20</c:v>
                </c:pt>
                <c:pt idx="8">
                  <c:v>96</c:v>
                </c:pt>
                <c:pt idx="9">
                  <c:v>65</c:v>
                </c:pt>
                <c:pt idx="10">
                  <c:v>67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36</c:v>
                </c:pt>
                <c:pt idx="15">
                  <c:v>85</c:v>
                </c:pt>
                <c:pt idx="16">
                  <c:v>57</c:v>
                </c:pt>
                <c:pt idx="17">
                  <c:v>66</c:v>
                </c:pt>
                <c:pt idx="18">
                  <c:v>71</c:v>
                </c:pt>
                <c:pt idx="19">
                  <c:v>59</c:v>
                </c:pt>
                <c:pt idx="20">
                  <c:v>51</c:v>
                </c:pt>
                <c:pt idx="21">
                  <c:v>17</c:v>
                </c:pt>
                <c:pt idx="22">
                  <c:v>99</c:v>
                </c:pt>
                <c:pt idx="23">
                  <c:v>66</c:v>
                </c:pt>
                <c:pt idx="24">
                  <c:v>62</c:v>
                </c:pt>
                <c:pt idx="25">
                  <c:v>54</c:v>
                </c:pt>
                <c:pt idx="26">
                  <c:v>62</c:v>
                </c:pt>
                <c:pt idx="27">
                  <c:v>47</c:v>
                </c:pt>
                <c:pt idx="28">
                  <c:v>27</c:v>
                </c:pt>
                <c:pt idx="2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1.6267164250514329E-2</c:v>
                </c:pt>
                <c:pt idx="1">
                  <c:v>4.143342423807473E-2</c:v>
                </c:pt>
                <c:pt idx="2">
                  <c:v>3.526147074302665E-2</c:v>
                </c:pt>
                <c:pt idx="3">
                  <c:v>3.5452849145973873E-2</c:v>
                </c:pt>
                <c:pt idx="4">
                  <c:v>3.526147074302665E-2</c:v>
                </c:pt>
                <c:pt idx="5">
                  <c:v>3.7175254772498924E-2</c:v>
                </c:pt>
                <c:pt idx="6">
                  <c:v>3.0046409262714704E-2</c:v>
                </c:pt>
                <c:pt idx="7">
                  <c:v>1.8898617291038707E-2</c:v>
                </c:pt>
                <c:pt idx="8">
                  <c:v>5.1911391799435436E-2</c:v>
                </c:pt>
                <c:pt idx="9">
                  <c:v>3.9663174010812881E-2</c:v>
                </c:pt>
                <c:pt idx="10">
                  <c:v>4.0237309219654564E-2</c:v>
                </c:pt>
                <c:pt idx="11">
                  <c:v>3.8610592794603132E-2</c:v>
                </c:pt>
                <c:pt idx="12">
                  <c:v>3.8227835988708672E-2</c:v>
                </c:pt>
                <c:pt idx="13">
                  <c:v>2.9185206449452179E-2</c:v>
                </c:pt>
                <c:pt idx="14">
                  <c:v>1.8085259078512991E-2</c:v>
                </c:pt>
                <c:pt idx="15">
                  <c:v>4.7557533132386011E-2</c:v>
                </c:pt>
                <c:pt idx="16">
                  <c:v>4.0572221424812212E-2</c:v>
                </c:pt>
                <c:pt idx="17">
                  <c:v>3.8419214391655902E-2</c:v>
                </c:pt>
                <c:pt idx="18">
                  <c:v>3.9280417204918427E-2</c:v>
                </c:pt>
                <c:pt idx="19">
                  <c:v>3.2247260896607816E-2</c:v>
                </c:pt>
                <c:pt idx="20">
                  <c:v>2.5453327591981247E-2</c:v>
                </c:pt>
                <c:pt idx="21">
                  <c:v>1.4449069422515668E-2</c:v>
                </c:pt>
                <c:pt idx="22">
                  <c:v>4.2390316252810874E-2</c:v>
                </c:pt>
                <c:pt idx="23">
                  <c:v>3.5548538347447492E-2</c:v>
                </c:pt>
                <c:pt idx="24">
                  <c:v>3.3347686713554377E-2</c:v>
                </c:pt>
                <c:pt idx="25">
                  <c:v>3.6457585761446823E-2</c:v>
                </c:pt>
                <c:pt idx="26">
                  <c:v>3.0142098464188315E-2</c:v>
                </c:pt>
                <c:pt idx="27">
                  <c:v>2.6123152002296542E-2</c:v>
                </c:pt>
                <c:pt idx="28">
                  <c:v>1.4879670829146931E-2</c:v>
                </c:pt>
                <c:pt idx="29">
                  <c:v>3.741447777618296E-2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340</c:v>
                </c:pt>
                <c:pt idx="1">
                  <c:v>866</c:v>
                </c:pt>
                <c:pt idx="2">
                  <c:v>737</c:v>
                </c:pt>
                <c:pt idx="3">
                  <c:v>741</c:v>
                </c:pt>
                <c:pt idx="4">
                  <c:v>737</c:v>
                </c:pt>
                <c:pt idx="5">
                  <c:v>777</c:v>
                </c:pt>
                <c:pt idx="6">
                  <c:v>628</c:v>
                </c:pt>
                <c:pt idx="7">
                  <c:v>395</c:v>
                </c:pt>
                <c:pt idx="8">
                  <c:v>1085</c:v>
                </c:pt>
                <c:pt idx="9">
                  <c:v>829</c:v>
                </c:pt>
                <c:pt idx="10">
                  <c:v>841</c:v>
                </c:pt>
                <c:pt idx="11">
                  <c:v>807</c:v>
                </c:pt>
                <c:pt idx="12">
                  <c:v>799</c:v>
                </c:pt>
                <c:pt idx="13">
                  <c:v>610</c:v>
                </c:pt>
                <c:pt idx="14">
                  <c:v>378</c:v>
                </c:pt>
                <c:pt idx="15">
                  <c:v>994</c:v>
                </c:pt>
                <c:pt idx="16">
                  <c:v>848</c:v>
                </c:pt>
                <c:pt idx="17">
                  <c:v>803</c:v>
                </c:pt>
                <c:pt idx="18">
                  <c:v>821</c:v>
                </c:pt>
                <c:pt idx="19">
                  <c:v>674</c:v>
                </c:pt>
                <c:pt idx="20">
                  <c:v>532</c:v>
                </c:pt>
                <c:pt idx="21">
                  <c:v>302</c:v>
                </c:pt>
                <c:pt idx="22">
                  <c:v>886</c:v>
                </c:pt>
                <c:pt idx="23">
                  <c:v>743</c:v>
                </c:pt>
                <c:pt idx="24">
                  <c:v>697</c:v>
                </c:pt>
                <c:pt idx="25">
                  <c:v>762</c:v>
                </c:pt>
                <c:pt idx="26">
                  <c:v>630</c:v>
                </c:pt>
                <c:pt idx="27">
                  <c:v>546</c:v>
                </c:pt>
                <c:pt idx="28">
                  <c:v>311</c:v>
                </c:pt>
                <c:pt idx="29">
                  <c:v>782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1.6267164250514329E-2</c:v>
                </c:pt>
                <c:pt idx="1">
                  <c:v>4.143342423807473E-2</c:v>
                </c:pt>
                <c:pt idx="2">
                  <c:v>3.526147074302665E-2</c:v>
                </c:pt>
                <c:pt idx="3">
                  <c:v>3.5452849145973873E-2</c:v>
                </c:pt>
                <c:pt idx="4">
                  <c:v>3.526147074302665E-2</c:v>
                </c:pt>
                <c:pt idx="5">
                  <c:v>3.7175254772498924E-2</c:v>
                </c:pt>
                <c:pt idx="6">
                  <c:v>3.0046409262714704E-2</c:v>
                </c:pt>
                <c:pt idx="7">
                  <c:v>1.8898617291038707E-2</c:v>
                </c:pt>
                <c:pt idx="8">
                  <c:v>5.1911391799435436E-2</c:v>
                </c:pt>
                <c:pt idx="9">
                  <c:v>3.9663174010812881E-2</c:v>
                </c:pt>
                <c:pt idx="10">
                  <c:v>4.0237309219654564E-2</c:v>
                </c:pt>
                <c:pt idx="11">
                  <c:v>3.8610592794603132E-2</c:v>
                </c:pt>
                <c:pt idx="12">
                  <c:v>3.8227835988708672E-2</c:v>
                </c:pt>
                <c:pt idx="13">
                  <c:v>2.9185206449452179E-2</c:v>
                </c:pt>
                <c:pt idx="14">
                  <c:v>1.8085259078512991E-2</c:v>
                </c:pt>
                <c:pt idx="15">
                  <c:v>4.7557533132386011E-2</c:v>
                </c:pt>
                <c:pt idx="16">
                  <c:v>4.0572221424812212E-2</c:v>
                </c:pt>
                <c:pt idx="17">
                  <c:v>3.8419214391655902E-2</c:v>
                </c:pt>
                <c:pt idx="18">
                  <c:v>3.9280417204918427E-2</c:v>
                </c:pt>
                <c:pt idx="19">
                  <c:v>3.2247260896607816E-2</c:v>
                </c:pt>
                <c:pt idx="20">
                  <c:v>2.5453327591981247E-2</c:v>
                </c:pt>
                <c:pt idx="21">
                  <c:v>1.4449069422515668E-2</c:v>
                </c:pt>
                <c:pt idx="22">
                  <c:v>4.2390316252810874E-2</c:v>
                </c:pt>
                <c:pt idx="23">
                  <c:v>3.5548538347447492E-2</c:v>
                </c:pt>
                <c:pt idx="24">
                  <c:v>3.3347686713554377E-2</c:v>
                </c:pt>
                <c:pt idx="25">
                  <c:v>3.6457585761446823E-2</c:v>
                </c:pt>
                <c:pt idx="26">
                  <c:v>3.0142098464188315E-2</c:v>
                </c:pt>
                <c:pt idx="27">
                  <c:v>2.6123152002296542E-2</c:v>
                </c:pt>
                <c:pt idx="28">
                  <c:v>1.4879670829146931E-2</c:v>
                </c:pt>
                <c:pt idx="29">
                  <c:v>3.741447777618296E-2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4474</c:v>
                </c:pt>
                <c:pt idx="1">
                  <c:v>4948</c:v>
                </c:pt>
                <c:pt idx="2">
                  <c:v>4625</c:v>
                </c:pt>
                <c:pt idx="3">
                  <c:v>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338</c:v>
                </c:pt>
                <c:pt idx="1">
                  <c:v>414</c:v>
                </c:pt>
                <c:pt idx="2">
                  <c:v>425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4826</c:v>
                </c:pt>
                <c:pt idx="1">
                  <c:v>5366</c:v>
                </c:pt>
                <c:pt idx="2">
                  <c:v>5050</c:v>
                </c:pt>
                <c:pt idx="3">
                  <c:v>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0.23089804315582987</c:v>
                </c:pt>
                <c:pt idx="1">
                  <c:v>0.25673412755370556</c:v>
                </c:pt>
                <c:pt idx="2">
                  <c:v>0.24161523372087459</c:v>
                </c:pt>
                <c:pt idx="3">
                  <c:v>0.27075259556958997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19216</c:v>
                </c:pt>
                <c:pt idx="1">
                  <c:v>1667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9172</c:v>
                </c:pt>
                <c:pt idx="1">
                  <c:v>10136</c:v>
                </c:pt>
                <c:pt idx="2">
                  <c:v>9433</c:v>
                </c:pt>
                <c:pt idx="3">
                  <c:v>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435</c:v>
                </c:pt>
                <c:pt idx="1">
                  <c:v>452</c:v>
                </c:pt>
                <c:pt idx="2">
                  <c:v>474</c:v>
                </c:pt>
                <c:pt idx="3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28</c:v>
                </c:pt>
                <c:pt idx="1">
                  <c:v>36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619.87096774193549</c:v>
                </c:pt>
                <c:pt idx="1">
                  <c:v>53.774193548387096</c:v>
                </c:pt>
                <c:pt idx="2">
                  <c:v>0.58064516129032262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Time'!$C$6:$C$35</c:f>
              <c:numCache>
                <c:formatCode>General</c:formatCode>
                <c:ptCount val="30"/>
                <c:pt idx="0">
                  <c:v>1077.8</c:v>
                </c:pt>
                <c:pt idx="1">
                  <c:v>1542.88</c:v>
                </c:pt>
                <c:pt idx="2">
                  <c:v>1112.71</c:v>
                </c:pt>
                <c:pt idx="3">
                  <c:v>1452.88</c:v>
                </c:pt>
                <c:pt idx="4">
                  <c:v>1558.94</c:v>
                </c:pt>
                <c:pt idx="5">
                  <c:v>2191.31</c:v>
                </c:pt>
                <c:pt idx="6">
                  <c:v>2840.23</c:v>
                </c:pt>
                <c:pt idx="7">
                  <c:v>1216.3699999999999</c:v>
                </c:pt>
                <c:pt idx="8">
                  <c:v>4863.07</c:v>
                </c:pt>
                <c:pt idx="9">
                  <c:v>8704.57</c:v>
                </c:pt>
                <c:pt idx="10">
                  <c:v>3890.78</c:v>
                </c:pt>
                <c:pt idx="11">
                  <c:v>10254.84</c:v>
                </c:pt>
                <c:pt idx="12">
                  <c:v>2109.5300000000002</c:v>
                </c:pt>
                <c:pt idx="13">
                  <c:v>7402.77</c:v>
                </c:pt>
                <c:pt idx="14">
                  <c:v>1303.92</c:v>
                </c:pt>
                <c:pt idx="15">
                  <c:v>2456.69</c:v>
                </c:pt>
                <c:pt idx="16">
                  <c:v>2481.0700000000002</c:v>
                </c:pt>
                <c:pt idx="17">
                  <c:v>1492.03</c:v>
                </c:pt>
                <c:pt idx="18">
                  <c:v>2639.75</c:v>
                </c:pt>
                <c:pt idx="19">
                  <c:v>4963.6400000000003</c:v>
                </c:pt>
                <c:pt idx="20">
                  <c:v>863.11</c:v>
                </c:pt>
                <c:pt idx="21">
                  <c:v>897</c:v>
                </c:pt>
                <c:pt idx="22">
                  <c:v>2679.8</c:v>
                </c:pt>
                <c:pt idx="23">
                  <c:v>3415.11</c:v>
                </c:pt>
                <c:pt idx="24">
                  <c:v>1222.04</c:v>
                </c:pt>
                <c:pt idx="25">
                  <c:v>1882.5</c:v>
                </c:pt>
                <c:pt idx="26">
                  <c:v>2520.0100000000002</c:v>
                </c:pt>
                <c:pt idx="27">
                  <c:v>2140.7600000000002</c:v>
                </c:pt>
                <c:pt idx="28">
                  <c:v>1490.48</c:v>
                </c:pt>
                <c:pt idx="29">
                  <c:v>6706.58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6-433E-AC00-C82434D9130B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Time'!$D$6:$D$35</c:f>
              <c:numCache>
                <c:formatCode>General</c:formatCode>
                <c:ptCount val="30"/>
                <c:pt idx="0">
                  <c:v>296.58999999999997</c:v>
                </c:pt>
                <c:pt idx="1">
                  <c:v>77.430000000000007</c:v>
                </c:pt>
                <c:pt idx="2">
                  <c:v>40.299999999999997</c:v>
                </c:pt>
                <c:pt idx="3">
                  <c:v>127.9</c:v>
                </c:pt>
                <c:pt idx="4">
                  <c:v>57.03</c:v>
                </c:pt>
                <c:pt idx="5">
                  <c:v>389.21</c:v>
                </c:pt>
                <c:pt idx="6">
                  <c:v>125.86</c:v>
                </c:pt>
                <c:pt idx="7">
                  <c:v>38.26</c:v>
                </c:pt>
                <c:pt idx="8" formatCode="0.00">
                  <c:v>374.91</c:v>
                </c:pt>
                <c:pt idx="9">
                  <c:v>648.86</c:v>
                </c:pt>
                <c:pt idx="10">
                  <c:v>374.62</c:v>
                </c:pt>
                <c:pt idx="11">
                  <c:v>443.77</c:v>
                </c:pt>
                <c:pt idx="12">
                  <c:v>216.79</c:v>
                </c:pt>
                <c:pt idx="13">
                  <c:v>1046.8900000000001</c:v>
                </c:pt>
                <c:pt idx="14">
                  <c:v>146.78</c:v>
                </c:pt>
                <c:pt idx="15">
                  <c:v>355.11</c:v>
                </c:pt>
                <c:pt idx="16">
                  <c:v>93.71</c:v>
                </c:pt>
                <c:pt idx="17">
                  <c:v>66.650000000000006</c:v>
                </c:pt>
                <c:pt idx="18">
                  <c:v>64.540000000000006</c:v>
                </c:pt>
                <c:pt idx="19">
                  <c:v>178.9</c:v>
                </c:pt>
                <c:pt idx="20">
                  <c:v>72.819999999999993</c:v>
                </c:pt>
                <c:pt idx="21">
                  <c:v>35.799999999999997</c:v>
                </c:pt>
                <c:pt idx="22">
                  <c:v>102.67</c:v>
                </c:pt>
                <c:pt idx="23">
                  <c:v>558.24</c:v>
                </c:pt>
                <c:pt idx="24">
                  <c:v>81.93</c:v>
                </c:pt>
                <c:pt idx="25">
                  <c:v>70.45</c:v>
                </c:pt>
                <c:pt idx="26">
                  <c:v>281.8</c:v>
                </c:pt>
                <c:pt idx="27">
                  <c:v>279.04000000000002</c:v>
                </c:pt>
                <c:pt idx="28">
                  <c:v>166.81</c:v>
                </c:pt>
                <c:pt idx="29">
                  <c:v>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6-433E-AC00-C82434D9130B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Time'!$E$6:$E$35</c:f>
              <c:numCache>
                <c:formatCode>0.00</c:formatCode>
                <c:ptCount val="30"/>
                <c:pt idx="0" formatCode="General">
                  <c:v>2.3199999999999998</c:v>
                </c:pt>
                <c:pt idx="1">
                  <c:v>5.86</c:v>
                </c:pt>
                <c:pt idx="2" formatCode="General">
                  <c:v>5.56</c:v>
                </c:pt>
                <c:pt idx="3">
                  <c:v>5.79</c:v>
                </c:pt>
                <c:pt idx="4" formatCode="General">
                  <c:v>3.9</c:v>
                </c:pt>
                <c:pt idx="5" formatCode="General">
                  <c:v>9.41</c:v>
                </c:pt>
                <c:pt idx="6">
                  <c:v>3.44</c:v>
                </c:pt>
                <c:pt idx="7" formatCode="General">
                  <c:v>8.82</c:v>
                </c:pt>
                <c:pt idx="8" formatCode="General">
                  <c:v>16.97</c:v>
                </c:pt>
                <c:pt idx="9">
                  <c:v>10.45</c:v>
                </c:pt>
                <c:pt idx="10" formatCode="General">
                  <c:v>6.77</c:v>
                </c:pt>
                <c:pt idx="11" formatCode="General">
                  <c:v>13.57</c:v>
                </c:pt>
                <c:pt idx="12" formatCode="General">
                  <c:v>9.92</c:v>
                </c:pt>
                <c:pt idx="13">
                  <c:v>3.72</c:v>
                </c:pt>
                <c:pt idx="14">
                  <c:v>2.0499999999999998</c:v>
                </c:pt>
                <c:pt idx="15" formatCode="General">
                  <c:v>6.21</c:v>
                </c:pt>
                <c:pt idx="16" formatCode="General">
                  <c:v>5.41</c:v>
                </c:pt>
                <c:pt idx="17">
                  <c:v>7.21</c:v>
                </c:pt>
                <c:pt idx="18" formatCode="General">
                  <c:v>1.79</c:v>
                </c:pt>
                <c:pt idx="19" formatCode="General">
                  <c:v>6.34</c:v>
                </c:pt>
                <c:pt idx="20">
                  <c:v>1.43</c:v>
                </c:pt>
                <c:pt idx="21" formatCode="General">
                  <c:v>4.7</c:v>
                </c:pt>
                <c:pt idx="22" formatCode="General">
                  <c:v>5.33</c:v>
                </c:pt>
                <c:pt idx="23" formatCode="General">
                  <c:v>3.72</c:v>
                </c:pt>
                <c:pt idx="24" formatCode="General">
                  <c:v>11.82</c:v>
                </c:pt>
                <c:pt idx="25" formatCode="General">
                  <c:v>5.54</c:v>
                </c:pt>
                <c:pt idx="26" formatCode="General">
                  <c:v>14.58</c:v>
                </c:pt>
                <c:pt idx="27">
                  <c:v>0.76</c:v>
                </c:pt>
                <c:pt idx="28" formatCode="General">
                  <c:v>0.8</c:v>
                </c:pt>
                <c:pt idx="29">
                  <c:v>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6-433E-AC00-C82434D9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Time'!$G$6:$G$35</c:f>
              <c:numCache>
                <c:formatCode>0%</c:formatCode>
                <c:ptCount val="30"/>
                <c:pt idx="0">
                  <c:v>1.4202367043980388E-2</c:v>
                </c:pt>
                <c:pt idx="1">
                  <c:v>1.6775837479142006E-2</c:v>
                </c:pt>
                <c:pt idx="2">
                  <c:v>1.1951998885854217E-2</c:v>
                </c:pt>
                <c:pt idx="3">
                  <c:v>1.6367317358752364E-2</c:v>
                </c:pt>
                <c:pt idx="4">
                  <c:v>1.671084564180729E-2</c:v>
                </c:pt>
                <c:pt idx="5">
                  <c:v>2.6718144328301621E-2</c:v>
                </c:pt>
                <c:pt idx="6">
                  <c:v>3.0634160431834655E-2</c:v>
                </c:pt>
                <c:pt idx="7">
                  <c:v>1.3033958235007387E-2</c:v>
                </c:pt>
                <c:pt idx="8">
                  <c:v>5.4210929460645117E-2</c:v>
                </c:pt>
                <c:pt idx="9">
                  <c:v>9.6599327901872659E-2</c:v>
                </c:pt>
                <c:pt idx="10">
                  <c:v>4.407240915972261E-2</c:v>
                </c:pt>
                <c:pt idx="11">
                  <c:v>0.11050861270796744</c:v>
                </c:pt>
                <c:pt idx="12">
                  <c:v>2.4101036516643845E-2</c:v>
                </c:pt>
                <c:pt idx="13">
                  <c:v>8.7206459982307763E-2</c:v>
                </c:pt>
                <c:pt idx="14">
                  <c:v>1.4986808204445751E-2</c:v>
                </c:pt>
                <c:pt idx="15">
                  <c:v>2.907105516311146E-2</c:v>
                </c:pt>
                <c:pt idx="16">
                  <c:v>2.6617664884549221E-2</c:v>
                </c:pt>
                <c:pt idx="17">
                  <c:v>1.6153979073659997E-2</c:v>
                </c:pt>
                <c:pt idx="18">
                  <c:v>2.7916366853131341E-2</c:v>
                </c:pt>
                <c:pt idx="19">
                  <c:v>5.3116693875550951E-2</c:v>
                </c:pt>
                <c:pt idx="20">
                  <c:v>9.6699601022331924E-3</c:v>
                </c:pt>
                <c:pt idx="21">
                  <c:v>9.6714043652850745E-3</c:v>
                </c:pt>
                <c:pt idx="22">
                  <c:v>2.8759403828844513E-2</c:v>
                </c:pt>
                <c:pt idx="23">
                  <c:v>4.1028108969647266E-2</c:v>
                </c:pt>
                <c:pt idx="24">
                  <c:v>1.3573906293118344E-2</c:v>
                </c:pt>
                <c:pt idx="25">
                  <c:v>2.0204105317724975E-2</c:v>
                </c:pt>
                <c:pt idx="26">
                  <c:v>2.9054342976368251E-2</c:v>
                </c:pt>
                <c:pt idx="27">
                  <c:v>2.4970895520463405E-2</c:v>
                </c:pt>
                <c:pt idx="28">
                  <c:v>1.7105129454971231E-2</c:v>
                </c:pt>
                <c:pt idx="29">
                  <c:v>7.5006769983055707E-2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6-433E-AC00-C82434D9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Time'!$F$6:$F$35</c:f>
              <c:numCache>
                <c:formatCode>0.00</c:formatCode>
                <c:ptCount val="30"/>
                <c:pt idx="0">
                  <c:v>1376.7099999999998</c:v>
                </c:pt>
                <c:pt idx="1">
                  <c:v>1626.17</c:v>
                </c:pt>
                <c:pt idx="2">
                  <c:v>1158.57</c:v>
                </c:pt>
                <c:pt idx="3">
                  <c:v>1586.5700000000002</c:v>
                </c:pt>
                <c:pt idx="4">
                  <c:v>1619.8700000000001</c:v>
                </c:pt>
                <c:pt idx="5">
                  <c:v>2589.9299999999998</c:v>
                </c:pt>
                <c:pt idx="6">
                  <c:v>2969.53</c:v>
                </c:pt>
                <c:pt idx="7">
                  <c:v>1263.4499999999998</c:v>
                </c:pt>
                <c:pt idx="8">
                  <c:v>5254.95</c:v>
                </c:pt>
                <c:pt idx="9">
                  <c:v>9363.880000000001</c:v>
                </c:pt>
                <c:pt idx="10">
                  <c:v>4272.170000000001</c:v>
                </c:pt>
                <c:pt idx="11">
                  <c:v>10712.18</c:v>
                </c:pt>
                <c:pt idx="12">
                  <c:v>2336.2400000000002</c:v>
                </c:pt>
                <c:pt idx="13">
                  <c:v>8453.3799999999992</c:v>
                </c:pt>
                <c:pt idx="14">
                  <c:v>1452.75</c:v>
                </c:pt>
                <c:pt idx="15">
                  <c:v>2818.01</c:v>
                </c:pt>
                <c:pt idx="16">
                  <c:v>2580.19</c:v>
                </c:pt>
                <c:pt idx="17">
                  <c:v>1565.89</c:v>
                </c:pt>
                <c:pt idx="18">
                  <c:v>2706.08</c:v>
                </c:pt>
                <c:pt idx="19">
                  <c:v>5148.88</c:v>
                </c:pt>
                <c:pt idx="20">
                  <c:v>937.36</c:v>
                </c:pt>
                <c:pt idx="21">
                  <c:v>937.5</c:v>
                </c:pt>
                <c:pt idx="22">
                  <c:v>2787.8</c:v>
                </c:pt>
                <c:pt idx="23">
                  <c:v>3977.07</c:v>
                </c:pt>
                <c:pt idx="24">
                  <c:v>1315.79</c:v>
                </c:pt>
                <c:pt idx="25">
                  <c:v>1958.49</c:v>
                </c:pt>
                <c:pt idx="26">
                  <c:v>2816.3900000000003</c:v>
                </c:pt>
                <c:pt idx="27">
                  <c:v>2420.5600000000004</c:v>
                </c:pt>
                <c:pt idx="28">
                  <c:v>1658.09</c:v>
                </c:pt>
                <c:pt idx="29">
                  <c:v>7270.8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954-8FCD-BE3C8E7D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Time'!$G$6:$G$35</c:f>
              <c:numCache>
                <c:formatCode>0%</c:formatCode>
                <c:ptCount val="30"/>
                <c:pt idx="0">
                  <c:v>1.4202367043980388E-2</c:v>
                </c:pt>
                <c:pt idx="1">
                  <c:v>1.6775837479142006E-2</c:v>
                </c:pt>
                <c:pt idx="2">
                  <c:v>1.1951998885854217E-2</c:v>
                </c:pt>
                <c:pt idx="3">
                  <c:v>1.6367317358752364E-2</c:v>
                </c:pt>
                <c:pt idx="4">
                  <c:v>1.671084564180729E-2</c:v>
                </c:pt>
                <c:pt idx="5">
                  <c:v>2.6718144328301621E-2</c:v>
                </c:pt>
                <c:pt idx="6">
                  <c:v>3.0634160431834655E-2</c:v>
                </c:pt>
                <c:pt idx="7">
                  <c:v>1.3033958235007387E-2</c:v>
                </c:pt>
                <c:pt idx="8">
                  <c:v>5.4210929460645117E-2</c:v>
                </c:pt>
                <c:pt idx="9">
                  <c:v>9.6599327901872659E-2</c:v>
                </c:pt>
                <c:pt idx="10">
                  <c:v>4.407240915972261E-2</c:v>
                </c:pt>
                <c:pt idx="11">
                  <c:v>0.11050861270796744</c:v>
                </c:pt>
                <c:pt idx="12">
                  <c:v>2.4101036516643845E-2</c:v>
                </c:pt>
                <c:pt idx="13">
                  <c:v>8.7206459982307763E-2</c:v>
                </c:pt>
                <c:pt idx="14">
                  <c:v>1.4986808204445751E-2</c:v>
                </c:pt>
                <c:pt idx="15">
                  <c:v>2.907105516311146E-2</c:v>
                </c:pt>
                <c:pt idx="16">
                  <c:v>2.6617664884549221E-2</c:v>
                </c:pt>
                <c:pt idx="17">
                  <c:v>1.6153979073659997E-2</c:v>
                </c:pt>
                <c:pt idx="18">
                  <c:v>2.7916366853131341E-2</c:v>
                </c:pt>
                <c:pt idx="19">
                  <c:v>5.3116693875550951E-2</c:v>
                </c:pt>
                <c:pt idx="20">
                  <c:v>9.6699601022331924E-3</c:v>
                </c:pt>
                <c:pt idx="21">
                  <c:v>9.6714043652850745E-3</c:v>
                </c:pt>
                <c:pt idx="22">
                  <c:v>2.8759403828844513E-2</c:v>
                </c:pt>
                <c:pt idx="23">
                  <c:v>4.1028108969647266E-2</c:v>
                </c:pt>
                <c:pt idx="24">
                  <c:v>1.3573906293118344E-2</c:v>
                </c:pt>
                <c:pt idx="25">
                  <c:v>2.0204105317724975E-2</c:v>
                </c:pt>
                <c:pt idx="26">
                  <c:v>2.9054342976368251E-2</c:v>
                </c:pt>
                <c:pt idx="27">
                  <c:v>2.4970895520463405E-2</c:v>
                </c:pt>
                <c:pt idx="28">
                  <c:v>1.7105129454971231E-2</c:v>
                </c:pt>
                <c:pt idx="29">
                  <c:v>7.5006769983055707E-2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0-4954-8FCD-BE3C8E7D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Time'!$C$37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Time'!$C$38:$C$41</c:f>
              <c:numCache>
                <c:formatCode>0.00</c:formatCode>
                <c:ptCount val="4"/>
                <c:pt idx="0">
                  <c:v>11776.75</c:v>
                </c:pt>
                <c:pt idx="1">
                  <c:v>38441.929999999993</c:v>
                </c:pt>
                <c:pt idx="2">
                  <c:v>16200.21</c:v>
                </c:pt>
                <c:pt idx="3">
                  <c:v>22954.28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B9F-A97F-24C04DB1546F}"/>
            </c:ext>
          </c:extLst>
        </c:ser>
        <c:ser>
          <c:idx val="1"/>
          <c:order val="1"/>
          <c:tx>
            <c:strRef>
              <c:f>'Response Time'!$D$37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Time'!$D$38:$D$41</c:f>
              <c:numCache>
                <c:formatCode>0.00</c:formatCode>
                <c:ptCount val="4"/>
                <c:pt idx="0">
                  <c:v>1114.32</c:v>
                </c:pt>
                <c:pt idx="1">
                  <c:v>3144.1000000000004</c:v>
                </c:pt>
                <c:pt idx="2">
                  <c:v>978.51</c:v>
                </c:pt>
                <c:pt idx="3">
                  <c:v>2132.13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C-4B9F-A97F-24C04DB1546F}"/>
            </c:ext>
          </c:extLst>
        </c:ser>
        <c:ser>
          <c:idx val="2"/>
          <c:order val="2"/>
          <c:tx>
            <c:strRef>
              <c:f>'Response Time'!$E$37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Time'!$E$38:$E$41</c:f>
              <c:numCache>
                <c:formatCode>0.00</c:formatCode>
                <c:ptCount val="4"/>
                <c:pt idx="0">
                  <c:v>36.279999999999994</c:v>
                </c:pt>
                <c:pt idx="1">
                  <c:v>70.219999999999985</c:v>
                </c:pt>
                <c:pt idx="2">
                  <c:v>30.439999999999998</c:v>
                </c:pt>
                <c:pt idx="3">
                  <c:v>56.079999999999991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C-4B9F-A97F-24C04DB1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Time'!$F$38:$F$41</c:f>
              <c:numCache>
                <c:formatCode>0.00</c:formatCode>
                <c:ptCount val="4"/>
                <c:pt idx="0">
                  <c:v>12927.35</c:v>
                </c:pt>
                <c:pt idx="1">
                  <c:v>41656.25</c:v>
                </c:pt>
                <c:pt idx="2">
                  <c:v>17209.16</c:v>
                </c:pt>
                <c:pt idx="3">
                  <c:v>25142.49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C-4351-9922-C0464820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Time'!$G$37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Time'!$G$38:$G$41</c:f>
              <c:numCache>
                <c:formatCode>0%</c:formatCode>
                <c:ptCount val="4"/>
                <c:pt idx="0">
                  <c:v>0.13336067116967254</c:v>
                </c:pt>
                <c:pt idx="1">
                  <c:v>0.42973273396416678</c:v>
                </c:pt>
                <c:pt idx="2">
                  <c:v>0.17753252815668191</c:v>
                </c:pt>
                <c:pt idx="3">
                  <c:v>0.25937406670947877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4351-9922-C0464820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0-487B-84B8-B7E22BE59E1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0-487B-84B8-B7E22BE59E1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0-487B-84B8-B7E22BE59E1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6F0-487B-84B8-B7E22BE59E1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6F0-487B-84B8-B7E22BE59E1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6F0-487B-84B8-B7E22BE59E1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Time'!$C$37:$E$37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Time'!$C$43:$E$43</c:f>
              <c:numCache>
                <c:formatCode>0.00</c:formatCode>
                <c:ptCount val="3"/>
                <c:pt idx="0">
                  <c:v>89373.169999999984</c:v>
                </c:pt>
                <c:pt idx="1">
                  <c:v>7369.06</c:v>
                </c:pt>
                <c:pt idx="2">
                  <c:v>193.01999999999995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0-487B-84B8-B7E22BE59E1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90-47B8-8C5E-BB66386FCE3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90-47B8-8C5E-BB66386FCE3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90-47B8-8C5E-BB66386FCE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290-47B8-8C5E-BB66386FCE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290-47B8-8C5E-BB66386FCE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290-47B8-8C5E-BB66386FCE3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Time'!$C$37:$E$37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</c:formatCode>
                <c:ptCount val="3"/>
                <c:pt idx="0">
                  <c:v>2883.0054838709671</c:v>
                </c:pt>
                <c:pt idx="1">
                  <c:v>237.71161290322581</c:v>
                </c:pt>
                <c:pt idx="2">
                  <c:v>6.2264516129032241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0-47B8-8C5E-BB66386FCE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9635</c:v>
                </c:pt>
                <c:pt idx="1">
                  <c:v>10624</c:v>
                </c:pt>
                <c:pt idx="2">
                  <c:v>9927</c:v>
                </c:pt>
                <c:pt idx="3">
                  <c:v>11270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0.23241509069857197</c:v>
                </c:pt>
                <c:pt idx="1">
                  <c:v>0.25627170976456964</c:v>
                </c:pt>
                <c:pt idx="2">
                  <c:v>0.23945870320339638</c:v>
                </c:pt>
                <c:pt idx="3">
                  <c:v>0.27185449633346198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layout>
                <c:manualLayout>
                  <c:x val="-0.11409226858902029"/>
                  <c:y val="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39409</c:v>
                </c:pt>
                <c:pt idx="1">
                  <c:v>1923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1271.258064516129</c:v>
                </c:pt>
                <c:pt idx="1">
                  <c:v>62.032258064516128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Interaction!$C$6:$C$35</c:f>
              <c:numCache>
                <c:formatCode>General</c:formatCode>
                <c:ptCount val="30"/>
                <c:pt idx="0">
                  <c:v>804</c:v>
                </c:pt>
                <c:pt idx="1">
                  <c:v>1988</c:v>
                </c:pt>
                <c:pt idx="2">
                  <c:v>1854</c:v>
                </c:pt>
                <c:pt idx="3">
                  <c:v>1844</c:v>
                </c:pt>
                <c:pt idx="4">
                  <c:v>1828</c:v>
                </c:pt>
                <c:pt idx="5">
                  <c:v>1868</c:v>
                </c:pt>
                <c:pt idx="6">
                  <c:v>1424</c:v>
                </c:pt>
                <c:pt idx="7">
                  <c:v>965</c:v>
                </c:pt>
                <c:pt idx="8">
                  <c:v>2392</c:v>
                </c:pt>
                <c:pt idx="9">
                  <c:v>2099</c:v>
                </c:pt>
                <c:pt idx="10">
                  <c:v>2086</c:v>
                </c:pt>
                <c:pt idx="11">
                  <c:v>1961</c:v>
                </c:pt>
                <c:pt idx="12">
                  <c:v>1928</c:v>
                </c:pt>
                <c:pt idx="13">
                  <c:v>1480</c:v>
                </c:pt>
                <c:pt idx="14">
                  <c:v>915</c:v>
                </c:pt>
                <c:pt idx="15">
                  <c:v>2336</c:v>
                </c:pt>
                <c:pt idx="16">
                  <c:v>1964</c:v>
                </c:pt>
                <c:pt idx="17">
                  <c:v>1846</c:v>
                </c:pt>
                <c:pt idx="18">
                  <c:v>1957</c:v>
                </c:pt>
                <c:pt idx="19">
                  <c:v>1701</c:v>
                </c:pt>
                <c:pt idx="20">
                  <c:v>1194</c:v>
                </c:pt>
                <c:pt idx="21">
                  <c:v>811</c:v>
                </c:pt>
                <c:pt idx="22">
                  <c:v>1981</c:v>
                </c:pt>
                <c:pt idx="23">
                  <c:v>1799</c:v>
                </c:pt>
                <c:pt idx="24">
                  <c:v>1675</c:v>
                </c:pt>
                <c:pt idx="25">
                  <c:v>1859</c:v>
                </c:pt>
                <c:pt idx="26">
                  <c:v>1563</c:v>
                </c:pt>
                <c:pt idx="27">
                  <c:v>1281</c:v>
                </c:pt>
                <c:pt idx="28">
                  <c:v>775</c:v>
                </c:pt>
                <c:pt idx="29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Interaction!$D$6:$D$35</c:f>
              <c:numCache>
                <c:formatCode>General</c:formatCode>
                <c:ptCount val="30"/>
                <c:pt idx="0">
                  <c:v>47</c:v>
                </c:pt>
                <c:pt idx="1">
                  <c:v>122</c:v>
                </c:pt>
                <c:pt idx="2">
                  <c:v>84</c:v>
                </c:pt>
                <c:pt idx="3">
                  <c:v>98</c:v>
                </c:pt>
                <c:pt idx="4">
                  <c:v>91</c:v>
                </c:pt>
                <c:pt idx="5">
                  <c:v>138</c:v>
                </c:pt>
                <c:pt idx="6">
                  <c:v>102</c:v>
                </c:pt>
                <c:pt idx="7">
                  <c:v>47</c:v>
                </c:pt>
                <c:pt idx="8">
                  <c:v>154</c:v>
                </c:pt>
                <c:pt idx="9">
                  <c:v>125</c:v>
                </c:pt>
                <c:pt idx="10">
                  <c:v>133</c:v>
                </c:pt>
                <c:pt idx="11">
                  <c:v>122</c:v>
                </c:pt>
                <c:pt idx="12">
                  <c:v>107</c:v>
                </c:pt>
                <c:pt idx="13">
                  <c:v>109</c:v>
                </c:pt>
                <c:pt idx="14">
                  <c:v>69</c:v>
                </c:pt>
                <c:pt idx="15">
                  <c:v>153</c:v>
                </c:pt>
                <c:pt idx="16">
                  <c:v>122</c:v>
                </c:pt>
                <c:pt idx="17">
                  <c:v>114</c:v>
                </c:pt>
                <c:pt idx="18">
                  <c:v>118</c:v>
                </c:pt>
                <c:pt idx="19">
                  <c:v>109</c:v>
                </c:pt>
                <c:pt idx="20">
                  <c:v>101</c:v>
                </c:pt>
                <c:pt idx="21">
                  <c:v>47</c:v>
                </c:pt>
                <c:pt idx="22">
                  <c:v>142</c:v>
                </c:pt>
                <c:pt idx="23">
                  <c:v>116</c:v>
                </c:pt>
                <c:pt idx="24">
                  <c:v>110</c:v>
                </c:pt>
                <c:pt idx="25">
                  <c:v>94</c:v>
                </c:pt>
                <c:pt idx="26">
                  <c:v>102</c:v>
                </c:pt>
                <c:pt idx="27">
                  <c:v>98</c:v>
                </c:pt>
                <c:pt idx="28">
                  <c:v>63</c:v>
                </c:pt>
                <c:pt idx="2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Interaction!$E$6:$E$35</c:f>
              <c:numCache>
                <c:formatCode>General</c:formatCode>
                <c:ptCount val="30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Interaction!$G$6:$G$35</c:f>
              <c:numCache>
                <c:formatCode>0%</c:formatCode>
                <c:ptCount val="30"/>
                <c:pt idx="0">
                  <c:v>1.5977496483825598E-2</c:v>
                </c:pt>
                <c:pt idx="1">
                  <c:v>3.971870604781997E-2</c:v>
                </c:pt>
                <c:pt idx="2">
                  <c:v>3.647444913267698E-2</c:v>
                </c:pt>
                <c:pt idx="3">
                  <c:v>3.6530707923112984E-2</c:v>
                </c:pt>
                <c:pt idx="4">
                  <c:v>3.6099390529770278E-2</c:v>
                </c:pt>
                <c:pt idx="5">
                  <c:v>3.7768401312705112E-2</c:v>
                </c:pt>
                <c:pt idx="6">
                  <c:v>2.8691983122362871E-2</c:v>
                </c:pt>
                <c:pt idx="7">
                  <c:v>1.9334270979840602E-2</c:v>
                </c:pt>
                <c:pt idx="8">
                  <c:v>4.7951242381622128E-2</c:v>
                </c:pt>
                <c:pt idx="9">
                  <c:v>4.1912798874824193E-2</c:v>
                </c:pt>
                <c:pt idx="10">
                  <c:v>4.1706516643225507E-2</c:v>
                </c:pt>
                <c:pt idx="11">
                  <c:v>3.9174871073605254E-2</c:v>
                </c:pt>
                <c:pt idx="12">
                  <c:v>3.8312236286919835E-2</c:v>
                </c:pt>
                <c:pt idx="13">
                  <c:v>2.9854664791373654E-2</c:v>
                </c:pt>
                <c:pt idx="14">
                  <c:v>1.8471636193155179E-2</c:v>
                </c:pt>
                <c:pt idx="15">
                  <c:v>4.6751054852320673E-2</c:v>
                </c:pt>
                <c:pt idx="16">
                  <c:v>3.9193624003750586E-2</c:v>
                </c:pt>
                <c:pt idx="17">
                  <c:v>3.686826066572902E-2</c:v>
                </c:pt>
                <c:pt idx="18">
                  <c:v>3.8949835911861228E-2</c:v>
                </c:pt>
                <c:pt idx="19">
                  <c:v>3.4017815283638071E-2</c:v>
                </c:pt>
                <c:pt idx="20">
                  <c:v>2.4322550398499766E-2</c:v>
                </c:pt>
                <c:pt idx="21">
                  <c:v>1.6165025785278949E-2</c:v>
                </c:pt>
                <c:pt idx="22">
                  <c:v>3.9868729488982652E-2</c:v>
                </c:pt>
                <c:pt idx="23">
                  <c:v>3.6024378809188934E-2</c:v>
                </c:pt>
                <c:pt idx="24">
                  <c:v>3.3605250820440691E-2</c:v>
                </c:pt>
                <c:pt idx="25">
                  <c:v>3.6680731364275666E-2</c:v>
                </c:pt>
                <c:pt idx="26">
                  <c:v>3.1373652133145802E-2</c:v>
                </c:pt>
                <c:pt idx="27">
                  <c:v>2.5897796530707923E-2</c:v>
                </c:pt>
                <c:pt idx="28">
                  <c:v>1.5752461322081576E-2</c:v>
                </c:pt>
                <c:pt idx="29">
                  <c:v>3.6549460853258324E-2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Interaction!$F$6:$F$35</c:f>
              <c:numCache>
                <c:formatCode>General</c:formatCode>
                <c:ptCount val="30"/>
                <c:pt idx="0">
                  <c:v>852</c:v>
                </c:pt>
                <c:pt idx="1">
                  <c:v>2118</c:v>
                </c:pt>
                <c:pt idx="2">
                  <c:v>1945</c:v>
                </c:pt>
                <c:pt idx="3">
                  <c:v>1948</c:v>
                </c:pt>
                <c:pt idx="4">
                  <c:v>1925</c:v>
                </c:pt>
                <c:pt idx="5">
                  <c:v>2014</c:v>
                </c:pt>
                <c:pt idx="6">
                  <c:v>1530</c:v>
                </c:pt>
                <c:pt idx="7">
                  <c:v>1031</c:v>
                </c:pt>
                <c:pt idx="8">
                  <c:v>2557</c:v>
                </c:pt>
                <c:pt idx="9">
                  <c:v>2235</c:v>
                </c:pt>
                <c:pt idx="10">
                  <c:v>2224</c:v>
                </c:pt>
                <c:pt idx="11">
                  <c:v>2089</c:v>
                </c:pt>
                <c:pt idx="12">
                  <c:v>2043</c:v>
                </c:pt>
                <c:pt idx="13">
                  <c:v>1592</c:v>
                </c:pt>
                <c:pt idx="14">
                  <c:v>985</c:v>
                </c:pt>
                <c:pt idx="15">
                  <c:v>2493</c:v>
                </c:pt>
                <c:pt idx="16">
                  <c:v>2090</c:v>
                </c:pt>
                <c:pt idx="17">
                  <c:v>1966</c:v>
                </c:pt>
                <c:pt idx="18">
                  <c:v>2077</c:v>
                </c:pt>
                <c:pt idx="19">
                  <c:v>1814</c:v>
                </c:pt>
                <c:pt idx="20">
                  <c:v>1297</c:v>
                </c:pt>
                <c:pt idx="21">
                  <c:v>862</c:v>
                </c:pt>
                <c:pt idx="22">
                  <c:v>2126</c:v>
                </c:pt>
                <c:pt idx="23">
                  <c:v>1921</c:v>
                </c:pt>
                <c:pt idx="24">
                  <c:v>1792</c:v>
                </c:pt>
                <c:pt idx="25">
                  <c:v>1956</c:v>
                </c:pt>
                <c:pt idx="26">
                  <c:v>1673</c:v>
                </c:pt>
                <c:pt idx="27">
                  <c:v>1381</c:v>
                </c:pt>
                <c:pt idx="28">
                  <c:v>840</c:v>
                </c:pt>
                <c:pt idx="29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Interaction!$G$6:$G$35</c:f>
              <c:numCache>
                <c:formatCode>0%</c:formatCode>
                <c:ptCount val="30"/>
                <c:pt idx="0">
                  <c:v>1.5977496483825598E-2</c:v>
                </c:pt>
                <c:pt idx="1">
                  <c:v>3.971870604781997E-2</c:v>
                </c:pt>
                <c:pt idx="2">
                  <c:v>3.647444913267698E-2</c:v>
                </c:pt>
                <c:pt idx="3">
                  <c:v>3.6530707923112984E-2</c:v>
                </c:pt>
                <c:pt idx="4">
                  <c:v>3.6099390529770278E-2</c:v>
                </c:pt>
                <c:pt idx="5">
                  <c:v>3.7768401312705112E-2</c:v>
                </c:pt>
                <c:pt idx="6">
                  <c:v>2.8691983122362871E-2</c:v>
                </c:pt>
                <c:pt idx="7">
                  <c:v>1.9334270979840602E-2</c:v>
                </c:pt>
                <c:pt idx="8">
                  <c:v>4.7951242381622128E-2</c:v>
                </c:pt>
                <c:pt idx="9">
                  <c:v>4.1912798874824193E-2</c:v>
                </c:pt>
                <c:pt idx="10">
                  <c:v>4.1706516643225507E-2</c:v>
                </c:pt>
                <c:pt idx="11">
                  <c:v>3.9174871073605254E-2</c:v>
                </c:pt>
                <c:pt idx="12">
                  <c:v>3.8312236286919835E-2</c:v>
                </c:pt>
                <c:pt idx="13">
                  <c:v>2.9854664791373654E-2</c:v>
                </c:pt>
                <c:pt idx="14">
                  <c:v>1.8471636193155179E-2</c:v>
                </c:pt>
                <c:pt idx="15">
                  <c:v>4.6751054852320673E-2</c:v>
                </c:pt>
                <c:pt idx="16">
                  <c:v>3.9193624003750586E-2</c:v>
                </c:pt>
                <c:pt idx="17">
                  <c:v>3.686826066572902E-2</c:v>
                </c:pt>
                <c:pt idx="18">
                  <c:v>3.8949835911861228E-2</c:v>
                </c:pt>
                <c:pt idx="19">
                  <c:v>3.4017815283638071E-2</c:v>
                </c:pt>
                <c:pt idx="20">
                  <c:v>2.4322550398499766E-2</c:v>
                </c:pt>
                <c:pt idx="21">
                  <c:v>1.6165025785278949E-2</c:v>
                </c:pt>
                <c:pt idx="22">
                  <c:v>3.9868729488982652E-2</c:v>
                </c:pt>
                <c:pt idx="23">
                  <c:v>3.6024378809188934E-2</c:v>
                </c:pt>
                <c:pt idx="24">
                  <c:v>3.3605250820440691E-2</c:v>
                </c:pt>
                <c:pt idx="25">
                  <c:v>3.6680731364275666E-2</c:v>
                </c:pt>
                <c:pt idx="26">
                  <c:v>3.1373652133145802E-2</c:v>
                </c:pt>
                <c:pt idx="27">
                  <c:v>2.5897796530707923E-2</c:v>
                </c:pt>
                <c:pt idx="28">
                  <c:v>1.5752461322081576E-2</c:v>
                </c:pt>
                <c:pt idx="29">
                  <c:v>3.6549460853258324E-2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Interaction!$C$37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Interaction!$C$38:$C$41</c:f>
              <c:numCache>
                <c:formatCode>General</c:formatCode>
                <c:ptCount val="4"/>
                <c:pt idx="0">
                  <c:v>11610</c:v>
                </c:pt>
                <c:pt idx="1">
                  <c:v>12911</c:v>
                </c:pt>
                <c:pt idx="2">
                  <c:v>11913</c:v>
                </c:pt>
                <c:pt idx="3">
                  <c:v>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Interaction!$D$37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Interaction!$D$38:$D$41</c:f>
              <c:numCache>
                <c:formatCode>General</c:formatCode>
                <c:ptCount val="4"/>
                <c:pt idx="0">
                  <c:v>682</c:v>
                </c:pt>
                <c:pt idx="1">
                  <c:v>797</c:v>
                </c:pt>
                <c:pt idx="2">
                  <c:v>786</c:v>
                </c:pt>
                <c:pt idx="3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Interaction!$E$37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Interaction!$B$38:$B$41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Interaction!$E$38:$E$41</c:f>
              <c:numCache>
                <c:formatCode>General</c:formatCode>
                <c:ptCount val="4"/>
                <c:pt idx="0">
                  <c:v>40</c:v>
                </c:pt>
                <c:pt idx="1">
                  <c:v>63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13854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35</xdr:row>
      <xdr:rowOff>31173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0</xdr:rowOff>
    </xdr:from>
    <xdr:to>
      <xdr:col>15</xdr:col>
      <xdr:colOff>599514</xdr:colOff>
      <xdr:row>48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0</xdr:rowOff>
    </xdr:from>
    <xdr:to>
      <xdr:col>23</xdr:col>
      <xdr:colOff>554691</xdr:colOff>
      <xdr:row>48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E91D5-9DFD-4B2B-87B3-C5700A1C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775DF-C032-47C4-9C11-3496FFDE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A0D07-770E-4790-8618-CF0E61DE5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A68A7-F748-4246-AF1E-FE221FEF1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35</xdr:row>
      <xdr:rowOff>43543</xdr:rowOff>
    </xdr:from>
    <xdr:to>
      <xdr:col>16</xdr:col>
      <xdr:colOff>292553</xdr:colOff>
      <xdr:row>49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37AF7-35C5-49FD-8140-ECF9EF9D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35</xdr:row>
      <xdr:rowOff>47626</xdr:rowOff>
    </xdr:from>
    <xdr:to>
      <xdr:col>24</xdr:col>
      <xdr:colOff>265339</xdr:colOff>
      <xdr:row>49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4005FF-2C91-4A17-A846-5ECBC939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topLeftCell="A19"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4" t="s">
        <v>22</v>
      </c>
      <c r="C2" s="34"/>
      <c r="D2" s="34"/>
      <c r="E2" s="34"/>
      <c r="F2" s="34"/>
      <c r="G2" s="34"/>
      <c r="H2" s="34"/>
    </row>
    <row r="3" spans="1:8" ht="23.25" x14ac:dyDescent="0.35">
      <c r="B3" s="35" t="s">
        <v>21</v>
      </c>
      <c r="C3" s="34"/>
      <c r="D3" s="34"/>
      <c r="E3" s="34"/>
      <c r="F3" s="34"/>
      <c r="G3" s="34"/>
      <c r="H3" s="34"/>
    </row>
    <row r="5" spans="1:8" x14ac:dyDescent="0.25">
      <c r="A5" s="12" t="s">
        <v>0</v>
      </c>
      <c r="B5" s="12" t="s">
        <v>1</v>
      </c>
      <c r="C5" s="20" t="s">
        <v>28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8">
        <v>1</v>
      </c>
      <c r="C6" s="22">
        <v>653</v>
      </c>
      <c r="D6" s="22">
        <v>30</v>
      </c>
      <c r="E6" s="6">
        <v>1</v>
      </c>
      <c r="F6" s="1">
        <f>SUM(C6:E6)</f>
        <v>684</v>
      </c>
      <c r="G6" s="7">
        <f>F6/C46</f>
        <v>1.649942107294481E-2</v>
      </c>
      <c r="H6" s="31" t="s">
        <v>16</v>
      </c>
    </row>
    <row r="7" spans="1:8" x14ac:dyDescent="0.25">
      <c r="A7" s="1">
        <v>2</v>
      </c>
      <c r="B7" s="18">
        <f>B6+1</f>
        <v>2</v>
      </c>
      <c r="C7" s="22">
        <v>1523</v>
      </c>
      <c r="D7" s="22">
        <v>82</v>
      </c>
      <c r="E7" s="6">
        <v>4</v>
      </c>
      <c r="F7" s="6">
        <f t="shared" ref="F7:F35" si="0">SUM(C7:E7)</f>
        <v>1609</v>
      </c>
      <c r="G7" s="7">
        <f>F7/C46</f>
        <v>3.8812234658433038E-2</v>
      </c>
      <c r="H7" s="32"/>
    </row>
    <row r="8" spans="1:8" x14ac:dyDescent="0.25">
      <c r="A8" s="1">
        <v>3</v>
      </c>
      <c r="B8" s="18">
        <f t="shared" ref="B8:B35" si="1">B7+1</f>
        <v>3</v>
      </c>
      <c r="C8" s="22">
        <v>1459</v>
      </c>
      <c r="D8" s="22">
        <v>55</v>
      </c>
      <c r="E8" s="22">
        <v>6</v>
      </c>
      <c r="F8" s="6">
        <f t="shared" si="0"/>
        <v>1520</v>
      </c>
      <c r="G8" s="7">
        <f>F8/C46</f>
        <v>3.6665380162099574E-2</v>
      </c>
      <c r="H8" s="32"/>
    </row>
    <row r="9" spans="1:8" x14ac:dyDescent="0.25">
      <c r="A9" s="1">
        <v>4</v>
      </c>
      <c r="B9" s="18">
        <f t="shared" si="1"/>
        <v>4</v>
      </c>
      <c r="C9" s="22">
        <v>1457</v>
      </c>
      <c r="D9" s="22">
        <v>63</v>
      </c>
      <c r="E9" s="6">
        <v>4</v>
      </c>
      <c r="F9" s="6">
        <f t="shared" si="0"/>
        <v>1524</v>
      </c>
      <c r="G9" s="7">
        <f>F9/C46</f>
        <v>3.6761868004631416E-2</v>
      </c>
      <c r="H9" s="32"/>
    </row>
    <row r="10" spans="1:8" x14ac:dyDescent="0.25">
      <c r="A10" s="1">
        <v>5</v>
      </c>
      <c r="B10" s="18">
        <f t="shared" si="1"/>
        <v>5</v>
      </c>
      <c r="C10" s="22">
        <v>1458</v>
      </c>
      <c r="D10" s="22">
        <v>61</v>
      </c>
      <c r="E10" s="22">
        <v>5</v>
      </c>
      <c r="F10" s="6">
        <f t="shared" si="0"/>
        <v>1524</v>
      </c>
      <c r="G10" s="7">
        <f>F10/C46</f>
        <v>3.6761868004631416E-2</v>
      </c>
      <c r="H10" s="32"/>
    </row>
    <row r="11" spans="1:8" x14ac:dyDescent="0.25">
      <c r="A11" s="1">
        <v>6</v>
      </c>
      <c r="B11" s="18">
        <f t="shared" si="1"/>
        <v>6</v>
      </c>
      <c r="C11" s="22">
        <v>1487</v>
      </c>
      <c r="D11" s="22">
        <v>81</v>
      </c>
      <c r="E11" s="6">
        <v>6</v>
      </c>
      <c r="F11" s="6">
        <f t="shared" si="0"/>
        <v>1574</v>
      </c>
      <c r="G11" s="7">
        <f>F11/C46</f>
        <v>3.796796603627943E-2</v>
      </c>
      <c r="H11" s="32"/>
    </row>
    <row r="12" spans="1:8" x14ac:dyDescent="0.25">
      <c r="A12" s="8">
        <v>7</v>
      </c>
      <c r="B12" s="19">
        <f t="shared" si="1"/>
        <v>7</v>
      </c>
      <c r="C12" s="8">
        <v>1135</v>
      </c>
      <c r="D12" s="8">
        <v>63</v>
      </c>
      <c r="E12" s="8">
        <v>2</v>
      </c>
      <c r="F12" s="8">
        <f t="shared" si="0"/>
        <v>1200</v>
      </c>
      <c r="G12" s="9">
        <f>F12/C46</f>
        <v>2.8946352759552298E-2</v>
      </c>
      <c r="H12" s="33"/>
    </row>
    <row r="13" spans="1:8" x14ac:dyDescent="0.25">
      <c r="A13" s="1">
        <v>8</v>
      </c>
      <c r="B13" s="18">
        <f t="shared" si="1"/>
        <v>8</v>
      </c>
      <c r="C13" s="22">
        <v>785</v>
      </c>
      <c r="D13" s="22">
        <v>29</v>
      </c>
      <c r="E13" s="6">
        <v>3</v>
      </c>
      <c r="F13" s="6">
        <f t="shared" si="0"/>
        <v>817</v>
      </c>
      <c r="G13" s="7">
        <f>F13/C46</f>
        <v>1.9707641837128521E-2</v>
      </c>
      <c r="H13" s="31" t="s">
        <v>17</v>
      </c>
    </row>
    <row r="14" spans="1:8" x14ac:dyDescent="0.25">
      <c r="A14" s="1">
        <v>9</v>
      </c>
      <c r="B14" s="18">
        <f t="shared" si="1"/>
        <v>9</v>
      </c>
      <c r="C14" s="22">
        <v>1859</v>
      </c>
      <c r="D14" s="6">
        <v>84</v>
      </c>
      <c r="E14" s="6">
        <v>5</v>
      </c>
      <c r="F14" s="6">
        <f t="shared" si="0"/>
        <v>1948</v>
      </c>
      <c r="G14" s="7">
        <f>F14/C46</f>
        <v>4.6989579313006562E-2</v>
      </c>
      <c r="H14" s="32"/>
    </row>
    <row r="15" spans="1:8" x14ac:dyDescent="0.25">
      <c r="A15" s="1">
        <v>10</v>
      </c>
      <c r="B15" s="18">
        <f t="shared" si="1"/>
        <v>10</v>
      </c>
      <c r="C15" s="22">
        <v>1627</v>
      </c>
      <c r="D15" s="22">
        <v>78</v>
      </c>
      <c r="E15" s="6">
        <v>8</v>
      </c>
      <c r="F15" s="6">
        <f t="shared" si="0"/>
        <v>1713</v>
      </c>
      <c r="G15" s="7">
        <f>F15/C46</f>
        <v>4.13209185642609E-2</v>
      </c>
      <c r="H15" s="32"/>
    </row>
    <row r="16" spans="1:8" x14ac:dyDescent="0.25">
      <c r="A16" s="1">
        <v>11</v>
      </c>
      <c r="B16" s="18">
        <f t="shared" si="1"/>
        <v>11</v>
      </c>
      <c r="C16" s="22">
        <v>1621</v>
      </c>
      <c r="D16" s="22">
        <v>71</v>
      </c>
      <c r="E16" s="22">
        <v>5</v>
      </c>
      <c r="F16" s="6">
        <f t="shared" si="0"/>
        <v>1697</v>
      </c>
      <c r="G16" s="7">
        <f>F16/C46</f>
        <v>4.0934967194133538E-2</v>
      </c>
      <c r="H16" s="32"/>
    </row>
    <row r="17" spans="1:8" x14ac:dyDescent="0.25">
      <c r="A17" s="1">
        <v>12</v>
      </c>
      <c r="B17" s="18">
        <f t="shared" si="1"/>
        <v>12</v>
      </c>
      <c r="C17" s="22">
        <v>1559</v>
      </c>
      <c r="D17" s="22">
        <v>63</v>
      </c>
      <c r="E17" s="6">
        <v>5</v>
      </c>
      <c r="F17" s="6">
        <f t="shared" si="0"/>
        <v>1627</v>
      </c>
      <c r="G17" s="7">
        <f>F17/C46</f>
        <v>3.9246429949826321E-2</v>
      </c>
      <c r="H17" s="32"/>
    </row>
    <row r="18" spans="1:8" x14ac:dyDescent="0.25">
      <c r="A18" s="1">
        <v>13</v>
      </c>
      <c r="B18" s="18">
        <f t="shared" si="1"/>
        <v>13</v>
      </c>
      <c r="C18" s="22">
        <v>1514</v>
      </c>
      <c r="D18" s="22">
        <v>66</v>
      </c>
      <c r="E18" s="6">
        <v>7</v>
      </c>
      <c r="F18" s="6">
        <f t="shared" si="0"/>
        <v>1587</v>
      </c>
      <c r="G18" s="7">
        <f>F18/C46</f>
        <v>3.8281551524507913E-2</v>
      </c>
      <c r="H18" s="32"/>
    </row>
    <row r="19" spans="1:8" x14ac:dyDescent="0.25">
      <c r="A19" s="8">
        <v>14</v>
      </c>
      <c r="B19" s="19">
        <f t="shared" si="1"/>
        <v>14</v>
      </c>
      <c r="C19" s="8">
        <v>1171</v>
      </c>
      <c r="D19" s="8">
        <v>61</v>
      </c>
      <c r="E19" s="8">
        <v>3</v>
      </c>
      <c r="F19" s="8">
        <f t="shared" si="0"/>
        <v>1235</v>
      </c>
      <c r="G19" s="9">
        <f>F19/C46</f>
        <v>2.9790621381705906E-2</v>
      </c>
      <c r="H19" s="33"/>
    </row>
    <row r="20" spans="1:8" x14ac:dyDescent="0.25">
      <c r="A20" s="1">
        <v>15</v>
      </c>
      <c r="B20" s="18">
        <f t="shared" si="1"/>
        <v>15</v>
      </c>
      <c r="C20" s="22">
        <v>772</v>
      </c>
      <c r="D20" s="22">
        <v>44</v>
      </c>
      <c r="E20" s="6">
        <v>1</v>
      </c>
      <c r="F20" s="6">
        <f t="shared" si="0"/>
        <v>817</v>
      </c>
      <c r="G20" s="7">
        <f>F20/C46</f>
        <v>1.9707641837128521E-2</v>
      </c>
      <c r="H20" s="31" t="s">
        <v>18</v>
      </c>
    </row>
    <row r="21" spans="1:8" x14ac:dyDescent="0.25">
      <c r="A21" s="1">
        <v>16</v>
      </c>
      <c r="B21" s="18">
        <f t="shared" si="1"/>
        <v>16</v>
      </c>
      <c r="C21" s="22">
        <v>1794</v>
      </c>
      <c r="D21" s="22">
        <v>92</v>
      </c>
      <c r="E21" s="22">
        <v>4</v>
      </c>
      <c r="F21" s="6">
        <f t="shared" si="0"/>
        <v>1890</v>
      </c>
      <c r="G21" s="7">
        <f>F21/C46</f>
        <v>4.5590505596294864E-2</v>
      </c>
      <c r="H21" s="32"/>
    </row>
    <row r="22" spans="1:8" x14ac:dyDescent="0.25">
      <c r="A22" s="1">
        <v>17</v>
      </c>
      <c r="B22" s="18">
        <f t="shared" si="1"/>
        <v>17</v>
      </c>
      <c r="C22" s="22">
        <v>1547</v>
      </c>
      <c r="D22" s="6">
        <v>76</v>
      </c>
      <c r="E22" s="22">
        <v>3</v>
      </c>
      <c r="F22" s="6">
        <f t="shared" si="0"/>
        <v>1626</v>
      </c>
      <c r="G22" s="7">
        <f>F22/C46</f>
        <v>3.9222307989193364E-2</v>
      </c>
      <c r="H22" s="32"/>
    </row>
    <row r="23" spans="1:8" x14ac:dyDescent="0.25">
      <c r="A23" s="1">
        <v>18</v>
      </c>
      <c r="B23" s="18">
        <f t="shared" si="1"/>
        <v>18</v>
      </c>
      <c r="C23" s="22">
        <v>1476</v>
      </c>
      <c r="D23" s="22">
        <v>76</v>
      </c>
      <c r="E23" s="6">
        <v>6</v>
      </c>
      <c r="F23" s="6">
        <f t="shared" si="0"/>
        <v>1558</v>
      </c>
      <c r="G23" s="7">
        <f>F23/C46</f>
        <v>3.7582014666152068E-2</v>
      </c>
      <c r="H23" s="32"/>
    </row>
    <row r="24" spans="1:8" x14ac:dyDescent="0.25">
      <c r="A24" s="1">
        <v>19</v>
      </c>
      <c r="B24" s="18">
        <f t="shared" si="1"/>
        <v>19</v>
      </c>
      <c r="C24" s="22">
        <v>1532</v>
      </c>
      <c r="D24" s="22">
        <v>68</v>
      </c>
      <c r="E24" s="6">
        <v>2</v>
      </c>
      <c r="F24" s="6">
        <f t="shared" si="0"/>
        <v>1602</v>
      </c>
      <c r="G24" s="7">
        <f>F24/C46</f>
        <v>3.8643380934002318E-2</v>
      </c>
      <c r="H24" s="32"/>
    </row>
    <row r="25" spans="1:8" x14ac:dyDescent="0.25">
      <c r="A25" s="1">
        <v>20</v>
      </c>
      <c r="B25" s="18">
        <f t="shared" si="1"/>
        <v>20</v>
      </c>
      <c r="C25" s="22">
        <v>1356</v>
      </c>
      <c r="D25" s="6">
        <v>64</v>
      </c>
      <c r="E25" s="6">
        <v>3</v>
      </c>
      <c r="F25" s="6">
        <f t="shared" si="0"/>
        <v>1423</v>
      </c>
      <c r="G25" s="7">
        <f>F25/C46</f>
        <v>3.4325549980702433E-2</v>
      </c>
      <c r="H25" s="32"/>
    </row>
    <row r="26" spans="1:8" x14ac:dyDescent="0.25">
      <c r="A26" s="8">
        <v>21</v>
      </c>
      <c r="B26" s="19">
        <f t="shared" si="1"/>
        <v>21</v>
      </c>
      <c r="C26" s="8">
        <v>956</v>
      </c>
      <c r="D26" s="8">
        <v>54</v>
      </c>
      <c r="E26" s="8">
        <v>1</v>
      </c>
      <c r="F26" s="8">
        <f t="shared" si="0"/>
        <v>1011</v>
      </c>
      <c r="G26" s="9">
        <f>F26/C46</f>
        <v>2.4387302199922811E-2</v>
      </c>
      <c r="H26" s="33"/>
    </row>
    <row r="27" spans="1:8" x14ac:dyDescent="0.25">
      <c r="A27" s="1">
        <v>22</v>
      </c>
      <c r="B27" s="18">
        <f t="shared" si="1"/>
        <v>22</v>
      </c>
      <c r="C27" s="22">
        <v>662</v>
      </c>
      <c r="D27" s="6">
        <v>33</v>
      </c>
      <c r="E27" s="6">
        <v>4</v>
      </c>
      <c r="F27" s="6">
        <f t="shared" si="0"/>
        <v>699</v>
      </c>
      <c r="G27" s="7">
        <f>F27/C46</f>
        <v>1.6861250482439211E-2</v>
      </c>
      <c r="H27" s="31" t="s">
        <v>19</v>
      </c>
    </row>
    <row r="28" spans="1:8" x14ac:dyDescent="0.25">
      <c r="A28" s="1">
        <v>23</v>
      </c>
      <c r="B28" s="18">
        <f t="shared" si="1"/>
        <v>23</v>
      </c>
      <c r="C28" s="22">
        <v>1519</v>
      </c>
      <c r="D28" s="22">
        <v>81</v>
      </c>
      <c r="E28" s="22">
        <v>3</v>
      </c>
      <c r="F28" s="6">
        <f t="shared" si="0"/>
        <v>1603</v>
      </c>
      <c r="G28" s="7">
        <f>F28/C46</f>
        <v>3.8667502894635275E-2</v>
      </c>
      <c r="H28" s="32"/>
    </row>
    <row r="29" spans="1:8" x14ac:dyDescent="0.25">
      <c r="A29" s="1">
        <v>24</v>
      </c>
      <c r="B29" s="18">
        <f t="shared" si="1"/>
        <v>24</v>
      </c>
      <c r="C29" s="22">
        <v>1420</v>
      </c>
      <c r="D29" s="22">
        <v>80</v>
      </c>
      <c r="E29" s="22">
        <v>6</v>
      </c>
      <c r="F29" s="6">
        <f t="shared" si="0"/>
        <v>1506</v>
      </c>
      <c r="G29" s="7">
        <f>F29/C46</f>
        <v>3.6327672713238134E-2</v>
      </c>
      <c r="H29" s="32"/>
    </row>
    <row r="30" spans="1:8" x14ac:dyDescent="0.25">
      <c r="A30" s="1">
        <v>25</v>
      </c>
      <c r="B30" s="18">
        <f t="shared" si="1"/>
        <v>25</v>
      </c>
      <c r="C30" s="22">
        <v>1332</v>
      </c>
      <c r="D30" s="22">
        <v>78</v>
      </c>
      <c r="E30" s="22">
        <v>7</v>
      </c>
      <c r="F30" s="6">
        <f t="shared" si="0"/>
        <v>1417</v>
      </c>
      <c r="G30" s="7">
        <f>F30/C46</f>
        <v>3.418081821690467E-2</v>
      </c>
      <c r="H30" s="32"/>
    </row>
    <row r="31" spans="1:8" x14ac:dyDescent="0.25">
      <c r="A31" s="1">
        <v>26</v>
      </c>
      <c r="B31" s="18">
        <f t="shared" si="1"/>
        <v>26</v>
      </c>
      <c r="C31" s="22">
        <v>1409</v>
      </c>
      <c r="D31" s="22">
        <v>62</v>
      </c>
      <c r="E31" s="22">
        <v>2</v>
      </c>
      <c r="F31" s="6">
        <f t="shared" si="0"/>
        <v>1473</v>
      </c>
      <c r="G31" s="7">
        <f>F31/C46</f>
        <v>3.5531648012350446E-2</v>
      </c>
      <c r="H31" s="32"/>
    </row>
    <row r="32" spans="1:8" x14ac:dyDescent="0.25">
      <c r="A32" s="1">
        <v>27</v>
      </c>
      <c r="B32" s="18">
        <f t="shared" si="1"/>
        <v>27</v>
      </c>
      <c r="C32" s="22">
        <v>1236</v>
      </c>
      <c r="D32" s="6">
        <v>62</v>
      </c>
      <c r="E32" s="6">
        <v>8</v>
      </c>
      <c r="F32" s="6">
        <f t="shared" si="0"/>
        <v>1306</v>
      </c>
      <c r="G32" s="7">
        <f>F32/C46</f>
        <v>3.150328058664608E-2</v>
      </c>
      <c r="H32" s="32"/>
    </row>
    <row r="33" spans="1:8" x14ac:dyDescent="0.25">
      <c r="A33" s="1">
        <v>28</v>
      </c>
      <c r="B33" s="18">
        <f t="shared" si="1"/>
        <v>28</v>
      </c>
      <c r="C33" s="22">
        <v>1009</v>
      </c>
      <c r="D33" s="22">
        <v>64</v>
      </c>
      <c r="E33" s="6">
        <v>2</v>
      </c>
      <c r="F33" s="6">
        <f t="shared" si="0"/>
        <v>1075</v>
      </c>
      <c r="G33" s="7">
        <f>F33/C46</f>
        <v>2.5931107680432264E-2</v>
      </c>
      <c r="H33" s="32"/>
    </row>
    <row r="34" spans="1:8" x14ac:dyDescent="0.25">
      <c r="A34" s="1">
        <v>29</v>
      </c>
      <c r="B34" s="18">
        <f t="shared" si="1"/>
        <v>29</v>
      </c>
      <c r="C34" s="22">
        <v>644</v>
      </c>
      <c r="D34" s="22">
        <v>34</v>
      </c>
      <c r="E34" s="6">
        <v>2</v>
      </c>
      <c r="F34" s="6">
        <f t="shared" si="0"/>
        <v>680</v>
      </c>
      <c r="G34" s="7">
        <f>F34/C46</f>
        <v>1.6402933230412968E-2</v>
      </c>
      <c r="H34" s="32"/>
    </row>
    <row r="35" spans="1:8" x14ac:dyDescent="0.25">
      <c r="A35" s="1">
        <v>30</v>
      </c>
      <c r="B35" s="18">
        <f t="shared" si="1"/>
        <v>30</v>
      </c>
      <c r="C35" s="22">
        <v>1437</v>
      </c>
      <c r="D35" s="22">
        <v>68</v>
      </c>
      <c r="E35" s="6">
        <v>6</v>
      </c>
      <c r="F35" s="6">
        <f t="shared" si="0"/>
        <v>1511</v>
      </c>
      <c r="G35" s="7">
        <f>F35/C46</f>
        <v>3.6448282516402933E-2</v>
      </c>
      <c r="H35" s="33"/>
    </row>
    <row r="36" spans="1:8" x14ac:dyDescent="0.25">
      <c r="A36" s="6">
        <v>31</v>
      </c>
      <c r="B36" s="18"/>
      <c r="C36" s="6"/>
      <c r="D36" s="6"/>
      <c r="E36" s="6"/>
      <c r="F36" s="6"/>
      <c r="G36" s="7"/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10</v>
      </c>
      <c r="C38" s="20" t="s">
        <v>28</v>
      </c>
      <c r="D38" s="12" t="s">
        <v>2</v>
      </c>
      <c r="E38" s="12" t="s">
        <v>3</v>
      </c>
      <c r="F38" s="12" t="s">
        <v>4</v>
      </c>
      <c r="G38" s="12" t="s">
        <v>5</v>
      </c>
    </row>
    <row r="39" spans="1:8" x14ac:dyDescent="0.25">
      <c r="A39" s="1">
        <v>2</v>
      </c>
      <c r="B39" s="1" t="s">
        <v>6</v>
      </c>
      <c r="C39" s="6">
        <f>SUM(C6:C12)</f>
        <v>9172</v>
      </c>
      <c r="D39" s="5">
        <f>SUM(D6:D12)</f>
        <v>435</v>
      </c>
      <c r="E39" s="5">
        <f t="shared" ref="E39" si="2">SUM(E6:E12)</f>
        <v>28</v>
      </c>
      <c r="F39" s="5">
        <f>SUM(F6:F12)</f>
        <v>9635</v>
      </c>
      <c r="G39" s="7">
        <f>F39/C46</f>
        <v>0.23241509069857197</v>
      </c>
    </row>
    <row r="40" spans="1:8" x14ac:dyDescent="0.25">
      <c r="A40" s="1">
        <v>3</v>
      </c>
      <c r="B40" s="1" t="s">
        <v>7</v>
      </c>
      <c r="C40" s="6">
        <f>SUM(C13:C19)</f>
        <v>10136</v>
      </c>
      <c r="D40" s="5">
        <f t="shared" ref="D40:F40" si="3">SUM(D13:D19)</f>
        <v>452</v>
      </c>
      <c r="E40" s="5">
        <f t="shared" si="3"/>
        <v>36</v>
      </c>
      <c r="F40" s="5">
        <f t="shared" si="3"/>
        <v>10624</v>
      </c>
      <c r="G40" s="7">
        <f>F40/C46</f>
        <v>0.25627170976456964</v>
      </c>
    </row>
    <row r="41" spans="1:8" x14ac:dyDescent="0.25">
      <c r="A41" s="1">
        <v>4</v>
      </c>
      <c r="B41" s="1" t="s">
        <v>8</v>
      </c>
      <c r="C41" s="6">
        <f>SUM(C20:C26)</f>
        <v>9433</v>
      </c>
      <c r="D41" s="5">
        <f t="shared" ref="D41:F41" si="4">SUM(D20:D26)</f>
        <v>474</v>
      </c>
      <c r="E41" s="5">
        <f t="shared" si="4"/>
        <v>20</v>
      </c>
      <c r="F41" s="5">
        <f t="shared" si="4"/>
        <v>9927</v>
      </c>
      <c r="G41" s="7">
        <f>F41/C46</f>
        <v>0.23945870320339638</v>
      </c>
    </row>
    <row r="42" spans="1:8" x14ac:dyDescent="0.25">
      <c r="A42" s="1">
        <v>5</v>
      </c>
      <c r="B42" s="1" t="s">
        <v>9</v>
      </c>
      <c r="C42" s="6">
        <f>SUM(C27:C36)</f>
        <v>10668</v>
      </c>
      <c r="D42" s="6">
        <f>SUM(D27:D36)</f>
        <v>562</v>
      </c>
      <c r="E42" s="6">
        <f>SUM(E27:E36)</f>
        <v>40</v>
      </c>
      <c r="F42" s="5">
        <f>SUM(F27:F36)</f>
        <v>11270</v>
      </c>
      <c r="G42" s="7">
        <f>F42/C46</f>
        <v>0.27185449633346198</v>
      </c>
    </row>
    <row r="44" spans="1:8" x14ac:dyDescent="0.25">
      <c r="A44" s="25" t="s">
        <v>11</v>
      </c>
      <c r="B44" s="25"/>
      <c r="C44" s="6">
        <f>SUM(C39:C42)</f>
        <v>39409</v>
      </c>
      <c r="D44" s="5">
        <f>SUM(D39:D42)</f>
        <v>1923</v>
      </c>
      <c r="E44" s="5">
        <f>SUM(E39:E42)</f>
        <v>124</v>
      </c>
      <c r="F44" s="2"/>
      <c r="G44" s="2"/>
    </row>
    <row r="45" spans="1:8" x14ac:dyDescent="0.25">
      <c r="A45" s="25" t="s">
        <v>12</v>
      </c>
      <c r="B45" s="25"/>
      <c r="C45" s="10">
        <f>C44/31</f>
        <v>1271.258064516129</v>
      </c>
      <c r="D45" s="10">
        <f>D44/31</f>
        <v>62.032258064516128</v>
      </c>
      <c r="E45" s="10">
        <f>E44/31</f>
        <v>4</v>
      </c>
      <c r="F45" s="2"/>
      <c r="G45" s="2"/>
    </row>
    <row r="46" spans="1:8" x14ac:dyDescent="0.25">
      <c r="A46" s="25" t="s">
        <v>13</v>
      </c>
      <c r="B46" s="25"/>
      <c r="C46" s="25">
        <f>SUM(F39:F42)</f>
        <v>41456</v>
      </c>
      <c r="D46" s="25"/>
      <c r="E46" s="25"/>
      <c r="F46" s="2"/>
      <c r="G46" s="2"/>
    </row>
    <row r="47" spans="1:8" x14ac:dyDescent="0.25">
      <c r="A47" s="25" t="s">
        <v>15</v>
      </c>
      <c r="B47" s="25"/>
      <c r="C47" s="28">
        <f>C46/31</f>
        <v>1337.2903225806451</v>
      </c>
      <c r="D47" s="29"/>
      <c r="E47" s="30"/>
      <c r="F47" s="2"/>
      <c r="G47" s="2"/>
    </row>
    <row r="48" spans="1:8" x14ac:dyDescent="0.25">
      <c r="A48" s="26" t="s">
        <v>14</v>
      </c>
      <c r="B48" s="27"/>
      <c r="C48" s="7">
        <f>C44/C46</f>
        <v>0.95062234658433042</v>
      </c>
      <c r="D48" s="7">
        <f>D44/C46</f>
        <v>4.6386530297182552E-2</v>
      </c>
      <c r="E48" s="7">
        <f>E44/C46</f>
        <v>2.9911231184870705E-3</v>
      </c>
      <c r="F48" s="2"/>
      <c r="G48" s="2"/>
    </row>
  </sheetData>
  <mergeCells count="13">
    <mergeCell ref="B2:H2"/>
    <mergeCell ref="B3:H3"/>
    <mergeCell ref="A44:B44"/>
    <mergeCell ref="A45:B45"/>
    <mergeCell ref="A46:B46"/>
    <mergeCell ref="A47:B47"/>
    <mergeCell ref="A48:B48"/>
    <mergeCell ref="C46:E46"/>
    <mergeCell ref="C47:E47"/>
    <mergeCell ref="H6:H12"/>
    <mergeCell ref="H13:H19"/>
    <mergeCell ref="H20:H26"/>
    <mergeCell ref="H27:H35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C39:E42 F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7"/>
  <sheetViews>
    <sheetView tabSelected="1" zoomScale="55" zoomScaleNormal="55" workbookViewId="0">
      <selection activeCell="E32" sqref="E3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4" t="s">
        <v>23</v>
      </c>
      <c r="C2" s="34"/>
      <c r="D2" s="34"/>
      <c r="E2" s="34"/>
      <c r="F2" s="34"/>
      <c r="G2" s="34"/>
      <c r="H2" s="34"/>
    </row>
    <row r="3" spans="1:8" ht="23.25" x14ac:dyDescent="0.35">
      <c r="B3" s="35" t="s">
        <v>21</v>
      </c>
      <c r="C3" s="34"/>
      <c r="D3" s="34"/>
      <c r="E3" s="34"/>
      <c r="F3" s="34"/>
      <c r="G3" s="34"/>
      <c r="H3" s="34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2">
        <v>804</v>
      </c>
      <c r="D6" s="22">
        <v>47</v>
      </c>
      <c r="E6" s="22">
        <v>1</v>
      </c>
      <c r="F6" s="6">
        <f>SUM(C6:E6)</f>
        <v>852</v>
      </c>
      <c r="G6" s="7">
        <f>F6/C45</f>
        <v>1.5977496483825598E-2</v>
      </c>
      <c r="H6" s="31" t="s">
        <v>16</v>
      </c>
    </row>
    <row r="7" spans="1:8" x14ac:dyDescent="0.25">
      <c r="A7" s="6">
        <v>2</v>
      </c>
      <c r="B7" s="18">
        <f>B6+1</f>
        <v>2</v>
      </c>
      <c r="C7" s="22">
        <v>1988</v>
      </c>
      <c r="D7" s="22">
        <v>122</v>
      </c>
      <c r="E7" s="6">
        <v>8</v>
      </c>
      <c r="F7" s="6">
        <f t="shared" ref="F7:F35" si="0">SUM(C7:E7)</f>
        <v>2118</v>
      </c>
      <c r="G7" s="7">
        <f>F7/C45</f>
        <v>3.971870604781997E-2</v>
      </c>
      <c r="H7" s="32"/>
    </row>
    <row r="8" spans="1:8" x14ac:dyDescent="0.25">
      <c r="A8" s="6">
        <v>3</v>
      </c>
      <c r="B8" s="18">
        <f t="shared" ref="B8:B35" si="1">B7+1</f>
        <v>3</v>
      </c>
      <c r="C8" s="22">
        <v>1854</v>
      </c>
      <c r="D8" s="22">
        <v>84</v>
      </c>
      <c r="E8" s="22">
        <v>7</v>
      </c>
      <c r="F8" s="6">
        <f t="shared" si="0"/>
        <v>1945</v>
      </c>
      <c r="G8" s="7">
        <f>F8/C45</f>
        <v>3.647444913267698E-2</v>
      </c>
      <c r="H8" s="32"/>
    </row>
    <row r="9" spans="1:8" x14ac:dyDescent="0.25">
      <c r="A9" s="6">
        <v>4</v>
      </c>
      <c r="B9" s="18">
        <f t="shared" si="1"/>
        <v>4</v>
      </c>
      <c r="C9" s="22">
        <v>1844</v>
      </c>
      <c r="D9" s="22">
        <v>98</v>
      </c>
      <c r="E9" s="6">
        <v>6</v>
      </c>
      <c r="F9" s="6">
        <f t="shared" si="0"/>
        <v>1948</v>
      </c>
      <c r="G9" s="7">
        <f>F9/C45</f>
        <v>3.6530707923112984E-2</v>
      </c>
      <c r="H9" s="32"/>
    </row>
    <row r="10" spans="1:8" x14ac:dyDescent="0.25">
      <c r="A10" s="6">
        <v>5</v>
      </c>
      <c r="B10" s="18">
        <f t="shared" si="1"/>
        <v>5</v>
      </c>
      <c r="C10" s="22">
        <v>1828</v>
      </c>
      <c r="D10" s="22">
        <v>91</v>
      </c>
      <c r="E10" s="22">
        <v>6</v>
      </c>
      <c r="F10" s="6">
        <f t="shared" si="0"/>
        <v>1925</v>
      </c>
      <c r="G10" s="7">
        <f>F10/C45</f>
        <v>3.6099390529770278E-2</v>
      </c>
      <c r="H10" s="32"/>
    </row>
    <row r="11" spans="1:8" x14ac:dyDescent="0.25">
      <c r="A11" s="6">
        <v>6</v>
      </c>
      <c r="B11" s="18">
        <f t="shared" si="1"/>
        <v>6</v>
      </c>
      <c r="C11" s="22">
        <v>1868</v>
      </c>
      <c r="D11" s="22">
        <v>138</v>
      </c>
      <c r="E11" s="22">
        <v>8</v>
      </c>
      <c r="F11" s="6">
        <f t="shared" si="0"/>
        <v>2014</v>
      </c>
      <c r="G11" s="7">
        <f>F11/C45</f>
        <v>3.7768401312705112E-2</v>
      </c>
      <c r="H11" s="32"/>
    </row>
    <row r="12" spans="1:8" x14ac:dyDescent="0.25">
      <c r="A12" s="8">
        <v>7</v>
      </c>
      <c r="B12" s="19">
        <f t="shared" si="1"/>
        <v>7</v>
      </c>
      <c r="C12" s="8">
        <v>1424</v>
      </c>
      <c r="D12" s="8">
        <v>102</v>
      </c>
      <c r="E12" s="8">
        <v>4</v>
      </c>
      <c r="F12" s="8">
        <f t="shared" si="0"/>
        <v>1530</v>
      </c>
      <c r="G12" s="9">
        <f>F12/C45</f>
        <v>2.8691983122362871E-2</v>
      </c>
      <c r="H12" s="33"/>
    </row>
    <row r="13" spans="1:8" x14ac:dyDescent="0.25">
      <c r="A13" s="6">
        <v>8</v>
      </c>
      <c r="B13" s="18">
        <f t="shared" si="1"/>
        <v>8</v>
      </c>
      <c r="C13" s="22">
        <v>965</v>
      </c>
      <c r="D13" s="22">
        <v>47</v>
      </c>
      <c r="E13" s="22">
        <v>19</v>
      </c>
      <c r="F13" s="6">
        <f t="shared" si="0"/>
        <v>1031</v>
      </c>
      <c r="G13" s="7">
        <f>F13/C45</f>
        <v>1.9334270979840602E-2</v>
      </c>
      <c r="H13" s="31" t="s">
        <v>17</v>
      </c>
    </row>
    <row r="14" spans="1:8" x14ac:dyDescent="0.25">
      <c r="A14" s="6">
        <v>9</v>
      </c>
      <c r="B14" s="18">
        <f t="shared" si="1"/>
        <v>9</v>
      </c>
      <c r="C14" s="22">
        <v>2392</v>
      </c>
      <c r="D14" s="22">
        <v>154</v>
      </c>
      <c r="E14" s="22">
        <v>11</v>
      </c>
      <c r="F14" s="6">
        <f t="shared" si="0"/>
        <v>2557</v>
      </c>
      <c r="G14" s="7">
        <f>F14/C45</f>
        <v>4.7951242381622128E-2</v>
      </c>
      <c r="H14" s="32"/>
    </row>
    <row r="15" spans="1:8" x14ac:dyDescent="0.25">
      <c r="A15" s="6">
        <v>10</v>
      </c>
      <c r="B15" s="18">
        <f t="shared" si="1"/>
        <v>10</v>
      </c>
      <c r="C15" s="22">
        <v>2099</v>
      </c>
      <c r="D15" s="22">
        <v>125</v>
      </c>
      <c r="E15" s="6">
        <v>11</v>
      </c>
      <c r="F15" s="6">
        <f t="shared" si="0"/>
        <v>2235</v>
      </c>
      <c r="G15" s="7">
        <f>F15/C45</f>
        <v>4.1912798874824193E-2</v>
      </c>
      <c r="H15" s="32"/>
    </row>
    <row r="16" spans="1:8" x14ac:dyDescent="0.25">
      <c r="A16" s="6">
        <v>11</v>
      </c>
      <c r="B16" s="18">
        <f t="shared" si="1"/>
        <v>11</v>
      </c>
      <c r="C16" s="22">
        <v>2086</v>
      </c>
      <c r="D16" s="22">
        <v>133</v>
      </c>
      <c r="E16" s="22">
        <v>5</v>
      </c>
      <c r="F16" s="6">
        <f t="shared" si="0"/>
        <v>2224</v>
      </c>
      <c r="G16" s="7">
        <f>F16/C45</f>
        <v>4.1706516643225507E-2</v>
      </c>
      <c r="H16" s="32"/>
    </row>
    <row r="17" spans="1:8" x14ac:dyDescent="0.25">
      <c r="A17" s="6">
        <v>12</v>
      </c>
      <c r="B17" s="18">
        <f t="shared" si="1"/>
        <v>12</v>
      </c>
      <c r="C17" s="22">
        <v>1961</v>
      </c>
      <c r="D17" s="22">
        <v>122</v>
      </c>
      <c r="E17" s="22">
        <v>6</v>
      </c>
      <c r="F17" s="6">
        <f t="shared" si="0"/>
        <v>2089</v>
      </c>
      <c r="G17" s="7">
        <f>F17/C45</f>
        <v>3.9174871073605254E-2</v>
      </c>
      <c r="H17" s="32"/>
    </row>
    <row r="18" spans="1:8" x14ac:dyDescent="0.25">
      <c r="A18" s="6">
        <v>13</v>
      </c>
      <c r="B18" s="18">
        <f t="shared" si="1"/>
        <v>13</v>
      </c>
      <c r="C18" s="22">
        <v>1928</v>
      </c>
      <c r="D18" s="22">
        <v>107</v>
      </c>
      <c r="E18" s="22">
        <v>8</v>
      </c>
      <c r="F18" s="6">
        <f t="shared" si="0"/>
        <v>2043</v>
      </c>
      <c r="G18" s="7">
        <f>F18/C45</f>
        <v>3.8312236286919835E-2</v>
      </c>
      <c r="H18" s="32"/>
    </row>
    <row r="19" spans="1:8" x14ac:dyDescent="0.25">
      <c r="A19" s="8">
        <v>14</v>
      </c>
      <c r="B19" s="19">
        <f t="shared" si="1"/>
        <v>14</v>
      </c>
      <c r="C19" s="8">
        <v>1480</v>
      </c>
      <c r="D19" s="8">
        <v>109</v>
      </c>
      <c r="E19" s="8">
        <v>3</v>
      </c>
      <c r="F19" s="8">
        <f t="shared" si="0"/>
        <v>1592</v>
      </c>
      <c r="G19" s="9">
        <f>F19/C45</f>
        <v>2.9854664791373654E-2</v>
      </c>
      <c r="H19" s="33"/>
    </row>
    <row r="20" spans="1:8" x14ac:dyDescent="0.25">
      <c r="A20" s="6">
        <v>15</v>
      </c>
      <c r="B20" s="18">
        <f t="shared" si="1"/>
        <v>15</v>
      </c>
      <c r="C20" s="22">
        <v>915</v>
      </c>
      <c r="D20" s="22">
        <v>69</v>
      </c>
      <c r="E20" s="6">
        <v>1</v>
      </c>
      <c r="F20" s="6">
        <f t="shared" si="0"/>
        <v>985</v>
      </c>
      <c r="G20" s="7">
        <f>F20/C45</f>
        <v>1.8471636193155179E-2</v>
      </c>
      <c r="H20" s="31" t="s">
        <v>18</v>
      </c>
    </row>
    <row r="21" spans="1:8" x14ac:dyDescent="0.25">
      <c r="A21" s="6">
        <v>16</v>
      </c>
      <c r="B21" s="18">
        <f t="shared" si="1"/>
        <v>16</v>
      </c>
      <c r="C21" s="22">
        <v>2336</v>
      </c>
      <c r="D21" s="22">
        <v>153</v>
      </c>
      <c r="E21" s="22">
        <v>4</v>
      </c>
      <c r="F21" s="6">
        <f t="shared" si="0"/>
        <v>2493</v>
      </c>
      <c r="G21" s="7">
        <f>F21/C45</f>
        <v>4.6751054852320673E-2</v>
      </c>
      <c r="H21" s="32"/>
    </row>
    <row r="22" spans="1:8" x14ac:dyDescent="0.25">
      <c r="A22" s="6">
        <v>17</v>
      </c>
      <c r="B22" s="18">
        <f t="shared" si="1"/>
        <v>17</v>
      </c>
      <c r="C22" s="22">
        <v>1964</v>
      </c>
      <c r="D22" s="22">
        <v>122</v>
      </c>
      <c r="E22" s="6">
        <v>4</v>
      </c>
      <c r="F22" s="6">
        <f t="shared" si="0"/>
        <v>2090</v>
      </c>
      <c r="G22" s="7">
        <f>F22/C45</f>
        <v>3.9193624003750586E-2</v>
      </c>
      <c r="H22" s="32"/>
    </row>
    <row r="23" spans="1:8" x14ac:dyDescent="0.25">
      <c r="A23" s="6">
        <v>18</v>
      </c>
      <c r="B23" s="18">
        <f t="shared" si="1"/>
        <v>18</v>
      </c>
      <c r="C23" s="22">
        <v>1846</v>
      </c>
      <c r="D23" s="22">
        <v>114</v>
      </c>
      <c r="E23" s="6">
        <v>6</v>
      </c>
      <c r="F23" s="6">
        <f t="shared" si="0"/>
        <v>1966</v>
      </c>
      <c r="G23" s="7">
        <f>F23/C45</f>
        <v>3.686826066572902E-2</v>
      </c>
      <c r="H23" s="32"/>
    </row>
    <row r="24" spans="1:8" x14ac:dyDescent="0.25">
      <c r="A24" s="6">
        <v>19</v>
      </c>
      <c r="B24" s="18">
        <f t="shared" si="1"/>
        <v>19</v>
      </c>
      <c r="C24" s="22">
        <v>1957</v>
      </c>
      <c r="D24" s="22">
        <v>118</v>
      </c>
      <c r="E24" s="22">
        <v>2</v>
      </c>
      <c r="F24" s="6">
        <f t="shared" si="0"/>
        <v>2077</v>
      </c>
      <c r="G24" s="7">
        <f>F24/C45</f>
        <v>3.8949835911861228E-2</v>
      </c>
      <c r="H24" s="32"/>
    </row>
    <row r="25" spans="1:8" x14ac:dyDescent="0.25">
      <c r="A25" s="6">
        <v>20</v>
      </c>
      <c r="B25" s="18">
        <f t="shared" si="1"/>
        <v>20</v>
      </c>
      <c r="C25" s="22">
        <v>1701</v>
      </c>
      <c r="D25" s="22">
        <v>109</v>
      </c>
      <c r="E25" s="22">
        <v>4</v>
      </c>
      <c r="F25" s="6">
        <f t="shared" si="0"/>
        <v>1814</v>
      </c>
      <c r="G25" s="7">
        <f>F25/C45</f>
        <v>3.4017815283638071E-2</v>
      </c>
      <c r="H25" s="32"/>
    </row>
    <row r="26" spans="1:8" x14ac:dyDescent="0.25">
      <c r="A26" s="8">
        <v>21</v>
      </c>
      <c r="B26" s="19">
        <f t="shared" si="1"/>
        <v>21</v>
      </c>
      <c r="C26" s="8">
        <v>1194</v>
      </c>
      <c r="D26" s="8">
        <v>101</v>
      </c>
      <c r="E26" s="8">
        <v>2</v>
      </c>
      <c r="F26" s="8">
        <f t="shared" si="0"/>
        <v>1297</v>
      </c>
      <c r="G26" s="9">
        <f>F26/C45</f>
        <v>2.4322550398499766E-2</v>
      </c>
      <c r="H26" s="33"/>
    </row>
    <row r="27" spans="1:8" x14ac:dyDescent="0.25">
      <c r="A27" s="6">
        <v>22</v>
      </c>
      <c r="B27" s="18">
        <f t="shared" si="1"/>
        <v>22</v>
      </c>
      <c r="C27" s="22">
        <v>811</v>
      </c>
      <c r="D27" s="22">
        <v>47</v>
      </c>
      <c r="E27" s="22">
        <v>4</v>
      </c>
      <c r="F27" s="6">
        <f t="shared" si="0"/>
        <v>862</v>
      </c>
      <c r="G27" s="7">
        <f>F27/C45</f>
        <v>1.6165025785278949E-2</v>
      </c>
      <c r="H27" s="31" t="s">
        <v>19</v>
      </c>
    </row>
    <row r="28" spans="1:8" x14ac:dyDescent="0.25">
      <c r="A28" s="6">
        <v>23</v>
      </c>
      <c r="B28" s="18">
        <f t="shared" si="1"/>
        <v>23</v>
      </c>
      <c r="C28" s="22">
        <v>1981</v>
      </c>
      <c r="D28" s="22">
        <v>142</v>
      </c>
      <c r="E28" s="22">
        <v>3</v>
      </c>
      <c r="F28" s="6">
        <f t="shared" si="0"/>
        <v>2126</v>
      </c>
      <c r="G28" s="7">
        <f>F28/C45</f>
        <v>3.9868729488982652E-2</v>
      </c>
      <c r="H28" s="32"/>
    </row>
    <row r="29" spans="1:8" x14ac:dyDescent="0.25">
      <c r="A29" s="6">
        <v>24</v>
      </c>
      <c r="B29" s="18">
        <f t="shared" si="1"/>
        <v>24</v>
      </c>
      <c r="C29" s="22">
        <v>1799</v>
      </c>
      <c r="D29" s="22">
        <v>116</v>
      </c>
      <c r="E29" s="22">
        <v>6</v>
      </c>
      <c r="F29" s="6">
        <f t="shared" si="0"/>
        <v>1921</v>
      </c>
      <c r="G29" s="7">
        <f>F29/C45</f>
        <v>3.6024378809188934E-2</v>
      </c>
      <c r="H29" s="32"/>
    </row>
    <row r="30" spans="1:8" x14ac:dyDescent="0.25">
      <c r="A30" s="6">
        <v>25</v>
      </c>
      <c r="B30" s="18">
        <f t="shared" si="1"/>
        <v>25</v>
      </c>
      <c r="C30" s="22">
        <v>1675</v>
      </c>
      <c r="D30" s="22">
        <v>110</v>
      </c>
      <c r="E30" s="6">
        <v>7</v>
      </c>
      <c r="F30" s="6">
        <f t="shared" si="0"/>
        <v>1792</v>
      </c>
      <c r="G30" s="7">
        <f>F30/C45</f>
        <v>3.3605250820440691E-2</v>
      </c>
      <c r="H30" s="32"/>
    </row>
    <row r="31" spans="1:8" x14ac:dyDescent="0.25">
      <c r="A31" s="6">
        <v>26</v>
      </c>
      <c r="B31" s="18">
        <f t="shared" si="1"/>
        <v>26</v>
      </c>
      <c r="C31" s="22">
        <v>1859</v>
      </c>
      <c r="D31" s="22">
        <v>94</v>
      </c>
      <c r="E31" s="6">
        <v>3</v>
      </c>
      <c r="F31" s="6">
        <f t="shared" si="0"/>
        <v>1956</v>
      </c>
      <c r="G31" s="7">
        <f>F31/C45</f>
        <v>3.6680731364275666E-2</v>
      </c>
      <c r="H31" s="32"/>
    </row>
    <row r="32" spans="1:8" x14ac:dyDescent="0.25">
      <c r="A32" s="6">
        <v>27</v>
      </c>
      <c r="B32" s="18">
        <f t="shared" si="1"/>
        <v>27</v>
      </c>
      <c r="C32" s="22">
        <v>1563</v>
      </c>
      <c r="D32" s="6">
        <v>102</v>
      </c>
      <c r="E32" s="6">
        <v>8</v>
      </c>
      <c r="F32" s="6">
        <f t="shared" si="0"/>
        <v>1673</v>
      </c>
      <c r="G32" s="7">
        <f>F32/C45</f>
        <v>3.1373652133145802E-2</v>
      </c>
      <c r="H32" s="32"/>
    </row>
    <row r="33" spans="1:8" x14ac:dyDescent="0.25">
      <c r="A33" s="6">
        <v>28</v>
      </c>
      <c r="B33" s="18">
        <f t="shared" si="1"/>
        <v>28</v>
      </c>
      <c r="C33" s="22">
        <v>1281</v>
      </c>
      <c r="D33" s="22">
        <v>98</v>
      </c>
      <c r="E33" s="6">
        <v>2</v>
      </c>
      <c r="F33" s="6">
        <f t="shared" si="0"/>
        <v>1381</v>
      </c>
      <c r="G33" s="7">
        <f>F33/C45</f>
        <v>2.5897796530707923E-2</v>
      </c>
      <c r="H33" s="32"/>
    </row>
    <row r="34" spans="1:8" x14ac:dyDescent="0.25">
      <c r="A34" s="6">
        <v>29</v>
      </c>
      <c r="B34" s="18">
        <f t="shared" si="1"/>
        <v>29</v>
      </c>
      <c r="C34" s="22">
        <v>775</v>
      </c>
      <c r="D34" s="22">
        <v>63</v>
      </c>
      <c r="E34" s="6">
        <v>2</v>
      </c>
      <c r="F34" s="6">
        <f t="shared" si="0"/>
        <v>840</v>
      </c>
      <c r="G34" s="7">
        <f>F34/C45</f>
        <v>1.5752461322081576E-2</v>
      </c>
      <c r="H34" s="32"/>
    </row>
    <row r="35" spans="1:8" x14ac:dyDescent="0.25">
      <c r="A35" s="8">
        <v>30</v>
      </c>
      <c r="B35" s="19">
        <f t="shared" si="1"/>
        <v>30</v>
      </c>
      <c r="C35" s="8">
        <v>1830</v>
      </c>
      <c r="D35" s="8">
        <v>112</v>
      </c>
      <c r="E35" s="8">
        <v>7</v>
      </c>
      <c r="F35" s="8">
        <f t="shared" si="0"/>
        <v>1949</v>
      </c>
      <c r="G35" s="9">
        <f>F35/C45</f>
        <v>3.6549460853258324E-2</v>
      </c>
      <c r="H35" s="33"/>
    </row>
    <row r="36" spans="1:8" x14ac:dyDescent="0.25">
      <c r="A36" s="4"/>
      <c r="B36" s="4"/>
      <c r="C36" s="4"/>
      <c r="D36" s="4"/>
      <c r="E36" s="4"/>
      <c r="F36" s="4"/>
      <c r="G36" s="4"/>
    </row>
    <row r="37" spans="1:8" x14ac:dyDescent="0.25">
      <c r="A37" s="15" t="s">
        <v>0</v>
      </c>
      <c r="B37" s="15" t="s">
        <v>10</v>
      </c>
      <c r="C37" s="15" t="s">
        <v>28</v>
      </c>
      <c r="D37" s="15" t="s">
        <v>2</v>
      </c>
      <c r="E37" s="15" t="s">
        <v>3</v>
      </c>
      <c r="F37" s="15" t="s">
        <v>4</v>
      </c>
      <c r="G37" s="15" t="s">
        <v>5</v>
      </c>
    </row>
    <row r="38" spans="1:8" x14ac:dyDescent="0.25">
      <c r="A38" s="6">
        <v>2</v>
      </c>
      <c r="B38" s="6" t="s">
        <v>6</v>
      </c>
      <c r="C38" s="6">
        <f>SUM(C6:C12)</f>
        <v>11610</v>
      </c>
      <c r="D38" s="6">
        <f>SUM(D6:D12)</f>
        <v>682</v>
      </c>
      <c r="E38" s="6">
        <f>SUM(E6:E12)</f>
        <v>40</v>
      </c>
      <c r="F38" s="6">
        <f>SUM(F6:F12)</f>
        <v>12332</v>
      </c>
      <c r="G38" s="7">
        <f>F38/C45</f>
        <v>0.23126113455227379</v>
      </c>
    </row>
    <row r="39" spans="1:8" x14ac:dyDescent="0.25">
      <c r="A39" s="6">
        <v>3</v>
      </c>
      <c r="B39" s="6" t="s">
        <v>7</v>
      </c>
      <c r="C39" s="6">
        <f>SUM(C13:C19)</f>
        <v>12911</v>
      </c>
      <c r="D39" s="6">
        <f>SUM(D13:D19)</f>
        <v>797</v>
      </c>
      <c r="E39" s="6">
        <f>SUM(E13:E19)</f>
        <v>63</v>
      </c>
      <c r="F39" s="6">
        <f>SUM(F13:F19)</f>
        <v>13771</v>
      </c>
      <c r="G39" s="7">
        <f>F39/C45</f>
        <v>0.25824660103141117</v>
      </c>
    </row>
    <row r="40" spans="1:8" x14ac:dyDescent="0.25">
      <c r="A40" s="6">
        <v>4</v>
      </c>
      <c r="B40" s="6" t="s">
        <v>8</v>
      </c>
      <c r="C40" s="6">
        <f>SUM(C20:C26)</f>
        <v>11913</v>
      </c>
      <c r="D40" s="6">
        <f>SUM(D20:D26)</f>
        <v>786</v>
      </c>
      <c r="E40" s="6">
        <f>SUM(E20:E26)</f>
        <v>23</v>
      </c>
      <c r="F40" s="6">
        <f>SUM(F20:F26)</f>
        <v>12722</v>
      </c>
      <c r="G40" s="7">
        <f>F40/C45</f>
        <v>0.23857477730895452</v>
      </c>
    </row>
    <row r="41" spans="1:8" x14ac:dyDescent="0.25">
      <c r="A41" s="6">
        <v>5</v>
      </c>
      <c r="B41" s="6" t="s">
        <v>9</v>
      </c>
      <c r="C41" s="6">
        <f>SUM(C27:C35)</f>
        <v>13574</v>
      </c>
      <c r="D41" s="6">
        <f>SUM(D27:D35)</f>
        <v>884</v>
      </c>
      <c r="E41" s="6">
        <f>SUM(E27:E35)</f>
        <v>42</v>
      </c>
      <c r="F41" s="6">
        <f>SUM(F27:F35)</f>
        <v>14500</v>
      </c>
      <c r="G41" s="7">
        <f>F41/C45</f>
        <v>0.27191748710736052</v>
      </c>
    </row>
    <row r="43" spans="1:8" x14ac:dyDescent="0.25">
      <c r="A43" s="25" t="s">
        <v>11</v>
      </c>
      <c r="B43" s="25"/>
      <c r="C43" s="6">
        <f>SUM(C38:C41)</f>
        <v>50008</v>
      </c>
      <c r="D43" s="6">
        <f>SUM(D38:D41)</f>
        <v>3149</v>
      </c>
      <c r="E43" s="6">
        <f>SUM(E38:E41)</f>
        <v>168</v>
      </c>
      <c r="F43" s="2"/>
      <c r="G43" s="2"/>
    </row>
    <row r="44" spans="1:8" x14ac:dyDescent="0.25">
      <c r="A44" s="25" t="s">
        <v>12</v>
      </c>
      <c r="B44" s="25"/>
      <c r="C44" s="10">
        <f>C43/31</f>
        <v>1613.1612903225807</v>
      </c>
      <c r="D44" s="10">
        <f>D43/31</f>
        <v>101.58064516129032</v>
      </c>
      <c r="E44" s="10">
        <f>E43/31</f>
        <v>5.419354838709677</v>
      </c>
      <c r="F44" s="2"/>
      <c r="G44" s="2"/>
    </row>
    <row r="45" spans="1:8" x14ac:dyDescent="0.25">
      <c r="A45" s="25" t="s">
        <v>13</v>
      </c>
      <c r="B45" s="25"/>
      <c r="C45" s="25">
        <f>SUM(F38:F41)</f>
        <v>53325</v>
      </c>
      <c r="D45" s="25"/>
      <c r="E45" s="25"/>
      <c r="F45" s="2"/>
      <c r="G45" s="2"/>
    </row>
    <row r="46" spans="1:8" x14ac:dyDescent="0.25">
      <c r="A46" s="25" t="s">
        <v>15</v>
      </c>
      <c r="B46" s="25"/>
      <c r="C46" s="28">
        <f>C45/31</f>
        <v>1720.1612903225807</v>
      </c>
      <c r="D46" s="29"/>
      <c r="E46" s="30"/>
      <c r="F46" s="2"/>
      <c r="G46" s="2"/>
    </row>
    <row r="47" spans="1:8" x14ac:dyDescent="0.25">
      <c r="A47" s="26" t="s">
        <v>14</v>
      </c>
      <c r="B47" s="27"/>
      <c r="C47" s="7">
        <f>C43/C45</f>
        <v>0.93779653070792313</v>
      </c>
      <c r="D47" s="7">
        <f>D43/C45</f>
        <v>5.9052977027660575E-2</v>
      </c>
      <c r="E47" s="7">
        <f>E43/C45</f>
        <v>3.1504922644163152E-3</v>
      </c>
      <c r="F47" s="2"/>
      <c r="G47" s="2"/>
    </row>
  </sheetData>
  <mergeCells count="13">
    <mergeCell ref="A45:B45"/>
    <mergeCell ref="C45:E45"/>
    <mergeCell ref="A46:B46"/>
    <mergeCell ref="C46:E46"/>
    <mergeCell ref="A47:B47"/>
    <mergeCell ref="H27:H35"/>
    <mergeCell ref="A43:B43"/>
    <mergeCell ref="A44:B44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F6 C38:E4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4" t="s">
        <v>24</v>
      </c>
      <c r="C2" s="34"/>
      <c r="D2" s="34"/>
      <c r="E2" s="34"/>
      <c r="F2" s="34"/>
      <c r="G2" s="34"/>
      <c r="H2" s="34"/>
    </row>
    <row r="3" spans="1:8" ht="23.25" x14ac:dyDescent="0.35">
      <c r="B3" s="35" t="s">
        <v>21</v>
      </c>
      <c r="C3" s="34"/>
      <c r="D3" s="34"/>
      <c r="E3" s="34"/>
      <c r="F3" s="34"/>
      <c r="G3" s="34"/>
      <c r="H3" s="34"/>
    </row>
    <row r="5" spans="1:8" x14ac:dyDescent="0.25">
      <c r="A5" s="15" t="s">
        <v>0</v>
      </c>
      <c r="B5" s="15" t="s">
        <v>1</v>
      </c>
      <c r="C5" s="20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2">
        <v>2608</v>
      </c>
      <c r="D6" s="22">
        <v>158</v>
      </c>
      <c r="E6" s="22">
        <v>5</v>
      </c>
      <c r="F6" s="6">
        <f>SUM(C6:E6)</f>
        <v>2771</v>
      </c>
      <c r="G6" s="7">
        <f>F6/C46</f>
        <v>1.638132847785476E-2</v>
      </c>
      <c r="H6" s="31" t="s">
        <v>16</v>
      </c>
    </row>
    <row r="7" spans="1:8" x14ac:dyDescent="0.25">
      <c r="A7" s="6">
        <v>2</v>
      </c>
      <c r="B7" s="18">
        <f>B6+1</f>
        <v>2</v>
      </c>
      <c r="C7" s="22">
        <v>6257</v>
      </c>
      <c r="D7" s="22">
        <v>436</v>
      </c>
      <c r="E7" s="6">
        <v>23</v>
      </c>
      <c r="F7" s="6">
        <f t="shared" ref="F7:F35" si="0">SUM(C7:E7)</f>
        <v>6716</v>
      </c>
      <c r="G7" s="7">
        <f>F7/C46</f>
        <v>3.9702996050982528E-2</v>
      </c>
      <c r="H7" s="32"/>
    </row>
    <row r="8" spans="1:8" x14ac:dyDescent="0.25">
      <c r="A8" s="6">
        <v>3</v>
      </c>
      <c r="B8" s="18">
        <f t="shared" ref="B8:B36" si="1">B7+1</f>
        <v>3</v>
      </c>
      <c r="C8" s="22">
        <v>5766</v>
      </c>
      <c r="D8" s="22">
        <v>264</v>
      </c>
      <c r="E8" s="6">
        <v>17</v>
      </c>
      <c r="F8" s="6">
        <f t="shared" si="0"/>
        <v>6047</v>
      </c>
      <c r="G8" s="7">
        <f>F8/C46</f>
        <v>3.5748066873182154E-2</v>
      </c>
      <c r="H8" s="32"/>
    </row>
    <row r="9" spans="1:8" x14ac:dyDescent="0.25">
      <c r="A9" s="6">
        <v>4</v>
      </c>
      <c r="B9" s="18">
        <f t="shared" si="1"/>
        <v>4</v>
      </c>
      <c r="C9" s="22">
        <v>5865</v>
      </c>
      <c r="D9" s="22">
        <v>297</v>
      </c>
      <c r="E9" s="6">
        <v>18</v>
      </c>
      <c r="F9" s="6">
        <f t="shared" si="0"/>
        <v>6180</v>
      </c>
      <c r="G9" s="7">
        <f>F9/C46</f>
        <v>3.6534323346496728E-2</v>
      </c>
      <c r="H9" s="32"/>
    </row>
    <row r="10" spans="1:8" x14ac:dyDescent="0.25">
      <c r="A10" s="6">
        <v>5</v>
      </c>
      <c r="B10" s="18">
        <f t="shared" si="1"/>
        <v>5</v>
      </c>
      <c r="C10" s="22">
        <v>5815</v>
      </c>
      <c r="D10" s="22">
        <v>296</v>
      </c>
      <c r="E10" s="22">
        <v>15</v>
      </c>
      <c r="F10" s="6">
        <f t="shared" si="0"/>
        <v>6126</v>
      </c>
      <c r="G10" s="7">
        <f>F10/C46</f>
        <v>3.6215091394925396E-2</v>
      </c>
      <c r="H10" s="32"/>
    </row>
    <row r="11" spans="1:8" x14ac:dyDescent="0.25">
      <c r="A11" s="6">
        <v>6</v>
      </c>
      <c r="B11" s="18">
        <f t="shared" si="1"/>
        <v>6</v>
      </c>
      <c r="C11" s="22">
        <v>5952</v>
      </c>
      <c r="D11" s="22">
        <v>434</v>
      </c>
      <c r="E11" s="22">
        <v>30</v>
      </c>
      <c r="F11" s="6">
        <f t="shared" si="0"/>
        <v>6416</v>
      </c>
      <c r="G11" s="7">
        <f>F11/C46</f>
        <v>3.7929485208919575E-2</v>
      </c>
      <c r="H11" s="32"/>
    </row>
    <row r="12" spans="1:8" x14ac:dyDescent="0.25">
      <c r="A12" s="8">
        <v>7</v>
      </c>
      <c r="B12" s="19">
        <f t="shared" si="1"/>
        <v>7</v>
      </c>
      <c r="C12" s="8">
        <v>4508</v>
      </c>
      <c r="D12" s="8">
        <v>348</v>
      </c>
      <c r="E12" s="8">
        <v>10</v>
      </c>
      <c r="F12" s="8">
        <f t="shared" si="0"/>
        <v>4866</v>
      </c>
      <c r="G12" s="9">
        <f>F12/C46</f>
        <v>2.8766345858261013E-2</v>
      </c>
      <c r="H12" s="33"/>
    </row>
    <row r="13" spans="1:8" x14ac:dyDescent="0.25">
      <c r="A13" s="6">
        <v>8</v>
      </c>
      <c r="B13" s="18">
        <f t="shared" si="1"/>
        <v>8</v>
      </c>
      <c r="C13" s="22">
        <v>3034</v>
      </c>
      <c r="D13" s="22">
        <v>139</v>
      </c>
      <c r="E13" s="22">
        <v>22</v>
      </c>
      <c r="F13" s="6">
        <f t="shared" si="0"/>
        <v>3195</v>
      </c>
      <c r="G13" s="7">
        <f>F13/C46</f>
        <v>1.8887890467970393E-2</v>
      </c>
      <c r="H13" s="31" t="s">
        <v>17</v>
      </c>
    </row>
    <row r="14" spans="1:8" x14ac:dyDescent="0.25">
      <c r="A14" s="6">
        <v>9</v>
      </c>
      <c r="B14" s="18">
        <f t="shared" si="1"/>
        <v>9</v>
      </c>
      <c r="C14" s="22">
        <v>7860</v>
      </c>
      <c r="D14" s="6">
        <v>588</v>
      </c>
      <c r="E14" s="22">
        <v>31</v>
      </c>
      <c r="F14" s="6">
        <f t="shared" si="0"/>
        <v>8479</v>
      </c>
      <c r="G14" s="7">
        <f>F14/C46</f>
        <v>5.0125328099505782E-2</v>
      </c>
      <c r="H14" s="32"/>
    </row>
    <row r="15" spans="1:8" x14ac:dyDescent="0.25">
      <c r="A15" s="6">
        <v>10</v>
      </c>
      <c r="B15" s="18">
        <f t="shared" si="1"/>
        <v>10</v>
      </c>
      <c r="C15" s="22">
        <v>6395</v>
      </c>
      <c r="D15" s="22">
        <v>425</v>
      </c>
      <c r="E15" s="6">
        <v>27</v>
      </c>
      <c r="F15" s="6">
        <f t="shared" si="0"/>
        <v>6847</v>
      </c>
      <c r="G15" s="7">
        <f>F15/C46</f>
        <v>4.0477429118683343E-2</v>
      </c>
      <c r="H15" s="32"/>
    </row>
    <row r="16" spans="1:8" x14ac:dyDescent="0.25">
      <c r="A16" s="6">
        <v>11</v>
      </c>
      <c r="B16" s="18">
        <f t="shared" si="1"/>
        <v>11</v>
      </c>
      <c r="C16" s="22">
        <v>6633</v>
      </c>
      <c r="D16" s="22">
        <v>433</v>
      </c>
      <c r="E16" s="22">
        <v>11</v>
      </c>
      <c r="F16" s="6">
        <f t="shared" si="0"/>
        <v>7077</v>
      </c>
      <c r="G16" s="7">
        <f>F16/C46</f>
        <v>4.1837120764264941E-2</v>
      </c>
      <c r="H16" s="32"/>
    </row>
    <row r="17" spans="1:8" x14ac:dyDescent="0.25">
      <c r="A17" s="6">
        <v>12</v>
      </c>
      <c r="B17" s="18">
        <f t="shared" si="1"/>
        <v>12</v>
      </c>
      <c r="C17" s="22">
        <v>6235</v>
      </c>
      <c r="D17" s="22">
        <v>356</v>
      </c>
      <c r="E17" s="22">
        <v>14</v>
      </c>
      <c r="F17" s="6">
        <f t="shared" si="0"/>
        <v>6605</v>
      </c>
      <c r="G17" s="7">
        <f>F17/C46</f>
        <v>3.9046797039419233E-2</v>
      </c>
      <c r="H17" s="32"/>
    </row>
    <row r="18" spans="1:8" x14ac:dyDescent="0.25">
      <c r="A18" s="6">
        <v>13</v>
      </c>
      <c r="B18" s="18">
        <f t="shared" si="1"/>
        <v>13</v>
      </c>
      <c r="C18" s="22">
        <v>6210</v>
      </c>
      <c r="D18" s="22">
        <v>339</v>
      </c>
      <c r="E18" s="22">
        <v>21</v>
      </c>
      <c r="F18" s="6">
        <f t="shared" si="0"/>
        <v>6570</v>
      </c>
      <c r="G18" s="7">
        <f>F18/C46</f>
        <v>3.8839887441178556E-2</v>
      </c>
      <c r="H18" s="32"/>
    </row>
    <row r="19" spans="1:8" x14ac:dyDescent="0.25">
      <c r="A19" s="8">
        <v>14</v>
      </c>
      <c r="B19" s="19">
        <f t="shared" si="1"/>
        <v>14</v>
      </c>
      <c r="C19" s="8">
        <v>4842</v>
      </c>
      <c r="D19" s="8">
        <v>393</v>
      </c>
      <c r="E19" s="8">
        <v>8</v>
      </c>
      <c r="F19" s="8">
        <f t="shared" si="0"/>
        <v>5243</v>
      </c>
      <c r="G19" s="9">
        <f>F19/C46</f>
        <v>3.0995057816453453E-2</v>
      </c>
      <c r="H19" s="33"/>
    </row>
    <row r="20" spans="1:8" x14ac:dyDescent="0.25">
      <c r="A20" s="6">
        <v>15</v>
      </c>
      <c r="B20" s="18">
        <f t="shared" si="1"/>
        <v>15</v>
      </c>
      <c r="C20" s="22">
        <v>2906</v>
      </c>
      <c r="D20" s="22">
        <v>251</v>
      </c>
      <c r="E20" s="6">
        <v>3</v>
      </c>
      <c r="F20" s="6">
        <f t="shared" si="0"/>
        <v>3160</v>
      </c>
      <c r="G20" s="7">
        <f>F20/C46</f>
        <v>1.8680980869729719E-2</v>
      </c>
      <c r="H20" s="31" t="s">
        <v>18</v>
      </c>
    </row>
    <row r="21" spans="1:8" x14ac:dyDescent="0.25">
      <c r="A21" s="6">
        <v>16</v>
      </c>
      <c r="B21" s="18">
        <f t="shared" si="1"/>
        <v>16</v>
      </c>
      <c r="C21" s="22">
        <v>7181</v>
      </c>
      <c r="D21" s="22">
        <v>538</v>
      </c>
      <c r="E21" s="22">
        <v>13</v>
      </c>
      <c r="F21" s="6">
        <f t="shared" si="0"/>
        <v>7732</v>
      </c>
      <c r="G21" s="7">
        <f>F21/C46</f>
        <v>4.5709286102769045E-2</v>
      </c>
      <c r="H21" s="32"/>
    </row>
    <row r="22" spans="1:8" x14ac:dyDescent="0.25">
      <c r="A22" s="6">
        <v>17</v>
      </c>
      <c r="B22" s="18">
        <f t="shared" si="1"/>
        <v>17</v>
      </c>
      <c r="C22" s="22">
        <v>6656</v>
      </c>
      <c r="D22" s="22">
        <v>368</v>
      </c>
      <c r="E22" s="6">
        <v>10</v>
      </c>
      <c r="F22" s="6">
        <f t="shared" si="0"/>
        <v>7034</v>
      </c>
      <c r="G22" s="7">
        <f>F22/C46</f>
        <v>4.1582917543569249E-2</v>
      </c>
      <c r="H22" s="32"/>
    </row>
    <row r="23" spans="1:8" x14ac:dyDescent="0.25">
      <c r="A23" s="6">
        <v>18</v>
      </c>
      <c r="B23" s="18">
        <f t="shared" si="1"/>
        <v>18</v>
      </c>
      <c r="C23" s="22">
        <v>5992</v>
      </c>
      <c r="D23" s="22">
        <v>389</v>
      </c>
      <c r="E23" s="6">
        <v>14</v>
      </c>
      <c r="F23" s="6">
        <f t="shared" si="0"/>
        <v>6395</v>
      </c>
      <c r="G23" s="7">
        <f>F23/C46</f>
        <v>3.7805339449975169E-2</v>
      </c>
      <c r="H23" s="32"/>
    </row>
    <row r="24" spans="1:8" x14ac:dyDescent="0.25">
      <c r="A24" s="6">
        <v>19</v>
      </c>
      <c r="B24" s="18">
        <f t="shared" si="1"/>
        <v>19</v>
      </c>
      <c r="C24" s="22">
        <v>6065</v>
      </c>
      <c r="D24" s="22">
        <v>401</v>
      </c>
      <c r="E24" s="22">
        <v>3</v>
      </c>
      <c r="F24" s="6">
        <f t="shared" si="0"/>
        <v>6469</v>
      </c>
      <c r="G24" s="7">
        <f>F24/C46</f>
        <v>3.8242805457684034E-2</v>
      </c>
      <c r="H24" s="32"/>
    </row>
    <row r="25" spans="1:8" x14ac:dyDescent="0.25">
      <c r="A25" s="6">
        <v>20</v>
      </c>
      <c r="B25" s="18">
        <f t="shared" si="1"/>
        <v>20</v>
      </c>
      <c r="C25" s="22">
        <v>5226</v>
      </c>
      <c r="D25" s="22">
        <v>363</v>
      </c>
      <c r="E25" s="22">
        <v>16</v>
      </c>
      <c r="F25" s="6">
        <f t="shared" si="0"/>
        <v>5605</v>
      </c>
      <c r="G25" s="7">
        <f>F25/C46</f>
        <v>3.3135094232542739E-2</v>
      </c>
      <c r="H25" s="32"/>
    </row>
    <row r="26" spans="1:8" x14ac:dyDescent="0.25">
      <c r="A26" s="8">
        <v>21</v>
      </c>
      <c r="B26" s="19">
        <f t="shared" si="1"/>
        <v>21</v>
      </c>
      <c r="C26" s="8">
        <v>3670</v>
      </c>
      <c r="D26" s="8">
        <v>338</v>
      </c>
      <c r="E26" s="8">
        <v>5</v>
      </c>
      <c r="F26" s="8">
        <f t="shared" si="0"/>
        <v>4013</v>
      </c>
      <c r="G26" s="9">
        <f>F26/C46</f>
        <v>2.3723663363995364E-2</v>
      </c>
      <c r="H26" s="33"/>
    </row>
    <row r="27" spans="1:8" x14ac:dyDescent="0.25">
      <c r="A27" s="6">
        <v>22</v>
      </c>
      <c r="B27" s="18">
        <f t="shared" si="1"/>
        <v>22</v>
      </c>
      <c r="C27" s="22">
        <v>2471</v>
      </c>
      <c r="D27" s="22">
        <v>142</v>
      </c>
      <c r="E27" s="22">
        <v>8</v>
      </c>
      <c r="F27" s="6">
        <f t="shared" si="0"/>
        <v>2621</v>
      </c>
      <c r="G27" s="7">
        <f>F27/C46</f>
        <v>1.5494573056823287E-2</v>
      </c>
      <c r="H27" s="31" t="s">
        <v>19</v>
      </c>
    </row>
    <row r="28" spans="1:8" x14ac:dyDescent="0.25">
      <c r="A28" s="6">
        <v>23</v>
      </c>
      <c r="B28" s="18">
        <f t="shared" si="1"/>
        <v>23</v>
      </c>
      <c r="C28" s="22">
        <v>6241</v>
      </c>
      <c r="D28" s="22">
        <v>535</v>
      </c>
      <c r="E28" s="22">
        <v>11</v>
      </c>
      <c r="F28" s="6">
        <f t="shared" si="0"/>
        <v>6787</v>
      </c>
      <c r="G28" s="7">
        <f>F28/C46</f>
        <v>4.0122726950270755E-2</v>
      </c>
      <c r="H28" s="32"/>
    </row>
    <row r="29" spans="1:8" x14ac:dyDescent="0.25">
      <c r="A29" s="6">
        <v>24</v>
      </c>
      <c r="B29" s="18">
        <f t="shared" si="1"/>
        <v>24</v>
      </c>
      <c r="C29" s="22">
        <v>5629</v>
      </c>
      <c r="D29" s="22">
        <v>418</v>
      </c>
      <c r="E29" s="22">
        <v>7</v>
      </c>
      <c r="F29" s="6">
        <f t="shared" si="0"/>
        <v>6054</v>
      </c>
      <c r="G29" s="7">
        <f>F29/C46</f>
        <v>3.5789448792830289E-2</v>
      </c>
      <c r="H29" s="32"/>
    </row>
    <row r="30" spans="1:8" x14ac:dyDescent="0.25">
      <c r="A30" s="6">
        <v>25</v>
      </c>
      <c r="B30" s="18">
        <f t="shared" si="1"/>
        <v>25</v>
      </c>
      <c r="C30" s="22">
        <v>5218</v>
      </c>
      <c r="D30" s="22">
        <v>414</v>
      </c>
      <c r="E30" s="6">
        <v>21</v>
      </c>
      <c r="F30" s="6">
        <f t="shared" si="0"/>
        <v>5653</v>
      </c>
      <c r="G30" s="7">
        <f>F30/C46</f>
        <v>3.3418855967272815E-2</v>
      </c>
      <c r="H30" s="32"/>
    </row>
    <row r="31" spans="1:8" x14ac:dyDescent="0.25">
      <c r="A31" s="6">
        <v>26</v>
      </c>
      <c r="B31" s="18">
        <f t="shared" si="1"/>
        <v>26</v>
      </c>
      <c r="C31" s="22">
        <v>5947</v>
      </c>
      <c r="D31" s="22">
        <v>354</v>
      </c>
      <c r="E31" s="22">
        <v>4</v>
      </c>
      <c r="F31" s="6">
        <f t="shared" si="0"/>
        <v>6305</v>
      </c>
      <c r="G31" s="7">
        <f>F31/C46</f>
        <v>3.7273286197356287E-2</v>
      </c>
      <c r="H31" s="32"/>
    </row>
    <row r="32" spans="1:8" x14ac:dyDescent="0.25">
      <c r="A32" s="6">
        <v>27</v>
      </c>
      <c r="B32" s="18">
        <f t="shared" si="1"/>
        <v>27</v>
      </c>
      <c r="C32" s="22">
        <v>4757</v>
      </c>
      <c r="D32" s="22">
        <v>394</v>
      </c>
      <c r="E32" s="6">
        <v>23</v>
      </c>
      <c r="F32" s="6">
        <f t="shared" si="0"/>
        <v>5174</v>
      </c>
      <c r="G32" s="7">
        <f>F32/C46</f>
        <v>3.0587150322778974E-2</v>
      </c>
      <c r="H32" s="32"/>
    </row>
    <row r="33" spans="1:8" x14ac:dyDescent="0.25">
      <c r="A33" s="6">
        <v>28</v>
      </c>
      <c r="B33" s="18">
        <f t="shared" si="1"/>
        <v>28</v>
      </c>
      <c r="C33" s="22">
        <v>4091</v>
      </c>
      <c r="D33" s="22">
        <v>308</v>
      </c>
      <c r="E33" s="6">
        <v>2</v>
      </c>
      <c r="F33" s="6">
        <f t="shared" si="0"/>
        <v>4401</v>
      </c>
      <c r="G33" s="7">
        <f>F33/C46</f>
        <v>2.6017404053063443E-2</v>
      </c>
      <c r="H33" s="32"/>
    </row>
    <row r="34" spans="1:8" x14ac:dyDescent="0.25">
      <c r="A34" s="6">
        <v>29</v>
      </c>
      <c r="B34" s="18">
        <f t="shared" si="1"/>
        <v>29</v>
      </c>
      <c r="C34" s="22">
        <v>2419</v>
      </c>
      <c r="D34" s="22">
        <v>195</v>
      </c>
      <c r="E34" s="6">
        <v>2</v>
      </c>
      <c r="F34" s="6">
        <f t="shared" si="0"/>
        <v>2616</v>
      </c>
      <c r="G34" s="7">
        <f>F34/C46</f>
        <v>1.5465014542788905E-2</v>
      </c>
      <c r="H34" s="32"/>
    </row>
    <row r="35" spans="1:8" x14ac:dyDescent="0.25">
      <c r="A35" s="6">
        <v>30</v>
      </c>
      <c r="B35" s="18">
        <f t="shared" si="1"/>
        <v>30</v>
      </c>
      <c r="C35" s="22">
        <v>5639</v>
      </c>
      <c r="D35" s="22">
        <v>342</v>
      </c>
      <c r="E35" s="6">
        <v>18</v>
      </c>
      <c r="F35" s="6">
        <f t="shared" si="0"/>
        <v>5999</v>
      </c>
      <c r="G35" s="7">
        <f>F35/C46</f>
        <v>3.5464305138452078E-2</v>
      </c>
      <c r="H35" s="33"/>
    </row>
    <row r="36" spans="1:8" x14ac:dyDescent="0.25">
      <c r="A36" s="6">
        <v>31</v>
      </c>
      <c r="B36" s="18">
        <f t="shared" si="1"/>
        <v>31</v>
      </c>
      <c r="C36" s="22"/>
      <c r="D36" s="6"/>
      <c r="E36" s="22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36771</v>
      </c>
      <c r="D39" s="6">
        <f>SUM(D6:D12)</f>
        <v>2233</v>
      </c>
      <c r="E39" s="6">
        <f t="shared" ref="E39:F39" si="2">SUM(E6:E12)</f>
        <v>118</v>
      </c>
      <c r="F39" s="6">
        <f t="shared" si="2"/>
        <v>39122</v>
      </c>
      <c r="G39" s="7">
        <f>F39/C46</f>
        <v>0.23127763721062214</v>
      </c>
    </row>
    <row r="40" spans="1:8" x14ac:dyDescent="0.25">
      <c r="A40" s="6">
        <v>3</v>
      </c>
      <c r="B40" s="6" t="s">
        <v>7</v>
      </c>
      <c r="C40" s="6">
        <f>SUM(C13:C19)</f>
        <v>41209</v>
      </c>
      <c r="D40" s="6">
        <f t="shared" ref="D40:F40" si="3">SUM(D13:D19)</f>
        <v>2673</v>
      </c>
      <c r="E40" s="6">
        <f t="shared" si="3"/>
        <v>134</v>
      </c>
      <c r="F40" s="6">
        <f t="shared" si="3"/>
        <v>44016</v>
      </c>
      <c r="G40" s="7">
        <f>F40/C46</f>
        <v>0.26020951074747573</v>
      </c>
    </row>
    <row r="41" spans="1:8" x14ac:dyDescent="0.25">
      <c r="A41" s="6">
        <v>4</v>
      </c>
      <c r="B41" s="6" t="s">
        <v>8</v>
      </c>
      <c r="C41" s="6">
        <f>SUM(C20:C26)</f>
        <v>37696</v>
      </c>
      <c r="D41" s="6">
        <f t="shared" ref="D41:F41" si="4">SUM(D20:D26)</f>
        <v>2648</v>
      </c>
      <c r="E41" s="6">
        <f t="shared" si="4"/>
        <v>64</v>
      </c>
      <c r="F41" s="6">
        <f t="shared" si="4"/>
        <v>40408</v>
      </c>
      <c r="G41" s="7">
        <f>F41/C46</f>
        <v>0.23888008702026531</v>
      </c>
    </row>
    <row r="42" spans="1:8" x14ac:dyDescent="0.25">
      <c r="A42" s="6">
        <v>5</v>
      </c>
      <c r="B42" s="6" t="s">
        <v>9</v>
      </c>
      <c r="C42" s="6">
        <f>SUM(C27:C36)</f>
        <v>42412</v>
      </c>
      <c r="D42" s="6">
        <f>SUM(D27:D36)</f>
        <v>3102</v>
      </c>
      <c r="E42" s="6">
        <f>SUM(E27:E36)</f>
        <v>96</v>
      </c>
      <c r="F42" s="6">
        <f>SUM(F27:F36)</f>
        <v>45610</v>
      </c>
      <c r="G42" s="7">
        <f>F42/C46</f>
        <v>0.26963276502163686</v>
      </c>
    </row>
    <row r="44" spans="1:8" x14ac:dyDescent="0.25">
      <c r="A44" s="25" t="s">
        <v>11</v>
      </c>
      <c r="B44" s="25"/>
      <c r="C44" s="6">
        <f>SUM(C39:C42)</f>
        <v>158088</v>
      </c>
      <c r="D44" s="6">
        <f>SUM(D39:D42)</f>
        <v>10656</v>
      </c>
      <c r="E44" s="6">
        <f>SUM(E39:E42)</f>
        <v>412</v>
      </c>
      <c r="F44" s="2"/>
      <c r="G44" s="2"/>
    </row>
    <row r="45" spans="1:8" x14ac:dyDescent="0.25">
      <c r="A45" s="25" t="s">
        <v>12</v>
      </c>
      <c r="B45" s="25"/>
      <c r="C45" s="10">
        <f>C44/31</f>
        <v>5099.6129032258068</v>
      </c>
      <c r="D45" s="10">
        <f>D44/31</f>
        <v>343.74193548387098</v>
      </c>
      <c r="E45" s="10">
        <f>E44/31</f>
        <v>13.290322580645162</v>
      </c>
      <c r="F45" s="2"/>
      <c r="G45" s="2"/>
    </row>
    <row r="46" spans="1:8" x14ac:dyDescent="0.25">
      <c r="A46" s="25" t="s">
        <v>13</v>
      </c>
      <c r="B46" s="25"/>
      <c r="C46" s="25">
        <f>SUM(F39:F42)</f>
        <v>169156</v>
      </c>
      <c r="D46" s="25"/>
      <c r="E46" s="25"/>
      <c r="F46" s="2"/>
      <c r="G46" s="2"/>
    </row>
    <row r="47" spans="1:8" x14ac:dyDescent="0.25">
      <c r="A47" s="25" t="s">
        <v>15</v>
      </c>
      <c r="B47" s="25"/>
      <c r="C47" s="28">
        <f>C46/31</f>
        <v>5456.6451612903229</v>
      </c>
      <c r="D47" s="29"/>
      <c r="E47" s="30"/>
      <c r="F47" s="2"/>
      <c r="G47" s="2"/>
    </row>
    <row r="48" spans="1:8" x14ac:dyDescent="0.25">
      <c r="A48" s="26" t="s">
        <v>14</v>
      </c>
      <c r="B48" s="27"/>
      <c r="C48" s="7">
        <f>C44/C46</f>
        <v>0.93456927333349094</v>
      </c>
      <c r="D48" s="7">
        <f>D44/C46</f>
        <v>6.2995105110075902E-2</v>
      </c>
      <c r="E48" s="7">
        <f>E44/C46</f>
        <v>2.4356215564331151E-3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ignoredErrors>
    <ignoredError sqref="C39:E42 F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8"/>
  <sheetViews>
    <sheetView zoomScale="85" zoomScaleNormal="85" workbookViewId="0">
      <selection activeCell="C38" sqref="C38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4" t="s">
        <v>26</v>
      </c>
      <c r="C2" s="34"/>
      <c r="D2" s="34"/>
      <c r="E2" s="34"/>
      <c r="F2" s="34"/>
      <c r="G2" s="34"/>
      <c r="H2" s="34"/>
    </row>
    <row r="3" spans="1:8" ht="23.25" x14ac:dyDescent="0.35">
      <c r="B3" s="35" t="s">
        <v>21</v>
      </c>
      <c r="C3" s="34"/>
      <c r="D3" s="34"/>
      <c r="E3" s="34"/>
      <c r="F3" s="34"/>
      <c r="G3" s="34"/>
      <c r="H3" s="34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2">
        <v>535</v>
      </c>
      <c r="D6" s="6">
        <v>15</v>
      </c>
      <c r="E6" s="6"/>
      <c r="F6" s="6">
        <f>SUM(C6:E6)</f>
        <v>550</v>
      </c>
      <c r="G6" s="7">
        <f>F6/C46</f>
        <v>1.7052677270331443E-2</v>
      </c>
      <c r="H6" s="31" t="s">
        <v>16</v>
      </c>
    </row>
    <row r="7" spans="1:8" x14ac:dyDescent="0.25">
      <c r="A7" s="6">
        <v>2</v>
      </c>
      <c r="B7" s="18">
        <f>B6+1</f>
        <v>2</v>
      </c>
      <c r="C7" s="22">
        <v>1207</v>
      </c>
      <c r="D7" s="6">
        <v>43</v>
      </c>
      <c r="E7" s="6">
        <v>5</v>
      </c>
      <c r="F7" s="6">
        <f t="shared" ref="F7:F35" si="0">SUM(C7:E7)</f>
        <v>1255</v>
      </c>
      <c r="G7" s="7">
        <f>F7/C46</f>
        <v>3.8911109044119929E-2</v>
      </c>
      <c r="H7" s="32"/>
    </row>
    <row r="8" spans="1:8" x14ac:dyDescent="0.25">
      <c r="A8" s="6">
        <v>3</v>
      </c>
      <c r="B8" s="18">
        <f t="shared" ref="B8:B36" si="1">B7+1</f>
        <v>3</v>
      </c>
      <c r="C8" s="22">
        <v>1121</v>
      </c>
      <c r="D8" s="6">
        <v>23</v>
      </c>
      <c r="E8" s="6">
        <v>1</v>
      </c>
      <c r="F8" s="6">
        <f t="shared" si="0"/>
        <v>1145</v>
      </c>
      <c r="G8" s="7">
        <f>F8/C46</f>
        <v>3.5500573590053638E-2</v>
      </c>
      <c r="H8" s="32"/>
    </row>
    <row r="9" spans="1:8" x14ac:dyDescent="0.25">
      <c r="A9" s="6">
        <v>4</v>
      </c>
      <c r="B9" s="18">
        <f t="shared" si="1"/>
        <v>4</v>
      </c>
      <c r="C9" s="22">
        <v>1070</v>
      </c>
      <c r="D9" s="6">
        <v>32</v>
      </c>
      <c r="E9" s="6">
        <v>2</v>
      </c>
      <c r="F9" s="6">
        <f t="shared" si="0"/>
        <v>1104</v>
      </c>
      <c r="G9" s="7">
        <f>F9/C46</f>
        <v>3.422937401171984E-2</v>
      </c>
      <c r="H9" s="32"/>
    </row>
    <row r="10" spans="1:8" x14ac:dyDescent="0.25">
      <c r="A10" s="6">
        <v>5</v>
      </c>
      <c r="B10" s="18">
        <f t="shared" si="1"/>
        <v>5</v>
      </c>
      <c r="C10" s="22">
        <v>1139</v>
      </c>
      <c r="D10" s="6">
        <v>27</v>
      </c>
      <c r="E10" s="6">
        <v>4</v>
      </c>
      <c r="F10" s="6">
        <f t="shared" si="0"/>
        <v>1170</v>
      </c>
      <c r="G10" s="7">
        <f>F10/C46</f>
        <v>3.6275695284159616E-2</v>
      </c>
      <c r="H10" s="32"/>
    </row>
    <row r="11" spans="1:8" x14ac:dyDescent="0.25">
      <c r="A11" s="6">
        <v>6</v>
      </c>
      <c r="B11" s="18">
        <f t="shared" si="1"/>
        <v>6</v>
      </c>
      <c r="C11" s="22">
        <v>1168</v>
      </c>
      <c r="D11" s="6">
        <v>35</v>
      </c>
      <c r="E11" s="6">
        <v>3</v>
      </c>
      <c r="F11" s="6">
        <f t="shared" si="0"/>
        <v>1206</v>
      </c>
      <c r="G11" s="7">
        <f>F11/C46</f>
        <v>3.7391870523672217E-2</v>
      </c>
      <c r="H11" s="32"/>
    </row>
    <row r="12" spans="1:8" x14ac:dyDescent="0.25">
      <c r="A12" s="8">
        <v>7</v>
      </c>
      <c r="B12" s="19">
        <f t="shared" si="1"/>
        <v>7</v>
      </c>
      <c r="C12" s="8">
        <v>882</v>
      </c>
      <c r="D12" s="8">
        <v>38</v>
      </c>
      <c r="E12" s="8">
        <v>1</v>
      </c>
      <c r="F12" s="8">
        <f t="shared" si="0"/>
        <v>921</v>
      </c>
      <c r="G12" s="9">
        <f>F12/C46</f>
        <v>2.8555483210864107E-2</v>
      </c>
      <c r="H12" s="33"/>
    </row>
    <row r="13" spans="1:8" x14ac:dyDescent="0.25">
      <c r="A13" s="6">
        <v>8</v>
      </c>
      <c r="B13" s="18">
        <f t="shared" si="1"/>
        <v>8</v>
      </c>
      <c r="C13" s="22">
        <v>615</v>
      </c>
      <c r="D13" s="6">
        <v>12</v>
      </c>
      <c r="E13" s="6">
        <v>1</v>
      </c>
      <c r="F13" s="6">
        <f t="shared" si="0"/>
        <v>628</v>
      </c>
      <c r="G13" s="7">
        <f>F13/C46</f>
        <v>1.9471056955942083E-2</v>
      </c>
      <c r="H13" s="31" t="s">
        <v>17</v>
      </c>
    </row>
    <row r="14" spans="1:8" x14ac:dyDescent="0.25">
      <c r="A14" s="6">
        <v>9</v>
      </c>
      <c r="B14" s="18">
        <f t="shared" si="1"/>
        <v>9</v>
      </c>
      <c r="C14" s="6">
        <v>1518</v>
      </c>
      <c r="D14" s="6">
        <v>68</v>
      </c>
      <c r="E14" s="6">
        <v>1</v>
      </c>
      <c r="F14" s="6">
        <f t="shared" si="0"/>
        <v>1587</v>
      </c>
      <c r="G14" s="7">
        <f>F14/C46</f>
        <v>4.9204725141847268E-2</v>
      </c>
      <c r="H14" s="32"/>
    </row>
    <row r="15" spans="1:8" x14ac:dyDescent="0.25">
      <c r="A15" s="6">
        <v>10</v>
      </c>
      <c r="B15" s="18">
        <f t="shared" si="1"/>
        <v>10</v>
      </c>
      <c r="C15" s="22">
        <v>1249</v>
      </c>
      <c r="D15" s="6">
        <v>42</v>
      </c>
      <c r="E15" s="6">
        <v>6</v>
      </c>
      <c r="F15" s="6">
        <f t="shared" si="0"/>
        <v>1297</v>
      </c>
      <c r="G15" s="7">
        <f>F15/C46</f>
        <v>4.0213313490217964E-2</v>
      </c>
      <c r="H15" s="32"/>
    </row>
    <row r="16" spans="1:8" x14ac:dyDescent="0.25">
      <c r="A16" s="6">
        <v>11</v>
      </c>
      <c r="B16" s="18">
        <f t="shared" si="1"/>
        <v>11</v>
      </c>
      <c r="C16" s="22">
        <v>1279</v>
      </c>
      <c r="D16" s="6">
        <v>47</v>
      </c>
      <c r="E16" s="6">
        <v>3</v>
      </c>
      <c r="F16" s="6">
        <f t="shared" si="0"/>
        <v>1329</v>
      </c>
      <c r="G16" s="7">
        <f>F16/C46</f>
        <v>4.1205469258673612E-2</v>
      </c>
      <c r="H16" s="32"/>
    </row>
    <row r="17" spans="1:9" x14ac:dyDescent="0.25">
      <c r="A17" s="6">
        <v>12</v>
      </c>
      <c r="B17" s="18">
        <f t="shared" si="1"/>
        <v>12</v>
      </c>
      <c r="C17" s="22">
        <v>1126</v>
      </c>
      <c r="D17" s="6">
        <v>28</v>
      </c>
      <c r="E17" s="6">
        <v>4</v>
      </c>
      <c r="F17" s="6">
        <f t="shared" si="0"/>
        <v>1158</v>
      </c>
      <c r="G17" s="7">
        <f>F17/C46</f>
        <v>3.5903636870988742E-2</v>
      </c>
      <c r="H17" s="32"/>
    </row>
    <row r="18" spans="1:9" x14ac:dyDescent="0.25">
      <c r="A18" s="6">
        <v>13</v>
      </c>
      <c r="B18" s="18">
        <f t="shared" si="1"/>
        <v>13</v>
      </c>
      <c r="C18" s="22">
        <v>1286</v>
      </c>
      <c r="D18" s="6">
        <v>37</v>
      </c>
      <c r="E18" s="6">
        <v>4</v>
      </c>
      <c r="F18" s="6">
        <f t="shared" si="0"/>
        <v>1327</v>
      </c>
      <c r="G18" s="7">
        <f>F18/C46</f>
        <v>4.1143459523145132E-2</v>
      </c>
      <c r="H18" s="32"/>
    </row>
    <row r="19" spans="1:9" x14ac:dyDescent="0.25">
      <c r="A19" s="8">
        <v>14</v>
      </c>
      <c r="B19" s="19">
        <f t="shared" si="1"/>
        <v>14</v>
      </c>
      <c r="C19" s="8">
        <v>944</v>
      </c>
      <c r="D19" s="8">
        <v>37</v>
      </c>
      <c r="E19" s="8">
        <v>3</v>
      </c>
      <c r="F19" s="8">
        <f t="shared" si="0"/>
        <v>984</v>
      </c>
      <c r="G19" s="9">
        <f>F19/C46</f>
        <v>3.0508789880011163E-2</v>
      </c>
      <c r="H19" s="33"/>
    </row>
    <row r="20" spans="1:9" x14ac:dyDescent="0.25">
      <c r="A20" s="6">
        <v>15</v>
      </c>
      <c r="B20" s="18">
        <f t="shared" si="1"/>
        <v>15</v>
      </c>
      <c r="C20" s="22">
        <v>593</v>
      </c>
      <c r="D20" s="6">
        <v>24</v>
      </c>
      <c r="E20" s="6">
        <v>1</v>
      </c>
      <c r="F20" s="6">
        <f t="shared" si="0"/>
        <v>618</v>
      </c>
      <c r="G20" s="7">
        <f>F20/C46</f>
        <v>1.9161008278299693E-2</v>
      </c>
      <c r="H20" s="31" t="s">
        <v>18</v>
      </c>
    </row>
    <row r="21" spans="1:9" x14ac:dyDescent="0.25">
      <c r="A21" s="6">
        <v>16</v>
      </c>
      <c r="B21" s="18">
        <f t="shared" si="1"/>
        <v>16</v>
      </c>
      <c r="C21" s="22">
        <v>1336</v>
      </c>
      <c r="D21" s="6">
        <v>58</v>
      </c>
      <c r="E21" s="6">
        <v>4</v>
      </c>
      <c r="F21" s="6">
        <f t="shared" si="0"/>
        <v>1398</v>
      </c>
      <c r="G21" s="7">
        <f>F21/C46</f>
        <v>4.3344805134406104E-2</v>
      </c>
      <c r="H21" s="32"/>
    </row>
    <row r="22" spans="1:9" x14ac:dyDescent="0.25">
      <c r="A22" s="6">
        <v>17</v>
      </c>
      <c r="B22" s="18">
        <f t="shared" si="1"/>
        <v>17</v>
      </c>
      <c r="C22" s="22">
        <v>1431</v>
      </c>
      <c r="D22" s="6">
        <v>32</v>
      </c>
      <c r="E22" s="6">
        <v>4</v>
      </c>
      <c r="F22" s="6">
        <f t="shared" si="0"/>
        <v>1467</v>
      </c>
      <c r="G22" s="7">
        <f>F22/C46</f>
        <v>4.548414101013859E-2</v>
      </c>
      <c r="H22" s="32"/>
    </row>
    <row r="23" spans="1:9" x14ac:dyDescent="0.25">
      <c r="A23" s="6">
        <v>18</v>
      </c>
      <c r="B23" s="18">
        <f t="shared" si="1"/>
        <v>18</v>
      </c>
      <c r="C23" s="22">
        <v>1123</v>
      </c>
      <c r="D23" s="6">
        <v>32</v>
      </c>
      <c r="E23" s="6">
        <v>4</v>
      </c>
      <c r="F23" s="6">
        <f t="shared" si="0"/>
        <v>1159</v>
      </c>
      <c r="G23" s="7">
        <f>F23/C46</f>
        <v>3.5934641738752986E-2</v>
      </c>
      <c r="H23" s="32"/>
    </row>
    <row r="24" spans="1:9" x14ac:dyDescent="0.25">
      <c r="A24" s="6">
        <v>19</v>
      </c>
      <c r="B24" s="18">
        <f t="shared" si="1"/>
        <v>19</v>
      </c>
      <c r="C24" s="22">
        <v>1216</v>
      </c>
      <c r="D24" s="6">
        <v>37</v>
      </c>
      <c r="E24" s="6">
        <v>7</v>
      </c>
      <c r="F24" s="6">
        <f t="shared" si="0"/>
        <v>1260</v>
      </c>
      <c r="G24" s="7">
        <f>F24/C46</f>
        <v>3.9066133382941119E-2</v>
      </c>
      <c r="H24" s="32"/>
    </row>
    <row r="25" spans="1:9" x14ac:dyDescent="0.25">
      <c r="A25" s="6">
        <v>20</v>
      </c>
      <c r="B25" s="18">
        <f t="shared" si="1"/>
        <v>20</v>
      </c>
      <c r="C25" s="22">
        <v>1072</v>
      </c>
      <c r="D25" s="6">
        <v>39</v>
      </c>
      <c r="E25" s="6"/>
      <c r="F25" s="6">
        <f t="shared" si="0"/>
        <v>1111</v>
      </c>
      <c r="G25" s="7">
        <f>F25/C46</f>
        <v>3.444640808606951E-2</v>
      </c>
      <c r="H25" s="32"/>
    </row>
    <row r="26" spans="1:9" x14ac:dyDescent="0.25">
      <c r="A26" s="8">
        <v>21</v>
      </c>
      <c r="B26" s="19">
        <f t="shared" si="1"/>
        <v>21</v>
      </c>
      <c r="C26" s="8">
        <v>756</v>
      </c>
      <c r="D26" s="8">
        <v>41</v>
      </c>
      <c r="E26" s="8"/>
      <c r="F26" s="8">
        <f t="shared" si="0"/>
        <v>797</v>
      </c>
      <c r="G26" s="9">
        <f>F26/C46</f>
        <v>2.4710879608098472E-2</v>
      </c>
      <c r="H26" s="33"/>
    </row>
    <row r="27" spans="1:9" x14ac:dyDescent="0.25">
      <c r="A27" s="6">
        <v>22</v>
      </c>
      <c r="B27" s="18">
        <f t="shared" si="1"/>
        <v>22</v>
      </c>
      <c r="C27" s="22">
        <v>530</v>
      </c>
      <c r="D27" s="6">
        <v>11</v>
      </c>
      <c r="E27" s="22">
        <v>2</v>
      </c>
      <c r="F27" s="6">
        <f t="shared" si="0"/>
        <v>543</v>
      </c>
      <c r="G27" s="7">
        <f>F27/C46</f>
        <v>1.683564319598177E-2</v>
      </c>
      <c r="H27" s="31" t="s">
        <v>19</v>
      </c>
    </row>
    <row r="28" spans="1:9" x14ac:dyDescent="0.25">
      <c r="A28" s="6">
        <v>23</v>
      </c>
      <c r="B28" s="18">
        <f t="shared" si="1"/>
        <v>23</v>
      </c>
      <c r="C28" s="22">
        <v>1204</v>
      </c>
      <c r="D28" s="6">
        <v>65</v>
      </c>
      <c r="E28" s="22">
        <v>5</v>
      </c>
      <c r="F28" s="6">
        <f t="shared" si="0"/>
        <v>1274</v>
      </c>
      <c r="G28" s="7">
        <f>F28/C46</f>
        <v>3.9500201531640466E-2</v>
      </c>
      <c r="H28" s="32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2">
        <v>1068</v>
      </c>
      <c r="D29" s="6">
        <v>35</v>
      </c>
      <c r="E29" s="22"/>
      <c r="F29" s="6">
        <f t="shared" si="0"/>
        <v>1103</v>
      </c>
      <c r="G29" s="7">
        <f>F29/C46</f>
        <v>3.4198369143955604E-2</v>
      </c>
      <c r="H29" s="32"/>
    </row>
    <row r="30" spans="1:9" x14ac:dyDescent="0.25">
      <c r="A30" s="6">
        <v>25</v>
      </c>
      <c r="B30" s="18">
        <f t="shared" si="1"/>
        <v>25</v>
      </c>
      <c r="C30" s="22">
        <v>997</v>
      </c>
      <c r="D30" s="6">
        <v>46</v>
      </c>
      <c r="E30" s="6">
        <v>6</v>
      </c>
      <c r="F30" s="6">
        <f t="shared" si="0"/>
        <v>1049</v>
      </c>
      <c r="G30" s="7">
        <f>F30/C46</f>
        <v>3.2524106284686695E-2</v>
      </c>
      <c r="H30" s="32"/>
    </row>
    <row r="31" spans="1:9" x14ac:dyDescent="0.25">
      <c r="A31" s="6">
        <v>26</v>
      </c>
      <c r="B31" s="18">
        <f t="shared" si="1"/>
        <v>26</v>
      </c>
      <c r="C31" s="22">
        <v>1244</v>
      </c>
      <c r="D31" s="6">
        <v>33</v>
      </c>
      <c r="E31" s="6">
        <v>1</v>
      </c>
      <c r="F31" s="6">
        <f t="shared" si="0"/>
        <v>1278</v>
      </c>
      <c r="G31" s="7">
        <f>F31/C46</f>
        <v>3.9624221002697427E-2</v>
      </c>
      <c r="H31" s="32"/>
    </row>
    <row r="32" spans="1:9" x14ac:dyDescent="0.25">
      <c r="A32" s="6">
        <v>27</v>
      </c>
      <c r="B32" s="18">
        <f t="shared" si="1"/>
        <v>27</v>
      </c>
      <c r="C32" s="22">
        <v>947</v>
      </c>
      <c r="D32" s="6">
        <v>46</v>
      </c>
      <c r="E32" s="6">
        <v>10</v>
      </c>
      <c r="F32" s="6">
        <f t="shared" si="0"/>
        <v>1003</v>
      </c>
      <c r="G32" s="7">
        <f>F32/C46</f>
        <v>3.1097882367531703E-2</v>
      </c>
      <c r="H32" s="32"/>
    </row>
    <row r="33" spans="1:8" x14ac:dyDescent="0.25">
      <c r="A33" s="6">
        <v>28</v>
      </c>
      <c r="B33" s="18">
        <f t="shared" si="1"/>
        <v>28</v>
      </c>
      <c r="C33" s="22">
        <v>859</v>
      </c>
      <c r="D33" s="6">
        <v>34</v>
      </c>
      <c r="E33" s="6">
        <v>1</v>
      </c>
      <c r="F33" s="6">
        <f t="shared" si="0"/>
        <v>894</v>
      </c>
      <c r="G33" s="7">
        <f>F33/C46</f>
        <v>2.7718351781229653E-2</v>
      </c>
      <c r="H33" s="32"/>
    </row>
    <row r="34" spans="1:8" x14ac:dyDescent="0.25">
      <c r="A34" s="6">
        <v>29</v>
      </c>
      <c r="B34" s="18">
        <f t="shared" si="1"/>
        <v>29</v>
      </c>
      <c r="C34" s="22">
        <v>440</v>
      </c>
      <c r="D34" s="6">
        <v>28</v>
      </c>
      <c r="E34" s="6">
        <v>1</v>
      </c>
      <c r="F34" s="6">
        <f t="shared" si="0"/>
        <v>469</v>
      </c>
      <c r="G34" s="7">
        <f>F34/C46</f>
        <v>1.4541282981428084E-2</v>
      </c>
      <c r="H34" s="32"/>
    </row>
    <row r="35" spans="1:8" x14ac:dyDescent="0.25">
      <c r="A35" s="6">
        <v>30</v>
      </c>
      <c r="B35" s="18">
        <f t="shared" si="1"/>
        <v>30</v>
      </c>
      <c r="C35" s="22">
        <v>1116</v>
      </c>
      <c r="D35" s="6">
        <v>47</v>
      </c>
      <c r="E35" s="6">
        <v>6</v>
      </c>
      <c r="F35" s="6">
        <f t="shared" si="0"/>
        <v>1169</v>
      </c>
      <c r="G35" s="7">
        <f>F35/C46</f>
        <v>3.6244690416395373E-2</v>
      </c>
      <c r="H35" s="33"/>
    </row>
    <row r="36" spans="1:8" x14ac:dyDescent="0.25">
      <c r="A36" s="6">
        <v>31</v>
      </c>
      <c r="B36" s="18">
        <f t="shared" si="1"/>
        <v>31</v>
      </c>
      <c r="C36" s="22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7122</v>
      </c>
      <c r="D39" s="6">
        <f>SUM(D6:D12)</f>
        <v>213</v>
      </c>
      <c r="E39" s="6">
        <f>SUM(E6:E12)</f>
        <v>16</v>
      </c>
      <c r="F39" s="6">
        <f>SUM(F6:F12)</f>
        <v>7351</v>
      </c>
      <c r="G39" s="7">
        <f>F39/C46</f>
        <v>0.22791678293492079</v>
      </c>
    </row>
    <row r="40" spans="1:8" x14ac:dyDescent="0.25">
      <c r="A40" s="6">
        <v>3</v>
      </c>
      <c r="B40" s="6" t="s">
        <v>7</v>
      </c>
      <c r="C40" s="6">
        <f>SUM(C13:C19)</f>
        <v>8017</v>
      </c>
      <c r="D40" s="6">
        <f t="shared" ref="D40:E40" si="2">SUM(D13:D19)</f>
        <v>271</v>
      </c>
      <c r="E40" s="6">
        <f t="shared" si="2"/>
        <v>22</v>
      </c>
      <c r="F40" s="6">
        <f>SUM(F13:F19)</f>
        <v>8310</v>
      </c>
      <c r="G40" s="7">
        <f>F40/C46</f>
        <v>0.25765045112082596</v>
      </c>
    </row>
    <row r="41" spans="1:8" x14ac:dyDescent="0.25">
      <c r="A41" s="6">
        <v>4</v>
      </c>
      <c r="B41" s="6" t="s">
        <v>8</v>
      </c>
      <c r="C41" s="6">
        <f>SUM(C20:C26)</f>
        <v>7527</v>
      </c>
      <c r="D41" s="6">
        <f t="shared" ref="D41:E41" si="3">SUM(D20:D26)</f>
        <v>263</v>
      </c>
      <c r="E41" s="6">
        <f t="shared" si="3"/>
        <v>20</v>
      </c>
      <c r="F41" s="6">
        <f>SUM(F20:F26)</f>
        <v>7810</v>
      </c>
      <c r="G41" s="7">
        <f>F41/C46</f>
        <v>0.24214801723870646</v>
      </c>
    </row>
    <row r="42" spans="1:8" x14ac:dyDescent="0.25">
      <c r="A42" s="6">
        <v>5</v>
      </c>
      <c r="B42" s="6" t="s">
        <v>9</v>
      </c>
      <c r="C42" s="6">
        <f>SUM(C27:C36)</f>
        <v>8405</v>
      </c>
      <c r="D42" s="6">
        <f>SUM(D27:D36)</f>
        <v>345</v>
      </c>
      <c r="E42" s="6">
        <f>SUM(E27:E36)</f>
        <v>32</v>
      </c>
      <c r="F42" s="6">
        <f>SUM(F27:F36)</f>
        <v>8782</v>
      </c>
      <c r="G42" s="7">
        <f>F42/C46</f>
        <v>0.27228474870554675</v>
      </c>
    </row>
    <row r="44" spans="1:8" x14ac:dyDescent="0.25">
      <c r="A44" s="25" t="s">
        <v>11</v>
      </c>
      <c r="B44" s="25"/>
      <c r="C44" s="6">
        <f>SUM(C39:C42)</f>
        <v>31071</v>
      </c>
      <c r="D44" s="6">
        <f>SUM(D39:D42)</f>
        <v>1092</v>
      </c>
      <c r="E44" s="6">
        <f>SUM(E39:E42)</f>
        <v>90</v>
      </c>
      <c r="F44" s="2"/>
      <c r="G44" s="2"/>
    </row>
    <row r="45" spans="1:8" x14ac:dyDescent="0.25">
      <c r="A45" s="25" t="s">
        <v>12</v>
      </c>
      <c r="B45" s="25"/>
      <c r="C45" s="10">
        <f>C44/31</f>
        <v>1002.2903225806451</v>
      </c>
      <c r="D45" s="10">
        <f>D44/31</f>
        <v>35.225806451612904</v>
      </c>
      <c r="E45" s="10">
        <f>E44/31</f>
        <v>2.903225806451613</v>
      </c>
      <c r="F45" s="2"/>
      <c r="G45" s="2"/>
    </row>
    <row r="46" spans="1:8" x14ac:dyDescent="0.25">
      <c r="A46" s="25" t="s">
        <v>13</v>
      </c>
      <c r="B46" s="25"/>
      <c r="C46" s="25">
        <f>SUM(F39:F42)</f>
        <v>32253</v>
      </c>
      <c r="D46" s="25"/>
      <c r="E46" s="25"/>
      <c r="F46" s="2"/>
      <c r="G46" s="2"/>
    </row>
    <row r="47" spans="1:8" x14ac:dyDescent="0.25">
      <c r="A47" s="25" t="s">
        <v>15</v>
      </c>
      <c r="B47" s="25"/>
      <c r="C47" s="28">
        <f>C46/31</f>
        <v>1040.4193548387098</v>
      </c>
      <c r="D47" s="29"/>
      <c r="E47" s="30"/>
      <c r="F47" s="2"/>
      <c r="G47" s="2"/>
    </row>
    <row r="48" spans="1:8" x14ac:dyDescent="0.25">
      <c r="A48" s="26" t="s">
        <v>14</v>
      </c>
      <c r="B48" s="27"/>
      <c r="C48" s="7">
        <f>C44/C46</f>
        <v>0.96335224630266947</v>
      </c>
      <c r="D48" s="7">
        <f>D44/C46</f>
        <v>3.3857315598548973E-2</v>
      </c>
      <c r="E48" s="7">
        <f>E44/C46</f>
        <v>2.7904380987815087E-3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8"/>
  <sheetViews>
    <sheetView zoomScale="60" zoomScaleNormal="60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4" t="s">
        <v>27</v>
      </c>
      <c r="C2" s="34"/>
      <c r="D2" s="34"/>
      <c r="E2" s="34"/>
      <c r="F2" s="34"/>
      <c r="G2" s="34"/>
      <c r="H2" s="34"/>
    </row>
    <row r="3" spans="1:8" ht="23.25" x14ac:dyDescent="0.35">
      <c r="B3" s="35" t="s">
        <v>21</v>
      </c>
      <c r="C3" s="34"/>
      <c r="D3" s="34"/>
      <c r="E3" s="34"/>
      <c r="F3" s="34"/>
      <c r="G3" s="34"/>
      <c r="H3" s="34"/>
    </row>
    <row r="5" spans="1:8" x14ac:dyDescent="0.25">
      <c r="A5" s="21" t="s">
        <v>0</v>
      </c>
      <c r="B5" s="21" t="s">
        <v>1</v>
      </c>
      <c r="C5" s="21" t="s">
        <v>28</v>
      </c>
      <c r="D5" s="21" t="s">
        <v>2</v>
      </c>
      <c r="E5" s="21" t="s">
        <v>3</v>
      </c>
      <c r="F5" s="21" t="s">
        <v>4</v>
      </c>
      <c r="G5" s="21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2">
        <v>317</v>
      </c>
      <c r="D6" s="6">
        <v>23</v>
      </c>
      <c r="E6" s="6"/>
      <c r="F6" s="6">
        <f>SUM(C6:E6)</f>
        <v>340</v>
      </c>
      <c r="G6" s="7">
        <f>F6/C46</f>
        <v>1.6267164250514329E-2</v>
      </c>
      <c r="H6" s="31" t="s">
        <v>16</v>
      </c>
    </row>
    <row r="7" spans="1:8" x14ac:dyDescent="0.25">
      <c r="A7" s="6">
        <v>2</v>
      </c>
      <c r="B7" s="18">
        <f>B6+1</f>
        <v>2</v>
      </c>
      <c r="C7" s="22">
        <v>799</v>
      </c>
      <c r="D7" s="6">
        <v>63</v>
      </c>
      <c r="E7" s="6">
        <v>4</v>
      </c>
      <c r="F7" s="6">
        <f t="shared" ref="F7:F35" si="0">SUM(C7:E7)</f>
        <v>866</v>
      </c>
      <c r="G7" s="7">
        <f>F7/C46</f>
        <v>4.143342423807473E-2</v>
      </c>
      <c r="H7" s="32"/>
    </row>
    <row r="8" spans="1:8" x14ac:dyDescent="0.25">
      <c r="A8" s="6">
        <v>3</v>
      </c>
      <c r="B8" s="18">
        <f t="shared" ref="B8:B36" si="1">B7+1</f>
        <v>3</v>
      </c>
      <c r="C8" s="22">
        <v>699</v>
      </c>
      <c r="D8" s="6">
        <v>36</v>
      </c>
      <c r="E8" s="6">
        <v>2</v>
      </c>
      <c r="F8" s="6">
        <f t="shared" si="0"/>
        <v>737</v>
      </c>
      <c r="G8" s="7">
        <f>F8/C46</f>
        <v>3.526147074302665E-2</v>
      </c>
      <c r="H8" s="32"/>
    </row>
    <row r="9" spans="1:8" x14ac:dyDescent="0.25">
      <c r="A9" s="6">
        <v>4</v>
      </c>
      <c r="B9" s="18">
        <f t="shared" si="1"/>
        <v>4</v>
      </c>
      <c r="C9" s="22">
        <v>688</v>
      </c>
      <c r="D9" s="6">
        <v>52</v>
      </c>
      <c r="E9" s="6">
        <v>1</v>
      </c>
      <c r="F9" s="6">
        <f t="shared" si="0"/>
        <v>741</v>
      </c>
      <c r="G9" s="7">
        <f>F9/C46</f>
        <v>3.5452849145973873E-2</v>
      </c>
      <c r="H9" s="32"/>
    </row>
    <row r="10" spans="1:8" x14ac:dyDescent="0.25">
      <c r="A10" s="6">
        <v>5</v>
      </c>
      <c r="B10" s="18">
        <f t="shared" si="1"/>
        <v>5</v>
      </c>
      <c r="C10" s="22">
        <v>687</v>
      </c>
      <c r="D10" s="6">
        <v>48</v>
      </c>
      <c r="E10" s="6">
        <v>2</v>
      </c>
      <c r="F10" s="6">
        <f t="shared" si="0"/>
        <v>737</v>
      </c>
      <c r="G10" s="7">
        <f>F10/C46</f>
        <v>3.526147074302665E-2</v>
      </c>
      <c r="H10" s="32"/>
    </row>
    <row r="11" spans="1:8" x14ac:dyDescent="0.25">
      <c r="A11" s="6">
        <v>6</v>
      </c>
      <c r="B11" s="18">
        <f t="shared" si="1"/>
        <v>6</v>
      </c>
      <c r="C11" s="22">
        <v>708</v>
      </c>
      <c r="D11" s="6">
        <v>65</v>
      </c>
      <c r="E11" s="6">
        <v>4</v>
      </c>
      <c r="F11" s="6">
        <f t="shared" si="0"/>
        <v>777</v>
      </c>
      <c r="G11" s="7">
        <f>F11/C46</f>
        <v>3.7175254772498924E-2</v>
      </c>
      <c r="H11" s="32"/>
    </row>
    <row r="12" spans="1:8" x14ac:dyDescent="0.25">
      <c r="A12" s="8">
        <v>7</v>
      </c>
      <c r="B12" s="19">
        <f t="shared" si="1"/>
        <v>7</v>
      </c>
      <c r="C12" s="8">
        <v>576</v>
      </c>
      <c r="D12" s="8">
        <v>51</v>
      </c>
      <c r="E12" s="8">
        <v>1</v>
      </c>
      <c r="F12" s="8">
        <f t="shared" si="0"/>
        <v>628</v>
      </c>
      <c r="G12" s="9">
        <f>F12/C46</f>
        <v>3.0046409262714704E-2</v>
      </c>
      <c r="H12" s="33"/>
    </row>
    <row r="13" spans="1:8" x14ac:dyDescent="0.25">
      <c r="A13" s="6">
        <v>8</v>
      </c>
      <c r="B13" s="18">
        <f t="shared" si="1"/>
        <v>8</v>
      </c>
      <c r="C13" s="6">
        <v>375</v>
      </c>
      <c r="D13" s="6">
        <v>20</v>
      </c>
      <c r="F13" s="6">
        <f t="shared" si="0"/>
        <v>395</v>
      </c>
      <c r="G13" s="7">
        <f>F13/C46</f>
        <v>1.8898617291038707E-2</v>
      </c>
      <c r="H13" s="31" t="s">
        <v>17</v>
      </c>
    </row>
    <row r="14" spans="1:8" x14ac:dyDescent="0.25">
      <c r="A14" s="6">
        <v>9</v>
      </c>
      <c r="B14" s="18">
        <f t="shared" si="1"/>
        <v>9</v>
      </c>
      <c r="C14" s="22">
        <v>985</v>
      </c>
      <c r="D14" s="6">
        <v>96</v>
      </c>
      <c r="E14" s="6">
        <v>4</v>
      </c>
      <c r="F14" s="6">
        <f>SUM(C14:E14)</f>
        <v>1085</v>
      </c>
      <c r="G14" s="7">
        <f>F14/C46</f>
        <v>5.1911391799435436E-2</v>
      </c>
      <c r="H14" s="32"/>
    </row>
    <row r="15" spans="1:8" x14ac:dyDescent="0.25">
      <c r="A15" s="6">
        <v>10</v>
      </c>
      <c r="B15" s="18">
        <f t="shared" si="1"/>
        <v>10</v>
      </c>
      <c r="C15" s="22">
        <v>764</v>
      </c>
      <c r="D15" s="6">
        <v>65</v>
      </c>
      <c r="E15" s="6"/>
      <c r="F15" s="6">
        <f t="shared" si="0"/>
        <v>829</v>
      </c>
      <c r="G15" s="7">
        <f>F15/C46</f>
        <v>3.9663174010812881E-2</v>
      </c>
      <c r="H15" s="32"/>
    </row>
    <row r="16" spans="1:8" x14ac:dyDescent="0.25">
      <c r="A16" s="6">
        <v>11</v>
      </c>
      <c r="B16" s="18">
        <f t="shared" si="1"/>
        <v>11</v>
      </c>
      <c r="C16" s="22">
        <v>774</v>
      </c>
      <c r="D16" s="6">
        <v>67</v>
      </c>
      <c r="E16" s="6"/>
      <c r="F16" s="6">
        <f t="shared" si="0"/>
        <v>841</v>
      </c>
      <c r="G16" s="7">
        <f>F16/C46</f>
        <v>4.0237309219654564E-2</v>
      </c>
      <c r="H16" s="32"/>
    </row>
    <row r="17" spans="1:9" x14ac:dyDescent="0.25">
      <c r="A17" s="6">
        <v>12</v>
      </c>
      <c r="B17" s="18">
        <f t="shared" si="1"/>
        <v>12</v>
      </c>
      <c r="C17" s="22">
        <v>749</v>
      </c>
      <c r="D17" s="6">
        <v>58</v>
      </c>
      <c r="E17" s="6"/>
      <c r="F17" s="6">
        <f t="shared" si="0"/>
        <v>807</v>
      </c>
      <c r="G17" s="7">
        <f>F17/C46</f>
        <v>3.8610592794603132E-2</v>
      </c>
      <c r="H17" s="32"/>
    </row>
    <row r="18" spans="1:9" x14ac:dyDescent="0.25">
      <c r="A18" s="6">
        <v>13</v>
      </c>
      <c r="B18" s="18">
        <f t="shared" si="1"/>
        <v>13</v>
      </c>
      <c r="C18" s="22">
        <v>745</v>
      </c>
      <c r="D18" s="6">
        <v>54</v>
      </c>
      <c r="E18" s="6"/>
      <c r="F18" s="6">
        <f t="shared" si="0"/>
        <v>799</v>
      </c>
      <c r="G18" s="7">
        <f>F18/C46</f>
        <v>3.8227835988708672E-2</v>
      </c>
      <c r="H18" s="32"/>
    </row>
    <row r="19" spans="1:9" x14ac:dyDescent="0.25">
      <c r="A19" s="8">
        <v>14</v>
      </c>
      <c r="B19" s="19">
        <f t="shared" si="1"/>
        <v>14</v>
      </c>
      <c r="C19" s="8">
        <v>556</v>
      </c>
      <c r="D19" s="8">
        <v>54</v>
      </c>
      <c r="E19" s="8"/>
      <c r="F19" s="8">
        <f t="shared" si="0"/>
        <v>610</v>
      </c>
      <c r="G19" s="9">
        <f>F19/C46</f>
        <v>2.9185206449452179E-2</v>
      </c>
      <c r="H19" s="33"/>
    </row>
    <row r="20" spans="1:9" x14ac:dyDescent="0.25">
      <c r="A20" s="6">
        <v>15</v>
      </c>
      <c r="B20" s="18">
        <f t="shared" si="1"/>
        <v>15</v>
      </c>
      <c r="C20" s="22">
        <v>342</v>
      </c>
      <c r="D20" s="6">
        <v>36</v>
      </c>
      <c r="E20" s="6"/>
      <c r="F20" s="6">
        <f t="shared" si="0"/>
        <v>378</v>
      </c>
      <c r="G20" s="7">
        <f>F20/C46</f>
        <v>1.8085259078512991E-2</v>
      </c>
      <c r="H20" s="31" t="s">
        <v>18</v>
      </c>
    </row>
    <row r="21" spans="1:9" x14ac:dyDescent="0.25">
      <c r="A21" s="6">
        <v>16</v>
      </c>
      <c r="B21" s="18">
        <f t="shared" si="1"/>
        <v>16</v>
      </c>
      <c r="C21" s="22">
        <v>909</v>
      </c>
      <c r="D21" s="6">
        <v>85</v>
      </c>
      <c r="E21" s="6"/>
      <c r="F21" s="6">
        <f t="shared" si="0"/>
        <v>994</v>
      </c>
      <c r="G21" s="7">
        <f>F21/C46</f>
        <v>4.7557533132386011E-2</v>
      </c>
      <c r="H21" s="32"/>
    </row>
    <row r="22" spans="1:9" x14ac:dyDescent="0.25">
      <c r="A22" s="6">
        <v>17</v>
      </c>
      <c r="B22" s="18">
        <f t="shared" si="1"/>
        <v>17</v>
      </c>
      <c r="C22" s="22">
        <v>791</v>
      </c>
      <c r="D22" s="6">
        <v>57</v>
      </c>
      <c r="E22" s="6"/>
      <c r="F22" s="6">
        <f t="shared" si="0"/>
        <v>848</v>
      </c>
      <c r="G22" s="7">
        <f>F22/C46</f>
        <v>4.0572221424812212E-2</v>
      </c>
      <c r="H22" s="32"/>
    </row>
    <row r="23" spans="1:9" x14ac:dyDescent="0.25">
      <c r="A23" s="6">
        <v>18</v>
      </c>
      <c r="B23" s="18">
        <f t="shared" si="1"/>
        <v>18</v>
      </c>
      <c r="C23" s="22">
        <v>737</v>
      </c>
      <c r="D23" s="6">
        <v>66</v>
      </c>
      <c r="E23" s="6"/>
      <c r="F23" s="6">
        <f t="shared" si="0"/>
        <v>803</v>
      </c>
      <c r="G23" s="7">
        <f>F23/C46</f>
        <v>3.8419214391655902E-2</v>
      </c>
      <c r="H23" s="32"/>
    </row>
    <row r="24" spans="1:9" x14ac:dyDescent="0.25">
      <c r="A24" s="6">
        <v>19</v>
      </c>
      <c r="B24" s="18">
        <f t="shared" si="1"/>
        <v>19</v>
      </c>
      <c r="C24" s="22">
        <v>750</v>
      </c>
      <c r="D24" s="6">
        <v>71</v>
      </c>
      <c r="E24" s="6"/>
      <c r="F24" s="6">
        <f t="shared" si="0"/>
        <v>821</v>
      </c>
      <c r="G24" s="7">
        <f>F24/C46</f>
        <v>3.9280417204918427E-2</v>
      </c>
      <c r="H24" s="32"/>
    </row>
    <row r="25" spans="1:9" x14ac:dyDescent="0.25">
      <c r="A25" s="6">
        <v>20</v>
      </c>
      <c r="B25" s="18">
        <f t="shared" si="1"/>
        <v>20</v>
      </c>
      <c r="C25" s="22">
        <v>615</v>
      </c>
      <c r="D25" s="6">
        <v>59</v>
      </c>
      <c r="E25" s="6"/>
      <c r="F25" s="6">
        <f t="shared" si="0"/>
        <v>674</v>
      </c>
      <c r="G25" s="7">
        <f>F25/C46</f>
        <v>3.2247260896607816E-2</v>
      </c>
      <c r="H25" s="32"/>
    </row>
    <row r="26" spans="1:9" x14ac:dyDescent="0.25">
      <c r="A26" s="8">
        <v>21</v>
      </c>
      <c r="B26" s="19">
        <f t="shared" si="1"/>
        <v>21</v>
      </c>
      <c r="C26" s="8">
        <v>481</v>
      </c>
      <c r="D26" s="8">
        <v>51</v>
      </c>
      <c r="E26" s="8"/>
      <c r="F26" s="8">
        <f t="shared" si="0"/>
        <v>532</v>
      </c>
      <c r="G26" s="9">
        <f>F26/C46</f>
        <v>2.5453327591981247E-2</v>
      </c>
      <c r="H26" s="33"/>
    </row>
    <row r="27" spans="1:9" x14ac:dyDescent="0.25">
      <c r="A27" s="6">
        <v>22</v>
      </c>
      <c r="B27" s="18">
        <f t="shared" si="1"/>
        <v>22</v>
      </c>
      <c r="C27" s="22">
        <v>285</v>
      </c>
      <c r="D27" s="6">
        <v>17</v>
      </c>
      <c r="E27" s="6"/>
      <c r="F27" s="6">
        <f t="shared" si="0"/>
        <v>302</v>
      </c>
      <c r="G27" s="7">
        <f>F27/C46</f>
        <v>1.4449069422515668E-2</v>
      </c>
      <c r="H27" s="31" t="s">
        <v>19</v>
      </c>
    </row>
    <row r="28" spans="1:9" x14ac:dyDescent="0.25">
      <c r="A28" s="6">
        <v>23</v>
      </c>
      <c r="B28" s="18">
        <f t="shared" si="1"/>
        <v>23</v>
      </c>
      <c r="C28" s="22">
        <v>787</v>
      </c>
      <c r="D28" s="6">
        <v>99</v>
      </c>
      <c r="E28" s="6"/>
      <c r="F28" s="6">
        <f t="shared" si="0"/>
        <v>886</v>
      </c>
      <c r="G28" s="7">
        <f>F28/C46</f>
        <v>4.2390316252810874E-2</v>
      </c>
      <c r="H28" s="32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2">
        <v>677</v>
      </c>
      <c r="D29" s="6">
        <v>66</v>
      </c>
      <c r="E29" s="6"/>
      <c r="F29" s="6">
        <f t="shared" si="0"/>
        <v>743</v>
      </c>
      <c r="G29" s="7">
        <f>F29/C46</f>
        <v>3.5548538347447492E-2</v>
      </c>
      <c r="H29" s="32"/>
    </row>
    <row r="30" spans="1:9" x14ac:dyDescent="0.25">
      <c r="A30" s="6">
        <v>25</v>
      </c>
      <c r="B30" s="18">
        <f t="shared" si="1"/>
        <v>25</v>
      </c>
      <c r="C30" s="22">
        <v>635</v>
      </c>
      <c r="D30" s="6">
        <v>62</v>
      </c>
      <c r="E30" s="6"/>
      <c r="F30" s="6">
        <f t="shared" si="0"/>
        <v>697</v>
      </c>
      <c r="G30" s="7">
        <f>F30/C46</f>
        <v>3.3347686713554377E-2</v>
      </c>
      <c r="H30" s="32"/>
    </row>
    <row r="31" spans="1:9" x14ac:dyDescent="0.25">
      <c r="A31" s="6">
        <v>26</v>
      </c>
      <c r="B31" s="18">
        <f t="shared" si="1"/>
        <v>26</v>
      </c>
      <c r="C31" s="22">
        <v>708</v>
      </c>
      <c r="D31" s="6">
        <v>54</v>
      </c>
      <c r="E31" s="6"/>
      <c r="F31" s="6">
        <f t="shared" si="0"/>
        <v>762</v>
      </c>
      <c r="G31" s="7">
        <f>F31/C46</f>
        <v>3.6457585761446823E-2</v>
      </c>
      <c r="H31" s="32"/>
    </row>
    <row r="32" spans="1:9" x14ac:dyDescent="0.25">
      <c r="A32" s="6">
        <v>27</v>
      </c>
      <c r="B32" s="18">
        <f t="shared" si="1"/>
        <v>27</v>
      </c>
      <c r="C32" s="22">
        <v>568</v>
      </c>
      <c r="D32" s="6">
        <v>62</v>
      </c>
      <c r="E32" s="6"/>
      <c r="F32" s="6">
        <f t="shared" si="0"/>
        <v>630</v>
      </c>
      <c r="G32" s="7">
        <f>F32/C46</f>
        <v>3.0142098464188315E-2</v>
      </c>
      <c r="H32" s="32"/>
    </row>
    <row r="33" spans="1:8" x14ac:dyDescent="0.25">
      <c r="A33" s="6">
        <v>28</v>
      </c>
      <c r="B33" s="18">
        <f t="shared" si="1"/>
        <v>28</v>
      </c>
      <c r="C33" s="22">
        <v>499</v>
      </c>
      <c r="D33" s="6">
        <v>47</v>
      </c>
      <c r="E33" s="6"/>
      <c r="F33" s="6">
        <f t="shared" si="0"/>
        <v>546</v>
      </c>
      <c r="G33" s="7">
        <f>F33/C46</f>
        <v>2.6123152002296542E-2</v>
      </c>
      <c r="H33" s="32"/>
    </row>
    <row r="34" spans="1:8" x14ac:dyDescent="0.25">
      <c r="A34" s="6">
        <v>29</v>
      </c>
      <c r="B34" s="18">
        <f t="shared" si="1"/>
        <v>29</v>
      </c>
      <c r="C34" s="22">
        <v>284</v>
      </c>
      <c r="D34" s="6">
        <v>27</v>
      </c>
      <c r="E34" s="6"/>
      <c r="F34" s="6">
        <f t="shared" si="0"/>
        <v>311</v>
      </c>
      <c r="G34" s="7">
        <f>F34/C46</f>
        <v>1.4879670829146931E-2</v>
      </c>
      <c r="H34" s="32"/>
    </row>
    <row r="35" spans="1:8" x14ac:dyDescent="0.25">
      <c r="A35" s="6">
        <v>30</v>
      </c>
      <c r="B35" s="18">
        <f t="shared" si="1"/>
        <v>30</v>
      </c>
      <c r="C35" s="22">
        <v>726</v>
      </c>
      <c r="D35" s="6">
        <v>56</v>
      </c>
      <c r="E35" s="6"/>
      <c r="F35" s="6">
        <f t="shared" si="0"/>
        <v>782</v>
      </c>
      <c r="G35" s="7">
        <f>F35/C46</f>
        <v>3.741447777618296E-2</v>
      </c>
      <c r="H35" s="33"/>
    </row>
    <row r="36" spans="1:8" x14ac:dyDescent="0.25">
      <c r="A36" s="6">
        <v>31</v>
      </c>
      <c r="B36" s="18">
        <f t="shared" si="1"/>
        <v>31</v>
      </c>
      <c r="C36" s="22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1" t="s">
        <v>0</v>
      </c>
      <c r="B38" s="21" t="s">
        <v>10</v>
      </c>
      <c r="C38" s="21" t="s">
        <v>28</v>
      </c>
      <c r="D38" s="21" t="s">
        <v>2</v>
      </c>
      <c r="E38" s="21" t="s">
        <v>3</v>
      </c>
      <c r="F38" s="21" t="s">
        <v>4</v>
      </c>
      <c r="G38" s="21" t="s">
        <v>5</v>
      </c>
    </row>
    <row r="39" spans="1:8" x14ac:dyDescent="0.25">
      <c r="A39" s="6">
        <v>2</v>
      </c>
      <c r="B39" s="6" t="s">
        <v>6</v>
      </c>
      <c r="C39" s="6">
        <f>SUM(C6:C12)</f>
        <v>4474</v>
      </c>
      <c r="D39" s="6">
        <f>SUM(D6:D12)</f>
        <v>338</v>
      </c>
      <c r="E39" s="6">
        <f>SUM(E6:E12)</f>
        <v>14</v>
      </c>
      <c r="F39" s="6">
        <f>SUM(F6:F12)</f>
        <v>4826</v>
      </c>
      <c r="G39" s="7">
        <f>F39/C46</f>
        <v>0.23089804315582987</v>
      </c>
    </row>
    <row r="40" spans="1:8" x14ac:dyDescent="0.25">
      <c r="A40" s="6">
        <v>3</v>
      </c>
      <c r="B40" s="6" t="s">
        <v>7</v>
      </c>
      <c r="C40" s="6">
        <f>SUM(C13:C19)</f>
        <v>4948</v>
      </c>
      <c r="D40" s="6">
        <f t="shared" ref="D40" si="2">SUM(D13:D19)</f>
        <v>414</v>
      </c>
      <c r="E40" s="6">
        <f>SUM(E14:E19)</f>
        <v>4</v>
      </c>
      <c r="F40" s="6">
        <f>SUM(F13:F19)</f>
        <v>5366</v>
      </c>
      <c r="G40" s="7">
        <f>F40/C46</f>
        <v>0.25673412755370556</v>
      </c>
    </row>
    <row r="41" spans="1:8" x14ac:dyDescent="0.25">
      <c r="A41" s="6">
        <v>4</v>
      </c>
      <c r="B41" s="6" t="s">
        <v>8</v>
      </c>
      <c r="C41" s="6">
        <f>SUM(C20:C26)</f>
        <v>4625</v>
      </c>
      <c r="D41" s="6">
        <f t="shared" ref="D41:E41" si="3">SUM(D20:D26)</f>
        <v>425</v>
      </c>
      <c r="E41" s="6">
        <f t="shared" si="3"/>
        <v>0</v>
      </c>
      <c r="F41" s="6">
        <f>SUM(F20:F26)</f>
        <v>5050</v>
      </c>
      <c r="G41" s="7">
        <f>F41/C46</f>
        <v>0.24161523372087459</v>
      </c>
    </row>
    <row r="42" spans="1:8" x14ac:dyDescent="0.25">
      <c r="A42" s="6">
        <v>5</v>
      </c>
      <c r="B42" s="6" t="s">
        <v>9</v>
      </c>
      <c r="C42" s="6">
        <f>SUM(C27:C36)</f>
        <v>5169</v>
      </c>
      <c r="D42" s="6">
        <f>SUM(D27:D36)</f>
        <v>490</v>
      </c>
      <c r="E42" s="6">
        <f>SUM(E27:E36)</f>
        <v>0</v>
      </c>
      <c r="F42" s="6">
        <f>SUM(F27:F36)</f>
        <v>5659</v>
      </c>
      <c r="G42" s="7">
        <f>F42/C46</f>
        <v>0.27075259556958997</v>
      </c>
    </row>
    <row r="44" spans="1:8" x14ac:dyDescent="0.25">
      <c r="A44" s="25" t="s">
        <v>11</v>
      </c>
      <c r="B44" s="25"/>
      <c r="C44" s="6">
        <f>SUM(C39:C42)</f>
        <v>19216</v>
      </c>
      <c r="D44" s="6">
        <f>SUM(D39:D42)</f>
        <v>1667</v>
      </c>
      <c r="E44" s="6">
        <f>SUM(E39:E42)</f>
        <v>18</v>
      </c>
      <c r="F44" s="2"/>
      <c r="G44" s="2"/>
    </row>
    <row r="45" spans="1:8" x14ac:dyDescent="0.25">
      <c r="A45" s="25" t="s">
        <v>12</v>
      </c>
      <c r="B45" s="25"/>
      <c r="C45" s="10">
        <f>C44/31</f>
        <v>619.87096774193549</v>
      </c>
      <c r="D45" s="10">
        <f>D44/31</f>
        <v>53.774193548387096</v>
      </c>
      <c r="E45" s="10">
        <f>E44/31</f>
        <v>0.58064516129032262</v>
      </c>
      <c r="F45" s="2"/>
      <c r="G45" s="2"/>
    </row>
    <row r="46" spans="1:8" x14ac:dyDescent="0.25">
      <c r="A46" s="25" t="s">
        <v>13</v>
      </c>
      <c r="B46" s="25"/>
      <c r="C46" s="25">
        <f>SUM(F39:F42)</f>
        <v>20901</v>
      </c>
      <c r="D46" s="25"/>
      <c r="E46" s="25"/>
      <c r="F46" s="2"/>
      <c r="G46" s="2"/>
    </row>
    <row r="47" spans="1:8" x14ac:dyDescent="0.25">
      <c r="A47" s="25" t="s">
        <v>15</v>
      </c>
      <c r="B47" s="25"/>
      <c r="C47" s="28">
        <f>C46/31</f>
        <v>674.22580645161293</v>
      </c>
      <c r="D47" s="29"/>
      <c r="E47" s="30"/>
      <c r="F47" s="2"/>
      <c r="G47" s="2"/>
    </row>
    <row r="48" spans="1:8" x14ac:dyDescent="0.25">
      <c r="A48" s="26" t="s">
        <v>14</v>
      </c>
      <c r="B48" s="27"/>
      <c r="C48" s="7">
        <f>C44/C46</f>
        <v>0.91938184775848042</v>
      </c>
      <c r="D48" s="7">
        <f>D44/C46</f>
        <v>7.9756949428257021E-2</v>
      </c>
      <c r="E48" s="7">
        <f>E44/C46</f>
        <v>8.6120281326252334E-4</v>
      </c>
      <c r="F48" s="2"/>
      <c r="G48" s="2"/>
    </row>
  </sheetData>
  <mergeCells count="13">
    <mergeCell ref="H27:H35"/>
    <mergeCell ref="B2:H2"/>
    <mergeCell ref="B3:H3"/>
    <mergeCell ref="H6:H12"/>
    <mergeCell ref="H13:H19"/>
    <mergeCell ref="H20:H26"/>
    <mergeCell ref="A48:B48"/>
    <mergeCell ref="A44:B44"/>
    <mergeCell ref="A45:B45"/>
    <mergeCell ref="A46:B46"/>
    <mergeCell ref="C46:E46"/>
    <mergeCell ref="A47:B47"/>
    <mergeCell ref="C47:E47"/>
  </mergeCells>
  <pageMargins left="0.7" right="0.7" top="0.75" bottom="0.75" header="0.3" footer="0.3"/>
  <ignoredErrors>
    <ignoredError sqref="C39:D42 F6" formulaRange="1"/>
    <ignoredError sqref="E40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4E74-8227-4F75-80E0-253AAEB561C1}">
  <dimension ref="A2:I47"/>
  <sheetViews>
    <sheetView zoomScale="60" zoomScaleNormal="60" workbookViewId="0">
      <selection activeCell="E27" sqref="E27"/>
    </sheetView>
  </sheetViews>
  <sheetFormatPr defaultColWidth="9.140625" defaultRowHeight="15" x14ac:dyDescent="0.25"/>
  <cols>
    <col min="1" max="1" width="5.140625" style="3" customWidth="1"/>
    <col min="2" max="2" width="24.42578125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34" t="s">
        <v>25</v>
      </c>
      <c r="C2" s="34"/>
      <c r="D2" s="34"/>
      <c r="E2" s="34"/>
      <c r="F2" s="34"/>
      <c r="G2" s="34"/>
      <c r="H2" s="34"/>
      <c r="I2" s="23"/>
    </row>
    <row r="3" spans="1:9" ht="23.25" x14ac:dyDescent="0.35">
      <c r="B3" s="35" t="s">
        <v>21</v>
      </c>
      <c r="C3" s="34"/>
      <c r="D3" s="34"/>
      <c r="E3" s="34"/>
      <c r="F3" s="34"/>
      <c r="G3" s="34"/>
      <c r="H3" s="34"/>
      <c r="I3" s="23"/>
    </row>
    <row r="5" spans="1:9" x14ac:dyDescent="0.25">
      <c r="A5" s="24" t="s">
        <v>0</v>
      </c>
      <c r="B5" s="24" t="s">
        <v>1</v>
      </c>
      <c r="C5" s="24" t="s">
        <v>28</v>
      </c>
      <c r="D5" s="24" t="s">
        <v>2</v>
      </c>
      <c r="E5" s="24" t="s">
        <v>3</v>
      </c>
      <c r="F5" s="24" t="s">
        <v>4</v>
      </c>
      <c r="G5" s="24" t="s">
        <v>5</v>
      </c>
      <c r="H5" s="13" t="s">
        <v>10</v>
      </c>
      <c r="I5" s="38"/>
    </row>
    <row r="6" spans="1:9" x14ac:dyDescent="0.25">
      <c r="A6" s="6">
        <v>1</v>
      </c>
      <c r="B6" s="6">
        <v>1</v>
      </c>
      <c r="C6" s="22">
        <v>1077.8</v>
      </c>
      <c r="D6" s="22">
        <v>296.58999999999997</v>
      </c>
      <c r="E6" s="22">
        <v>2.3199999999999998</v>
      </c>
      <c r="F6" s="16">
        <f>SUM(C6:E6)</f>
        <v>1376.7099999999998</v>
      </c>
      <c r="G6" s="7">
        <f>F6/C45</f>
        <v>1.4202367043980388E-2</v>
      </c>
      <c r="H6" s="31" t="s">
        <v>16</v>
      </c>
      <c r="I6" s="37"/>
    </row>
    <row r="7" spans="1:9" x14ac:dyDescent="0.25">
      <c r="A7" s="6">
        <v>2</v>
      </c>
      <c r="B7" s="6">
        <f>B6+1</f>
        <v>2</v>
      </c>
      <c r="C7" s="22">
        <v>1542.88</v>
      </c>
      <c r="D7" s="22">
        <v>77.430000000000007</v>
      </c>
      <c r="E7" s="16">
        <v>5.86</v>
      </c>
      <c r="F7" s="16">
        <f>SUM(C7:E7)</f>
        <v>1626.17</v>
      </c>
      <c r="G7" s="7">
        <f>F7/C45</f>
        <v>1.6775837479142006E-2</v>
      </c>
      <c r="H7" s="32"/>
      <c r="I7" s="37"/>
    </row>
    <row r="8" spans="1:9" x14ac:dyDescent="0.25">
      <c r="A8" s="6">
        <v>3</v>
      </c>
      <c r="B8" s="6">
        <f>B7+1</f>
        <v>3</v>
      </c>
      <c r="C8" s="22">
        <v>1112.71</v>
      </c>
      <c r="D8" s="22">
        <v>40.299999999999997</v>
      </c>
      <c r="E8" s="22">
        <v>5.56</v>
      </c>
      <c r="F8" s="16">
        <f>SUM(C8:E8)</f>
        <v>1158.57</v>
      </c>
      <c r="G8" s="7">
        <f>F8/C45</f>
        <v>1.1951998885854217E-2</v>
      </c>
      <c r="H8" s="32"/>
      <c r="I8" s="37"/>
    </row>
    <row r="9" spans="1:9" x14ac:dyDescent="0.25">
      <c r="A9" s="6">
        <v>4</v>
      </c>
      <c r="B9" s="6">
        <f>B8+1</f>
        <v>4</v>
      </c>
      <c r="C9" s="22">
        <v>1452.88</v>
      </c>
      <c r="D9" s="22">
        <v>127.9</v>
      </c>
      <c r="E9" s="16">
        <v>5.79</v>
      </c>
      <c r="F9" s="16">
        <f>SUM(C9:E9)</f>
        <v>1586.5700000000002</v>
      </c>
      <c r="G9" s="7">
        <f>F9/C45</f>
        <v>1.6367317358752364E-2</v>
      </c>
      <c r="H9" s="32"/>
      <c r="I9" s="37"/>
    </row>
    <row r="10" spans="1:9" x14ac:dyDescent="0.25">
      <c r="A10" s="6">
        <v>5</v>
      </c>
      <c r="B10" s="6">
        <f>B9+1</f>
        <v>5</v>
      </c>
      <c r="C10" s="22">
        <v>1558.94</v>
      </c>
      <c r="D10" s="22">
        <v>57.03</v>
      </c>
      <c r="E10" s="22">
        <v>3.9</v>
      </c>
      <c r="F10" s="16">
        <f>SUM(C10:E10)</f>
        <v>1619.8700000000001</v>
      </c>
      <c r="G10" s="7">
        <f>F10/C45</f>
        <v>1.671084564180729E-2</v>
      </c>
      <c r="H10" s="32"/>
      <c r="I10" s="37"/>
    </row>
    <row r="11" spans="1:9" x14ac:dyDescent="0.25">
      <c r="A11" s="6">
        <v>6</v>
      </c>
      <c r="B11" s="6">
        <f>B10+1</f>
        <v>6</v>
      </c>
      <c r="C11" s="22">
        <v>2191.31</v>
      </c>
      <c r="D11" s="22">
        <v>389.21</v>
      </c>
      <c r="E11" s="22">
        <v>9.41</v>
      </c>
      <c r="F11" s="16">
        <f>SUM(C11:E11)</f>
        <v>2589.9299999999998</v>
      </c>
      <c r="G11" s="7">
        <f>F11/C45</f>
        <v>2.6718144328301621E-2</v>
      </c>
      <c r="H11" s="32"/>
      <c r="I11" s="37"/>
    </row>
    <row r="12" spans="1:9" x14ac:dyDescent="0.25">
      <c r="A12" s="8">
        <v>7</v>
      </c>
      <c r="B12" s="8">
        <f>B11+1</f>
        <v>7</v>
      </c>
      <c r="C12" s="8">
        <v>2840.23</v>
      </c>
      <c r="D12" s="8">
        <v>125.86</v>
      </c>
      <c r="E12" s="17">
        <v>3.44</v>
      </c>
      <c r="F12" s="17">
        <f>SUM(C12:E12)</f>
        <v>2969.53</v>
      </c>
      <c r="G12" s="9">
        <f>F12/C45</f>
        <v>3.0634160431834655E-2</v>
      </c>
      <c r="H12" s="33"/>
      <c r="I12" s="37"/>
    </row>
    <row r="13" spans="1:9" x14ac:dyDescent="0.25">
      <c r="A13" s="6">
        <v>8</v>
      </c>
      <c r="B13" s="6">
        <f>B12+1</f>
        <v>8</v>
      </c>
      <c r="C13" s="22">
        <v>1216.3699999999999</v>
      </c>
      <c r="D13" s="22">
        <v>38.26</v>
      </c>
      <c r="E13" s="22">
        <v>8.82</v>
      </c>
      <c r="F13" s="16">
        <f>SUM(C13:E13)</f>
        <v>1263.4499999999998</v>
      </c>
      <c r="G13" s="7">
        <f>F13/C45</f>
        <v>1.3033958235007387E-2</v>
      </c>
      <c r="H13" s="31" t="s">
        <v>17</v>
      </c>
      <c r="I13" s="37"/>
    </row>
    <row r="14" spans="1:9" x14ac:dyDescent="0.25">
      <c r="A14" s="6">
        <v>9</v>
      </c>
      <c r="B14" s="6">
        <f>B13+1</f>
        <v>9</v>
      </c>
      <c r="C14" s="22">
        <v>4863.07</v>
      </c>
      <c r="D14" s="16">
        <v>374.91</v>
      </c>
      <c r="E14" s="22">
        <v>16.97</v>
      </c>
      <c r="F14" s="16">
        <f>SUM(C14:E14)</f>
        <v>5254.95</v>
      </c>
      <c r="G14" s="7">
        <f>F14/C45</f>
        <v>5.4210929460645117E-2</v>
      </c>
      <c r="H14" s="32"/>
      <c r="I14" s="37"/>
    </row>
    <row r="15" spans="1:9" x14ac:dyDescent="0.25">
      <c r="A15" s="6">
        <v>10</v>
      </c>
      <c r="B15" s="6">
        <f>B14+1</f>
        <v>10</v>
      </c>
      <c r="C15" s="22">
        <v>8704.57</v>
      </c>
      <c r="D15" s="22">
        <v>648.86</v>
      </c>
      <c r="E15" s="16">
        <v>10.45</v>
      </c>
      <c r="F15" s="16">
        <f>SUM(C15:E15)</f>
        <v>9363.880000000001</v>
      </c>
      <c r="G15" s="7">
        <f>F15/C45</f>
        <v>9.6599327901872659E-2</v>
      </c>
      <c r="H15" s="32"/>
      <c r="I15" s="37"/>
    </row>
    <row r="16" spans="1:9" x14ac:dyDescent="0.25">
      <c r="A16" s="6">
        <v>11</v>
      </c>
      <c r="B16" s="6">
        <f>B15+1</f>
        <v>11</v>
      </c>
      <c r="C16" s="22">
        <v>3890.78</v>
      </c>
      <c r="D16" s="22">
        <v>374.62</v>
      </c>
      <c r="E16" s="22">
        <v>6.77</v>
      </c>
      <c r="F16" s="16">
        <f>SUM(C16:E16)</f>
        <v>4272.170000000001</v>
      </c>
      <c r="G16" s="7">
        <f>F16/C45</f>
        <v>4.407240915972261E-2</v>
      </c>
      <c r="H16" s="32"/>
      <c r="I16" s="37"/>
    </row>
    <row r="17" spans="1:9" x14ac:dyDescent="0.25">
      <c r="A17" s="6">
        <v>12</v>
      </c>
      <c r="B17" s="6">
        <f>B16+1</f>
        <v>12</v>
      </c>
      <c r="C17" s="22">
        <v>10254.84</v>
      </c>
      <c r="D17" s="22">
        <v>443.77</v>
      </c>
      <c r="E17" s="22">
        <v>13.57</v>
      </c>
      <c r="F17" s="16">
        <f>SUM(C17:E17)</f>
        <v>10712.18</v>
      </c>
      <c r="G17" s="7">
        <f>F17/C45</f>
        <v>0.11050861270796744</v>
      </c>
      <c r="H17" s="32"/>
      <c r="I17" s="37"/>
    </row>
    <row r="18" spans="1:9" x14ac:dyDescent="0.25">
      <c r="A18" s="6">
        <v>13</v>
      </c>
      <c r="B18" s="6">
        <f>B17+1</f>
        <v>13</v>
      </c>
      <c r="C18" s="22">
        <v>2109.5300000000002</v>
      </c>
      <c r="D18" s="22">
        <v>216.79</v>
      </c>
      <c r="E18" s="22">
        <v>9.92</v>
      </c>
      <c r="F18" s="16">
        <f>SUM(C18:E18)</f>
        <v>2336.2400000000002</v>
      </c>
      <c r="G18" s="7">
        <f>F18/C45</f>
        <v>2.4101036516643845E-2</v>
      </c>
      <c r="H18" s="32"/>
      <c r="I18" s="37"/>
    </row>
    <row r="19" spans="1:9" x14ac:dyDescent="0.25">
      <c r="A19" s="8">
        <v>14</v>
      </c>
      <c r="B19" s="8">
        <f>B18+1</f>
        <v>14</v>
      </c>
      <c r="C19" s="8">
        <v>7402.77</v>
      </c>
      <c r="D19" s="8">
        <v>1046.8900000000001</v>
      </c>
      <c r="E19" s="17">
        <v>3.72</v>
      </c>
      <c r="F19" s="17">
        <f>SUM(C19:E19)</f>
        <v>8453.3799999999992</v>
      </c>
      <c r="G19" s="9">
        <f>F19/C45</f>
        <v>8.7206459982307763E-2</v>
      </c>
      <c r="H19" s="33"/>
      <c r="I19" s="37"/>
    </row>
    <row r="20" spans="1:9" x14ac:dyDescent="0.25">
      <c r="A20" s="6">
        <v>15</v>
      </c>
      <c r="B20" s="6">
        <f>B19+1</f>
        <v>15</v>
      </c>
      <c r="C20" s="22">
        <v>1303.92</v>
      </c>
      <c r="D20" s="22">
        <v>146.78</v>
      </c>
      <c r="E20" s="16">
        <v>2.0499999999999998</v>
      </c>
      <c r="F20" s="16">
        <f>SUM(C20:E20)</f>
        <v>1452.75</v>
      </c>
      <c r="G20" s="7">
        <f>F20/C45</f>
        <v>1.4986808204445751E-2</v>
      </c>
      <c r="H20" s="31" t="s">
        <v>18</v>
      </c>
      <c r="I20" s="37"/>
    </row>
    <row r="21" spans="1:9" x14ac:dyDescent="0.25">
      <c r="A21" s="6">
        <v>16</v>
      </c>
      <c r="B21" s="6">
        <f>B20+1</f>
        <v>16</v>
      </c>
      <c r="C21" s="22">
        <v>2456.69</v>
      </c>
      <c r="D21" s="22">
        <v>355.11</v>
      </c>
      <c r="E21" s="22">
        <v>6.21</v>
      </c>
      <c r="F21" s="16">
        <f>SUM(C21:E21)</f>
        <v>2818.01</v>
      </c>
      <c r="G21" s="7">
        <f>F21/C45</f>
        <v>2.907105516311146E-2</v>
      </c>
      <c r="H21" s="32"/>
      <c r="I21" s="37"/>
    </row>
    <row r="22" spans="1:9" x14ac:dyDescent="0.25">
      <c r="A22" s="6">
        <v>17</v>
      </c>
      <c r="B22" s="6">
        <f>B21+1</f>
        <v>17</v>
      </c>
      <c r="C22" s="22">
        <v>2481.0700000000002</v>
      </c>
      <c r="D22" s="22">
        <v>93.71</v>
      </c>
      <c r="E22" s="22">
        <v>5.41</v>
      </c>
      <c r="F22" s="16">
        <f>SUM(C22:E22)</f>
        <v>2580.19</v>
      </c>
      <c r="G22" s="7">
        <f>F22/C45</f>
        <v>2.6617664884549221E-2</v>
      </c>
      <c r="H22" s="32"/>
      <c r="I22" s="37"/>
    </row>
    <row r="23" spans="1:9" x14ac:dyDescent="0.25">
      <c r="A23" s="6">
        <v>18</v>
      </c>
      <c r="B23" s="6">
        <f>B22+1</f>
        <v>18</v>
      </c>
      <c r="C23" s="22">
        <v>1492.03</v>
      </c>
      <c r="D23" s="22">
        <v>66.650000000000006</v>
      </c>
      <c r="E23" s="16">
        <v>7.21</v>
      </c>
      <c r="F23" s="16">
        <f>SUM(C23:E23)</f>
        <v>1565.89</v>
      </c>
      <c r="G23" s="7">
        <f>F23/C45</f>
        <v>1.6153979073659997E-2</v>
      </c>
      <c r="H23" s="32"/>
      <c r="I23" s="37"/>
    </row>
    <row r="24" spans="1:9" x14ac:dyDescent="0.25">
      <c r="A24" s="6">
        <v>19</v>
      </c>
      <c r="B24" s="6">
        <f>B23+1</f>
        <v>19</v>
      </c>
      <c r="C24" s="22">
        <v>2639.75</v>
      </c>
      <c r="D24" s="22">
        <v>64.540000000000006</v>
      </c>
      <c r="E24" s="22">
        <v>1.79</v>
      </c>
      <c r="F24" s="16">
        <f>SUM(C24:E24)</f>
        <v>2706.08</v>
      </c>
      <c r="G24" s="7">
        <f>F24/C45</f>
        <v>2.7916366853131341E-2</v>
      </c>
      <c r="H24" s="32"/>
      <c r="I24" s="37"/>
    </row>
    <row r="25" spans="1:9" x14ac:dyDescent="0.25">
      <c r="A25" s="6">
        <v>20</v>
      </c>
      <c r="B25" s="6">
        <f>B24+1</f>
        <v>20</v>
      </c>
      <c r="C25" s="22">
        <v>4963.6400000000003</v>
      </c>
      <c r="D25" s="22">
        <v>178.9</v>
      </c>
      <c r="E25" s="22">
        <v>6.34</v>
      </c>
      <c r="F25" s="16">
        <f>SUM(C25:E25)</f>
        <v>5148.88</v>
      </c>
      <c r="G25" s="7">
        <f>F25/C45</f>
        <v>5.3116693875550951E-2</v>
      </c>
      <c r="H25" s="32"/>
      <c r="I25" s="37"/>
    </row>
    <row r="26" spans="1:9" x14ac:dyDescent="0.25">
      <c r="A26" s="8">
        <v>21</v>
      </c>
      <c r="B26" s="8">
        <f>B25+1</f>
        <v>21</v>
      </c>
      <c r="C26" s="8">
        <v>863.11</v>
      </c>
      <c r="D26" s="8">
        <v>72.819999999999993</v>
      </c>
      <c r="E26" s="17">
        <v>1.43</v>
      </c>
      <c r="F26" s="17">
        <f>SUM(C26:E26)</f>
        <v>937.36</v>
      </c>
      <c r="G26" s="9">
        <f>F26/C45</f>
        <v>9.6699601022331924E-3</v>
      </c>
      <c r="H26" s="33"/>
      <c r="I26" s="37"/>
    </row>
    <row r="27" spans="1:9" x14ac:dyDescent="0.25">
      <c r="A27" s="6">
        <v>22</v>
      </c>
      <c r="B27" s="6">
        <f>B26+1</f>
        <v>22</v>
      </c>
      <c r="C27" s="22">
        <v>897</v>
      </c>
      <c r="D27" s="22">
        <v>35.799999999999997</v>
      </c>
      <c r="E27" s="22">
        <v>4.7</v>
      </c>
      <c r="F27" s="16">
        <f>SUM(C27:E27)</f>
        <v>937.5</v>
      </c>
      <c r="G27" s="7">
        <f>F27/C45</f>
        <v>9.6714043652850745E-3</v>
      </c>
      <c r="H27" s="31" t="s">
        <v>19</v>
      </c>
      <c r="I27" s="37"/>
    </row>
    <row r="28" spans="1:9" x14ac:dyDescent="0.25">
      <c r="A28" s="6">
        <v>23</v>
      </c>
      <c r="B28" s="6">
        <f>B27+1</f>
        <v>23</v>
      </c>
      <c r="C28" s="22">
        <v>2679.8</v>
      </c>
      <c r="D28" s="22">
        <v>102.67</v>
      </c>
      <c r="E28" s="22">
        <v>5.33</v>
      </c>
      <c r="F28" s="16">
        <f>SUM(C28:E28)</f>
        <v>2787.8</v>
      </c>
      <c r="G28" s="7">
        <f>F28/C45</f>
        <v>2.8759403828844513E-2</v>
      </c>
      <c r="H28" s="32"/>
      <c r="I28" s="37"/>
    </row>
    <row r="29" spans="1:9" x14ac:dyDescent="0.25">
      <c r="A29" s="6">
        <v>24</v>
      </c>
      <c r="B29" s="6">
        <f>B28+1</f>
        <v>24</v>
      </c>
      <c r="C29" s="22">
        <v>3415.11</v>
      </c>
      <c r="D29" s="22">
        <v>558.24</v>
      </c>
      <c r="E29" s="22">
        <v>3.72</v>
      </c>
      <c r="F29" s="16">
        <f>SUM(C29:E29)</f>
        <v>3977.07</v>
      </c>
      <c r="G29" s="7">
        <f>F29/C45</f>
        <v>4.1028108969647266E-2</v>
      </c>
      <c r="H29" s="32"/>
      <c r="I29" s="37"/>
    </row>
    <row r="30" spans="1:9" x14ac:dyDescent="0.25">
      <c r="A30" s="6">
        <v>25</v>
      </c>
      <c r="B30" s="6">
        <f>B29+1</f>
        <v>25</v>
      </c>
      <c r="C30" s="22">
        <v>1222.04</v>
      </c>
      <c r="D30" s="22">
        <v>81.93</v>
      </c>
      <c r="E30" s="22">
        <v>11.82</v>
      </c>
      <c r="F30" s="16">
        <f>SUM(C30:E30)</f>
        <v>1315.79</v>
      </c>
      <c r="G30" s="7">
        <f>F30/C45</f>
        <v>1.3573906293118344E-2</v>
      </c>
      <c r="H30" s="32"/>
      <c r="I30" s="37"/>
    </row>
    <row r="31" spans="1:9" x14ac:dyDescent="0.25">
      <c r="A31" s="6">
        <v>26</v>
      </c>
      <c r="B31" s="6">
        <f>B30+1</f>
        <v>26</v>
      </c>
      <c r="C31" s="22">
        <v>1882.5</v>
      </c>
      <c r="D31" s="22">
        <v>70.45</v>
      </c>
      <c r="E31" s="3">
        <v>5.54</v>
      </c>
      <c r="F31" s="16">
        <f>SUM(C31:E31)</f>
        <v>1958.49</v>
      </c>
      <c r="G31" s="7">
        <f>F31/C45</f>
        <v>2.0204105317724975E-2</v>
      </c>
      <c r="H31" s="32"/>
      <c r="I31" s="37"/>
    </row>
    <row r="32" spans="1:9" x14ac:dyDescent="0.25">
      <c r="A32" s="6">
        <v>27</v>
      </c>
      <c r="B32" s="6">
        <f>B31+1</f>
        <v>27</v>
      </c>
      <c r="C32" s="22">
        <v>2520.0100000000002</v>
      </c>
      <c r="D32" s="22">
        <v>281.8</v>
      </c>
      <c r="E32" s="22">
        <v>14.58</v>
      </c>
      <c r="F32" s="16">
        <f>SUM(C32:E32)</f>
        <v>2816.3900000000003</v>
      </c>
      <c r="G32" s="7">
        <f>F32/C45</f>
        <v>2.9054342976368251E-2</v>
      </c>
      <c r="H32" s="32"/>
      <c r="I32" s="37"/>
    </row>
    <row r="33" spans="1:9" x14ac:dyDescent="0.25">
      <c r="A33" s="6">
        <v>28</v>
      </c>
      <c r="B33" s="6">
        <f>B32+1</f>
        <v>28</v>
      </c>
      <c r="C33" s="22">
        <v>2140.7600000000002</v>
      </c>
      <c r="D33" s="22">
        <v>279.04000000000002</v>
      </c>
      <c r="E33" s="16">
        <v>0.76</v>
      </c>
      <c r="F33" s="16">
        <f>SUM(C33:E33)</f>
        <v>2420.5600000000004</v>
      </c>
      <c r="G33" s="7">
        <f>F33/C45</f>
        <v>2.4970895520463405E-2</v>
      </c>
      <c r="H33" s="32"/>
      <c r="I33" s="37"/>
    </row>
    <row r="34" spans="1:9" x14ac:dyDescent="0.25">
      <c r="A34" s="6">
        <v>29</v>
      </c>
      <c r="B34" s="6">
        <f>B33+1</f>
        <v>29</v>
      </c>
      <c r="C34" s="22">
        <v>1490.48</v>
      </c>
      <c r="D34" s="22">
        <v>166.81</v>
      </c>
      <c r="E34" s="22">
        <v>0.8</v>
      </c>
      <c r="F34" s="16">
        <f>SUM(C34:E34)</f>
        <v>1658.09</v>
      </c>
      <c r="G34" s="7">
        <f>F34/C45</f>
        <v>1.7105129454971231E-2</v>
      </c>
      <c r="H34" s="32"/>
      <c r="I34" s="37"/>
    </row>
    <row r="35" spans="1:9" x14ac:dyDescent="0.25">
      <c r="A35" s="8">
        <v>30</v>
      </c>
      <c r="B35" s="8">
        <f>B34+1</f>
        <v>30</v>
      </c>
      <c r="C35" s="8">
        <v>6706.58</v>
      </c>
      <c r="D35" s="8">
        <v>555.39</v>
      </c>
      <c r="E35" s="17">
        <v>8.83</v>
      </c>
      <c r="F35" s="17">
        <f>SUM(C35:E35)</f>
        <v>7270.8</v>
      </c>
      <c r="G35" s="9">
        <f>F35/C45</f>
        <v>7.5006769983055707E-2</v>
      </c>
      <c r="H35" s="33"/>
      <c r="I35" s="37"/>
    </row>
    <row r="37" spans="1:9" x14ac:dyDescent="0.25">
      <c r="A37" s="24" t="s">
        <v>0</v>
      </c>
      <c r="B37" s="24" t="s">
        <v>10</v>
      </c>
      <c r="C37" s="24" t="s">
        <v>28</v>
      </c>
      <c r="D37" s="24" t="s">
        <v>2</v>
      </c>
      <c r="E37" s="24" t="s">
        <v>3</v>
      </c>
      <c r="F37" s="24" t="s">
        <v>4</v>
      </c>
      <c r="G37" s="24" t="s">
        <v>5</v>
      </c>
    </row>
    <row r="38" spans="1:9" x14ac:dyDescent="0.25">
      <c r="A38" s="6">
        <v>2</v>
      </c>
      <c r="B38" s="6" t="s">
        <v>6</v>
      </c>
      <c r="C38" s="16">
        <f>SUM(C6:C12)</f>
        <v>11776.75</v>
      </c>
      <c r="D38" s="16">
        <f>SUM(D6:D12)</f>
        <v>1114.32</v>
      </c>
      <c r="E38" s="16">
        <f>SUM(E6:E12)</f>
        <v>36.279999999999994</v>
      </c>
      <c r="F38" s="16">
        <f>SUM(F6:F12)</f>
        <v>12927.35</v>
      </c>
      <c r="G38" s="7">
        <f>F38/C45</f>
        <v>0.13336067116967254</v>
      </c>
    </row>
    <row r="39" spans="1:9" x14ac:dyDescent="0.25">
      <c r="A39" s="6">
        <v>3</v>
      </c>
      <c r="B39" s="6" t="s">
        <v>7</v>
      </c>
      <c r="C39" s="16">
        <f>SUM(C13:C19)</f>
        <v>38441.929999999993</v>
      </c>
      <c r="D39" s="16">
        <f>SUM(D13:D19)</f>
        <v>3144.1000000000004</v>
      </c>
      <c r="E39" s="16">
        <f>SUM(E13:E19)</f>
        <v>70.219999999999985</v>
      </c>
      <c r="F39" s="16">
        <f>SUM(F13:F19)</f>
        <v>41656.25</v>
      </c>
      <c r="G39" s="7">
        <f>F39/C45</f>
        <v>0.42973273396416678</v>
      </c>
    </row>
    <row r="40" spans="1:9" x14ac:dyDescent="0.25">
      <c r="A40" s="6">
        <v>4</v>
      </c>
      <c r="B40" s="6" t="s">
        <v>8</v>
      </c>
      <c r="C40" s="16">
        <f>SUM(C20:C26)</f>
        <v>16200.21</v>
      </c>
      <c r="D40" s="16">
        <f>SUM(D20:D26)</f>
        <v>978.51</v>
      </c>
      <c r="E40" s="16">
        <f>SUM(E20:E26)</f>
        <v>30.439999999999998</v>
      </c>
      <c r="F40" s="16">
        <f>SUM(F20:F26)</f>
        <v>17209.16</v>
      </c>
      <c r="G40" s="7">
        <f>F40/C45</f>
        <v>0.17753252815668191</v>
      </c>
    </row>
    <row r="41" spans="1:9" x14ac:dyDescent="0.25">
      <c r="A41" s="6">
        <v>5</v>
      </c>
      <c r="B41" s="6" t="s">
        <v>9</v>
      </c>
      <c r="C41" s="16">
        <f>SUM(C27:C35)</f>
        <v>22954.28</v>
      </c>
      <c r="D41" s="16">
        <f>SUM(D27:D35)</f>
        <v>2132.13</v>
      </c>
      <c r="E41" s="16">
        <f>SUM(E27:E35)</f>
        <v>56.079999999999991</v>
      </c>
      <c r="F41" s="16">
        <f>SUM(F27:F35)</f>
        <v>25142.49</v>
      </c>
      <c r="G41" s="7">
        <f>F41/C45</f>
        <v>0.25937406670947877</v>
      </c>
    </row>
    <row r="43" spans="1:9" x14ac:dyDescent="0.25">
      <c r="A43" s="25" t="s">
        <v>11</v>
      </c>
      <c r="B43" s="25"/>
      <c r="C43" s="16">
        <f>SUM(C38:C41)</f>
        <v>89373.169999999984</v>
      </c>
      <c r="D43" s="16">
        <f>SUM(D38:D41)</f>
        <v>7369.06</v>
      </c>
      <c r="E43" s="16">
        <f>SUM(E38:E41)</f>
        <v>193.01999999999995</v>
      </c>
      <c r="F43" s="2"/>
      <c r="G43" s="2"/>
    </row>
    <row r="44" spans="1:9" x14ac:dyDescent="0.25">
      <c r="A44" s="25" t="s">
        <v>12</v>
      </c>
      <c r="B44" s="25"/>
      <c r="C44" s="10">
        <f>C43/31</f>
        <v>2883.0054838709671</v>
      </c>
      <c r="D44" s="10">
        <f>D43/31</f>
        <v>237.71161290322581</v>
      </c>
      <c r="E44" s="10">
        <f>E43/31</f>
        <v>6.2264516129032241</v>
      </c>
      <c r="F44" s="2"/>
      <c r="G44" s="2"/>
    </row>
    <row r="45" spans="1:9" x14ac:dyDescent="0.25">
      <c r="A45" s="25" t="s">
        <v>13</v>
      </c>
      <c r="B45" s="25"/>
      <c r="C45" s="36">
        <f>SUM(F38:F41)</f>
        <v>96935.25</v>
      </c>
      <c r="D45" s="36"/>
      <c r="E45" s="36"/>
      <c r="F45" s="2"/>
      <c r="G45" s="2"/>
    </row>
    <row r="46" spans="1:9" x14ac:dyDescent="0.25">
      <c r="A46" s="25" t="s">
        <v>15</v>
      </c>
      <c r="B46" s="25"/>
      <c r="C46" s="28">
        <f>C45/31</f>
        <v>3126.9435483870966</v>
      </c>
      <c r="D46" s="29"/>
      <c r="E46" s="30"/>
      <c r="F46" s="2"/>
      <c r="G46" s="2"/>
    </row>
    <row r="47" spans="1:9" x14ac:dyDescent="0.25">
      <c r="A47" s="26" t="s">
        <v>14</v>
      </c>
      <c r="B47" s="27"/>
      <c r="C47" s="7">
        <f>C43/C45</f>
        <v>0.92198833757585585</v>
      </c>
      <c r="D47" s="7">
        <f>D43/C45</f>
        <v>7.6020436322184137E-2</v>
      </c>
      <c r="E47" s="7">
        <f>E43/C45</f>
        <v>1.991226101959813E-3</v>
      </c>
      <c r="F47" s="2"/>
      <c r="G47" s="2"/>
    </row>
  </sheetData>
  <mergeCells count="13">
    <mergeCell ref="B2:H2"/>
    <mergeCell ref="B3:H3"/>
    <mergeCell ref="H6:H12"/>
    <mergeCell ref="H13:H19"/>
    <mergeCell ref="H20:H26"/>
    <mergeCell ref="A45:B45"/>
    <mergeCell ref="C45:E45"/>
    <mergeCell ref="A46:B46"/>
    <mergeCell ref="C46:E46"/>
    <mergeCell ref="A47:B47"/>
    <mergeCell ref="H27:H35"/>
    <mergeCell ref="A43:B43"/>
    <mergeCell ref="A44:B44"/>
  </mergeCells>
  <pageMargins left="0.7" right="0.7" top="0.75" bottom="0.75" header="0.3" footer="0.3"/>
  <ignoredErrors>
    <ignoredError sqref="F6 C38:E4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Dunno Total</vt:lpstr>
      <vt:lpstr>Handover Agent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ITCC-BDG</cp:lastModifiedBy>
  <dcterms:created xsi:type="dcterms:W3CDTF">2019-11-14T15:19:20Z</dcterms:created>
  <dcterms:modified xsi:type="dcterms:W3CDTF">2021-03-12T04:13:42Z</dcterms:modified>
</cp:coreProperties>
</file>