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LE\Downloads\"/>
    </mc:Choice>
  </mc:AlternateContent>
  <bookViews>
    <workbookView xWindow="0" yWindow="0" windowWidth="20490" windowHeight="7770"/>
  </bookViews>
  <sheets>
    <sheet name="User Active" sheetId="1" r:id="rId1"/>
    <sheet name="Interaction" sheetId="2" r:id="rId2"/>
    <sheet name="Incoming Message" sheetId="3" r:id="rId3"/>
    <sheet name="Response Time" sheetId="4" r:id="rId4"/>
    <sheet name="Dunno Total" sheetId="6" r:id="rId5"/>
    <sheet name="Handover Agent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2" l="1"/>
  <c r="C40" i="2"/>
  <c r="E42" i="8" l="1"/>
  <c r="D42" i="8"/>
  <c r="C42" i="8"/>
  <c r="E41" i="8"/>
  <c r="D41" i="8"/>
  <c r="C41" i="8"/>
  <c r="E40" i="8"/>
  <c r="D40" i="8"/>
  <c r="C40" i="8"/>
  <c r="E39" i="8"/>
  <c r="D39" i="8"/>
  <c r="C39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F6" i="8"/>
  <c r="D44" i="8" l="1"/>
  <c r="D45" i="8" s="1"/>
  <c r="F41" i="8"/>
  <c r="E44" i="8"/>
  <c r="E45" i="8" s="1"/>
  <c r="C44" i="8"/>
  <c r="C45" i="8" s="1"/>
  <c r="F40" i="8"/>
  <c r="F42" i="8"/>
  <c r="F39" i="8"/>
  <c r="F13" i="4"/>
  <c r="C39" i="3"/>
  <c r="C46" i="8" l="1"/>
  <c r="G42" i="8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G40" i="8" l="1"/>
  <c r="G20" i="8"/>
  <c r="G36" i="8"/>
  <c r="C47" i="8"/>
  <c r="G28" i="8"/>
  <c r="G12" i="8"/>
  <c r="G10" i="8"/>
  <c r="C48" i="8"/>
  <c r="G22" i="8"/>
  <c r="E48" i="8"/>
  <c r="G24" i="8"/>
  <c r="G11" i="8"/>
  <c r="G30" i="8"/>
  <c r="G32" i="8"/>
  <c r="G19" i="8"/>
  <c r="G9" i="8"/>
  <c r="D48" i="8"/>
  <c r="G33" i="8"/>
  <c r="G25" i="8"/>
  <c r="G29" i="8"/>
  <c r="G15" i="8"/>
  <c r="G7" i="8"/>
  <c r="G8" i="8"/>
  <c r="G14" i="8"/>
  <c r="G16" i="8"/>
  <c r="G27" i="8"/>
  <c r="G34" i="8"/>
  <c r="G18" i="8"/>
  <c r="G13" i="8"/>
  <c r="G6" i="8"/>
  <c r="G17" i="8"/>
  <c r="G21" i="8"/>
  <c r="G41" i="8"/>
  <c r="G23" i="8"/>
  <c r="G26" i="8"/>
  <c r="G31" i="8"/>
  <c r="G35" i="8"/>
  <c r="G39" i="8"/>
  <c r="F36" i="6" l="1"/>
  <c r="E42" i="4"/>
  <c r="D42" i="4"/>
  <c r="C42" i="4"/>
  <c r="E39" i="6" l="1"/>
  <c r="C42" i="6"/>
  <c r="E42" i="6" l="1"/>
  <c r="D42" i="6"/>
  <c r="E41" i="6"/>
  <c r="D41" i="6"/>
  <c r="C41" i="6"/>
  <c r="E40" i="6"/>
  <c r="D40" i="6"/>
  <c r="C40" i="6"/>
  <c r="D39" i="6"/>
  <c r="C39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E41" i="4"/>
  <c r="D41" i="4"/>
  <c r="C41" i="4"/>
  <c r="E40" i="4"/>
  <c r="D40" i="4"/>
  <c r="C40" i="4"/>
  <c r="E39" i="4"/>
  <c r="D39" i="4"/>
  <c r="C39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2" i="4"/>
  <c r="F11" i="4"/>
  <c r="F10" i="4"/>
  <c r="F9" i="4"/>
  <c r="F8" i="4"/>
  <c r="F7" i="4"/>
  <c r="F6" i="4"/>
  <c r="E42" i="3"/>
  <c r="D42" i="3"/>
  <c r="C42" i="3"/>
  <c r="E41" i="3"/>
  <c r="D41" i="3"/>
  <c r="C41" i="3"/>
  <c r="E40" i="3"/>
  <c r="D40" i="3"/>
  <c r="C40" i="3"/>
  <c r="E39" i="3"/>
  <c r="D39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E42" i="2"/>
  <c r="D42" i="2"/>
  <c r="C42" i="2"/>
  <c r="E41" i="2"/>
  <c r="D41" i="2"/>
  <c r="C41" i="2"/>
  <c r="E40" i="2"/>
  <c r="D40" i="2"/>
  <c r="E39" i="2"/>
  <c r="D39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E42" i="1"/>
  <c r="D42" i="1"/>
  <c r="C42" i="1"/>
  <c r="F42" i="6" l="1"/>
  <c r="F41" i="6"/>
  <c r="F40" i="6"/>
  <c r="F39" i="6"/>
  <c r="F41" i="4"/>
  <c r="F40" i="4"/>
  <c r="C44" i="4"/>
  <c r="C45" i="4" s="1"/>
  <c r="F39" i="4"/>
  <c r="D44" i="4"/>
  <c r="D45" i="4" s="1"/>
  <c r="F42" i="4"/>
  <c r="D44" i="6"/>
  <c r="D45" i="6" s="1"/>
  <c r="E44" i="6"/>
  <c r="E45" i="6" s="1"/>
  <c r="F42" i="3"/>
  <c r="F41" i="3"/>
  <c r="E44" i="3"/>
  <c r="E45" i="3" s="1"/>
  <c r="F39" i="2"/>
  <c r="D44" i="2"/>
  <c r="D45" i="2" s="1"/>
  <c r="C44" i="6"/>
  <c r="C45" i="6" s="1"/>
  <c r="E44" i="4"/>
  <c r="E45" i="4" s="1"/>
  <c r="F40" i="3"/>
  <c r="C44" i="3"/>
  <c r="C45" i="3" s="1"/>
  <c r="F39" i="3"/>
  <c r="D44" i="3"/>
  <c r="D45" i="3" s="1"/>
  <c r="F42" i="2"/>
  <c r="E44" i="2"/>
  <c r="E45" i="2" s="1"/>
  <c r="F41" i="2"/>
  <c r="C44" i="2"/>
  <c r="C45" i="2" s="1"/>
  <c r="F40" i="2"/>
  <c r="C46" i="4" l="1"/>
  <c r="C47" i="4" s="1"/>
  <c r="C46" i="6"/>
  <c r="G39" i="6" s="1"/>
  <c r="C46" i="3"/>
  <c r="G6" i="3" s="1"/>
  <c r="C46" i="2"/>
  <c r="G25" i="2" s="1"/>
  <c r="C39" i="1"/>
  <c r="G41" i="3" l="1"/>
  <c r="G17" i="3"/>
  <c r="G8" i="3"/>
  <c r="G19" i="3"/>
  <c r="G40" i="3"/>
  <c r="G23" i="3"/>
  <c r="G7" i="3"/>
  <c r="G10" i="3"/>
  <c r="G9" i="3"/>
  <c r="G42" i="3"/>
  <c r="G16" i="3"/>
  <c r="G30" i="3"/>
  <c r="G18" i="3"/>
  <c r="G36" i="3"/>
  <c r="G13" i="4"/>
  <c r="E48" i="3"/>
  <c r="G31" i="3"/>
  <c r="G12" i="3"/>
  <c r="G26" i="3"/>
  <c r="G33" i="6"/>
  <c r="G22" i="6"/>
  <c r="G18" i="6"/>
  <c r="G16" i="6"/>
  <c r="G21" i="6"/>
  <c r="G41" i="6"/>
  <c r="G29" i="6"/>
  <c r="G29" i="3"/>
  <c r="G42" i="6"/>
  <c r="G31" i="6"/>
  <c r="G23" i="6"/>
  <c r="G32" i="6"/>
  <c r="G6" i="6"/>
  <c r="G30" i="6"/>
  <c r="G25" i="6"/>
  <c r="G11" i="6"/>
  <c r="G40" i="6"/>
  <c r="G27" i="6"/>
  <c r="G26" i="6"/>
  <c r="G28" i="6"/>
  <c r="G24" i="6"/>
  <c r="G9" i="6"/>
  <c r="G17" i="6"/>
  <c r="G7" i="6"/>
  <c r="G10" i="6"/>
  <c r="G8" i="6"/>
  <c r="G12" i="6"/>
  <c r="G34" i="6"/>
  <c r="G13" i="6"/>
  <c r="G32" i="4"/>
  <c r="G33" i="3"/>
  <c r="G34" i="3"/>
  <c r="G35" i="3"/>
  <c r="G39" i="3"/>
  <c r="G20" i="3"/>
  <c r="C48" i="3"/>
  <c r="G13" i="3"/>
  <c r="G27" i="3"/>
  <c r="G28" i="3"/>
  <c r="C47" i="3"/>
  <c r="D48" i="3"/>
  <c r="G14" i="3"/>
  <c r="G22" i="3"/>
  <c r="G15" i="3"/>
  <c r="G25" i="3"/>
  <c r="G24" i="3"/>
  <c r="G32" i="3"/>
  <c r="G11" i="3"/>
  <c r="G34" i="4"/>
  <c r="G29" i="4"/>
  <c r="D48" i="6"/>
  <c r="G15" i="6"/>
  <c r="C48" i="6"/>
  <c r="G14" i="6"/>
  <c r="G36" i="6"/>
  <c r="C47" i="6"/>
  <c r="G20" i="6"/>
  <c r="G35" i="6"/>
  <c r="E48" i="6"/>
  <c r="G19" i="6"/>
  <c r="G33" i="4"/>
  <c r="G30" i="4"/>
  <c r="G40" i="4"/>
  <c r="G19" i="4"/>
  <c r="G36" i="4"/>
  <c r="G41" i="4"/>
  <c r="G7" i="4"/>
  <c r="G16" i="4"/>
  <c r="G14" i="4"/>
  <c r="D48" i="4"/>
  <c r="G25" i="4"/>
  <c r="G31" i="4"/>
  <c r="G20" i="4"/>
  <c r="G18" i="4"/>
  <c r="G21" i="4"/>
  <c r="G23" i="4"/>
  <c r="G21" i="3"/>
  <c r="E48" i="4"/>
  <c r="G6" i="4"/>
  <c r="G22" i="4"/>
  <c r="G8" i="4"/>
  <c r="G24" i="4"/>
  <c r="C48" i="4"/>
  <c r="G11" i="4"/>
  <c r="G42" i="4"/>
  <c r="G15" i="4"/>
  <c r="G39" i="4"/>
  <c r="G17" i="4"/>
  <c r="G12" i="4"/>
  <c r="G28" i="4"/>
  <c r="G10" i="4"/>
  <c r="G26" i="4"/>
  <c r="G35" i="4"/>
  <c r="G27" i="4"/>
  <c r="G9" i="4"/>
  <c r="E48" i="2"/>
  <c r="C48" i="2"/>
  <c r="G24" i="2"/>
  <c r="D48" i="2"/>
  <c r="G17" i="2"/>
  <c r="G7" i="2"/>
  <c r="G18" i="2"/>
  <c r="G27" i="2"/>
  <c r="G11" i="2"/>
  <c r="G9" i="2"/>
  <c r="G23" i="2"/>
  <c r="G21" i="2"/>
  <c r="G8" i="2"/>
  <c r="G22" i="2"/>
  <c r="G20" i="2"/>
  <c r="G31" i="2"/>
  <c r="G29" i="2"/>
  <c r="G32" i="2"/>
  <c r="G30" i="2"/>
  <c r="C47" i="2"/>
  <c r="G26" i="2"/>
  <c r="G12" i="2"/>
  <c r="G35" i="2"/>
  <c r="G39" i="2"/>
  <c r="G15" i="2"/>
  <c r="G13" i="2"/>
  <c r="G16" i="2"/>
  <c r="G14" i="2"/>
  <c r="G40" i="2"/>
  <c r="G10" i="2"/>
  <c r="G6" i="2"/>
  <c r="G19" i="2"/>
  <c r="G33" i="2"/>
  <c r="G41" i="2"/>
  <c r="G34" i="2"/>
  <c r="G28" i="2"/>
  <c r="G42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6" i="1"/>
  <c r="F42" i="1" l="1"/>
  <c r="F39" i="1"/>
  <c r="D39" i="1" l="1"/>
  <c r="E39" i="1"/>
  <c r="D40" i="1"/>
  <c r="E40" i="1"/>
  <c r="F40" i="1"/>
  <c r="D41" i="1"/>
  <c r="E41" i="1"/>
  <c r="F41" i="1"/>
  <c r="C41" i="1"/>
  <c r="C40" i="1"/>
  <c r="C44" i="1" l="1"/>
  <c r="C45" i="1" s="1"/>
  <c r="C46" i="1"/>
  <c r="G6" i="1" s="1"/>
  <c r="E44" i="1"/>
  <c r="D44" i="1"/>
  <c r="C47" i="1" l="1"/>
  <c r="G42" i="1"/>
  <c r="C48" i="1"/>
  <c r="D45" i="1"/>
  <c r="D48" i="1"/>
  <c r="E45" i="1"/>
  <c r="E48" i="1"/>
  <c r="G35" i="1"/>
  <c r="G31" i="1"/>
  <c r="G27" i="1"/>
  <c r="G23" i="1"/>
  <c r="G19" i="1"/>
  <c r="G15" i="1"/>
  <c r="G34" i="1"/>
  <c r="G30" i="1"/>
  <c r="G26" i="1"/>
  <c r="G22" i="1"/>
  <c r="G18" i="1"/>
  <c r="G14" i="1"/>
  <c r="G10" i="1"/>
  <c r="G28" i="1"/>
  <c r="G16" i="1"/>
  <c r="G8" i="1"/>
  <c r="G11" i="1"/>
  <c r="G33" i="1"/>
  <c r="G29" i="1"/>
  <c r="G25" i="1"/>
  <c r="G21" i="1"/>
  <c r="G17" i="1"/>
  <c r="G13" i="1"/>
  <c r="G9" i="1"/>
  <c r="G32" i="1"/>
  <c r="G24" i="1"/>
  <c r="G20" i="1"/>
  <c r="G12" i="1"/>
  <c r="G7" i="1"/>
  <c r="G39" i="1"/>
  <c r="G40" i="1"/>
  <c r="G41" i="1"/>
</calcChain>
</file>

<file path=xl/sharedStrings.xml><?xml version="1.0" encoding="utf-8"?>
<sst xmlns="http://schemas.openxmlformats.org/spreadsheetml/2006/main" count="182" uniqueCount="29">
  <si>
    <t>No</t>
  </si>
  <si>
    <t>Date</t>
  </si>
  <si>
    <t>Facebook</t>
  </si>
  <si>
    <t>Telegram</t>
  </si>
  <si>
    <t>Line</t>
  </si>
  <si>
    <t>Total</t>
  </si>
  <si>
    <t>Percentage</t>
  </si>
  <si>
    <t>Total Week 1</t>
  </si>
  <si>
    <t>Total Week 2</t>
  </si>
  <si>
    <t>Total Week 3</t>
  </si>
  <si>
    <t>Total Week 4</t>
  </si>
  <si>
    <t>Week</t>
  </si>
  <si>
    <t>Total Perchannel</t>
  </si>
  <si>
    <t>AVG Perchannel / Day</t>
  </si>
  <si>
    <t>Total All Channel</t>
  </si>
  <si>
    <t>Percentage Perchannel</t>
  </si>
  <si>
    <t>AVG All Per Day</t>
  </si>
  <si>
    <t>Week 1</t>
  </si>
  <si>
    <t>Week 2</t>
  </si>
  <si>
    <t>Week 3</t>
  </si>
  <si>
    <t>Week 4</t>
  </si>
  <si>
    <t>User Active Pevita Pegadaian</t>
  </si>
  <si>
    <t>Total Interaction Pevita Pegadaian</t>
  </si>
  <si>
    <t>Incoming Message Pevita Pegadaian</t>
  </si>
  <si>
    <t>Response Time Pevita Pegadaian</t>
  </si>
  <si>
    <t>Dunno Total Pevita Pegadaian</t>
  </si>
  <si>
    <t>kas</t>
  </si>
  <si>
    <t>Hand Over to Agent Total Pevita Pegadaian</t>
  </si>
  <si>
    <t>Bulan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</si>
</sst>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17" fontId="4" fillId="2" borderId="0" xfId="0" applyNumberFormat="1" applyFont="1" applyFill="1" applyAlignment="1">
      <alignment horizontal="center"/>
    </xf>
    <xf numFmtId="2" fontId="3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ACTIVE PER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Active'!$C$5</c:f>
              <c:strCache>
                <c:ptCount val="1"/>
                <c:pt idx="0">
                  <c:v>Facebook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Active'!$C$6:$C$36</c:f>
              <c:numCache>
                <c:formatCode>General</c:formatCode>
                <c:ptCount val="31"/>
                <c:pt idx="0">
                  <c:v>10</c:v>
                </c:pt>
                <c:pt idx="1">
                  <c:v>27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16</c:v>
                </c:pt>
                <c:pt idx="14">
                  <c:v>13</c:v>
                </c:pt>
                <c:pt idx="15">
                  <c:v>34</c:v>
                </c:pt>
                <c:pt idx="16">
                  <c:v>29</c:v>
                </c:pt>
                <c:pt idx="17">
                  <c:v>18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8</c:v>
                </c:pt>
                <c:pt idx="22">
                  <c:v>19</c:v>
                </c:pt>
                <c:pt idx="23">
                  <c:v>20</c:v>
                </c:pt>
                <c:pt idx="24">
                  <c:v>13</c:v>
                </c:pt>
                <c:pt idx="25">
                  <c:v>16</c:v>
                </c:pt>
                <c:pt idx="26">
                  <c:v>12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5-4A76-9E83-1CB1857B211E}"/>
            </c:ext>
          </c:extLst>
        </c:ser>
        <c:ser>
          <c:idx val="1"/>
          <c:order val="1"/>
          <c:tx>
            <c:strRef>
              <c:f>'User Active'!$D$5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5-4A76-9E83-1CB1857B211E}"/>
            </c:ext>
          </c:extLst>
        </c:ser>
        <c:ser>
          <c:idx val="2"/>
          <c:order val="2"/>
          <c:tx>
            <c:strRef>
              <c:f>'User Active'!$E$5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Active'!$E$6:$E$36</c:f>
              <c:numCache>
                <c:formatCode>General</c:formatCode>
                <c:ptCount val="31"/>
                <c:pt idx="2">
                  <c:v>2</c:v>
                </c:pt>
                <c:pt idx="4">
                  <c:v>1</c:v>
                </c:pt>
                <c:pt idx="10">
                  <c:v>1</c:v>
                </c:pt>
                <c:pt idx="15">
                  <c:v>3</c:v>
                </c:pt>
                <c:pt idx="16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5-4A76-9E83-1CB1857B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564080"/>
        <c:axId val="521564408"/>
      </c:barChart>
      <c:lineChart>
        <c:grouping val="standard"/>
        <c:varyColors val="0"/>
        <c:ser>
          <c:idx val="3"/>
          <c:order val="3"/>
          <c:tx>
            <c:strRef>
              <c:f>'User Active'!$G$5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Active'!$G$6:$G$36</c:f>
              <c:numCache>
                <c:formatCode>0%</c:formatCode>
                <c:ptCount val="31"/>
                <c:pt idx="0">
                  <c:v>2.3404255319148935E-2</c:v>
                </c:pt>
                <c:pt idx="1">
                  <c:v>5.9574468085106386E-2</c:v>
                </c:pt>
                <c:pt idx="2">
                  <c:v>3.8297872340425532E-2</c:v>
                </c:pt>
                <c:pt idx="3">
                  <c:v>3.1914893617021274E-2</c:v>
                </c:pt>
                <c:pt idx="4">
                  <c:v>2.9787234042553193E-2</c:v>
                </c:pt>
                <c:pt idx="5">
                  <c:v>3.1914893617021274E-2</c:v>
                </c:pt>
                <c:pt idx="6">
                  <c:v>1.9148936170212766E-2</c:v>
                </c:pt>
                <c:pt idx="7">
                  <c:v>1.276595744680851E-2</c:v>
                </c:pt>
                <c:pt idx="8">
                  <c:v>1.276595744680851E-2</c:v>
                </c:pt>
                <c:pt idx="9">
                  <c:v>2.553191489361702E-2</c:v>
                </c:pt>
                <c:pt idx="10">
                  <c:v>2.7659574468085105E-2</c:v>
                </c:pt>
                <c:pt idx="11">
                  <c:v>2.1276595744680851E-2</c:v>
                </c:pt>
                <c:pt idx="12">
                  <c:v>2.9787234042553193E-2</c:v>
                </c:pt>
                <c:pt idx="13">
                  <c:v>4.042553191489362E-2</c:v>
                </c:pt>
                <c:pt idx="14">
                  <c:v>3.1914893617021274E-2</c:v>
                </c:pt>
                <c:pt idx="15">
                  <c:v>8.085106382978724E-2</c:v>
                </c:pt>
                <c:pt idx="16">
                  <c:v>6.3829787234042548E-2</c:v>
                </c:pt>
                <c:pt idx="17">
                  <c:v>4.042553191489362E-2</c:v>
                </c:pt>
                <c:pt idx="18">
                  <c:v>4.042553191489362E-2</c:v>
                </c:pt>
                <c:pt idx="19">
                  <c:v>2.553191489361702E-2</c:v>
                </c:pt>
                <c:pt idx="20">
                  <c:v>3.1914893617021274E-2</c:v>
                </c:pt>
                <c:pt idx="21">
                  <c:v>1.7021276595744681E-2</c:v>
                </c:pt>
                <c:pt idx="22">
                  <c:v>4.8936170212765959E-2</c:v>
                </c:pt>
                <c:pt idx="23">
                  <c:v>5.106382978723404E-2</c:v>
                </c:pt>
                <c:pt idx="24">
                  <c:v>3.8297872340425532E-2</c:v>
                </c:pt>
                <c:pt idx="25">
                  <c:v>4.2553191489361701E-2</c:v>
                </c:pt>
                <c:pt idx="26">
                  <c:v>2.553191489361702E-2</c:v>
                </c:pt>
                <c:pt idx="27">
                  <c:v>2.3404255319148935E-2</c:v>
                </c:pt>
                <c:pt idx="28">
                  <c:v>1.7021276595744681E-2</c:v>
                </c:pt>
                <c:pt idx="29">
                  <c:v>1.7021276595744681E-2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5-4A76-9E83-1CB1857B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83656"/>
        <c:axId val="532585952"/>
      </c:lineChart>
      <c:catAx>
        <c:axId val="5215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4408"/>
        <c:crosses val="autoZero"/>
        <c:auto val="1"/>
        <c:lblAlgn val="ctr"/>
        <c:lblOffset val="100"/>
        <c:noMultiLvlLbl val="1"/>
      </c:catAx>
      <c:valAx>
        <c:axId val="52156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4080"/>
        <c:crosses val="autoZero"/>
        <c:crossBetween val="between"/>
      </c:valAx>
      <c:valAx>
        <c:axId val="5325859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83656"/>
        <c:crosses val="max"/>
        <c:crossBetween val="between"/>
      </c:valAx>
      <c:catAx>
        <c:axId val="532583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58595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WEEKLYU</a:t>
            </a:r>
            <a:r>
              <a:rPr lang="en-US" sz="1600" b="1" baseline="0"/>
              <a:t> ALL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Interaction!$F$39:$F$42</c:f>
              <c:numCache>
                <c:formatCode>General</c:formatCode>
                <c:ptCount val="4"/>
                <c:pt idx="0">
                  <c:v>243</c:v>
                </c:pt>
                <c:pt idx="1">
                  <c:v>136</c:v>
                </c:pt>
                <c:pt idx="2">
                  <c:v>205</c:v>
                </c:pt>
                <c:pt idx="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5-4EF3-9CA5-A0CEEB36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6155344"/>
        <c:axId val="526160264"/>
      </c:barChart>
      <c:lineChart>
        <c:grouping val="standard"/>
        <c:varyColors val="0"/>
        <c:ser>
          <c:idx val="1"/>
          <c:order val="1"/>
          <c:tx>
            <c:strRef>
              <c:f>Interaction!$G$38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Interaction!$G$39:$G$42</c:f>
              <c:numCache>
                <c:formatCode>0%</c:formatCode>
                <c:ptCount val="4"/>
                <c:pt idx="0">
                  <c:v>0.31558441558441558</c:v>
                </c:pt>
                <c:pt idx="1">
                  <c:v>0.17662337662337663</c:v>
                </c:pt>
                <c:pt idx="2">
                  <c:v>0.26623376623376621</c:v>
                </c:pt>
                <c:pt idx="3">
                  <c:v>0.24155844155844156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5-4EF3-9CA5-A0CEEB36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45096"/>
        <c:axId val="531444440"/>
      </c:lineChart>
      <c:catAx>
        <c:axId val="5261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0264"/>
        <c:crosses val="autoZero"/>
        <c:auto val="1"/>
        <c:lblAlgn val="ctr"/>
        <c:lblOffset val="100"/>
        <c:noMultiLvlLbl val="0"/>
      </c:catAx>
      <c:valAx>
        <c:axId val="526160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5344"/>
        <c:crosses val="autoZero"/>
        <c:crossBetween val="between"/>
      </c:valAx>
      <c:valAx>
        <c:axId val="5314444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5096"/>
        <c:crosses val="max"/>
        <c:crossBetween val="between"/>
      </c:valAx>
      <c:catAx>
        <c:axId val="531445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444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EB-462C-9DDB-B058CBC8016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5EB-462C-9DDB-B058CBC8016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EB-462C-9DDB-B058CBC8016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5EB-462C-9DDB-B058CBC8016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5EB-462C-9DDB-B058CBC8016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5EB-462C-9DDB-B058CBC8016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Interaction!$C$38:$E$38</c:f>
              <c:strCache>
                <c:ptCount val="3"/>
                <c:pt idx="0">
                  <c:v>Facebook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Interaction!$C$44:$E$44</c:f>
              <c:numCache>
                <c:formatCode>General</c:formatCode>
                <c:ptCount val="3"/>
                <c:pt idx="0">
                  <c:v>682</c:v>
                </c:pt>
                <c:pt idx="1">
                  <c:v>68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62C-9DDB-B058CBC8016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 per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8B-4289-A6A3-030EFCBFBA9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8B-4289-A6A3-030EFCBFBA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8B-4289-A6A3-030EFCBFBA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8B-4289-A6A3-030EFCBFBA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8B-4289-A6A3-030EFCBFBA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8B-4289-A6A3-030EFCBFBA9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Interaction!$C$38:$E$38</c:f>
              <c:strCache>
                <c:ptCount val="3"/>
                <c:pt idx="0">
                  <c:v>Facebook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Interaction!$C$45:$E$45</c:f>
              <c:numCache>
                <c:formatCode>0.0</c:formatCode>
                <c:ptCount val="3"/>
                <c:pt idx="0">
                  <c:v>22</c:v>
                </c:pt>
                <c:pt idx="1">
                  <c:v>2.193548387096774</c:v>
                </c:pt>
                <c:pt idx="2">
                  <c:v>0.64516129032258063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B-4289-A6A3-030EFCBFBA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</a:t>
            </a:r>
            <a:r>
              <a:rPr lang="en-US" baseline="0"/>
              <a:t> MESSAGE PER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Message'!$C$5</c:f>
              <c:strCache>
                <c:ptCount val="1"/>
                <c:pt idx="0">
                  <c:v>Facebook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Message'!$C$6:$C$36</c:f>
              <c:numCache>
                <c:formatCode>General</c:formatCode>
                <c:ptCount val="31"/>
                <c:pt idx="0">
                  <c:v>40</c:v>
                </c:pt>
                <c:pt idx="1">
                  <c:v>98</c:v>
                </c:pt>
                <c:pt idx="2">
                  <c:v>52</c:v>
                </c:pt>
                <c:pt idx="3">
                  <c:v>29</c:v>
                </c:pt>
                <c:pt idx="4">
                  <c:v>26</c:v>
                </c:pt>
                <c:pt idx="5">
                  <c:v>48</c:v>
                </c:pt>
                <c:pt idx="6">
                  <c:v>47</c:v>
                </c:pt>
                <c:pt idx="7">
                  <c:v>10</c:v>
                </c:pt>
                <c:pt idx="8">
                  <c:v>19</c:v>
                </c:pt>
                <c:pt idx="9">
                  <c:v>28</c:v>
                </c:pt>
                <c:pt idx="10">
                  <c:v>33</c:v>
                </c:pt>
                <c:pt idx="11">
                  <c:v>19</c:v>
                </c:pt>
                <c:pt idx="12">
                  <c:v>28</c:v>
                </c:pt>
                <c:pt idx="13">
                  <c:v>38</c:v>
                </c:pt>
                <c:pt idx="14">
                  <c:v>33</c:v>
                </c:pt>
                <c:pt idx="15">
                  <c:v>85</c:v>
                </c:pt>
                <c:pt idx="16">
                  <c:v>66</c:v>
                </c:pt>
                <c:pt idx="17">
                  <c:v>55</c:v>
                </c:pt>
                <c:pt idx="18">
                  <c:v>49</c:v>
                </c:pt>
                <c:pt idx="19">
                  <c:v>29</c:v>
                </c:pt>
                <c:pt idx="20">
                  <c:v>33</c:v>
                </c:pt>
                <c:pt idx="21">
                  <c:v>22</c:v>
                </c:pt>
                <c:pt idx="22">
                  <c:v>68</c:v>
                </c:pt>
                <c:pt idx="23">
                  <c:v>76</c:v>
                </c:pt>
                <c:pt idx="24">
                  <c:v>28</c:v>
                </c:pt>
                <c:pt idx="25">
                  <c:v>42</c:v>
                </c:pt>
                <c:pt idx="26">
                  <c:v>53</c:v>
                </c:pt>
                <c:pt idx="27">
                  <c:v>34</c:v>
                </c:pt>
                <c:pt idx="28">
                  <c:v>18</c:v>
                </c:pt>
                <c:pt idx="2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6-4EE4-AEC8-77CE862D636D}"/>
            </c:ext>
          </c:extLst>
        </c:ser>
        <c:ser>
          <c:idx val="1"/>
          <c:order val="1"/>
          <c:tx>
            <c:strRef>
              <c:f>'Incoming Message'!$D$5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Message'!$D$6:$D$36</c:f>
              <c:numCache>
                <c:formatCode>General</c:formatCode>
                <c:ptCount val="31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7">
                  <c:v>3</c:v>
                </c:pt>
                <c:pt idx="18">
                  <c:v>6</c:v>
                </c:pt>
                <c:pt idx="20">
                  <c:v>1</c:v>
                </c:pt>
                <c:pt idx="22">
                  <c:v>5</c:v>
                </c:pt>
                <c:pt idx="23">
                  <c:v>11</c:v>
                </c:pt>
                <c:pt idx="24">
                  <c:v>4</c:v>
                </c:pt>
                <c:pt idx="25">
                  <c:v>9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6-4EE4-AEC8-77CE862D636D}"/>
            </c:ext>
          </c:extLst>
        </c:ser>
        <c:ser>
          <c:idx val="2"/>
          <c:order val="2"/>
          <c:tx>
            <c:strRef>
              <c:f>'Incoming Message'!$E$5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Message'!$E$6:$E$36</c:f>
              <c:numCache>
                <c:formatCode>General</c:formatCode>
                <c:ptCount val="31"/>
                <c:pt idx="0">
                  <c:v>2</c:v>
                </c:pt>
                <c:pt idx="4">
                  <c:v>6</c:v>
                </c:pt>
                <c:pt idx="10">
                  <c:v>1</c:v>
                </c:pt>
                <c:pt idx="15">
                  <c:v>4</c:v>
                </c:pt>
                <c:pt idx="16">
                  <c:v>7</c:v>
                </c:pt>
                <c:pt idx="22">
                  <c:v>2</c:v>
                </c:pt>
                <c:pt idx="23">
                  <c:v>10</c:v>
                </c:pt>
                <c:pt idx="24">
                  <c:v>2</c:v>
                </c:pt>
                <c:pt idx="25">
                  <c:v>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6-4EE4-AEC8-77CE862D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053440"/>
        <c:axId val="534057376"/>
      </c:barChart>
      <c:lineChart>
        <c:grouping val="standard"/>
        <c:varyColors val="0"/>
        <c:ser>
          <c:idx val="3"/>
          <c:order val="3"/>
          <c:tx>
            <c:strRef>
              <c:f>'Incoming Message'!$G$5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Message'!$G$6:$G$36</c:f>
              <c:numCache>
                <c:formatCode>0%</c:formatCode>
                <c:ptCount val="31"/>
                <c:pt idx="0">
                  <c:v>3.2305433186490456E-2</c:v>
                </c:pt>
                <c:pt idx="1">
                  <c:v>7.63582966226138E-2</c:v>
                </c:pt>
                <c:pt idx="2">
                  <c:v>4.2584434654919234E-2</c:v>
                </c:pt>
                <c:pt idx="3">
                  <c:v>2.7165932452276064E-2</c:v>
                </c:pt>
                <c:pt idx="4">
                  <c:v>2.4229074889867842E-2</c:v>
                </c:pt>
                <c:pt idx="5">
                  <c:v>3.8913362701908955E-2</c:v>
                </c:pt>
                <c:pt idx="6">
                  <c:v>3.5242290748898682E-2</c:v>
                </c:pt>
                <c:pt idx="7">
                  <c:v>9.544787077826725E-3</c:v>
                </c:pt>
                <c:pt idx="8">
                  <c:v>1.3950073421439061E-2</c:v>
                </c:pt>
                <c:pt idx="9">
                  <c:v>2.2026431718061675E-2</c:v>
                </c:pt>
                <c:pt idx="10">
                  <c:v>2.5697503671071951E-2</c:v>
                </c:pt>
                <c:pt idx="11">
                  <c:v>1.7621145374449341E-2</c:v>
                </c:pt>
                <c:pt idx="12">
                  <c:v>2.276064610866373E-2</c:v>
                </c:pt>
                <c:pt idx="13">
                  <c:v>3.1571218795888402E-2</c:v>
                </c:pt>
                <c:pt idx="14">
                  <c:v>2.5697503671071951E-2</c:v>
                </c:pt>
                <c:pt idx="15">
                  <c:v>6.7547723935389131E-2</c:v>
                </c:pt>
                <c:pt idx="16">
                  <c:v>5.3597650513950074E-2</c:v>
                </c:pt>
                <c:pt idx="17">
                  <c:v>4.2584434654919234E-2</c:v>
                </c:pt>
                <c:pt idx="18">
                  <c:v>4.0381791483113071E-2</c:v>
                </c:pt>
                <c:pt idx="19">
                  <c:v>2.1292217327459617E-2</c:v>
                </c:pt>
                <c:pt idx="20">
                  <c:v>2.4963289280469897E-2</c:v>
                </c:pt>
                <c:pt idx="21">
                  <c:v>1.6152716593245228E-2</c:v>
                </c:pt>
                <c:pt idx="22">
                  <c:v>5.5066079295154183E-2</c:v>
                </c:pt>
                <c:pt idx="23">
                  <c:v>7.1218795888399411E-2</c:v>
                </c:pt>
                <c:pt idx="24">
                  <c:v>2.4963289280469897E-2</c:v>
                </c:pt>
                <c:pt idx="25">
                  <c:v>3.8913362701908955E-2</c:v>
                </c:pt>
                <c:pt idx="26">
                  <c:v>3.8913362701908955E-2</c:v>
                </c:pt>
                <c:pt idx="27">
                  <c:v>3.0102790014684289E-2</c:v>
                </c:pt>
                <c:pt idx="28">
                  <c:v>1.6152716593245228E-2</c:v>
                </c:pt>
                <c:pt idx="29">
                  <c:v>1.2481644640234948E-2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6-4EE4-AEC8-77CE862D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69184"/>
        <c:axId val="534063936"/>
      </c:lineChart>
      <c:catAx>
        <c:axId val="5340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7376"/>
        <c:crosses val="autoZero"/>
        <c:auto val="1"/>
        <c:lblAlgn val="ctr"/>
        <c:lblOffset val="100"/>
        <c:noMultiLvlLbl val="0"/>
      </c:catAx>
      <c:valAx>
        <c:axId val="53405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3440"/>
        <c:crosses val="autoZero"/>
        <c:crossBetween val="between"/>
      </c:valAx>
      <c:valAx>
        <c:axId val="5340639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69184"/>
        <c:crosses val="max"/>
        <c:crossBetween val="between"/>
      </c:valAx>
      <c:catAx>
        <c:axId val="53406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406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 MESSAGE ALL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Message'!$F$6:$F$36</c:f>
              <c:numCache>
                <c:formatCode>General</c:formatCode>
                <c:ptCount val="31"/>
                <c:pt idx="0">
                  <c:v>44</c:v>
                </c:pt>
                <c:pt idx="1">
                  <c:v>104</c:v>
                </c:pt>
                <c:pt idx="2">
                  <c:v>58</c:v>
                </c:pt>
                <c:pt idx="3">
                  <c:v>37</c:v>
                </c:pt>
                <c:pt idx="4">
                  <c:v>33</c:v>
                </c:pt>
                <c:pt idx="5">
                  <c:v>53</c:v>
                </c:pt>
                <c:pt idx="6">
                  <c:v>48</c:v>
                </c:pt>
                <c:pt idx="7">
                  <c:v>13</c:v>
                </c:pt>
                <c:pt idx="8">
                  <c:v>19</c:v>
                </c:pt>
                <c:pt idx="9">
                  <c:v>30</c:v>
                </c:pt>
                <c:pt idx="10">
                  <c:v>35</c:v>
                </c:pt>
                <c:pt idx="11">
                  <c:v>24</c:v>
                </c:pt>
                <c:pt idx="12">
                  <c:v>31</c:v>
                </c:pt>
                <c:pt idx="13">
                  <c:v>43</c:v>
                </c:pt>
                <c:pt idx="14">
                  <c:v>35</c:v>
                </c:pt>
                <c:pt idx="15">
                  <c:v>92</c:v>
                </c:pt>
                <c:pt idx="16">
                  <c:v>73</c:v>
                </c:pt>
                <c:pt idx="17">
                  <c:v>58</c:v>
                </c:pt>
                <c:pt idx="18">
                  <c:v>55</c:v>
                </c:pt>
                <c:pt idx="19">
                  <c:v>29</c:v>
                </c:pt>
                <c:pt idx="20">
                  <c:v>34</c:v>
                </c:pt>
                <c:pt idx="21">
                  <c:v>22</c:v>
                </c:pt>
                <c:pt idx="22">
                  <c:v>75</c:v>
                </c:pt>
                <c:pt idx="23">
                  <c:v>97</c:v>
                </c:pt>
                <c:pt idx="24">
                  <c:v>34</c:v>
                </c:pt>
                <c:pt idx="25">
                  <c:v>53</c:v>
                </c:pt>
                <c:pt idx="26">
                  <c:v>53</c:v>
                </c:pt>
                <c:pt idx="27">
                  <c:v>41</c:v>
                </c:pt>
                <c:pt idx="28">
                  <c:v>22</c:v>
                </c:pt>
                <c:pt idx="29">
                  <c:v>17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7-4113-8E64-F3BE86BC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045568"/>
        <c:axId val="534041304"/>
      </c:barChart>
      <c:lineChart>
        <c:grouping val="standard"/>
        <c:varyColors val="0"/>
        <c:ser>
          <c:idx val="1"/>
          <c:order val="1"/>
          <c:tx>
            <c:strRef>
              <c:f>'Incoming Message'!$G$5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Message'!$G$6:$G$36</c:f>
              <c:numCache>
                <c:formatCode>0%</c:formatCode>
                <c:ptCount val="31"/>
                <c:pt idx="0">
                  <c:v>3.2305433186490456E-2</c:v>
                </c:pt>
                <c:pt idx="1">
                  <c:v>7.63582966226138E-2</c:v>
                </c:pt>
                <c:pt idx="2">
                  <c:v>4.2584434654919234E-2</c:v>
                </c:pt>
                <c:pt idx="3">
                  <c:v>2.7165932452276064E-2</c:v>
                </c:pt>
                <c:pt idx="4">
                  <c:v>2.4229074889867842E-2</c:v>
                </c:pt>
                <c:pt idx="5">
                  <c:v>3.8913362701908955E-2</c:v>
                </c:pt>
                <c:pt idx="6">
                  <c:v>3.5242290748898682E-2</c:v>
                </c:pt>
                <c:pt idx="7">
                  <c:v>9.544787077826725E-3</c:v>
                </c:pt>
                <c:pt idx="8">
                  <c:v>1.3950073421439061E-2</c:v>
                </c:pt>
                <c:pt idx="9">
                  <c:v>2.2026431718061675E-2</c:v>
                </c:pt>
                <c:pt idx="10">
                  <c:v>2.5697503671071951E-2</c:v>
                </c:pt>
                <c:pt idx="11">
                  <c:v>1.7621145374449341E-2</c:v>
                </c:pt>
                <c:pt idx="12">
                  <c:v>2.276064610866373E-2</c:v>
                </c:pt>
                <c:pt idx="13">
                  <c:v>3.1571218795888402E-2</c:v>
                </c:pt>
                <c:pt idx="14">
                  <c:v>2.5697503671071951E-2</c:v>
                </c:pt>
                <c:pt idx="15">
                  <c:v>6.7547723935389131E-2</c:v>
                </c:pt>
                <c:pt idx="16">
                  <c:v>5.3597650513950074E-2</c:v>
                </c:pt>
                <c:pt idx="17">
                  <c:v>4.2584434654919234E-2</c:v>
                </c:pt>
                <c:pt idx="18">
                  <c:v>4.0381791483113071E-2</c:v>
                </c:pt>
                <c:pt idx="19">
                  <c:v>2.1292217327459617E-2</c:v>
                </c:pt>
                <c:pt idx="20">
                  <c:v>2.4963289280469897E-2</c:v>
                </c:pt>
                <c:pt idx="21">
                  <c:v>1.6152716593245228E-2</c:v>
                </c:pt>
                <c:pt idx="22">
                  <c:v>5.5066079295154183E-2</c:v>
                </c:pt>
                <c:pt idx="23">
                  <c:v>7.1218795888399411E-2</c:v>
                </c:pt>
                <c:pt idx="24">
                  <c:v>2.4963289280469897E-2</c:v>
                </c:pt>
                <c:pt idx="25">
                  <c:v>3.8913362701908955E-2</c:v>
                </c:pt>
                <c:pt idx="26">
                  <c:v>3.8913362701908955E-2</c:v>
                </c:pt>
                <c:pt idx="27">
                  <c:v>3.0102790014684289E-2</c:v>
                </c:pt>
                <c:pt idx="28">
                  <c:v>1.6152716593245228E-2</c:v>
                </c:pt>
                <c:pt idx="29">
                  <c:v>1.2481644640234948E-2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7-4113-8E64-F3BE86BC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22496"/>
        <c:axId val="448221840"/>
      </c:lineChart>
      <c:catAx>
        <c:axId val="5340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1304"/>
        <c:crosses val="autoZero"/>
        <c:auto val="1"/>
        <c:lblAlgn val="ctr"/>
        <c:lblOffset val="100"/>
        <c:noMultiLvlLbl val="0"/>
      </c:catAx>
      <c:valAx>
        <c:axId val="53404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5568"/>
        <c:crosses val="autoZero"/>
        <c:crossBetween val="between"/>
      </c:valAx>
      <c:valAx>
        <c:axId val="44822184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2496"/>
        <c:crosses val="max"/>
        <c:crossBetween val="between"/>
      </c:valAx>
      <c:catAx>
        <c:axId val="448222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822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PER CHANNEL</a:t>
            </a:r>
            <a:r>
              <a:rPr lang="en-US" sz="1600" b="1" baseline="0"/>
              <a:t> 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Message'!$C$38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Message'!$C$39:$C$42</c:f>
              <c:numCache>
                <c:formatCode>General</c:formatCode>
                <c:ptCount val="4"/>
                <c:pt idx="0">
                  <c:v>340</c:v>
                </c:pt>
                <c:pt idx="1">
                  <c:v>175</c:v>
                </c:pt>
                <c:pt idx="2">
                  <c:v>350</c:v>
                </c:pt>
                <c:pt idx="3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3-4765-AC16-3B4B69A6BB02}"/>
            </c:ext>
          </c:extLst>
        </c:ser>
        <c:ser>
          <c:idx val="1"/>
          <c:order val="1"/>
          <c:tx>
            <c:strRef>
              <c:f>'Incoming Message'!$D$38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Message'!$D$39:$D$42</c:f>
              <c:numCache>
                <c:formatCode>General</c:formatCode>
                <c:ptCount val="4"/>
                <c:pt idx="0">
                  <c:v>29</c:v>
                </c:pt>
                <c:pt idx="1">
                  <c:v>19</c:v>
                </c:pt>
                <c:pt idx="2">
                  <c:v>15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3-4765-AC16-3B4B69A6BB02}"/>
            </c:ext>
          </c:extLst>
        </c:ser>
        <c:ser>
          <c:idx val="2"/>
          <c:order val="2"/>
          <c:tx>
            <c:strRef>
              <c:f>'Incoming Message'!$E$38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Message'!$E$39:$E$42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3-4765-AC16-3B4B69A6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092672"/>
        <c:axId val="527090376"/>
      </c:barChart>
      <c:catAx>
        <c:axId val="5270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0376"/>
        <c:crosses val="autoZero"/>
        <c:auto val="1"/>
        <c:lblAlgn val="ctr"/>
        <c:lblOffset val="100"/>
        <c:noMultiLvlLbl val="0"/>
      </c:catAx>
      <c:valAx>
        <c:axId val="527090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Message'!$F$39:$F$42</c:f>
              <c:numCache>
                <c:formatCode>General</c:formatCode>
                <c:ptCount val="4"/>
                <c:pt idx="0">
                  <c:v>377</c:v>
                </c:pt>
                <c:pt idx="1">
                  <c:v>195</c:v>
                </c:pt>
                <c:pt idx="2">
                  <c:v>376</c:v>
                </c:pt>
                <c:pt idx="3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E-46A3-86C1-01D759027F30}"/>
            </c:ext>
          </c:extLst>
        </c:ser>
        <c:ser>
          <c:idx val="1"/>
          <c:order val="1"/>
          <c:tx>
            <c:strRef>
              <c:f>'Incoming Message'!$G$38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Message'!$G$39:$G$42</c:f>
              <c:numCache>
                <c:formatCode>0%</c:formatCode>
                <c:ptCount val="4"/>
                <c:pt idx="0">
                  <c:v>0.27679882525697502</c:v>
                </c:pt>
                <c:pt idx="1">
                  <c:v>0.14317180616740088</c:v>
                </c:pt>
                <c:pt idx="2">
                  <c:v>0.27606461086637296</c:v>
                </c:pt>
                <c:pt idx="3">
                  <c:v>0.30396475770925108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E-46A3-86C1-01D75902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466184"/>
        <c:axId val="530467168"/>
      </c:barChart>
      <c:catAx>
        <c:axId val="53046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7168"/>
        <c:crosses val="autoZero"/>
        <c:auto val="1"/>
        <c:lblAlgn val="ctr"/>
        <c:lblOffset val="100"/>
        <c:noMultiLvlLbl val="0"/>
      </c:catAx>
      <c:valAx>
        <c:axId val="53046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84-4CE4-8F9F-F374F206B5E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E84-4CE4-8F9F-F374F206B5E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84-4CE4-8F9F-F374F206B5E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E84-4CE4-8F9F-F374F206B5E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E84-4CE4-8F9F-F374F206B5E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E84-4CE4-8F9F-F374F206B5E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'Incoming Message'!$C$38:$E$38</c:f>
              <c:strCache>
                <c:ptCount val="3"/>
                <c:pt idx="0">
                  <c:v>Facebook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'Incoming Message'!$C$44:$E$44</c:f>
              <c:numCache>
                <c:formatCode>General</c:formatCode>
                <c:ptCount val="3"/>
                <c:pt idx="0">
                  <c:v>1220</c:v>
                </c:pt>
                <c:pt idx="1">
                  <c:v>103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CE4-8F9F-F374F206B5E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</a:t>
            </a:r>
            <a:r>
              <a:rPr lang="en-US" baseline="0"/>
              <a:t> per channel per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93-4275-AB3D-9B701FAC8B0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93-4275-AB3D-9B701FAC8B0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93-4275-AB3D-9B701FAC8B0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93-4275-AB3D-9B701FAC8B0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93-4275-AB3D-9B701FAC8B0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93-4275-AB3D-9B701FAC8B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'Incoming Message'!$C$38:$E$38</c:f>
              <c:strCache>
                <c:ptCount val="3"/>
                <c:pt idx="0">
                  <c:v>Facebook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'Incoming Message'!$C$45:$E$45</c:f>
              <c:numCache>
                <c:formatCode>0.0</c:formatCode>
                <c:ptCount val="3"/>
                <c:pt idx="0">
                  <c:v>39.354838709677416</c:v>
                </c:pt>
                <c:pt idx="1">
                  <c:v>3.3225806451612905</c:v>
                </c:pt>
                <c:pt idx="2">
                  <c:v>1.2580645161290323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3-4275-AB3D-9B701FAC8B0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 PER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Time'!$C$5</c:f>
              <c:strCache>
                <c:ptCount val="1"/>
                <c:pt idx="0">
                  <c:v>Facebook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Time'!$C$6:$C$36</c:f>
              <c:numCache>
                <c:formatCode>General</c:formatCode>
                <c:ptCount val="31"/>
                <c:pt idx="0">
                  <c:v>23.2</c:v>
                </c:pt>
                <c:pt idx="1">
                  <c:v>53.38</c:v>
                </c:pt>
                <c:pt idx="2">
                  <c:v>32.159999999999997</c:v>
                </c:pt>
                <c:pt idx="3">
                  <c:v>23.88</c:v>
                </c:pt>
                <c:pt idx="4">
                  <c:v>32.71</c:v>
                </c:pt>
                <c:pt idx="5">
                  <c:v>51.32</c:v>
                </c:pt>
                <c:pt idx="6">
                  <c:v>29.94</c:v>
                </c:pt>
                <c:pt idx="7">
                  <c:v>8.26</c:v>
                </c:pt>
                <c:pt idx="8">
                  <c:v>15.99</c:v>
                </c:pt>
                <c:pt idx="9">
                  <c:v>24.82</c:v>
                </c:pt>
                <c:pt idx="10">
                  <c:v>34.4</c:v>
                </c:pt>
                <c:pt idx="11">
                  <c:v>18.87</c:v>
                </c:pt>
                <c:pt idx="12">
                  <c:v>28.2</c:v>
                </c:pt>
                <c:pt idx="13">
                  <c:v>27.86</c:v>
                </c:pt>
                <c:pt idx="14">
                  <c:v>39.32</c:v>
                </c:pt>
                <c:pt idx="15">
                  <c:v>64.849999999999994</c:v>
                </c:pt>
                <c:pt idx="16">
                  <c:v>52.86</c:v>
                </c:pt>
                <c:pt idx="17">
                  <c:v>47.09</c:v>
                </c:pt>
                <c:pt idx="18">
                  <c:v>34.07</c:v>
                </c:pt>
                <c:pt idx="19">
                  <c:v>25.39</c:v>
                </c:pt>
                <c:pt idx="20">
                  <c:v>33.549999999999997</c:v>
                </c:pt>
                <c:pt idx="21">
                  <c:v>49.73</c:v>
                </c:pt>
                <c:pt idx="22">
                  <c:v>64.62</c:v>
                </c:pt>
                <c:pt idx="23">
                  <c:v>68.58</c:v>
                </c:pt>
                <c:pt idx="24">
                  <c:v>26.98</c:v>
                </c:pt>
                <c:pt idx="25">
                  <c:v>31.27</c:v>
                </c:pt>
                <c:pt idx="26">
                  <c:v>128.61000000000001</c:v>
                </c:pt>
                <c:pt idx="27">
                  <c:v>17.47</c:v>
                </c:pt>
                <c:pt idx="28">
                  <c:v>10.57</c:v>
                </c:pt>
                <c:pt idx="29">
                  <c:v>13.12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4-484A-954B-FDD4D52DAA0A}"/>
            </c:ext>
          </c:extLst>
        </c:ser>
        <c:ser>
          <c:idx val="1"/>
          <c:order val="1"/>
          <c:tx>
            <c:strRef>
              <c:f>'Response Time'!$D$5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Time'!$D$6:$D$36</c:f>
              <c:numCache>
                <c:formatCode>General</c:formatCode>
                <c:ptCount val="31"/>
                <c:pt idx="0">
                  <c:v>2.13</c:v>
                </c:pt>
                <c:pt idx="1">
                  <c:v>3.57</c:v>
                </c:pt>
                <c:pt idx="2">
                  <c:v>3.86</c:v>
                </c:pt>
                <c:pt idx="3">
                  <c:v>5.19</c:v>
                </c:pt>
                <c:pt idx="4">
                  <c:v>0.83</c:v>
                </c:pt>
                <c:pt idx="5">
                  <c:v>3.69</c:v>
                </c:pt>
                <c:pt idx="6">
                  <c:v>0.95</c:v>
                </c:pt>
                <c:pt idx="7">
                  <c:v>2.4700000000000002</c:v>
                </c:pt>
                <c:pt idx="9">
                  <c:v>2.65</c:v>
                </c:pt>
                <c:pt idx="10">
                  <c:v>0.73</c:v>
                </c:pt>
                <c:pt idx="11">
                  <c:v>3.02</c:v>
                </c:pt>
                <c:pt idx="12">
                  <c:v>2.95</c:v>
                </c:pt>
                <c:pt idx="13">
                  <c:v>8.65</c:v>
                </c:pt>
                <c:pt idx="14">
                  <c:v>3.28</c:v>
                </c:pt>
                <c:pt idx="15">
                  <c:v>4.42</c:v>
                </c:pt>
                <c:pt idx="17">
                  <c:v>2.65</c:v>
                </c:pt>
                <c:pt idx="18">
                  <c:v>6.5</c:v>
                </c:pt>
                <c:pt idx="20">
                  <c:v>7.84</c:v>
                </c:pt>
                <c:pt idx="22">
                  <c:v>3.95</c:v>
                </c:pt>
                <c:pt idx="23">
                  <c:v>15.6</c:v>
                </c:pt>
                <c:pt idx="24">
                  <c:v>3.49</c:v>
                </c:pt>
                <c:pt idx="25">
                  <c:v>5.2</c:v>
                </c:pt>
                <c:pt idx="27">
                  <c:v>3.89</c:v>
                </c:pt>
                <c:pt idx="28">
                  <c:v>1.46</c:v>
                </c:pt>
                <c:pt idx="29">
                  <c:v>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4-484A-954B-FDD4D52DAA0A}"/>
            </c:ext>
          </c:extLst>
        </c:ser>
        <c:ser>
          <c:idx val="2"/>
          <c:order val="2"/>
          <c:tx>
            <c:strRef>
              <c:f>'Response Time'!$E$5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Time'!$E$6:$E$36</c:f>
              <c:numCache>
                <c:formatCode>0.00</c:formatCode>
                <c:ptCount val="31"/>
                <c:pt idx="2" formatCode="General">
                  <c:v>0.71</c:v>
                </c:pt>
                <c:pt idx="4" formatCode="General">
                  <c:v>2.65</c:v>
                </c:pt>
                <c:pt idx="10" formatCode="General">
                  <c:v>0.54</c:v>
                </c:pt>
                <c:pt idx="15" formatCode="General">
                  <c:v>2.12</c:v>
                </c:pt>
                <c:pt idx="16" formatCode="General">
                  <c:v>4.7</c:v>
                </c:pt>
                <c:pt idx="22" formatCode="General">
                  <c:v>1.25</c:v>
                </c:pt>
                <c:pt idx="23" formatCode="General">
                  <c:v>4.8</c:v>
                </c:pt>
                <c:pt idx="24" formatCode="General">
                  <c:v>0.26</c:v>
                </c:pt>
                <c:pt idx="25" formatCode="General">
                  <c:v>1.03</c:v>
                </c:pt>
                <c:pt idx="27" formatCode="General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4-484A-954B-FDD4D52D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75096"/>
        <c:axId val="511078704"/>
      </c:barChart>
      <c:lineChart>
        <c:grouping val="standard"/>
        <c:varyColors val="0"/>
        <c:ser>
          <c:idx val="3"/>
          <c:order val="3"/>
          <c:tx>
            <c:strRef>
              <c:f>'Response Time'!$G$5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Time'!$G$6:$G$36</c:f>
              <c:numCache>
                <c:formatCode>0%</c:formatCode>
                <c:ptCount val="31"/>
                <c:pt idx="0">
                  <c:v>2.0468852273553724E-2</c:v>
                </c:pt>
                <c:pt idx="1">
                  <c:v>4.6020573903627508E-2</c:v>
                </c:pt>
                <c:pt idx="2">
                  <c:v>2.968104792766002E-2</c:v>
                </c:pt>
                <c:pt idx="3">
                  <c:v>2.3491098917971055E-2</c:v>
                </c:pt>
                <c:pt idx="4">
                  <c:v>2.9244680765097088E-2</c:v>
                </c:pt>
                <c:pt idx="5">
                  <c:v>4.4452884467753272E-2</c:v>
                </c:pt>
                <c:pt idx="6">
                  <c:v>2.4961817873275744E-2</c:v>
                </c:pt>
                <c:pt idx="7">
                  <c:v>8.6707771375930318E-3</c:v>
                </c:pt>
                <c:pt idx="8">
                  <c:v>1.29213165358912E-2</c:v>
                </c:pt>
                <c:pt idx="9">
                  <c:v>2.2198159177043854E-2</c:v>
                </c:pt>
                <c:pt idx="10">
                  <c:v>2.8824475349295747E-2</c:v>
                </c:pt>
                <c:pt idx="11">
                  <c:v>1.7689031830560246E-2</c:v>
                </c:pt>
                <c:pt idx="12">
                  <c:v>2.5171920581176413E-2</c:v>
                </c:pt>
                <c:pt idx="13">
                  <c:v>2.9503268713282529E-2</c:v>
                </c:pt>
                <c:pt idx="14">
                  <c:v>3.4424520602186683E-2</c:v>
                </c:pt>
                <c:pt idx="15">
                  <c:v>5.7689355065495482E-2</c:v>
                </c:pt>
                <c:pt idx="16">
                  <c:v>4.6513507179856001E-2</c:v>
                </c:pt>
                <c:pt idx="17">
                  <c:v>4.019426419607431E-2</c:v>
                </c:pt>
                <c:pt idx="18">
                  <c:v>3.2784103305885298E-2</c:v>
                </c:pt>
                <c:pt idx="19">
                  <c:v>2.0517337513838496E-2</c:v>
                </c:pt>
                <c:pt idx="20">
                  <c:v>3.344673492311049E-2</c:v>
                </c:pt>
                <c:pt idx="21">
                  <c:v>4.0186183322693511E-2</c:v>
                </c:pt>
                <c:pt idx="22">
                  <c:v>5.642065794471067E-2</c:v>
                </c:pt>
                <c:pt idx="23">
                  <c:v>7.1903611342313864E-2</c:v>
                </c:pt>
                <c:pt idx="24">
                  <c:v>2.4832523899183025E-2</c:v>
                </c:pt>
                <c:pt idx="25">
                  <c:v>3.0303275177981235E-2</c:v>
                </c:pt>
                <c:pt idx="26">
                  <c:v>0.10392811255040446</c:v>
                </c:pt>
                <c:pt idx="27">
                  <c:v>1.7947619778745687E-2</c:v>
                </c:pt>
                <c:pt idx="28">
                  <c:v>9.7212906770963812E-3</c:v>
                </c:pt>
                <c:pt idx="29">
                  <c:v>1.5886997066642962E-2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4-484A-954B-FDD4D52D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84608"/>
        <c:axId val="511084936"/>
      </c:lineChart>
      <c:catAx>
        <c:axId val="51107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8704"/>
        <c:crosses val="autoZero"/>
        <c:auto val="1"/>
        <c:lblAlgn val="ctr"/>
        <c:lblOffset val="100"/>
        <c:noMultiLvlLbl val="1"/>
      </c:catAx>
      <c:valAx>
        <c:axId val="51107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5096"/>
        <c:crosses val="autoZero"/>
        <c:crossBetween val="between"/>
      </c:valAx>
      <c:valAx>
        <c:axId val="5110849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4608"/>
        <c:crosses val="max"/>
        <c:crossBetween val="between"/>
      </c:valAx>
      <c:catAx>
        <c:axId val="511084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108493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ACTIVE</a:t>
            </a:r>
            <a:r>
              <a:rPr lang="en-US" baseline="0"/>
              <a:t> ALL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Active'!$F$6:$F$36</c:f>
              <c:numCache>
                <c:formatCode>General</c:formatCode>
                <c:ptCount val="31"/>
                <c:pt idx="0">
                  <c:v>11</c:v>
                </c:pt>
                <c:pt idx="1">
                  <c:v>28</c:v>
                </c:pt>
                <c:pt idx="2">
                  <c:v>18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13</c:v>
                </c:pt>
                <c:pt idx="11">
                  <c:v>10</c:v>
                </c:pt>
                <c:pt idx="12">
                  <c:v>14</c:v>
                </c:pt>
                <c:pt idx="13">
                  <c:v>19</c:v>
                </c:pt>
                <c:pt idx="14">
                  <c:v>15</c:v>
                </c:pt>
                <c:pt idx="15">
                  <c:v>38</c:v>
                </c:pt>
                <c:pt idx="16">
                  <c:v>30</c:v>
                </c:pt>
                <c:pt idx="17">
                  <c:v>19</c:v>
                </c:pt>
                <c:pt idx="18">
                  <c:v>19</c:v>
                </c:pt>
                <c:pt idx="19">
                  <c:v>12</c:v>
                </c:pt>
                <c:pt idx="20">
                  <c:v>15</c:v>
                </c:pt>
                <c:pt idx="21">
                  <c:v>8</c:v>
                </c:pt>
                <c:pt idx="22">
                  <c:v>23</c:v>
                </c:pt>
                <c:pt idx="23">
                  <c:v>24</c:v>
                </c:pt>
                <c:pt idx="24">
                  <c:v>18</c:v>
                </c:pt>
                <c:pt idx="25">
                  <c:v>20</c:v>
                </c:pt>
                <c:pt idx="26">
                  <c:v>12</c:v>
                </c:pt>
                <c:pt idx="27">
                  <c:v>11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408A-AF32-79322A8F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553584"/>
        <c:axId val="521560472"/>
      </c:barChart>
      <c:lineChart>
        <c:grouping val="standard"/>
        <c:varyColors val="0"/>
        <c:ser>
          <c:idx val="1"/>
          <c:order val="1"/>
          <c:tx>
            <c:strRef>
              <c:f>'User Active'!$G$5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Active'!$G$6:$G$36</c:f>
              <c:numCache>
                <c:formatCode>0%</c:formatCode>
                <c:ptCount val="31"/>
                <c:pt idx="0">
                  <c:v>2.3404255319148935E-2</c:v>
                </c:pt>
                <c:pt idx="1">
                  <c:v>5.9574468085106386E-2</c:v>
                </c:pt>
                <c:pt idx="2">
                  <c:v>3.8297872340425532E-2</c:v>
                </c:pt>
                <c:pt idx="3">
                  <c:v>3.1914893617021274E-2</c:v>
                </c:pt>
                <c:pt idx="4">
                  <c:v>2.9787234042553193E-2</c:v>
                </c:pt>
                <c:pt idx="5">
                  <c:v>3.1914893617021274E-2</c:v>
                </c:pt>
                <c:pt idx="6">
                  <c:v>1.9148936170212766E-2</c:v>
                </c:pt>
                <c:pt idx="7">
                  <c:v>1.276595744680851E-2</c:v>
                </c:pt>
                <c:pt idx="8">
                  <c:v>1.276595744680851E-2</c:v>
                </c:pt>
                <c:pt idx="9">
                  <c:v>2.553191489361702E-2</c:v>
                </c:pt>
                <c:pt idx="10">
                  <c:v>2.7659574468085105E-2</c:v>
                </c:pt>
                <c:pt idx="11">
                  <c:v>2.1276595744680851E-2</c:v>
                </c:pt>
                <c:pt idx="12">
                  <c:v>2.9787234042553193E-2</c:v>
                </c:pt>
                <c:pt idx="13">
                  <c:v>4.042553191489362E-2</c:v>
                </c:pt>
                <c:pt idx="14">
                  <c:v>3.1914893617021274E-2</c:v>
                </c:pt>
                <c:pt idx="15">
                  <c:v>8.085106382978724E-2</c:v>
                </c:pt>
                <c:pt idx="16">
                  <c:v>6.3829787234042548E-2</c:v>
                </c:pt>
                <c:pt idx="17">
                  <c:v>4.042553191489362E-2</c:v>
                </c:pt>
                <c:pt idx="18">
                  <c:v>4.042553191489362E-2</c:v>
                </c:pt>
                <c:pt idx="19">
                  <c:v>2.553191489361702E-2</c:v>
                </c:pt>
                <c:pt idx="20">
                  <c:v>3.1914893617021274E-2</c:v>
                </c:pt>
                <c:pt idx="21">
                  <c:v>1.7021276595744681E-2</c:v>
                </c:pt>
                <c:pt idx="22">
                  <c:v>4.8936170212765959E-2</c:v>
                </c:pt>
                <c:pt idx="23">
                  <c:v>5.106382978723404E-2</c:v>
                </c:pt>
                <c:pt idx="24">
                  <c:v>3.8297872340425532E-2</c:v>
                </c:pt>
                <c:pt idx="25">
                  <c:v>4.2553191489361701E-2</c:v>
                </c:pt>
                <c:pt idx="26">
                  <c:v>2.553191489361702E-2</c:v>
                </c:pt>
                <c:pt idx="27">
                  <c:v>2.3404255319148935E-2</c:v>
                </c:pt>
                <c:pt idx="28">
                  <c:v>1.7021276595744681E-2</c:v>
                </c:pt>
                <c:pt idx="29">
                  <c:v>1.7021276595744681E-2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08A-AF32-79322A8F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93496"/>
        <c:axId val="532595792"/>
      </c:lineChart>
      <c:catAx>
        <c:axId val="5215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0472"/>
        <c:crosses val="autoZero"/>
        <c:auto val="1"/>
        <c:lblAlgn val="ctr"/>
        <c:lblOffset val="100"/>
        <c:noMultiLvlLbl val="1"/>
      </c:catAx>
      <c:valAx>
        <c:axId val="521560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53584"/>
        <c:crosses val="autoZero"/>
        <c:crossBetween val="between"/>
      </c:valAx>
      <c:valAx>
        <c:axId val="5325957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93496"/>
        <c:crosses val="max"/>
        <c:crossBetween val="between"/>
      </c:valAx>
      <c:catAx>
        <c:axId val="532593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59579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ALL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Time'!$F$6:$F$36</c:f>
              <c:numCache>
                <c:formatCode>0.00</c:formatCode>
                <c:ptCount val="31"/>
                <c:pt idx="0">
                  <c:v>25.33</c:v>
                </c:pt>
                <c:pt idx="1">
                  <c:v>56.95</c:v>
                </c:pt>
                <c:pt idx="2">
                  <c:v>36.729999999999997</c:v>
                </c:pt>
                <c:pt idx="3">
                  <c:v>29.07</c:v>
                </c:pt>
                <c:pt idx="4">
                  <c:v>36.19</c:v>
                </c:pt>
                <c:pt idx="5">
                  <c:v>55.01</c:v>
                </c:pt>
                <c:pt idx="6">
                  <c:v>30.89</c:v>
                </c:pt>
                <c:pt idx="7">
                  <c:v>10.73</c:v>
                </c:pt>
                <c:pt idx="8">
                  <c:v>15.99</c:v>
                </c:pt>
                <c:pt idx="9">
                  <c:v>27.47</c:v>
                </c:pt>
                <c:pt idx="10">
                  <c:v>35.669999999999995</c:v>
                </c:pt>
                <c:pt idx="11">
                  <c:v>21.89</c:v>
                </c:pt>
                <c:pt idx="12">
                  <c:v>31.15</c:v>
                </c:pt>
                <c:pt idx="13">
                  <c:v>36.51</c:v>
                </c:pt>
                <c:pt idx="14">
                  <c:v>42.6</c:v>
                </c:pt>
                <c:pt idx="15">
                  <c:v>71.39</c:v>
                </c:pt>
                <c:pt idx="16">
                  <c:v>57.56</c:v>
                </c:pt>
                <c:pt idx="17">
                  <c:v>49.74</c:v>
                </c:pt>
                <c:pt idx="18">
                  <c:v>40.57</c:v>
                </c:pt>
                <c:pt idx="19">
                  <c:v>25.39</c:v>
                </c:pt>
                <c:pt idx="20">
                  <c:v>41.39</c:v>
                </c:pt>
                <c:pt idx="21">
                  <c:v>49.73</c:v>
                </c:pt>
                <c:pt idx="22">
                  <c:v>69.820000000000007</c:v>
                </c:pt>
                <c:pt idx="23">
                  <c:v>88.97999999999999</c:v>
                </c:pt>
                <c:pt idx="24">
                  <c:v>30.73</c:v>
                </c:pt>
                <c:pt idx="25">
                  <c:v>37.5</c:v>
                </c:pt>
                <c:pt idx="26">
                  <c:v>128.61000000000001</c:v>
                </c:pt>
                <c:pt idx="27">
                  <c:v>22.21</c:v>
                </c:pt>
                <c:pt idx="28">
                  <c:v>12.030000000000001</c:v>
                </c:pt>
                <c:pt idx="29">
                  <c:v>19.66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B-4637-92D8-A55A7D1A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84280"/>
        <c:axId val="511089200"/>
      </c:barChart>
      <c:lineChart>
        <c:grouping val="standard"/>
        <c:varyColors val="0"/>
        <c:ser>
          <c:idx val="1"/>
          <c:order val="1"/>
          <c:tx>
            <c:strRef>
              <c:f>'Response Time'!$G$5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Time'!$G$6:$G$36</c:f>
              <c:numCache>
                <c:formatCode>0%</c:formatCode>
                <c:ptCount val="31"/>
                <c:pt idx="0">
                  <c:v>2.0468852273553724E-2</c:v>
                </c:pt>
                <c:pt idx="1">
                  <c:v>4.6020573903627508E-2</c:v>
                </c:pt>
                <c:pt idx="2">
                  <c:v>2.968104792766002E-2</c:v>
                </c:pt>
                <c:pt idx="3">
                  <c:v>2.3491098917971055E-2</c:v>
                </c:pt>
                <c:pt idx="4">
                  <c:v>2.9244680765097088E-2</c:v>
                </c:pt>
                <c:pt idx="5">
                  <c:v>4.4452884467753272E-2</c:v>
                </c:pt>
                <c:pt idx="6">
                  <c:v>2.4961817873275744E-2</c:v>
                </c:pt>
                <c:pt idx="7">
                  <c:v>8.6707771375930318E-3</c:v>
                </c:pt>
                <c:pt idx="8">
                  <c:v>1.29213165358912E-2</c:v>
                </c:pt>
                <c:pt idx="9">
                  <c:v>2.2198159177043854E-2</c:v>
                </c:pt>
                <c:pt idx="10">
                  <c:v>2.8824475349295747E-2</c:v>
                </c:pt>
                <c:pt idx="11">
                  <c:v>1.7689031830560246E-2</c:v>
                </c:pt>
                <c:pt idx="12">
                  <c:v>2.5171920581176413E-2</c:v>
                </c:pt>
                <c:pt idx="13">
                  <c:v>2.9503268713282529E-2</c:v>
                </c:pt>
                <c:pt idx="14">
                  <c:v>3.4424520602186683E-2</c:v>
                </c:pt>
                <c:pt idx="15">
                  <c:v>5.7689355065495482E-2</c:v>
                </c:pt>
                <c:pt idx="16">
                  <c:v>4.6513507179856001E-2</c:v>
                </c:pt>
                <c:pt idx="17">
                  <c:v>4.019426419607431E-2</c:v>
                </c:pt>
                <c:pt idx="18">
                  <c:v>3.2784103305885298E-2</c:v>
                </c:pt>
                <c:pt idx="19">
                  <c:v>2.0517337513838496E-2</c:v>
                </c:pt>
                <c:pt idx="20">
                  <c:v>3.344673492311049E-2</c:v>
                </c:pt>
                <c:pt idx="21">
                  <c:v>4.0186183322693511E-2</c:v>
                </c:pt>
                <c:pt idx="22">
                  <c:v>5.642065794471067E-2</c:v>
                </c:pt>
                <c:pt idx="23">
                  <c:v>7.1903611342313864E-2</c:v>
                </c:pt>
                <c:pt idx="24">
                  <c:v>2.4832523899183025E-2</c:v>
                </c:pt>
                <c:pt idx="25">
                  <c:v>3.0303275177981235E-2</c:v>
                </c:pt>
                <c:pt idx="26">
                  <c:v>0.10392811255040446</c:v>
                </c:pt>
                <c:pt idx="27">
                  <c:v>1.7947619778745687E-2</c:v>
                </c:pt>
                <c:pt idx="28">
                  <c:v>9.7212906770963812E-3</c:v>
                </c:pt>
                <c:pt idx="29">
                  <c:v>1.5886997066642962E-2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B-4637-92D8-A55A7D1A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21872"/>
        <c:axId val="569216624"/>
      </c:lineChart>
      <c:catAx>
        <c:axId val="51108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9200"/>
        <c:crosses val="autoZero"/>
        <c:auto val="1"/>
        <c:lblAlgn val="ctr"/>
        <c:lblOffset val="100"/>
        <c:noMultiLvlLbl val="1"/>
      </c:catAx>
      <c:valAx>
        <c:axId val="5110892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4280"/>
        <c:crosses val="autoZero"/>
        <c:crossBetween val="between"/>
      </c:valAx>
      <c:valAx>
        <c:axId val="56921662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21872"/>
        <c:crosses val="max"/>
        <c:crossBetween val="between"/>
      </c:valAx>
      <c:catAx>
        <c:axId val="569221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921662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PER</a:t>
            </a:r>
            <a:r>
              <a:rPr lang="en-US" sz="1600" b="1" baseline="0"/>
              <a:t> CHANNEL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Time'!$C$38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Time'!$C$39:$C$42</c:f>
              <c:numCache>
                <c:formatCode>0.00</c:formatCode>
                <c:ptCount val="4"/>
                <c:pt idx="0">
                  <c:v>246.59</c:v>
                </c:pt>
                <c:pt idx="1">
                  <c:v>158.39999999999998</c:v>
                </c:pt>
                <c:pt idx="2">
                  <c:v>297.13</c:v>
                </c:pt>
                <c:pt idx="3">
                  <c:v>410.95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4681-8897-BFC64A03D912}"/>
            </c:ext>
          </c:extLst>
        </c:ser>
        <c:ser>
          <c:idx val="1"/>
          <c:order val="1"/>
          <c:tx>
            <c:strRef>
              <c:f>'Response Time'!$D$38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Time'!$D$39:$D$42</c:f>
              <c:numCache>
                <c:formatCode>0.00</c:formatCode>
                <c:ptCount val="4"/>
                <c:pt idx="0">
                  <c:v>20.22</c:v>
                </c:pt>
                <c:pt idx="1">
                  <c:v>20.47</c:v>
                </c:pt>
                <c:pt idx="2">
                  <c:v>24.69</c:v>
                </c:pt>
                <c:pt idx="3">
                  <c:v>40.129999999999995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D-4681-8897-BFC64A03D912}"/>
            </c:ext>
          </c:extLst>
        </c:ser>
        <c:ser>
          <c:idx val="2"/>
          <c:order val="2"/>
          <c:tx>
            <c:strRef>
              <c:f>'Response Time'!$E$38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Time'!$E$39:$E$42</c:f>
              <c:numCache>
                <c:formatCode>0.00</c:formatCode>
                <c:ptCount val="4"/>
                <c:pt idx="0">
                  <c:v>3.36</c:v>
                </c:pt>
                <c:pt idx="1">
                  <c:v>0.54</c:v>
                </c:pt>
                <c:pt idx="2">
                  <c:v>6.82</c:v>
                </c:pt>
                <c:pt idx="3">
                  <c:v>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D-4681-8897-BFC64A03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95648"/>
        <c:axId val="539395976"/>
      </c:barChart>
      <c:catAx>
        <c:axId val="5393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5976"/>
        <c:crosses val="autoZero"/>
        <c:auto val="1"/>
        <c:lblAlgn val="ctr"/>
        <c:lblOffset val="100"/>
        <c:noMultiLvlLbl val="0"/>
      </c:catAx>
      <c:valAx>
        <c:axId val="5393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ALL CHANNEL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Time'!$F$39:$F$42</c:f>
              <c:numCache>
                <c:formatCode>0.00</c:formatCode>
                <c:ptCount val="4"/>
                <c:pt idx="0">
                  <c:v>270.16999999999996</c:v>
                </c:pt>
                <c:pt idx="1">
                  <c:v>179.40999999999997</c:v>
                </c:pt>
                <c:pt idx="2">
                  <c:v>328.64</c:v>
                </c:pt>
                <c:pt idx="3">
                  <c:v>459.27000000000004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5-4A2D-BEBD-3B2A1F28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9218920"/>
        <c:axId val="569219248"/>
      </c:barChart>
      <c:lineChart>
        <c:grouping val="standard"/>
        <c:varyColors val="0"/>
        <c:ser>
          <c:idx val="1"/>
          <c:order val="1"/>
          <c:tx>
            <c:strRef>
              <c:f>'Response Time'!$G$38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Time'!$G$39:$G$42</c:f>
              <c:numCache>
                <c:formatCode>0%</c:formatCode>
                <c:ptCount val="4"/>
                <c:pt idx="0">
                  <c:v>0.21832095612893837</c:v>
                </c:pt>
                <c:pt idx="1">
                  <c:v>0.14497894932484301</c:v>
                </c:pt>
                <c:pt idx="2">
                  <c:v>0.26556982278644675</c:v>
                </c:pt>
                <c:pt idx="3">
                  <c:v>0.37113027175977181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5-4A2D-BEBD-3B2A1F28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92808"/>
        <c:axId val="511092480"/>
      </c:lineChart>
      <c:catAx>
        <c:axId val="56921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9248"/>
        <c:crosses val="autoZero"/>
        <c:auto val="1"/>
        <c:lblAlgn val="ctr"/>
        <c:lblOffset val="100"/>
        <c:noMultiLvlLbl val="0"/>
      </c:catAx>
      <c:valAx>
        <c:axId val="5692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8920"/>
        <c:crosses val="autoZero"/>
        <c:crossBetween val="between"/>
      </c:valAx>
      <c:valAx>
        <c:axId val="5110924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92808"/>
        <c:crosses val="max"/>
        <c:crossBetween val="between"/>
      </c:valAx>
      <c:catAx>
        <c:axId val="511092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09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8E-4F2E-A1E3-25EFDB4A508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8E-4F2E-A1E3-25EFDB4A508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8E-4F2E-A1E3-25EFDB4A508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08E-4F2E-A1E3-25EFDB4A508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08E-4F2E-A1E3-25EFDB4A508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08E-4F2E-A1E3-25EFDB4A508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'Response Time'!$C$38:$E$38</c:f>
              <c:strCache>
                <c:ptCount val="3"/>
                <c:pt idx="0">
                  <c:v>Facebook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'Response Time'!$C$44:$E$44</c:f>
              <c:numCache>
                <c:formatCode>0.00</c:formatCode>
                <c:ptCount val="3"/>
                <c:pt idx="0">
                  <c:v>1113.07</c:v>
                </c:pt>
                <c:pt idx="1">
                  <c:v>105.50999999999999</c:v>
                </c:pt>
                <c:pt idx="2">
                  <c:v>18.91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E-4F2E-A1E3-25EFDB4A508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channel per</a:t>
            </a:r>
            <a:r>
              <a:rPr lang="en-US" baseline="0"/>
              <a:t>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48-4A22-B779-2AD52B1DF9D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D48-4A22-B779-2AD52B1DF9D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48-4A22-B779-2AD52B1DF9D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D48-4A22-B779-2AD52B1DF9D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D48-4A22-B779-2AD52B1DF9D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D48-4A22-B779-2AD52B1DF9D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'Response Time'!$C$38:$E$38</c:f>
              <c:strCache>
                <c:ptCount val="3"/>
                <c:pt idx="0">
                  <c:v>Facebook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'Response Time'!$C$45:$E$45</c:f>
              <c:numCache>
                <c:formatCode>0.0</c:formatCode>
                <c:ptCount val="3"/>
                <c:pt idx="0">
                  <c:v>35.905483870967743</c:v>
                </c:pt>
                <c:pt idx="1">
                  <c:v>3.403548387096774</c:v>
                </c:pt>
                <c:pt idx="2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8-4A22-B779-2AD52B1DF9D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</a:t>
            </a:r>
            <a:r>
              <a:rPr lang="en-US" baseline="0"/>
              <a:t> PER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Total'!$C$5</c:f>
              <c:strCache>
                <c:ptCount val="1"/>
                <c:pt idx="0">
                  <c:v>Facebook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Total'!$C$6:$C$36</c:f>
              <c:numCache>
                <c:formatCode>General</c:formatCode>
                <c:ptCount val="3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6</c:v>
                </c:pt>
                <c:pt idx="13">
                  <c:v>5</c:v>
                </c:pt>
                <c:pt idx="15">
                  <c:v>8</c:v>
                </c:pt>
                <c:pt idx="16">
                  <c:v>10</c:v>
                </c:pt>
                <c:pt idx="17">
                  <c:v>4</c:v>
                </c:pt>
                <c:pt idx="18">
                  <c:v>7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11</c:v>
                </c:pt>
                <c:pt idx="23">
                  <c:v>7</c:v>
                </c:pt>
                <c:pt idx="24">
                  <c:v>2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4F5C-9262-5D5F5C362579}"/>
            </c:ext>
          </c:extLst>
        </c:ser>
        <c:ser>
          <c:idx val="1"/>
          <c:order val="1"/>
          <c:tx>
            <c:strRef>
              <c:f>'Dunno Total'!$D$5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Total'!$D$6:$D$36</c:f>
              <c:numCache>
                <c:formatCode>General</c:formatCode>
                <c:ptCount val="31"/>
                <c:pt idx="5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4F5C-9262-5D5F5C362579}"/>
            </c:ext>
          </c:extLst>
        </c:ser>
        <c:ser>
          <c:idx val="2"/>
          <c:order val="2"/>
          <c:tx>
            <c:strRef>
              <c:f>'Dunno Total'!$E$5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Total'!$E$6:$E$36</c:f>
              <c:numCache>
                <c:formatCode>General</c:formatCode>
                <c:ptCount val="31"/>
                <c:pt idx="2">
                  <c:v>2</c:v>
                </c:pt>
                <c:pt idx="4">
                  <c:v>1</c:v>
                </c:pt>
                <c:pt idx="10">
                  <c:v>1</c:v>
                </c:pt>
                <c:pt idx="15">
                  <c:v>3</c:v>
                </c:pt>
                <c:pt idx="22">
                  <c:v>1</c:v>
                </c:pt>
                <c:pt idx="24">
                  <c:v>2</c:v>
                </c:pt>
                <c:pt idx="25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3-4F5C-9262-5D5F5C3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223808"/>
        <c:axId val="448223480"/>
      </c:barChart>
      <c:lineChart>
        <c:grouping val="standard"/>
        <c:varyColors val="0"/>
        <c:ser>
          <c:idx val="3"/>
          <c:order val="3"/>
          <c:tx>
            <c:strRef>
              <c:f>'Dunno Total'!$G$5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Total'!$G$6:$G$36</c:f>
              <c:numCache>
                <c:formatCode>0%</c:formatCode>
                <c:ptCount val="31"/>
                <c:pt idx="0">
                  <c:v>3.1847133757961783E-2</c:v>
                </c:pt>
                <c:pt idx="1">
                  <c:v>5.0955414012738856E-2</c:v>
                </c:pt>
                <c:pt idx="2">
                  <c:v>7.6433121019108277E-2</c:v>
                </c:pt>
                <c:pt idx="3">
                  <c:v>1.9108280254777069E-2</c:v>
                </c:pt>
                <c:pt idx="4">
                  <c:v>1.9108280254777069E-2</c:v>
                </c:pt>
                <c:pt idx="5">
                  <c:v>3.8216560509554139E-2</c:v>
                </c:pt>
                <c:pt idx="6">
                  <c:v>5.0955414012738856E-2</c:v>
                </c:pt>
                <c:pt idx="7">
                  <c:v>6.369426751592357E-3</c:v>
                </c:pt>
                <c:pt idx="8">
                  <c:v>0</c:v>
                </c:pt>
                <c:pt idx="9">
                  <c:v>3.1847133757961783E-2</c:v>
                </c:pt>
                <c:pt idx="10">
                  <c:v>3.1847133757961783E-2</c:v>
                </c:pt>
                <c:pt idx="11">
                  <c:v>6.369426751592357E-3</c:v>
                </c:pt>
                <c:pt idx="12">
                  <c:v>3.8216560509554139E-2</c:v>
                </c:pt>
                <c:pt idx="13">
                  <c:v>3.1847133757961783E-2</c:v>
                </c:pt>
                <c:pt idx="14">
                  <c:v>0</c:v>
                </c:pt>
                <c:pt idx="15">
                  <c:v>7.0063694267515922E-2</c:v>
                </c:pt>
                <c:pt idx="16">
                  <c:v>6.3694267515923567E-2</c:v>
                </c:pt>
                <c:pt idx="17">
                  <c:v>2.5477707006369428E-2</c:v>
                </c:pt>
                <c:pt idx="18">
                  <c:v>4.4585987261146494E-2</c:v>
                </c:pt>
                <c:pt idx="19">
                  <c:v>2.5477707006369428E-2</c:v>
                </c:pt>
                <c:pt idx="20">
                  <c:v>2.5477707006369428E-2</c:v>
                </c:pt>
                <c:pt idx="21">
                  <c:v>1.2738853503184714E-2</c:v>
                </c:pt>
                <c:pt idx="22">
                  <c:v>7.6433121019108277E-2</c:v>
                </c:pt>
                <c:pt idx="23">
                  <c:v>5.0955414012738856E-2</c:v>
                </c:pt>
                <c:pt idx="24">
                  <c:v>2.5477707006369428E-2</c:v>
                </c:pt>
                <c:pt idx="25">
                  <c:v>2.5477707006369428E-2</c:v>
                </c:pt>
                <c:pt idx="26">
                  <c:v>4.4585987261146494E-2</c:v>
                </c:pt>
                <c:pt idx="27">
                  <c:v>5.0955414012738856E-2</c:v>
                </c:pt>
                <c:pt idx="28">
                  <c:v>1.9108280254777069E-2</c:v>
                </c:pt>
                <c:pt idx="29">
                  <c:v>6.369426751592357E-3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3-4F5C-9262-5D5F5C3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32216"/>
        <c:axId val="452635496"/>
      </c:lineChart>
      <c:catAx>
        <c:axId val="448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480"/>
        <c:crosses val="autoZero"/>
        <c:auto val="1"/>
        <c:lblAlgn val="ctr"/>
        <c:lblOffset val="100"/>
        <c:noMultiLvlLbl val="1"/>
      </c:catAx>
      <c:valAx>
        <c:axId val="44822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808"/>
        <c:crosses val="autoZero"/>
        <c:crossBetween val="between"/>
      </c:valAx>
      <c:valAx>
        <c:axId val="45263549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2216"/>
        <c:crosses val="max"/>
        <c:crossBetween val="between"/>
      </c:valAx>
      <c:catAx>
        <c:axId val="452632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63549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 ALL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Total'!$F$6:$F$36</c:f>
              <c:numCache>
                <c:formatCode>General</c:formatCode>
                <c:ptCount val="31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11</c:v>
                </c:pt>
                <c:pt idx="16">
                  <c:v>10</c:v>
                </c:pt>
                <c:pt idx="17">
                  <c:v>4</c:v>
                </c:pt>
                <c:pt idx="18">
                  <c:v>7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8BA-B9BC-506BE927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328120"/>
        <c:axId val="537323856"/>
      </c:barChart>
      <c:lineChart>
        <c:grouping val="standard"/>
        <c:varyColors val="0"/>
        <c:ser>
          <c:idx val="1"/>
          <c:order val="1"/>
          <c:tx>
            <c:strRef>
              <c:f>'Dunno Total'!$G$5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Total'!$G$6:$G$36</c:f>
              <c:numCache>
                <c:formatCode>0%</c:formatCode>
                <c:ptCount val="31"/>
                <c:pt idx="0">
                  <c:v>3.1847133757961783E-2</c:v>
                </c:pt>
                <c:pt idx="1">
                  <c:v>5.0955414012738856E-2</c:v>
                </c:pt>
                <c:pt idx="2">
                  <c:v>7.6433121019108277E-2</c:v>
                </c:pt>
                <c:pt idx="3">
                  <c:v>1.9108280254777069E-2</c:v>
                </c:pt>
                <c:pt idx="4">
                  <c:v>1.9108280254777069E-2</c:v>
                </c:pt>
                <c:pt idx="5">
                  <c:v>3.8216560509554139E-2</c:v>
                </c:pt>
                <c:pt idx="6">
                  <c:v>5.0955414012738856E-2</c:v>
                </c:pt>
                <c:pt idx="7">
                  <c:v>6.369426751592357E-3</c:v>
                </c:pt>
                <c:pt idx="8">
                  <c:v>0</c:v>
                </c:pt>
                <c:pt idx="9">
                  <c:v>3.1847133757961783E-2</c:v>
                </c:pt>
                <c:pt idx="10">
                  <c:v>3.1847133757961783E-2</c:v>
                </c:pt>
                <c:pt idx="11">
                  <c:v>6.369426751592357E-3</c:v>
                </c:pt>
                <c:pt idx="12">
                  <c:v>3.8216560509554139E-2</c:v>
                </c:pt>
                <c:pt idx="13">
                  <c:v>3.1847133757961783E-2</c:v>
                </c:pt>
                <c:pt idx="14">
                  <c:v>0</c:v>
                </c:pt>
                <c:pt idx="15">
                  <c:v>7.0063694267515922E-2</c:v>
                </c:pt>
                <c:pt idx="16">
                  <c:v>6.3694267515923567E-2</c:v>
                </c:pt>
                <c:pt idx="17">
                  <c:v>2.5477707006369428E-2</c:v>
                </c:pt>
                <c:pt idx="18">
                  <c:v>4.4585987261146494E-2</c:v>
                </c:pt>
                <c:pt idx="19">
                  <c:v>2.5477707006369428E-2</c:v>
                </c:pt>
                <c:pt idx="20">
                  <c:v>2.5477707006369428E-2</c:v>
                </c:pt>
                <c:pt idx="21">
                  <c:v>1.2738853503184714E-2</c:v>
                </c:pt>
                <c:pt idx="22">
                  <c:v>7.6433121019108277E-2</c:v>
                </c:pt>
                <c:pt idx="23">
                  <c:v>5.0955414012738856E-2</c:v>
                </c:pt>
                <c:pt idx="24">
                  <c:v>2.5477707006369428E-2</c:v>
                </c:pt>
                <c:pt idx="25">
                  <c:v>2.5477707006369428E-2</c:v>
                </c:pt>
                <c:pt idx="26">
                  <c:v>4.4585987261146494E-2</c:v>
                </c:pt>
                <c:pt idx="27">
                  <c:v>5.0955414012738856E-2</c:v>
                </c:pt>
                <c:pt idx="28">
                  <c:v>1.9108280254777069E-2</c:v>
                </c:pt>
                <c:pt idx="29">
                  <c:v>6.369426751592357E-3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6-48BA-B9BC-506BE927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98600"/>
        <c:axId val="537306144"/>
      </c:lineChart>
      <c:catAx>
        <c:axId val="5373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3856"/>
        <c:crosses val="autoZero"/>
        <c:auto val="1"/>
        <c:lblAlgn val="ctr"/>
        <c:lblOffset val="100"/>
        <c:noMultiLvlLbl val="1"/>
      </c:catAx>
      <c:valAx>
        <c:axId val="5373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8120"/>
        <c:crosses val="autoZero"/>
        <c:crossBetween val="between"/>
      </c:valAx>
      <c:valAx>
        <c:axId val="5373061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600"/>
        <c:crosses val="max"/>
        <c:crossBetween val="between"/>
      </c:valAx>
      <c:catAx>
        <c:axId val="537298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3061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Total'!$C$38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Total'!$C$39:$C$42</c:f>
              <c:numCache>
                <c:formatCode>General</c:formatCode>
                <c:ptCount val="4"/>
                <c:pt idx="0">
                  <c:v>41</c:v>
                </c:pt>
                <c:pt idx="1">
                  <c:v>22</c:v>
                </c:pt>
                <c:pt idx="2">
                  <c:v>37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C-4A6B-93C3-31D875CEF551}"/>
            </c:ext>
          </c:extLst>
        </c:ser>
        <c:ser>
          <c:idx val="1"/>
          <c:order val="1"/>
          <c:tx>
            <c:strRef>
              <c:f>'Dunno Total'!$D$38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Total'!$D$39:$D$42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C-4A6B-93C3-31D875CEF551}"/>
            </c:ext>
          </c:extLst>
        </c:ser>
        <c:ser>
          <c:idx val="2"/>
          <c:order val="2"/>
          <c:tx>
            <c:strRef>
              <c:f>'Dunno Total'!$E$38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Total'!$E$39:$E$42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C-4A6B-93C3-31D875CEF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60344"/>
        <c:axId val="529361984"/>
      </c:barChart>
      <c:catAx>
        <c:axId val="5293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1984"/>
        <c:crosses val="autoZero"/>
        <c:auto val="1"/>
        <c:lblAlgn val="ctr"/>
        <c:lblOffset val="100"/>
        <c:noMultiLvlLbl val="0"/>
      </c:catAx>
      <c:valAx>
        <c:axId val="5293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Total'!$F$39:$F$42</c:f>
              <c:numCache>
                <c:formatCode>General</c:formatCode>
                <c:ptCount val="4"/>
                <c:pt idx="0">
                  <c:v>45</c:v>
                </c:pt>
                <c:pt idx="1">
                  <c:v>23</c:v>
                </c:pt>
                <c:pt idx="2">
                  <c:v>40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C-43D3-91B7-392C862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557144"/>
        <c:axId val="537553864"/>
      </c:barChart>
      <c:lineChart>
        <c:grouping val="standard"/>
        <c:varyColors val="0"/>
        <c:ser>
          <c:idx val="1"/>
          <c:order val="1"/>
          <c:tx>
            <c:strRef>
              <c:f>'Dunno Total'!$G$38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Total'!$G$39:$G$42</c:f>
              <c:numCache>
                <c:formatCode>0%</c:formatCode>
                <c:ptCount val="4"/>
                <c:pt idx="0">
                  <c:v>0.28662420382165604</c:v>
                </c:pt>
                <c:pt idx="1">
                  <c:v>0.1464968152866242</c:v>
                </c:pt>
                <c:pt idx="2">
                  <c:v>0.25477707006369427</c:v>
                </c:pt>
                <c:pt idx="3">
                  <c:v>0.31210191082802546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C-43D3-91B7-392C862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96440"/>
        <c:axId val="564195128"/>
      </c:lineChart>
      <c:catAx>
        <c:axId val="5375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3864"/>
        <c:crosses val="autoZero"/>
        <c:auto val="1"/>
        <c:lblAlgn val="ctr"/>
        <c:lblOffset val="100"/>
        <c:noMultiLvlLbl val="0"/>
      </c:catAx>
      <c:valAx>
        <c:axId val="53755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7144"/>
        <c:crosses val="autoZero"/>
        <c:crossBetween val="between"/>
      </c:valAx>
      <c:valAx>
        <c:axId val="564195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96440"/>
        <c:crosses val="max"/>
        <c:crossBetween val="between"/>
      </c:valAx>
      <c:catAx>
        <c:axId val="5641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195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82-4690-8F8A-5F64951B98B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D82-4690-8F8A-5F64951B98B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82-4690-8F8A-5F64951B98B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D82-4690-8F8A-5F64951B98B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D82-4690-8F8A-5F64951B98B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D82-4690-8F8A-5F64951B98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'Dunno Total'!$C$38:$E$38</c:f>
              <c:strCache>
                <c:ptCount val="3"/>
                <c:pt idx="0">
                  <c:v>Facebook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'Dunno Total'!$C$44:$E$44</c:f>
              <c:numCache>
                <c:formatCode>General</c:formatCode>
                <c:ptCount val="3"/>
                <c:pt idx="0">
                  <c:v>140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2-4690-8F8A-5F64951B98B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Active'!$C$38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Active'!$C$39:$C$42</c:f>
              <c:numCache>
                <c:formatCode>General</c:formatCode>
                <c:ptCount val="4"/>
                <c:pt idx="0">
                  <c:v>97</c:v>
                </c:pt>
                <c:pt idx="1">
                  <c:v>71</c:v>
                </c:pt>
                <c:pt idx="2">
                  <c:v>137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A-423B-9368-1A036F6F3891}"/>
            </c:ext>
          </c:extLst>
        </c:ser>
        <c:ser>
          <c:idx val="1"/>
          <c:order val="1"/>
          <c:tx>
            <c:strRef>
              <c:f>'User Active'!$D$38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Active'!$D$39:$D$42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A-423B-9368-1A036F6F3891}"/>
            </c:ext>
          </c:extLst>
        </c:ser>
        <c:ser>
          <c:idx val="2"/>
          <c:order val="2"/>
          <c:tx>
            <c:strRef>
              <c:f>'User Active'!$E$38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Active'!$E$39:$E$42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A-423B-9368-1A036F6F3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768312"/>
        <c:axId val="550771592"/>
      </c:barChart>
      <c:catAx>
        <c:axId val="55076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592"/>
        <c:crosses val="autoZero"/>
        <c:auto val="1"/>
        <c:lblAlgn val="ctr"/>
        <c:lblOffset val="100"/>
        <c:noMultiLvlLbl val="0"/>
      </c:catAx>
      <c:valAx>
        <c:axId val="55077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6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  <a:r>
              <a:rPr lang="en-US" baseline="0"/>
              <a:t> per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B1-445F-93ED-604D45EB60F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2B1-445F-93ED-604D45EB60F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B1-445F-93ED-604D45EB60F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2B1-445F-93ED-604D45EB60F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2B1-445F-93ED-604D45EB60F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2B1-445F-93ED-604D45EB60F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'Dunno Total'!$C$38:$E$38</c:f>
              <c:strCache>
                <c:ptCount val="3"/>
                <c:pt idx="0">
                  <c:v>Facebook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'Dunno Total'!$C$45:$E$45</c:f>
              <c:numCache>
                <c:formatCode>0.0</c:formatCode>
                <c:ptCount val="3"/>
                <c:pt idx="0">
                  <c:v>4.5161290322580649</c:v>
                </c:pt>
                <c:pt idx="1">
                  <c:v>0.16129032258064516</c:v>
                </c:pt>
                <c:pt idx="2">
                  <c:v>0.38709677419354838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1-445F-93ED-604D45EB60F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</a:t>
            </a:r>
            <a:r>
              <a:rPr lang="en-US" baseline="0"/>
              <a:t> PER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Agent'!$C$5</c:f>
              <c:strCache>
                <c:ptCount val="1"/>
                <c:pt idx="0">
                  <c:v>Facebook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Agent'!$C$6:$C$36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2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B-4B68-AEAF-6A45592A4F83}"/>
            </c:ext>
          </c:extLst>
        </c:ser>
        <c:ser>
          <c:idx val="1"/>
          <c:order val="1"/>
          <c:tx>
            <c:strRef>
              <c:f>'Handover Agent'!$D$5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Agent'!$D$6:$D$36</c:f>
              <c:numCache>
                <c:formatCode>General</c:formatCode>
                <c:ptCount val="31"/>
                <c:pt idx="0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5">
                  <c:v>1</c:v>
                </c:pt>
                <c:pt idx="18">
                  <c:v>1</c:v>
                </c:pt>
                <c:pt idx="23">
                  <c:v>1</c:v>
                </c:pt>
                <c:pt idx="27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B-4B68-AEAF-6A45592A4F83}"/>
            </c:ext>
          </c:extLst>
        </c:ser>
        <c:ser>
          <c:idx val="2"/>
          <c:order val="2"/>
          <c:tx>
            <c:strRef>
              <c:f>'Handover Agent'!$E$5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Agent'!$E$6:$E$36</c:f>
              <c:numCache>
                <c:formatCode>General</c:formatCode>
                <c:ptCount val="31"/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B-4B68-AEAF-6A45592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223808"/>
        <c:axId val="448223480"/>
      </c:barChart>
      <c:lineChart>
        <c:grouping val="standard"/>
        <c:varyColors val="0"/>
        <c:ser>
          <c:idx val="3"/>
          <c:order val="3"/>
          <c:tx>
            <c:strRef>
              <c:f>'Handover Agent'!$G$5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Agent'!$G$6:$G$36</c:f>
              <c:numCache>
                <c:formatCode>0%</c:formatCode>
                <c:ptCount val="31"/>
                <c:pt idx="0">
                  <c:v>6.6666666666666666E-2</c:v>
                </c:pt>
                <c:pt idx="1">
                  <c:v>6.6666666666666666E-2</c:v>
                </c:pt>
                <c:pt idx="2">
                  <c:v>2.2222222222222223E-2</c:v>
                </c:pt>
                <c:pt idx="3">
                  <c:v>0</c:v>
                </c:pt>
                <c:pt idx="4">
                  <c:v>2.2222222222222223E-2</c:v>
                </c:pt>
                <c:pt idx="5">
                  <c:v>0.1111111111111111</c:v>
                </c:pt>
                <c:pt idx="6">
                  <c:v>0</c:v>
                </c:pt>
                <c:pt idx="7">
                  <c:v>2.2222222222222223E-2</c:v>
                </c:pt>
                <c:pt idx="8">
                  <c:v>2.2222222222222223E-2</c:v>
                </c:pt>
                <c:pt idx="9">
                  <c:v>4.4444444444444446E-2</c:v>
                </c:pt>
                <c:pt idx="10">
                  <c:v>4.4444444444444446E-2</c:v>
                </c:pt>
                <c:pt idx="11">
                  <c:v>2.2222222222222223E-2</c:v>
                </c:pt>
                <c:pt idx="12">
                  <c:v>0</c:v>
                </c:pt>
                <c:pt idx="13">
                  <c:v>0</c:v>
                </c:pt>
                <c:pt idx="14">
                  <c:v>2.2222222222222223E-2</c:v>
                </c:pt>
                <c:pt idx="15">
                  <c:v>8.8888888888888892E-2</c:v>
                </c:pt>
                <c:pt idx="16">
                  <c:v>6.6666666666666666E-2</c:v>
                </c:pt>
                <c:pt idx="17">
                  <c:v>8.8888888888888892E-2</c:v>
                </c:pt>
                <c:pt idx="18">
                  <c:v>4.4444444444444446E-2</c:v>
                </c:pt>
                <c:pt idx="19">
                  <c:v>4.4444444444444446E-2</c:v>
                </c:pt>
                <c:pt idx="20">
                  <c:v>0</c:v>
                </c:pt>
                <c:pt idx="21">
                  <c:v>2.2222222222222223E-2</c:v>
                </c:pt>
                <c:pt idx="22">
                  <c:v>2.2222222222222223E-2</c:v>
                </c:pt>
                <c:pt idx="23">
                  <c:v>4.4444444444444446E-2</c:v>
                </c:pt>
                <c:pt idx="24">
                  <c:v>0</c:v>
                </c:pt>
                <c:pt idx="25">
                  <c:v>4.4444444444444446E-2</c:v>
                </c:pt>
                <c:pt idx="26">
                  <c:v>0</c:v>
                </c:pt>
                <c:pt idx="27">
                  <c:v>4.4444444444444446E-2</c:v>
                </c:pt>
                <c:pt idx="28">
                  <c:v>0</c:v>
                </c:pt>
                <c:pt idx="29">
                  <c:v>2.2222222222222223E-2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B-4B68-AEAF-6A45592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32216"/>
        <c:axId val="452635496"/>
      </c:lineChart>
      <c:catAx>
        <c:axId val="448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480"/>
        <c:crosses val="autoZero"/>
        <c:auto val="1"/>
        <c:lblAlgn val="ctr"/>
        <c:lblOffset val="100"/>
        <c:noMultiLvlLbl val="1"/>
      </c:catAx>
      <c:valAx>
        <c:axId val="44822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808"/>
        <c:crosses val="autoZero"/>
        <c:crossBetween val="between"/>
      </c:valAx>
      <c:valAx>
        <c:axId val="45263549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2216"/>
        <c:crosses val="max"/>
        <c:crossBetween val="between"/>
      </c:valAx>
      <c:catAx>
        <c:axId val="452632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63549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 ALL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Agent'!$F$6:$F$36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8-4CAC-B4D6-BF032FA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328120"/>
        <c:axId val="537323856"/>
      </c:barChart>
      <c:lineChart>
        <c:grouping val="standard"/>
        <c:varyColors val="0"/>
        <c:ser>
          <c:idx val="1"/>
          <c:order val="1"/>
          <c:tx>
            <c:strRef>
              <c:f>'Handover Agent'!$G$5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Agent'!$G$6:$G$36</c:f>
              <c:numCache>
                <c:formatCode>0%</c:formatCode>
                <c:ptCount val="31"/>
                <c:pt idx="0">
                  <c:v>6.6666666666666666E-2</c:v>
                </c:pt>
                <c:pt idx="1">
                  <c:v>6.6666666666666666E-2</c:v>
                </c:pt>
                <c:pt idx="2">
                  <c:v>2.2222222222222223E-2</c:v>
                </c:pt>
                <c:pt idx="3">
                  <c:v>0</c:v>
                </c:pt>
                <c:pt idx="4">
                  <c:v>2.2222222222222223E-2</c:v>
                </c:pt>
                <c:pt idx="5">
                  <c:v>0.1111111111111111</c:v>
                </c:pt>
                <c:pt idx="6">
                  <c:v>0</c:v>
                </c:pt>
                <c:pt idx="7">
                  <c:v>2.2222222222222223E-2</c:v>
                </c:pt>
                <c:pt idx="8">
                  <c:v>2.2222222222222223E-2</c:v>
                </c:pt>
                <c:pt idx="9">
                  <c:v>4.4444444444444446E-2</c:v>
                </c:pt>
                <c:pt idx="10">
                  <c:v>4.4444444444444446E-2</c:v>
                </c:pt>
                <c:pt idx="11">
                  <c:v>2.2222222222222223E-2</c:v>
                </c:pt>
                <c:pt idx="12">
                  <c:v>0</c:v>
                </c:pt>
                <c:pt idx="13">
                  <c:v>0</c:v>
                </c:pt>
                <c:pt idx="14">
                  <c:v>2.2222222222222223E-2</c:v>
                </c:pt>
                <c:pt idx="15">
                  <c:v>8.8888888888888892E-2</c:v>
                </c:pt>
                <c:pt idx="16">
                  <c:v>6.6666666666666666E-2</c:v>
                </c:pt>
                <c:pt idx="17">
                  <c:v>8.8888888888888892E-2</c:v>
                </c:pt>
                <c:pt idx="18">
                  <c:v>4.4444444444444446E-2</c:v>
                </c:pt>
                <c:pt idx="19">
                  <c:v>4.4444444444444446E-2</c:v>
                </c:pt>
                <c:pt idx="20">
                  <c:v>0</c:v>
                </c:pt>
                <c:pt idx="21">
                  <c:v>2.2222222222222223E-2</c:v>
                </c:pt>
                <c:pt idx="22">
                  <c:v>2.2222222222222223E-2</c:v>
                </c:pt>
                <c:pt idx="23">
                  <c:v>4.4444444444444446E-2</c:v>
                </c:pt>
                <c:pt idx="24">
                  <c:v>0</c:v>
                </c:pt>
                <c:pt idx="25">
                  <c:v>4.4444444444444446E-2</c:v>
                </c:pt>
                <c:pt idx="26">
                  <c:v>0</c:v>
                </c:pt>
                <c:pt idx="27">
                  <c:v>4.4444444444444446E-2</c:v>
                </c:pt>
                <c:pt idx="28">
                  <c:v>0</c:v>
                </c:pt>
                <c:pt idx="29">
                  <c:v>2.2222222222222223E-2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8-4CAC-B4D6-BF032FA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98600"/>
        <c:axId val="537306144"/>
      </c:lineChart>
      <c:catAx>
        <c:axId val="5373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3856"/>
        <c:crosses val="autoZero"/>
        <c:auto val="1"/>
        <c:lblAlgn val="ctr"/>
        <c:lblOffset val="100"/>
        <c:noMultiLvlLbl val="1"/>
      </c:catAx>
      <c:valAx>
        <c:axId val="5373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8120"/>
        <c:crosses val="autoZero"/>
        <c:crossBetween val="between"/>
      </c:valAx>
      <c:valAx>
        <c:axId val="5373061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600"/>
        <c:crosses val="max"/>
        <c:crossBetween val="between"/>
      </c:valAx>
      <c:catAx>
        <c:axId val="537298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3061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Agent'!$C$38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Agent'!$C$39:$C$42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9-4932-83AF-26D63F31F8D1}"/>
            </c:ext>
          </c:extLst>
        </c:ser>
        <c:ser>
          <c:idx val="1"/>
          <c:order val="1"/>
          <c:tx>
            <c:strRef>
              <c:f>'Handover Agent'!$D$38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Agent'!$D$39:$D$42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9-4932-83AF-26D63F31F8D1}"/>
            </c:ext>
          </c:extLst>
        </c:ser>
        <c:ser>
          <c:idx val="2"/>
          <c:order val="2"/>
          <c:tx>
            <c:strRef>
              <c:f>'Handover Agent'!$E$38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Agent'!$E$39:$E$42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9-4932-83AF-26D63F31F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60344"/>
        <c:axId val="529361984"/>
      </c:barChart>
      <c:catAx>
        <c:axId val="5293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1984"/>
        <c:crosses val="autoZero"/>
        <c:auto val="1"/>
        <c:lblAlgn val="ctr"/>
        <c:lblOffset val="100"/>
        <c:noMultiLvlLbl val="0"/>
      </c:catAx>
      <c:valAx>
        <c:axId val="5293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Agent'!$F$39:$F$42</c:f>
              <c:numCache>
                <c:formatCode>General</c:formatCode>
                <c:ptCount val="4"/>
                <c:pt idx="0">
                  <c:v>13</c:v>
                </c:pt>
                <c:pt idx="1">
                  <c:v>7</c:v>
                </c:pt>
                <c:pt idx="2">
                  <c:v>16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A-47FD-AA85-A324AC15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557144"/>
        <c:axId val="537553864"/>
      </c:barChart>
      <c:lineChart>
        <c:grouping val="standard"/>
        <c:varyColors val="0"/>
        <c:ser>
          <c:idx val="1"/>
          <c:order val="1"/>
          <c:tx>
            <c:strRef>
              <c:f>'Handover Agent'!$G$38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Agent'!$G$39:$G$42</c:f>
              <c:numCache>
                <c:formatCode>0%</c:formatCode>
                <c:ptCount val="4"/>
                <c:pt idx="0">
                  <c:v>0.28888888888888886</c:v>
                </c:pt>
                <c:pt idx="1">
                  <c:v>0.15555555555555556</c:v>
                </c:pt>
                <c:pt idx="2">
                  <c:v>0.35555555555555557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A-47FD-AA85-A324AC15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96440"/>
        <c:axId val="564195128"/>
      </c:lineChart>
      <c:catAx>
        <c:axId val="5375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3864"/>
        <c:crosses val="autoZero"/>
        <c:auto val="1"/>
        <c:lblAlgn val="ctr"/>
        <c:lblOffset val="100"/>
        <c:noMultiLvlLbl val="0"/>
      </c:catAx>
      <c:valAx>
        <c:axId val="53755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7144"/>
        <c:crosses val="autoZero"/>
        <c:crossBetween val="between"/>
      </c:valAx>
      <c:valAx>
        <c:axId val="564195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96440"/>
        <c:crosses val="max"/>
        <c:crossBetween val="between"/>
      </c:valAx>
      <c:catAx>
        <c:axId val="5641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195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89-49EB-9766-3F6C30959E7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89-49EB-9766-3F6C30959E7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89-49EB-9766-3F6C30959E7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489-49EB-9766-3F6C30959E7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489-49EB-9766-3F6C30959E7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489-49EB-9766-3F6C30959E7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'Handover Agent'!$C$38:$E$38</c:f>
              <c:strCache>
                <c:ptCount val="3"/>
                <c:pt idx="0">
                  <c:v>Facebook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'Handover Agent'!$C$44:$E$44</c:f>
              <c:numCache>
                <c:formatCode>General</c:formatCode>
                <c:ptCount val="3"/>
                <c:pt idx="0">
                  <c:v>32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89-49EB-9766-3F6C30959E7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  <a:r>
              <a:rPr lang="en-US" baseline="0"/>
              <a:t> per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E0-4425-A51E-BFB6B5B2043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E0-4425-A51E-BFB6B5B2043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E0-4425-A51E-BFB6B5B2043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CE0-4425-A51E-BFB6B5B2043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CE0-4425-A51E-BFB6B5B2043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CE0-4425-A51E-BFB6B5B2043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'Handover Agent'!$C$38:$E$38</c:f>
              <c:strCache>
                <c:ptCount val="3"/>
                <c:pt idx="0">
                  <c:v>Facebook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'Handover Agent'!$C$45:$E$45</c:f>
              <c:numCache>
                <c:formatCode>0.0</c:formatCode>
                <c:ptCount val="3"/>
                <c:pt idx="0">
                  <c:v>1.032258064516129</c:v>
                </c:pt>
                <c:pt idx="1">
                  <c:v>0.35483870967741937</c:v>
                </c:pt>
                <c:pt idx="2">
                  <c:v>6.4516129032258063E-2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E0-4425-A51E-BFB6B5B2043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Active'!$F$39:$F$42</c:f>
              <c:numCache>
                <c:formatCode>General</c:formatCode>
                <c:ptCount val="4"/>
                <c:pt idx="0">
                  <c:v>110</c:v>
                </c:pt>
                <c:pt idx="1">
                  <c:v>80</c:v>
                </c:pt>
                <c:pt idx="2">
                  <c:v>148</c:v>
                </c:pt>
                <c:pt idx="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1-4E9F-90FD-34F3202E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206720"/>
        <c:axId val="521204096"/>
      </c:barChart>
      <c:lineChart>
        <c:grouping val="standard"/>
        <c:varyColors val="0"/>
        <c:ser>
          <c:idx val="1"/>
          <c:order val="1"/>
          <c:tx>
            <c:strRef>
              <c:f>'User Active'!$G$38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Active'!$G$39:$G$42</c:f>
              <c:numCache>
                <c:formatCode>0%</c:formatCode>
                <c:ptCount val="4"/>
                <c:pt idx="0">
                  <c:v>0.23404255319148937</c:v>
                </c:pt>
                <c:pt idx="1">
                  <c:v>0.1702127659574468</c:v>
                </c:pt>
                <c:pt idx="2">
                  <c:v>0.31489361702127661</c:v>
                </c:pt>
                <c:pt idx="3">
                  <c:v>0.28085106382978725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1-4E9F-90FD-34F3202E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52528"/>
        <c:axId val="557851872"/>
      </c:lineChart>
      <c:catAx>
        <c:axId val="5212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4096"/>
        <c:crosses val="autoZero"/>
        <c:auto val="1"/>
        <c:lblAlgn val="ctr"/>
        <c:lblOffset val="100"/>
        <c:noMultiLvlLbl val="0"/>
      </c:catAx>
      <c:valAx>
        <c:axId val="52120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6720"/>
        <c:crosses val="autoZero"/>
        <c:crossBetween val="between"/>
      </c:valAx>
      <c:valAx>
        <c:axId val="5578518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52528"/>
        <c:crosses val="max"/>
        <c:crossBetween val="between"/>
      </c:valAx>
      <c:catAx>
        <c:axId val="55785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5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0B-4053-BD4E-BDBEDDB7605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10B-4053-BD4E-BDBEDDB7605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0B-4053-BD4E-BDBEDDB7605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0B-4053-BD4E-BDBEDDB7605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10B-4053-BD4E-BDBEDDB7605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10B-4053-BD4E-BDBEDDB7605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Active'!$C$38:$E$38</c:f>
              <c:strCache>
                <c:ptCount val="3"/>
                <c:pt idx="0">
                  <c:v>Facebook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'User Active'!$C$44:$E$44</c:f>
              <c:numCache>
                <c:formatCode>General</c:formatCode>
                <c:ptCount val="3"/>
                <c:pt idx="0">
                  <c:v>415</c:v>
                </c:pt>
                <c:pt idx="1">
                  <c:v>41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B-4053-BD4E-BDBEDDB7605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 per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27-40DD-89A1-52A92BC6EE4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E27-40DD-89A1-52A92BC6EE4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27-40DD-89A1-52A92BC6EE4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E27-40DD-89A1-52A92BC6EE4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E27-40DD-89A1-52A92BC6EE4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E27-40DD-89A1-52A92BC6EE4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Active'!$C$38:$E$38</c:f>
              <c:strCache>
                <c:ptCount val="3"/>
                <c:pt idx="0">
                  <c:v>Facebook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'User Active'!$C$45:$E$45</c:f>
              <c:numCache>
                <c:formatCode>0.0</c:formatCode>
                <c:ptCount val="3"/>
                <c:pt idx="0">
                  <c:v>13.387096774193548</c:v>
                </c:pt>
                <c:pt idx="1">
                  <c:v>1.3225806451612903</c:v>
                </c:pt>
                <c:pt idx="2">
                  <c:v>0.45161290322580644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7-40DD-89A1-52A92BC6EE4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INTERACTION</a:t>
            </a:r>
            <a:r>
              <a:rPr lang="en-US" baseline="0"/>
              <a:t> PER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Interaction!$C$5</c:f>
              <c:strCache>
                <c:ptCount val="1"/>
                <c:pt idx="0">
                  <c:v>Facebook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Interaction!$C$6:$C$36</c:f>
              <c:numCache>
                <c:formatCode>General</c:formatCode>
                <c:ptCount val="31"/>
                <c:pt idx="0">
                  <c:v>15</c:v>
                </c:pt>
                <c:pt idx="1">
                  <c:v>44</c:v>
                </c:pt>
                <c:pt idx="2">
                  <c:v>26</c:v>
                </c:pt>
                <c:pt idx="3">
                  <c:v>32</c:v>
                </c:pt>
                <c:pt idx="4">
                  <c:v>32</c:v>
                </c:pt>
                <c:pt idx="5">
                  <c:v>44</c:v>
                </c:pt>
                <c:pt idx="6">
                  <c:v>22</c:v>
                </c:pt>
                <c:pt idx="7">
                  <c:v>16</c:v>
                </c:pt>
                <c:pt idx="8">
                  <c:v>42</c:v>
                </c:pt>
                <c:pt idx="9">
                  <c:v>7</c:v>
                </c:pt>
                <c:pt idx="10">
                  <c:v>12</c:v>
                </c:pt>
                <c:pt idx="11">
                  <c:v>17</c:v>
                </c:pt>
                <c:pt idx="12">
                  <c:v>14</c:v>
                </c:pt>
                <c:pt idx="13">
                  <c:v>10</c:v>
                </c:pt>
                <c:pt idx="14">
                  <c:v>17</c:v>
                </c:pt>
                <c:pt idx="15">
                  <c:v>23</c:v>
                </c:pt>
                <c:pt idx="16">
                  <c:v>17</c:v>
                </c:pt>
                <c:pt idx="17">
                  <c:v>43</c:v>
                </c:pt>
                <c:pt idx="18">
                  <c:v>38</c:v>
                </c:pt>
                <c:pt idx="19">
                  <c:v>28</c:v>
                </c:pt>
                <c:pt idx="20">
                  <c:v>25</c:v>
                </c:pt>
                <c:pt idx="21">
                  <c:v>15</c:v>
                </c:pt>
                <c:pt idx="22">
                  <c:v>16</c:v>
                </c:pt>
                <c:pt idx="23">
                  <c:v>36</c:v>
                </c:pt>
                <c:pt idx="24">
                  <c:v>17</c:v>
                </c:pt>
                <c:pt idx="25">
                  <c:v>23</c:v>
                </c:pt>
                <c:pt idx="26">
                  <c:v>19</c:v>
                </c:pt>
                <c:pt idx="27">
                  <c:v>14</c:v>
                </c:pt>
                <c:pt idx="28">
                  <c:v>9</c:v>
                </c:pt>
                <c:pt idx="2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2-4C83-ADDD-0450530F0B1D}"/>
            </c:ext>
          </c:extLst>
        </c:ser>
        <c:ser>
          <c:idx val="1"/>
          <c:order val="1"/>
          <c:tx>
            <c:strRef>
              <c:f>Interaction!$D$5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3">
                  <c:v>6</c:v>
                </c:pt>
                <c:pt idx="24">
                  <c:v>4</c:v>
                </c:pt>
                <c:pt idx="25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2-4C83-ADDD-0450530F0B1D}"/>
            </c:ext>
          </c:extLst>
        </c:ser>
        <c:ser>
          <c:idx val="2"/>
          <c:order val="2"/>
          <c:tx>
            <c:strRef>
              <c:f>Interaction!$E$5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Interaction!$E$6:$E$36</c:f>
              <c:numCache>
                <c:formatCode>General</c:formatCode>
                <c:ptCount val="31"/>
                <c:pt idx="2">
                  <c:v>2</c:v>
                </c:pt>
                <c:pt idx="4">
                  <c:v>4</c:v>
                </c:pt>
                <c:pt idx="10">
                  <c:v>1</c:v>
                </c:pt>
                <c:pt idx="15">
                  <c:v>4</c:v>
                </c:pt>
                <c:pt idx="16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2-4C83-ADDD-0450530F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1115344"/>
        <c:axId val="438405232"/>
      </c:barChart>
      <c:lineChart>
        <c:grouping val="standard"/>
        <c:varyColors val="0"/>
        <c:ser>
          <c:idx val="3"/>
          <c:order val="3"/>
          <c:tx>
            <c:strRef>
              <c:f>Interaction!$G$5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Interaction!$G$6:$G$36</c:f>
              <c:numCache>
                <c:formatCode>0%</c:formatCode>
                <c:ptCount val="31"/>
                <c:pt idx="0">
                  <c:v>2.0779220779220779E-2</c:v>
                </c:pt>
                <c:pt idx="1">
                  <c:v>5.844155844155844E-2</c:v>
                </c:pt>
                <c:pt idx="2">
                  <c:v>3.896103896103896E-2</c:v>
                </c:pt>
                <c:pt idx="3">
                  <c:v>5.4545454545454543E-2</c:v>
                </c:pt>
                <c:pt idx="4">
                  <c:v>4.9350649350649353E-2</c:v>
                </c:pt>
                <c:pt idx="5">
                  <c:v>6.2337662337662338E-2</c:v>
                </c:pt>
                <c:pt idx="6">
                  <c:v>3.1168831168831169E-2</c:v>
                </c:pt>
                <c:pt idx="7">
                  <c:v>2.3376623376623377E-2</c:v>
                </c:pt>
                <c:pt idx="8">
                  <c:v>5.9740259740259739E-2</c:v>
                </c:pt>
                <c:pt idx="9">
                  <c:v>1.1688311688311689E-2</c:v>
                </c:pt>
                <c:pt idx="10">
                  <c:v>1.8181818181818181E-2</c:v>
                </c:pt>
                <c:pt idx="11">
                  <c:v>2.7272727272727271E-2</c:v>
                </c:pt>
                <c:pt idx="12">
                  <c:v>1.948051948051948E-2</c:v>
                </c:pt>
                <c:pt idx="13">
                  <c:v>1.6883116883116882E-2</c:v>
                </c:pt>
                <c:pt idx="14">
                  <c:v>2.4675324675324677E-2</c:v>
                </c:pt>
                <c:pt idx="15">
                  <c:v>3.7662337662337661E-2</c:v>
                </c:pt>
                <c:pt idx="16">
                  <c:v>2.3376623376623377E-2</c:v>
                </c:pt>
                <c:pt idx="17">
                  <c:v>5.7142857142857141E-2</c:v>
                </c:pt>
                <c:pt idx="18">
                  <c:v>5.3246753246753244E-2</c:v>
                </c:pt>
                <c:pt idx="19">
                  <c:v>3.6363636363636362E-2</c:v>
                </c:pt>
                <c:pt idx="20">
                  <c:v>3.3766233766233764E-2</c:v>
                </c:pt>
                <c:pt idx="21">
                  <c:v>1.948051948051948E-2</c:v>
                </c:pt>
                <c:pt idx="22">
                  <c:v>2.0779220779220779E-2</c:v>
                </c:pt>
                <c:pt idx="23">
                  <c:v>5.7142857142857141E-2</c:v>
                </c:pt>
                <c:pt idx="24">
                  <c:v>2.987012987012987E-2</c:v>
                </c:pt>
                <c:pt idx="25">
                  <c:v>3.6363636363636362E-2</c:v>
                </c:pt>
                <c:pt idx="26">
                  <c:v>2.4675324675324677E-2</c:v>
                </c:pt>
                <c:pt idx="27">
                  <c:v>2.4675324675324677E-2</c:v>
                </c:pt>
                <c:pt idx="28">
                  <c:v>1.4285714285714285E-2</c:v>
                </c:pt>
                <c:pt idx="29">
                  <c:v>1.4285714285714285E-2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2-4C83-ADDD-0450530F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54688"/>
        <c:axId val="526157312"/>
      </c:lineChart>
      <c:catAx>
        <c:axId val="4411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5232"/>
        <c:crosses val="autoZero"/>
        <c:auto val="1"/>
        <c:lblAlgn val="ctr"/>
        <c:lblOffset val="100"/>
        <c:noMultiLvlLbl val="0"/>
      </c:catAx>
      <c:valAx>
        <c:axId val="43840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15344"/>
        <c:crosses val="autoZero"/>
        <c:crossBetween val="between"/>
      </c:valAx>
      <c:valAx>
        <c:axId val="52615731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4688"/>
        <c:crosses val="max"/>
        <c:crossBetween val="between"/>
      </c:valAx>
      <c:catAx>
        <c:axId val="52615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615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INTERACTION ALL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Interaction!$F$6:$F$36</c:f>
              <c:numCache>
                <c:formatCode>General</c:formatCode>
                <c:ptCount val="31"/>
                <c:pt idx="0">
                  <c:v>16</c:v>
                </c:pt>
                <c:pt idx="1">
                  <c:v>45</c:v>
                </c:pt>
                <c:pt idx="2">
                  <c:v>30</c:v>
                </c:pt>
                <c:pt idx="3">
                  <c:v>42</c:v>
                </c:pt>
                <c:pt idx="4">
                  <c:v>38</c:v>
                </c:pt>
                <c:pt idx="5">
                  <c:v>48</c:v>
                </c:pt>
                <c:pt idx="6">
                  <c:v>24</c:v>
                </c:pt>
                <c:pt idx="7">
                  <c:v>18</c:v>
                </c:pt>
                <c:pt idx="8">
                  <c:v>46</c:v>
                </c:pt>
                <c:pt idx="9">
                  <c:v>9</c:v>
                </c:pt>
                <c:pt idx="10">
                  <c:v>14</c:v>
                </c:pt>
                <c:pt idx="11">
                  <c:v>21</c:v>
                </c:pt>
                <c:pt idx="12">
                  <c:v>15</c:v>
                </c:pt>
                <c:pt idx="13">
                  <c:v>13</c:v>
                </c:pt>
                <c:pt idx="14">
                  <c:v>19</c:v>
                </c:pt>
                <c:pt idx="15">
                  <c:v>29</c:v>
                </c:pt>
                <c:pt idx="16">
                  <c:v>18</c:v>
                </c:pt>
                <c:pt idx="17">
                  <c:v>44</c:v>
                </c:pt>
                <c:pt idx="18">
                  <c:v>41</c:v>
                </c:pt>
                <c:pt idx="19">
                  <c:v>28</c:v>
                </c:pt>
                <c:pt idx="20">
                  <c:v>26</c:v>
                </c:pt>
                <c:pt idx="21">
                  <c:v>15</c:v>
                </c:pt>
                <c:pt idx="22">
                  <c:v>16</c:v>
                </c:pt>
                <c:pt idx="23">
                  <c:v>44</c:v>
                </c:pt>
                <c:pt idx="24">
                  <c:v>23</c:v>
                </c:pt>
                <c:pt idx="25">
                  <c:v>28</c:v>
                </c:pt>
                <c:pt idx="26">
                  <c:v>19</c:v>
                </c:pt>
                <c:pt idx="27">
                  <c:v>19</c:v>
                </c:pt>
                <c:pt idx="28">
                  <c:v>11</c:v>
                </c:pt>
                <c:pt idx="2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3-4E02-87D6-79DBED49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0117640"/>
        <c:axId val="450114360"/>
      </c:barChart>
      <c:lineChart>
        <c:grouping val="standard"/>
        <c:varyColors val="0"/>
        <c:ser>
          <c:idx val="1"/>
          <c:order val="1"/>
          <c:tx>
            <c:strRef>
              <c:f>Interaction!$G$5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Interaction!$G$6:$G$36</c:f>
              <c:numCache>
                <c:formatCode>0%</c:formatCode>
                <c:ptCount val="31"/>
                <c:pt idx="0">
                  <c:v>2.0779220779220779E-2</c:v>
                </c:pt>
                <c:pt idx="1">
                  <c:v>5.844155844155844E-2</c:v>
                </c:pt>
                <c:pt idx="2">
                  <c:v>3.896103896103896E-2</c:v>
                </c:pt>
                <c:pt idx="3">
                  <c:v>5.4545454545454543E-2</c:v>
                </c:pt>
                <c:pt idx="4">
                  <c:v>4.9350649350649353E-2</c:v>
                </c:pt>
                <c:pt idx="5">
                  <c:v>6.2337662337662338E-2</c:v>
                </c:pt>
                <c:pt idx="6">
                  <c:v>3.1168831168831169E-2</c:v>
                </c:pt>
                <c:pt idx="7">
                  <c:v>2.3376623376623377E-2</c:v>
                </c:pt>
                <c:pt idx="8">
                  <c:v>5.9740259740259739E-2</c:v>
                </c:pt>
                <c:pt idx="9">
                  <c:v>1.1688311688311689E-2</c:v>
                </c:pt>
                <c:pt idx="10">
                  <c:v>1.8181818181818181E-2</c:v>
                </c:pt>
                <c:pt idx="11">
                  <c:v>2.7272727272727271E-2</c:v>
                </c:pt>
                <c:pt idx="12">
                  <c:v>1.948051948051948E-2</c:v>
                </c:pt>
                <c:pt idx="13">
                  <c:v>1.6883116883116882E-2</c:v>
                </c:pt>
                <c:pt idx="14">
                  <c:v>2.4675324675324677E-2</c:v>
                </c:pt>
                <c:pt idx="15">
                  <c:v>3.7662337662337661E-2</c:v>
                </c:pt>
                <c:pt idx="16">
                  <c:v>2.3376623376623377E-2</c:v>
                </c:pt>
                <c:pt idx="17">
                  <c:v>5.7142857142857141E-2</c:v>
                </c:pt>
                <c:pt idx="18">
                  <c:v>5.3246753246753244E-2</c:v>
                </c:pt>
                <c:pt idx="19">
                  <c:v>3.6363636363636362E-2</c:v>
                </c:pt>
                <c:pt idx="20">
                  <c:v>3.3766233766233764E-2</c:v>
                </c:pt>
                <c:pt idx="21">
                  <c:v>1.948051948051948E-2</c:v>
                </c:pt>
                <c:pt idx="22">
                  <c:v>2.0779220779220779E-2</c:v>
                </c:pt>
                <c:pt idx="23">
                  <c:v>5.7142857142857141E-2</c:v>
                </c:pt>
                <c:pt idx="24">
                  <c:v>2.987012987012987E-2</c:v>
                </c:pt>
                <c:pt idx="25">
                  <c:v>3.6363636363636362E-2</c:v>
                </c:pt>
                <c:pt idx="26">
                  <c:v>2.4675324675324677E-2</c:v>
                </c:pt>
                <c:pt idx="27">
                  <c:v>2.4675324675324677E-2</c:v>
                </c:pt>
                <c:pt idx="28">
                  <c:v>1.4285714285714285E-2</c:v>
                </c:pt>
                <c:pt idx="29">
                  <c:v>1.4285714285714285E-2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3-4E02-87D6-79DBED49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45896"/>
        <c:axId val="534044584"/>
      </c:lineChart>
      <c:catAx>
        <c:axId val="45011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4360"/>
        <c:crosses val="autoZero"/>
        <c:auto val="1"/>
        <c:lblAlgn val="ctr"/>
        <c:lblOffset val="100"/>
        <c:noMultiLvlLbl val="0"/>
      </c:catAx>
      <c:valAx>
        <c:axId val="450114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7640"/>
        <c:crosses val="autoZero"/>
        <c:crossBetween val="between"/>
      </c:valAx>
      <c:valAx>
        <c:axId val="53404458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5896"/>
        <c:crosses val="max"/>
        <c:crossBetween val="between"/>
      </c:valAx>
      <c:catAx>
        <c:axId val="534045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4044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Interaction!$C$38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Interaction!$C$39:$C$42</c:f>
              <c:numCache>
                <c:formatCode>General</c:formatCode>
                <c:ptCount val="4"/>
                <c:pt idx="0">
                  <c:v>215</c:v>
                </c:pt>
                <c:pt idx="1">
                  <c:v>118</c:v>
                </c:pt>
                <c:pt idx="2">
                  <c:v>191</c:v>
                </c:pt>
                <c:pt idx="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0F3-97D6-C03B30F1528A}"/>
            </c:ext>
          </c:extLst>
        </c:ser>
        <c:ser>
          <c:idx val="1"/>
          <c:order val="1"/>
          <c:tx>
            <c:strRef>
              <c:f>Interaction!$D$38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Interaction!$D$39:$D$42</c:f>
              <c:numCache>
                <c:formatCode>General</c:formatCode>
                <c:ptCount val="4"/>
                <c:pt idx="0">
                  <c:v>22</c:v>
                </c:pt>
                <c:pt idx="1">
                  <c:v>17</c:v>
                </c:pt>
                <c:pt idx="2">
                  <c:v>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A-40F3-97D6-C03B30F1528A}"/>
            </c:ext>
          </c:extLst>
        </c:ser>
        <c:ser>
          <c:idx val="2"/>
          <c:order val="2"/>
          <c:tx>
            <c:strRef>
              <c:f>Interaction!$E$38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Interaction!$E$39:$E$42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A-40F3-97D6-C03B30F1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15016"/>
        <c:axId val="450109768"/>
      </c:barChart>
      <c:catAx>
        <c:axId val="45011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9768"/>
        <c:crosses val="autoZero"/>
        <c:auto val="1"/>
        <c:lblAlgn val="ctr"/>
        <c:lblOffset val="100"/>
        <c:noMultiLvlLbl val="0"/>
      </c:catAx>
      <c:valAx>
        <c:axId val="45010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442232</xdr:colOff>
      <xdr:row>3</xdr:row>
      <xdr:rowOff>179615</xdr:rowOff>
    </xdr:from>
    <xdr:to>
      <xdr:col>19</xdr:col>
      <xdr:colOff>244930</xdr:colOff>
      <xdr:row>18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4F516-E725-4436-A35F-3A98CE58A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591912</xdr:colOff>
      <xdr:row>3</xdr:row>
      <xdr:rowOff>179615</xdr:rowOff>
    </xdr:from>
    <xdr:to>
      <xdr:col>30</xdr:col>
      <xdr:colOff>329046</xdr:colOff>
      <xdr:row>18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23A37-2FA9-4339-AE5A-76E4397B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450273</xdr:colOff>
      <xdr:row>19</xdr:row>
      <xdr:rowOff>83127</xdr:rowOff>
    </xdr:from>
    <xdr:to>
      <xdr:col>21</xdr:col>
      <xdr:colOff>34636</xdr:colOff>
      <xdr:row>33</xdr:row>
      <xdr:rowOff>159327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4F9F90-0B8B-4F18-89B7-A00778BF5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294407</xdr:colOff>
      <xdr:row>19</xdr:row>
      <xdr:rowOff>89240</xdr:rowOff>
    </xdr:from>
    <xdr:to>
      <xdr:col>30</xdr:col>
      <xdr:colOff>294407</xdr:colOff>
      <xdr:row>33</xdr:row>
      <xdr:rowOff>165440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B0D29D-D17B-4012-8FC6-CC56454E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35</xdr:row>
      <xdr:rowOff>13854</xdr:rowOff>
    </xdr:from>
    <xdr:to>
      <xdr:col>16</xdr:col>
      <xdr:colOff>103909</xdr:colOff>
      <xdr:row>49</xdr:row>
      <xdr:rowOff>90054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6E24BE-A470-479A-A08B-84133F02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329045</xdr:colOff>
      <xdr:row>35</xdr:row>
      <xdr:rowOff>31173</xdr:rowOff>
    </xdr:from>
    <xdr:to>
      <xdr:col>24</xdr:col>
      <xdr:colOff>51954</xdr:colOff>
      <xdr:row>49</xdr:row>
      <xdr:rowOff>107373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5DFA83-4C24-4EDD-81DE-2D0C34CB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263339</xdr:colOff>
      <xdr:row>4</xdr:row>
      <xdr:rowOff>12324</xdr:rowOff>
    </xdr:from>
    <xdr:to>
      <xdr:col>18</xdr:col>
      <xdr:colOff>593913</xdr:colOff>
      <xdr:row>18</xdr:row>
      <xdr:rowOff>88524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86CD6-20D6-40F7-BE87-AF8FF5B0B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315364</xdr:colOff>
      <xdr:row>3</xdr:row>
      <xdr:rowOff>187470</xdr:rowOff>
    </xdr:from>
    <xdr:to>
      <xdr:col>29</xdr:col>
      <xdr:colOff>557893</xdr:colOff>
      <xdr:row>18</xdr:row>
      <xdr:rowOff>73170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09D72-899C-466F-9552-D2753738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265339</xdr:colOff>
      <xdr:row>20</xdr:row>
      <xdr:rowOff>2722</xdr:rowOff>
    </xdr:from>
    <xdr:to>
      <xdr:col>19</xdr:col>
      <xdr:colOff>329045</xdr:colOff>
      <xdr:row>34</xdr:row>
      <xdr:rowOff>78922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BD2ED5-5C11-450C-A19E-B9CE19180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63669</xdr:colOff>
      <xdr:row>19</xdr:row>
      <xdr:rowOff>185506</xdr:rowOff>
    </xdr:from>
    <xdr:to>
      <xdr:col>29</xdr:col>
      <xdr:colOff>554180</xdr:colOff>
      <xdr:row>34</xdr:row>
      <xdr:rowOff>71206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18D8CC-6449-408B-914E-6DF46B80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263338</xdr:colOff>
      <xdr:row>35</xdr:row>
      <xdr:rowOff>57149</xdr:rowOff>
    </xdr:from>
    <xdr:to>
      <xdr:col>15</xdr:col>
      <xdr:colOff>599514</xdr:colOff>
      <xdr:row>49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28D6A4-D340-4C2D-AC93-0AA72089F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218515</xdr:colOff>
      <xdr:row>35</xdr:row>
      <xdr:rowOff>45943</xdr:rowOff>
    </xdr:from>
    <xdr:to>
      <xdr:col>23</xdr:col>
      <xdr:colOff>554691</xdr:colOff>
      <xdr:row>49</xdr:row>
      <xdr:rowOff>122143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254CF5-CAB9-483D-9F12-1975A30B4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294153</xdr:colOff>
      <xdr:row>4</xdr:row>
      <xdr:rowOff>4762</xdr:rowOff>
    </xdr:from>
    <xdr:to>
      <xdr:col>19</xdr:col>
      <xdr:colOff>160805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A730B-E658-4AE4-9D02-F92156E51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474211</xdr:colOff>
      <xdr:row>3</xdr:row>
      <xdr:rowOff>183470</xdr:rowOff>
    </xdr:from>
    <xdr:to>
      <xdr:col>30</xdr:col>
      <xdr:colOff>398318</xdr:colOff>
      <xdr:row>18</xdr:row>
      <xdr:rowOff>69170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1CBA7-CD4B-4199-BC91-512A2206D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306159</xdr:colOff>
      <xdr:row>19</xdr:row>
      <xdr:rowOff>138793</xdr:rowOff>
    </xdr:from>
    <xdr:to>
      <xdr:col>19</xdr:col>
      <xdr:colOff>489856</xdr:colOff>
      <xdr:row>34</xdr:row>
      <xdr:rowOff>24493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D26F2-E81F-473B-9A94-D0C2B90DB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156482</xdr:colOff>
      <xdr:row>19</xdr:row>
      <xdr:rowOff>138793</xdr:rowOff>
    </xdr:from>
    <xdr:to>
      <xdr:col>30</xdr:col>
      <xdr:colOff>404812</xdr:colOff>
      <xdr:row>34</xdr:row>
      <xdr:rowOff>24493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D96FB-AB4F-4DB6-9DC4-606A528D5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306161</xdr:colOff>
      <xdr:row>35</xdr:row>
      <xdr:rowOff>84365</xdr:rowOff>
    </xdr:from>
    <xdr:to>
      <xdr:col>15</xdr:col>
      <xdr:colOff>591911</xdr:colOff>
      <xdr:row>49</xdr:row>
      <xdr:rowOff>160565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CF6189-A533-4363-B398-87E59A42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605517</xdr:colOff>
      <xdr:row>35</xdr:row>
      <xdr:rowOff>83003</xdr:rowOff>
    </xdr:from>
    <xdr:to>
      <xdr:col>24</xdr:col>
      <xdr:colOff>278946</xdr:colOff>
      <xdr:row>49</xdr:row>
      <xdr:rowOff>159203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5A2EB1-C2B4-4158-BEEB-A0CB827E3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34635</xdr:colOff>
      <xdr:row>4</xdr:row>
      <xdr:rowOff>13854</xdr:rowOff>
    </xdr:from>
    <xdr:to>
      <xdr:col>19</xdr:col>
      <xdr:colOff>519544</xdr:colOff>
      <xdr:row>18</xdr:row>
      <xdr:rowOff>90054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FCC597-F052-4782-BFB0-AA5222A8B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277089</xdr:colOff>
      <xdr:row>4</xdr:row>
      <xdr:rowOff>29498</xdr:rowOff>
    </xdr:from>
    <xdr:to>
      <xdr:col>31</xdr:col>
      <xdr:colOff>54429</xdr:colOff>
      <xdr:row>18</xdr:row>
      <xdr:rowOff>105698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4F6FF5-5107-4EC4-B50C-E638717AC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34017</xdr:colOff>
      <xdr:row>20</xdr:row>
      <xdr:rowOff>84364</xdr:rowOff>
    </xdr:from>
    <xdr:to>
      <xdr:col>16</xdr:col>
      <xdr:colOff>319767</xdr:colOff>
      <xdr:row>34</xdr:row>
      <xdr:rowOff>160564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E141F9-04F1-4ACB-9E8A-B838F3AFF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210910</xdr:colOff>
      <xdr:row>20</xdr:row>
      <xdr:rowOff>84364</xdr:rowOff>
    </xdr:from>
    <xdr:to>
      <xdr:col>24</xdr:col>
      <xdr:colOff>496660</xdr:colOff>
      <xdr:row>34</xdr:row>
      <xdr:rowOff>160564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C15175-16AE-432C-9AAA-32D2F14DB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6803</xdr:colOff>
      <xdr:row>36</xdr:row>
      <xdr:rowOff>43543</xdr:rowOff>
    </xdr:from>
    <xdr:to>
      <xdr:col>16</xdr:col>
      <xdr:colOff>292553</xdr:colOff>
      <xdr:row>50</xdr:row>
      <xdr:rowOff>119743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216BB6-76C0-4F0A-84A9-5B887D29B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591910</xdr:colOff>
      <xdr:row>36</xdr:row>
      <xdr:rowOff>47626</xdr:rowOff>
    </xdr:from>
    <xdr:to>
      <xdr:col>24</xdr:col>
      <xdr:colOff>265339</xdr:colOff>
      <xdr:row>50</xdr:row>
      <xdr:rowOff>123826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805DF5-8124-4427-9C8A-276419652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364190</xdr:colOff>
      <xdr:row>4</xdr:row>
      <xdr:rowOff>12326</xdr:rowOff>
    </xdr:from>
    <xdr:to>
      <xdr:col>18</xdr:col>
      <xdr:colOff>560295</xdr:colOff>
      <xdr:row>18</xdr:row>
      <xdr:rowOff>88526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E8BA1-D399-4333-B933-E705EE2E8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173182</xdr:colOff>
      <xdr:row>4</xdr:row>
      <xdr:rowOff>31172</xdr:rowOff>
    </xdr:from>
    <xdr:to>
      <xdr:col>29</xdr:col>
      <xdr:colOff>346363</xdr:colOff>
      <xdr:row>18</xdr:row>
      <xdr:rowOff>107372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83B7D5-3081-4C4A-B3D6-063B6D1A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363682</xdr:colOff>
      <xdr:row>20</xdr:row>
      <xdr:rowOff>13854</xdr:rowOff>
    </xdr:from>
    <xdr:to>
      <xdr:col>18</xdr:col>
      <xdr:colOff>588818</xdr:colOff>
      <xdr:row>34</xdr:row>
      <xdr:rowOff>90054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7197D5-FCCE-4311-B1E2-82BA9546A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242453</xdr:colOff>
      <xdr:row>20</xdr:row>
      <xdr:rowOff>31173</xdr:rowOff>
    </xdr:from>
    <xdr:to>
      <xdr:col>29</xdr:col>
      <xdr:colOff>363680</xdr:colOff>
      <xdr:row>34</xdr:row>
      <xdr:rowOff>107373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98B536-BF1E-43E2-993D-C45954E32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346363</xdr:colOff>
      <xdr:row>35</xdr:row>
      <xdr:rowOff>187036</xdr:rowOff>
    </xdr:from>
    <xdr:to>
      <xdr:col>16</xdr:col>
      <xdr:colOff>69272</xdr:colOff>
      <xdr:row>50</xdr:row>
      <xdr:rowOff>72736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631D99-CDA8-4CFF-AA0A-682EB351C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</xdr:colOff>
      <xdr:row>35</xdr:row>
      <xdr:rowOff>169718</xdr:rowOff>
    </xdr:from>
    <xdr:to>
      <xdr:col>24</xdr:col>
      <xdr:colOff>329046</xdr:colOff>
      <xdr:row>50</xdr:row>
      <xdr:rowOff>55418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50031-C572-4848-AD4F-9199162DC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364190</xdr:colOff>
      <xdr:row>4</xdr:row>
      <xdr:rowOff>12326</xdr:rowOff>
    </xdr:from>
    <xdr:to>
      <xdr:col>18</xdr:col>
      <xdr:colOff>560295</xdr:colOff>
      <xdr:row>18</xdr:row>
      <xdr:rowOff>88526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6944D-9259-44E2-A5E0-1AEBD6DE7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173182</xdr:colOff>
      <xdr:row>4</xdr:row>
      <xdr:rowOff>31172</xdr:rowOff>
    </xdr:from>
    <xdr:to>
      <xdr:col>29</xdr:col>
      <xdr:colOff>346363</xdr:colOff>
      <xdr:row>18</xdr:row>
      <xdr:rowOff>107372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734FB3-8FC0-44FF-9193-585479069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363682</xdr:colOff>
      <xdr:row>20</xdr:row>
      <xdr:rowOff>13854</xdr:rowOff>
    </xdr:from>
    <xdr:to>
      <xdr:col>18</xdr:col>
      <xdr:colOff>588818</xdr:colOff>
      <xdr:row>34</xdr:row>
      <xdr:rowOff>90054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C816D-1005-4DA4-BACD-1855CBDC2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242453</xdr:colOff>
      <xdr:row>20</xdr:row>
      <xdr:rowOff>31173</xdr:rowOff>
    </xdr:from>
    <xdr:to>
      <xdr:col>29</xdr:col>
      <xdr:colOff>363680</xdr:colOff>
      <xdr:row>34</xdr:row>
      <xdr:rowOff>107373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76396-B88F-4D8B-996C-273F33CD9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346363</xdr:colOff>
      <xdr:row>35</xdr:row>
      <xdr:rowOff>187036</xdr:rowOff>
    </xdr:from>
    <xdr:to>
      <xdr:col>16</xdr:col>
      <xdr:colOff>69272</xdr:colOff>
      <xdr:row>50</xdr:row>
      <xdr:rowOff>72736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C73B78-1833-462F-B691-5A858E77A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</xdr:colOff>
      <xdr:row>35</xdr:row>
      <xdr:rowOff>169718</xdr:rowOff>
    </xdr:from>
    <xdr:to>
      <xdr:col>24</xdr:col>
      <xdr:colOff>329046</xdr:colOff>
      <xdr:row>50</xdr:row>
      <xdr:rowOff>55418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B7AC26-2694-43AE-A91D-1C1E98A9B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tabSelected="1" topLeftCell="B3" zoomScale="60" zoomScaleNormal="60" workbookViewId="0">
      <selection activeCell="E7" sqref="E7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5" t="s">
        <v>21</v>
      </c>
      <c r="C2" s="35"/>
      <c r="D2" s="35"/>
      <c r="E2" s="35"/>
      <c r="F2" s="35"/>
      <c r="G2" s="35"/>
      <c r="H2" s="35"/>
    </row>
    <row r="3" spans="1:8" ht="23.25" x14ac:dyDescent="0.35">
      <c r="B3" s="36" t="s">
        <v>28</v>
      </c>
      <c r="C3" s="35"/>
      <c r="D3" s="35"/>
      <c r="E3" s="35"/>
      <c r="F3" s="35"/>
      <c r="G3" s="35"/>
      <c r="H3" s="35"/>
    </row>
    <row r="5" spans="1:8" x14ac:dyDescent="0.25">
      <c r="A5" s="12" t="s">
        <v>0</v>
      </c>
      <c r="B5" s="12" t="s">
        <v>1</v>
      </c>
      <c r="C5" s="21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3" t="s">
        <v>11</v>
      </c>
    </row>
    <row r="6" spans="1:8" x14ac:dyDescent="0.25">
      <c r="A6" s="1">
        <v>1</v>
      </c>
      <c r="B6" s="18">
        <v>1</v>
      </c>
      <c r="C6" s="25">
        <v>10</v>
      </c>
      <c r="D6" s="25">
        <v>1</v>
      </c>
      <c r="E6" s="6"/>
      <c r="F6" s="1">
        <f>SUM(C6:E6)</f>
        <v>11</v>
      </c>
      <c r="G6" s="7">
        <f>F6/C46</f>
        <v>2.3404255319148935E-2</v>
      </c>
      <c r="H6" s="32" t="s">
        <v>17</v>
      </c>
    </row>
    <row r="7" spans="1:8" x14ac:dyDescent="0.25">
      <c r="A7" s="1">
        <v>2</v>
      </c>
      <c r="B7" s="18">
        <f>B6+1</f>
        <v>2</v>
      </c>
      <c r="C7" s="25">
        <v>27</v>
      </c>
      <c r="D7" s="25">
        <v>1</v>
      </c>
      <c r="E7" s="6"/>
      <c r="F7" s="6">
        <f t="shared" ref="F7:F35" si="0">SUM(C7:E7)</f>
        <v>28</v>
      </c>
      <c r="G7" s="7">
        <f>F7/C46</f>
        <v>5.9574468085106386E-2</v>
      </c>
      <c r="H7" s="33"/>
    </row>
    <row r="8" spans="1:8" x14ac:dyDescent="0.25">
      <c r="A8" s="1">
        <v>3</v>
      </c>
      <c r="B8" s="18">
        <f t="shared" ref="B8:B35" si="1">B7+1</f>
        <v>3</v>
      </c>
      <c r="C8" s="25">
        <v>14</v>
      </c>
      <c r="D8" s="25">
        <v>2</v>
      </c>
      <c r="E8" s="25">
        <v>2</v>
      </c>
      <c r="F8" s="6">
        <f t="shared" si="0"/>
        <v>18</v>
      </c>
      <c r="G8" s="7">
        <f>F8/C46</f>
        <v>3.8297872340425532E-2</v>
      </c>
      <c r="H8" s="33"/>
    </row>
    <row r="9" spans="1:8" x14ac:dyDescent="0.25">
      <c r="A9" s="1">
        <v>4</v>
      </c>
      <c r="B9" s="18">
        <f t="shared" si="1"/>
        <v>4</v>
      </c>
      <c r="C9" s="25">
        <v>12</v>
      </c>
      <c r="D9" s="25">
        <v>3</v>
      </c>
      <c r="E9" s="6"/>
      <c r="F9" s="6">
        <f t="shared" si="0"/>
        <v>15</v>
      </c>
      <c r="G9" s="7">
        <f>F9/C46</f>
        <v>3.1914893617021274E-2</v>
      </c>
      <c r="H9" s="33"/>
    </row>
    <row r="10" spans="1:8" x14ac:dyDescent="0.25">
      <c r="A10" s="1">
        <v>5</v>
      </c>
      <c r="B10" s="18">
        <f t="shared" si="1"/>
        <v>5</v>
      </c>
      <c r="C10" s="25">
        <v>12</v>
      </c>
      <c r="D10" s="25">
        <v>1</v>
      </c>
      <c r="E10" s="25">
        <v>1</v>
      </c>
      <c r="F10" s="6">
        <f t="shared" si="0"/>
        <v>14</v>
      </c>
      <c r="G10" s="7">
        <f>F10/C46</f>
        <v>2.9787234042553193E-2</v>
      </c>
      <c r="H10" s="33"/>
    </row>
    <row r="11" spans="1:8" x14ac:dyDescent="0.25">
      <c r="A11" s="1">
        <v>6</v>
      </c>
      <c r="B11" s="18">
        <f t="shared" si="1"/>
        <v>6</v>
      </c>
      <c r="C11" s="25">
        <v>14</v>
      </c>
      <c r="D11" s="25">
        <v>1</v>
      </c>
      <c r="E11" s="6"/>
      <c r="F11" s="6">
        <f t="shared" si="0"/>
        <v>15</v>
      </c>
      <c r="G11" s="7">
        <f>F11/C46</f>
        <v>3.1914893617021274E-2</v>
      </c>
      <c r="H11" s="33"/>
    </row>
    <row r="12" spans="1:8" x14ac:dyDescent="0.25">
      <c r="A12" s="8">
        <v>7</v>
      </c>
      <c r="B12" s="19">
        <f t="shared" si="1"/>
        <v>7</v>
      </c>
      <c r="C12" s="8">
        <v>8</v>
      </c>
      <c r="D12" s="8">
        <v>1</v>
      </c>
      <c r="E12" s="8"/>
      <c r="F12" s="8">
        <f t="shared" si="0"/>
        <v>9</v>
      </c>
      <c r="G12" s="9">
        <f>F12/C46</f>
        <v>1.9148936170212766E-2</v>
      </c>
      <c r="H12" s="34"/>
    </row>
    <row r="13" spans="1:8" x14ac:dyDescent="0.25">
      <c r="A13" s="1">
        <v>8</v>
      </c>
      <c r="B13" s="18">
        <f t="shared" si="1"/>
        <v>8</v>
      </c>
      <c r="C13" s="25">
        <v>5</v>
      </c>
      <c r="D13" s="25">
        <v>1</v>
      </c>
      <c r="E13" s="6"/>
      <c r="F13" s="6">
        <f t="shared" si="0"/>
        <v>6</v>
      </c>
      <c r="G13" s="7">
        <f>F13/C46</f>
        <v>1.276595744680851E-2</v>
      </c>
      <c r="H13" s="32" t="s">
        <v>18</v>
      </c>
    </row>
    <row r="14" spans="1:8" x14ac:dyDescent="0.25">
      <c r="A14" s="1">
        <v>9</v>
      </c>
      <c r="B14" s="18">
        <f t="shared" si="1"/>
        <v>9</v>
      </c>
      <c r="C14" s="25">
        <v>6</v>
      </c>
      <c r="D14" s="6"/>
      <c r="E14" s="6"/>
      <c r="F14" s="6">
        <f t="shared" si="0"/>
        <v>6</v>
      </c>
      <c r="G14" s="7">
        <f>F14/C46</f>
        <v>1.276595744680851E-2</v>
      </c>
      <c r="H14" s="33"/>
    </row>
    <row r="15" spans="1:8" x14ac:dyDescent="0.25">
      <c r="A15" s="1">
        <v>10</v>
      </c>
      <c r="B15" s="18">
        <f t="shared" si="1"/>
        <v>10</v>
      </c>
      <c r="C15" s="25">
        <v>11</v>
      </c>
      <c r="D15" s="25">
        <v>1</v>
      </c>
      <c r="E15" s="6"/>
      <c r="F15" s="6">
        <f t="shared" si="0"/>
        <v>12</v>
      </c>
      <c r="G15" s="7">
        <f>F15/C46</f>
        <v>2.553191489361702E-2</v>
      </c>
      <c r="H15" s="33"/>
    </row>
    <row r="16" spans="1:8" x14ac:dyDescent="0.25">
      <c r="A16" s="1">
        <v>11</v>
      </c>
      <c r="B16" s="18">
        <f t="shared" si="1"/>
        <v>11</v>
      </c>
      <c r="C16" s="25">
        <v>11</v>
      </c>
      <c r="D16" s="25">
        <v>1</v>
      </c>
      <c r="E16" s="25">
        <v>1</v>
      </c>
      <c r="F16" s="6">
        <f t="shared" si="0"/>
        <v>13</v>
      </c>
      <c r="G16" s="7">
        <f>F16/C46</f>
        <v>2.7659574468085105E-2</v>
      </c>
      <c r="H16" s="33"/>
    </row>
    <row r="17" spans="1:8" x14ac:dyDescent="0.25">
      <c r="A17" s="1">
        <v>12</v>
      </c>
      <c r="B17" s="18">
        <f t="shared" si="1"/>
        <v>12</v>
      </c>
      <c r="C17" s="25">
        <v>9</v>
      </c>
      <c r="D17" s="25">
        <v>1</v>
      </c>
      <c r="E17" s="6"/>
      <c r="F17" s="6">
        <f t="shared" si="0"/>
        <v>10</v>
      </c>
      <c r="G17" s="7">
        <f>F17/C46</f>
        <v>2.1276595744680851E-2</v>
      </c>
      <c r="H17" s="33"/>
    </row>
    <row r="18" spans="1:8" x14ac:dyDescent="0.25">
      <c r="A18" s="1">
        <v>13</v>
      </c>
      <c r="B18" s="18">
        <f t="shared" si="1"/>
        <v>13</v>
      </c>
      <c r="C18" s="25">
        <v>13</v>
      </c>
      <c r="D18" s="25">
        <v>1</v>
      </c>
      <c r="E18" s="6"/>
      <c r="F18" s="6">
        <f t="shared" si="0"/>
        <v>14</v>
      </c>
      <c r="G18" s="7">
        <f>F18/C46</f>
        <v>2.9787234042553193E-2</v>
      </c>
      <c r="H18" s="33"/>
    </row>
    <row r="19" spans="1:8" x14ac:dyDescent="0.25">
      <c r="A19" s="8">
        <v>14</v>
      </c>
      <c r="B19" s="19">
        <f t="shared" si="1"/>
        <v>14</v>
      </c>
      <c r="C19" s="8">
        <v>16</v>
      </c>
      <c r="D19" s="8">
        <v>3</v>
      </c>
      <c r="E19" s="8"/>
      <c r="F19" s="8">
        <f t="shared" si="0"/>
        <v>19</v>
      </c>
      <c r="G19" s="9">
        <f>F19/C46</f>
        <v>4.042553191489362E-2</v>
      </c>
      <c r="H19" s="34"/>
    </row>
    <row r="20" spans="1:8" x14ac:dyDescent="0.25">
      <c r="A20" s="1">
        <v>15</v>
      </c>
      <c r="B20" s="18">
        <f t="shared" si="1"/>
        <v>15</v>
      </c>
      <c r="C20" s="25">
        <v>13</v>
      </c>
      <c r="D20" s="25">
        <v>2</v>
      </c>
      <c r="E20" s="6"/>
      <c r="F20" s="6">
        <f t="shared" si="0"/>
        <v>15</v>
      </c>
      <c r="G20" s="7">
        <f>F20/C46</f>
        <v>3.1914893617021274E-2</v>
      </c>
      <c r="H20" s="32" t="s">
        <v>19</v>
      </c>
    </row>
    <row r="21" spans="1:8" x14ac:dyDescent="0.25">
      <c r="A21" s="1">
        <v>16</v>
      </c>
      <c r="B21" s="18">
        <f t="shared" si="1"/>
        <v>16</v>
      </c>
      <c r="C21" s="25">
        <v>34</v>
      </c>
      <c r="D21" s="25">
        <v>1</v>
      </c>
      <c r="E21" s="25">
        <v>3</v>
      </c>
      <c r="F21" s="6">
        <f t="shared" si="0"/>
        <v>38</v>
      </c>
      <c r="G21" s="7">
        <f>F21/C46</f>
        <v>8.085106382978724E-2</v>
      </c>
      <c r="H21" s="33"/>
    </row>
    <row r="22" spans="1:8" x14ac:dyDescent="0.25">
      <c r="A22" s="1">
        <v>17</v>
      </c>
      <c r="B22" s="18">
        <f t="shared" si="1"/>
        <v>17</v>
      </c>
      <c r="C22" s="25">
        <v>29</v>
      </c>
      <c r="D22" s="6"/>
      <c r="E22" s="25">
        <v>1</v>
      </c>
      <c r="F22" s="6">
        <f t="shared" si="0"/>
        <v>30</v>
      </c>
      <c r="G22" s="7">
        <f>F22/C46</f>
        <v>6.3829787234042548E-2</v>
      </c>
      <c r="H22" s="33"/>
    </row>
    <row r="23" spans="1:8" x14ac:dyDescent="0.25">
      <c r="A23" s="1">
        <v>18</v>
      </c>
      <c r="B23" s="18">
        <f t="shared" si="1"/>
        <v>18</v>
      </c>
      <c r="C23" s="25">
        <v>18</v>
      </c>
      <c r="D23" s="25">
        <v>1</v>
      </c>
      <c r="E23" s="6"/>
      <c r="F23" s="6">
        <f t="shared" si="0"/>
        <v>19</v>
      </c>
      <c r="G23" s="7">
        <f>F23/C46</f>
        <v>4.042553191489362E-2</v>
      </c>
      <c r="H23" s="33"/>
    </row>
    <row r="24" spans="1:8" x14ac:dyDescent="0.25">
      <c r="A24" s="1">
        <v>19</v>
      </c>
      <c r="B24" s="18">
        <f t="shared" si="1"/>
        <v>19</v>
      </c>
      <c r="C24" s="25">
        <v>17</v>
      </c>
      <c r="D24" s="25">
        <v>2</v>
      </c>
      <c r="E24" s="6"/>
      <c r="F24" s="6">
        <f t="shared" si="0"/>
        <v>19</v>
      </c>
      <c r="G24" s="7">
        <f>F24/C46</f>
        <v>4.042553191489362E-2</v>
      </c>
      <c r="H24" s="33"/>
    </row>
    <row r="25" spans="1:8" x14ac:dyDescent="0.25">
      <c r="A25" s="1">
        <v>20</v>
      </c>
      <c r="B25" s="18">
        <f t="shared" si="1"/>
        <v>20</v>
      </c>
      <c r="C25" s="25">
        <v>12</v>
      </c>
      <c r="D25" s="6"/>
      <c r="E25" s="6"/>
      <c r="F25" s="6">
        <f t="shared" si="0"/>
        <v>12</v>
      </c>
      <c r="G25" s="7">
        <f>F25/C46</f>
        <v>2.553191489361702E-2</v>
      </c>
      <c r="H25" s="33"/>
    </row>
    <row r="26" spans="1:8" x14ac:dyDescent="0.25">
      <c r="A26" s="8">
        <v>21</v>
      </c>
      <c r="B26" s="19">
        <f t="shared" si="1"/>
        <v>21</v>
      </c>
      <c r="C26" s="8">
        <v>14</v>
      </c>
      <c r="D26" s="8">
        <v>1</v>
      </c>
      <c r="E26" s="8"/>
      <c r="F26" s="8">
        <f t="shared" si="0"/>
        <v>15</v>
      </c>
      <c r="G26" s="9">
        <f>F26/C46</f>
        <v>3.1914893617021274E-2</v>
      </c>
      <c r="H26" s="34"/>
    </row>
    <row r="27" spans="1:8" x14ac:dyDescent="0.25">
      <c r="A27" s="1">
        <v>22</v>
      </c>
      <c r="B27" s="18">
        <f t="shared" si="1"/>
        <v>22</v>
      </c>
      <c r="C27" s="25">
        <v>8</v>
      </c>
      <c r="D27" s="6"/>
      <c r="E27" s="6"/>
      <c r="F27" s="6">
        <f t="shared" si="0"/>
        <v>8</v>
      </c>
      <c r="G27" s="7">
        <f>F27/C46</f>
        <v>1.7021276595744681E-2</v>
      </c>
      <c r="H27" s="32" t="s">
        <v>20</v>
      </c>
    </row>
    <row r="28" spans="1:8" x14ac:dyDescent="0.25">
      <c r="A28" s="1">
        <v>23</v>
      </c>
      <c r="B28" s="18">
        <f t="shared" si="1"/>
        <v>23</v>
      </c>
      <c r="C28" s="25">
        <v>19</v>
      </c>
      <c r="D28" s="25">
        <v>3</v>
      </c>
      <c r="E28" s="25">
        <v>1</v>
      </c>
      <c r="F28" s="6">
        <f t="shared" si="0"/>
        <v>23</v>
      </c>
      <c r="G28" s="7">
        <f>F28/C46</f>
        <v>4.8936170212765959E-2</v>
      </c>
      <c r="H28" s="33"/>
    </row>
    <row r="29" spans="1:8" x14ac:dyDescent="0.25">
      <c r="A29" s="1">
        <v>24</v>
      </c>
      <c r="B29" s="18">
        <f t="shared" si="1"/>
        <v>24</v>
      </c>
      <c r="C29" s="25">
        <v>20</v>
      </c>
      <c r="D29" s="25">
        <v>3</v>
      </c>
      <c r="E29" s="25">
        <v>1</v>
      </c>
      <c r="F29" s="6">
        <f t="shared" si="0"/>
        <v>24</v>
      </c>
      <c r="G29" s="7">
        <f>F29/C46</f>
        <v>5.106382978723404E-2</v>
      </c>
      <c r="H29" s="33"/>
    </row>
    <row r="30" spans="1:8" x14ac:dyDescent="0.25">
      <c r="A30" s="1">
        <v>25</v>
      </c>
      <c r="B30" s="18">
        <f t="shared" si="1"/>
        <v>25</v>
      </c>
      <c r="C30" s="25">
        <v>13</v>
      </c>
      <c r="D30" s="25">
        <v>3</v>
      </c>
      <c r="E30" s="25">
        <v>2</v>
      </c>
      <c r="F30" s="6">
        <f t="shared" si="0"/>
        <v>18</v>
      </c>
      <c r="G30" s="7">
        <f>F30/C46</f>
        <v>3.8297872340425532E-2</v>
      </c>
      <c r="H30" s="33"/>
    </row>
    <row r="31" spans="1:8" x14ac:dyDescent="0.25">
      <c r="A31" s="1">
        <v>26</v>
      </c>
      <c r="B31" s="18">
        <f t="shared" si="1"/>
        <v>26</v>
      </c>
      <c r="C31" s="25">
        <v>16</v>
      </c>
      <c r="D31" s="25">
        <v>3</v>
      </c>
      <c r="E31" s="25">
        <v>1</v>
      </c>
      <c r="F31" s="6">
        <f t="shared" si="0"/>
        <v>20</v>
      </c>
      <c r="G31" s="7">
        <f>F31/C46</f>
        <v>4.2553191489361701E-2</v>
      </c>
      <c r="H31" s="33"/>
    </row>
    <row r="32" spans="1:8" x14ac:dyDescent="0.25">
      <c r="A32" s="1">
        <v>27</v>
      </c>
      <c r="B32" s="18">
        <f t="shared" si="1"/>
        <v>27</v>
      </c>
      <c r="C32" s="25">
        <v>12</v>
      </c>
      <c r="D32" s="6"/>
      <c r="E32" s="6"/>
      <c r="F32" s="6">
        <f t="shared" si="0"/>
        <v>12</v>
      </c>
      <c r="G32" s="7">
        <f>F32/C46</f>
        <v>2.553191489361702E-2</v>
      </c>
      <c r="H32" s="33"/>
    </row>
    <row r="33" spans="1:8" x14ac:dyDescent="0.25">
      <c r="A33" s="1">
        <v>28</v>
      </c>
      <c r="B33" s="18">
        <f t="shared" si="1"/>
        <v>28</v>
      </c>
      <c r="C33" s="25">
        <v>8</v>
      </c>
      <c r="D33" s="25">
        <v>2</v>
      </c>
      <c r="E33" s="6">
        <v>1</v>
      </c>
      <c r="F33" s="6">
        <f t="shared" si="0"/>
        <v>11</v>
      </c>
      <c r="G33" s="7">
        <f>F33/C46</f>
        <v>2.3404255319148935E-2</v>
      </c>
      <c r="H33" s="33"/>
    </row>
    <row r="34" spans="1:8" x14ac:dyDescent="0.25">
      <c r="A34" s="1">
        <v>29</v>
      </c>
      <c r="B34" s="18">
        <f t="shared" si="1"/>
        <v>29</v>
      </c>
      <c r="C34" s="25">
        <v>7</v>
      </c>
      <c r="D34" s="25">
        <v>1</v>
      </c>
      <c r="E34" s="6"/>
      <c r="F34" s="6">
        <f t="shared" si="0"/>
        <v>8</v>
      </c>
      <c r="G34" s="7">
        <f>F34/C46</f>
        <v>1.7021276595744681E-2</v>
      </c>
      <c r="H34" s="33"/>
    </row>
    <row r="35" spans="1:8" x14ac:dyDescent="0.25">
      <c r="A35" s="1">
        <v>30</v>
      </c>
      <c r="B35" s="18">
        <f t="shared" si="1"/>
        <v>30</v>
      </c>
      <c r="C35" s="25">
        <v>7</v>
      </c>
      <c r="D35" s="25">
        <v>1</v>
      </c>
      <c r="E35" s="6"/>
      <c r="F35" s="6">
        <f t="shared" si="0"/>
        <v>8</v>
      </c>
      <c r="G35" s="7">
        <f>F35/C46</f>
        <v>1.7021276595744681E-2</v>
      </c>
      <c r="H35" s="34"/>
    </row>
    <row r="36" spans="1:8" x14ac:dyDescent="0.25">
      <c r="A36" s="6">
        <v>31</v>
      </c>
      <c r="B36" s="18"/>
      <c r="C36" s="6"/>
      <c r="D36" s="6"/>
      <c r="E36" s="6"/>
      <c r="F36" s="6"/>
      <c r="G36" s="7"/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2" t="s">
        <v>0</v>
      </c>
      <c r="B38" s="12" t="s">
        <v>11</v>
      </c>
      <c r="C38" s="21" t="s">
        <v>2</v>
      </c>
      <c r="D38" s="12" t="s">
        <v>3</v>
      </c>
      <c r="E38" s="12" t="s">
        <v>4</v>
      </c>
      <c r="F38" s="12" t="s">
        <v>5</v>
      </c>
      <c r="G38" s="12" t="s">
        <v>6</v>
      </c>
    </row>
    <row r="39" spans="1:8" x14ac:dyDescent="0.25">
      <c r="A39" s="1">
        <v>2</v>
      </c>
      <c r="B39" s="1" t="s">
        <v>7</v>
      </c>
      <c r="C39" s="6">
        <f>SUM(C6:C12)</f>
        <v>97</v>
      </c>
      <c r="D39" s="5">
        <f>SUM(D6:D12)</f>
        <v>10</v>
      </c>
      <c r="E39" s="5">
        <f t="shared" ref="E39" si="2">SUM(E6:E12)</f>
        <v>3</v>
      </c>
      <c r="F39" s="5">
        <f>SUM(F6:F12)</f>
        <v>110</v>
      </c>
      <c r="G39" s="7">
        <f>F39/C46</f>
        <v>0.23404255319148937</v>
      </c>
    </row>
    <row r="40" spans="1:8" x14ac:dyDescent="0.25">
      <c r="A40" s="1">
        <v>3</v>
      </c>
      <c r="B40" s="1" t="s">
        <v>8</v>
      </c>
      <c r="C40" s="6">
        <f>SUM(C13:C19)</f>
        <v>71</v>
      </c>
      <c r="D40" s="5">
        <f t="shared" ref="D40:F40" si="3">SUM(D13:D19)</f>
        <v>8</v>
      </c>
      <c r="E40" s="5">
        <f t="shared" si="3"/>
        <v>1</v>
      </c>
      <c r="F40" s="5">
        <f t="shared" si="3"/>
        <v>80</v>
      </c>
      <c r="G40" s="7">
        <f>F40/C46</f>
        <v>0.1702127659574468</v>
      </c>
    </row>
    <row r="41" spans="1:8" x14ac:dyDescent="0.25">
      <c r="A41" s="1">
        <v>4</v>
      </c>
      <c r="B41" s="1" t="s">
        <v>9</v>
      </c>
      <c r="C41" s="6">
        <f>SUM(C20:C26)</f>
        <v>137</v>
      </c>
      <c r="D41" s="5">
        <f t="shared" ref="D41:F41" si="4">SUM(D20:D26)</f>
        <v>7</v>
      </c>
      <c r="E41" s="5">
        <f t="shared" si="4"/>
        <v>4</v>
      </c>
      <c r="F41" s="5">
        <f t="shared" si="4"/>
        <v>148</v>
      </c>
      <c r="G41" s="7">
        <f>F41/C46</f>
        <v>0.31489361702127661</v>
      </c>
    </row>
    <row r="42" spans="1:8" x14ac:dyDescent="0.25">
      <c r="A42" s="1">
        <v>5</v>
      </c>
      <c r="B42" s="1" t="s">
        <v>10</v>
      </c>
      <c r="C42" s="6">
        <f>SUM(C27:C36)</f>
        <v>110</v>
      </c>
      <c r="D42" s="6">
        <f>SUM(D27:D36)</f>
        <v>16</v>
      </c>
      <c r="E42" s="6">
        <f>SUM(E27:E36)</f>
        <v>6</v>
      </c>
      <c r="F42" s="5">
        <f>SUM(F27:F36)</f>
        <v>132</v>
      </c>
      <c r="G42" s="7">
        <f>F42/C46</f>
        <v>0.28085106382978725</v>
      </c>
    </row>
    <row r="44" spans="1:8" x14ac:dyDescent="0.25">
      <c r="A44" s="26" t="s">
        <v>12</v>
      </c>
      <c r="B44" s="26"/>
      <c r="C44" s="6">
        <f>SUM(C39:C42)</f>
        <v>415</v>
      </c>
      <c r="D44" s="5">
        <f>SUM(D39:D42)</f>
        <v>41</v>
      </c>
      <c r="E44" s="5">
        <f>SUM(E39:E42)</f>
        <v>14</v>
      </c>
      <c r="F44" s="2"/>
      <c r="G44" s="2"/>
    </row>
    <row r="45" spans="1:8" x14ac:dyDescent="0.25">
      <c r="A45" s="26" t="s">
        <v>13</v>
      </c>
      <c r="B45" s="26"/>
      <c r="C45" s="10">
        <f>C44/31</f>
        <v>13.387096774193548</v>
      </c>
      <c r="D45" s="10">
        <f>D44/31</f>
        <v>1.3225806451612903</v>
      </c>
      <c r="E45" s="10">
        <f>E44/31</f>
        <v>0.45161290322580644</v>
      </c>
      <c r="F45" s="2"/>
      <c r="G45" s="2"/>
    </row>
    <row r="46" spans="1:8" x14ac:dyDescent="0.25">
      <c r="A46" s="26" t="s">
        <v>14</v>
      </c>
      <c r="B46" s="26"/>
      <c r="C46" s="26">
        <f>SUM(F39:F42)</f>
        <v>470</v>
      </c>
      <c r="D46" s="26"/>
      <c r="E46" s="26"/>
      <c r="F46" s="2"/>
      <c r="G46" s="2"/>
    </row>
    <row r="47" spans="1:8" x14ac:dyDescent="0.25">
      <c r="A47" s="26" t="s">
        <v>16</v>
      </c>
      <c r="B47" s="26"/>
      <c r="C47" s="29">
        <f>C46/31</f>
        <v>15.161290322580646</v>
      </c>
      <c r="D47" s="30"/>
      <c r="E47" s="31"/>
      <c r="F47" s="2"/>
      <c r="G47" s="2"/>
    </row>
    <row r="48" spans="1:8" x14ac:dyDescent="0.25">
      <c r="A48" s="27" t="s">
        <v>15</v>
      </c>
      <c r="B48" s="28"/>
      <c r="C48" s="7">
        <f>C44/C46</f>
        <v>0.88297872340425532</v>
      </c>
      <c r="D48" s="7">
        <f>D44/C46</f>
        <v>8.723404255319149E-2</v>
      </c>
      <c r="E48" s="7">
        <f>E44/C46</f>
        <v>2.9787234042553193E-2</v>
      </c>
      <c r="F48" s="2"/>
      <c r="G48" s="2"/>
    </row>
  </sheetData>
  <mergeCells count="13">
    <mergeCell ref="B2:H2"/>
    <mergeCell ref="B3:H3"/>
    <mergeCell ref="A44:B44"/>
    <mergeCell ref="A45:B45"/>
    <mergeCell ref="A46:B46"/>
    <mergeCell ref="A47:B47"/>
    <mergeCell ref="A48:B48"/>
    <mergeCell ref="C46:E46"/>
    <mergeCell ref="C47:E47"/>
    <mergeCell ref="H6:H12"/>
    <mergeCell ref="H13:H19"/>
    <mergeCell ref="H20:H26"/>
    <mergeCell ref="H27:H35"/>
  </mergeCells>
  <phoneticPr fontId="1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topLeftCell="C1" zoomScale="60" zoomScaleNormal="60" workbookViewId="0">
      <selection activeCell="C23" sqref="C23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5" t="s">
        <v>22</v>
      </c>
      <c r="C2" s="35"/>
      <c r="D2" s="35"/>
      <c r="E2" s="35"/>
      <c r="F2" s="35"/>
      <c r="G2" s="35"/>
      <c r="H2" s="35"/>
    </row>
    <row r="3" spans="1:8" ht="23.25" x14ac:dyDescent="0.35">
      <c r="B3" s="36" t="s">
        <v>28</v>
      </c>
      <c r="C3" s="35"/>
      <c r="D3" s="35"/>
      <c r="E3" s="35"/>
      <c r="F3" s="35"/>
      <c r="G3" s="35"/>
      <c r="H3" s="35"/>
    </row>
    <row r="5" spans="1:8" x14ac:dyDescent="0.25">
      <c r="A5" s="15" t="s">
        <v>0</v>
      </c>
      <c r="B5" s="15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3" t="s">
        <v>11</v>
      </c>
    </row>
    <row r="6" spans="1:8" x14ac:dyDescent="0.25">
      <c r="A6" s="6">
        <v>1</v>
      </c>
      <c r="B6" s="18">
        <v>1</v>
      </c>
      <c r="C6" s="25">
        <v>15</v>
      </c>
      <c r="D6" s="25">
        <v>1</v>
      </c>
      <c r="E6" s="25"/>
      <c r="F6" s="6">
        <f>SUM(C6:E6)</f>
        <v>16</v>
      </c>
      <c r="G6" s="7">
        <f>F6/C46</f>
        <v>2.0779220779220779E-2</v>
      </c>
      <c r="H6" s="32" t="s">
        <v>17</v>
      </c>
    </row>
    <row r="7" spans="1:8" x14ac:dyDescent="0.25">
      <c r="A7" s="6">
        <v>2</v>
      </c>
      <c r="B7" s="18">
        <f>B6+1</f>
        <v>2</v>
      </c>
      <c r="C7" s="25">
        <v>44</v>
      </c>
      <c r="D7" s="25">
        <v>1</v>
      </c>
      <c r="E7" s="6"/>
      <c r="F7" s="6">
        <f t="shared" ref="F7:F35" si="0">SUM(C7:E7)</f>
        <v>45</v>
      </c>
      <c r="G7" s="7">
        <f>F7/C46</f>
        <v>5.844155844155844E-2</v>
      </c>
      <c r="H7" s="33"/>
    </row>
    <row r="8" spans="1:8" x14ac:dyDescent="0.25">
      <c r="A8" s="6">
        <v>3</v>
      </c>
      <c r="B8" s="18">
        <f t="shared" ref="B8:B35" si="1">B7+1</f>
        <v>3</v>
      </c>
      <c r="C8" s="25">
        <v>26</v>
      </c>
      <c r="D8" s="25">
        <v>2</v>
      </c>
      <c r="E8" s="25">
        <v>2</v>
      </c>
      <c r="F8" s="6">
        <f t="shared" si="0"/>
        <v>30</v>
      </c>
      <c r="G8" s="7">
        <f>F8/C46</f>
        <v>3.896103896103896E-2</v>
      </c>
      <c r="H8" s="33"/>
    </row>
    <row r="9" spans="1:8" x14ac:dyDescent="0.25">
      <c r="A9" s="6">
        <v>4</v>
      </c>
      <c r="B9" s="18">
        <f t="shared" si="1"/>
        <v>4</v>
      </c>
      <c r="C9" s="25">
        <v>32</v>
      </c>
      <c r="D9" s="25">
        <v>10</v>
      </c>
      <c r="E9" s="6"/>
      <c r="F9" s="6">
        <f t="shared" si="0"/>
        <v>42</v>
      </c>
      <c r="G9" s="7">
        <f>F9/C46</f>
        <v>5.4545454545454543E-2</v>
      </c>
      <c r="H9" s="33"/>
    </row>
    <row r="10" spans="1:8" x14ac:dyDescent="0.25">
      <c r="A10" s="6">
        <v>5</v>
      </c>
      <c r="B10" s="18">
        <f t="shared" si="1"/>
        <v>5</v>
      </c>
      <c r="C10" s="25">
        <v>32</v>
      </c>
      <c r="D10" s="25">
        <v>2</v>
      </c>
      <c r="E10" s="25">
        <v>4</v>
      </c>
      <c r="F10" s="6">
        <f t="shared" si="0"/>
        <v>38</v>
      </c>
      <c r="G10" s="7">
        <f>F10/C46</f>
        <v>4.9350649350649353E-2</v>
      </c>
      <c r="H10" s="33"/>
    </row>
    <row r="11" spans="1:8" x14ac:dyDescent="0.25">
      <c r="A11" s="6">
        <v>6</v>
      </c>
      <c r="B11" s="18">
        <f t="shared" si="1"/>
        <v>6</v>
      </c>
      <c r="C11" s="25">
        <v>44</v>
      </c>
      <c r="D11" s="25">
        <v>4</v>
      </c>
      <c r="E11" s="25"/>
      <c r="F11" s="6">
        <f t="shared" si="0"/>
        <v>48</v>
      </c>
      <c r="G11" s="7">
        <f>F11/C46</f>
        <v>6.2337662337662338E-2</v>
      </c>
      <c r="H11" s="33"/>
    </row>
    <row r="12" spans="1:8" x14ac:dyDescent="0.25">
      <c r="A12" s="8">
        <v>7</v>
      </c>
      <c r="B12" s="19">
        <f t="shared" si="1"/>
        <v>7</v>
      </c>
      <c r="C12" s="8">
        <v>22</v>
      </c>
      <c r="D12" s="8">
        <v>2</v>
      </c>
      <c r="E12" s="8"/>
      <c r="F12" s="8">
        <f t="shared" si="0"/>
        <v>24</v>
      </c>
      <c r="G12" s="9">
        <f>F12/C46</f>
        <v>3.1168831168831169E-2</v>
      </c>
      <c r="H12" s="34"/>
    </row>
    <row r="13" spans="1:8" x14ac:dyDescent="0.25">
      <c r="A13" s="6">
        <v>8</v>
      </c>
      <c r="B13" s="18">
        <f t="shared" si="1"/>
        <v>8</v>
      </c>
      <c r="C13" s="25">
        <v>16</v>
      </c>
      <c r="D13" s="25">
        <v>2</v>
      </c>
      <c r="E13" s="25"/>
      <c r="F13" s="6">
        <f t="shared" si="0"/>
        <v>18</v>
      </c>
      <c r="G13" s="7">
        <f>F13/C46</f>
        <v>2.3376623376623377E-2</v>
      </c>
      <c r="H13" s="32" t="s">
        <v>18</v>
      </c>
    </row>
    <row r="14" spans="1:8" x14ac:dyDescent="0.25">
      <c r="A14" s="6">
        <v>9</v>
      </c>
      <c r="B14" s="18">
        <f t="shared" si="1"/>
        <v>9</v>
      </c>
      <c r="C14" s="25">
        <v>42</v>
      </c>
      <c r="D14" s="25">
        <v>4</v>
      </c>
      <c r="E14" s="25"/>
      <c r="F14" s="6">
        <f t="shared" si="0"/>
        <v>46</v>
      </c>
      <c r="G14" s="7">
        <f>F14/C46</f>
        <v>5.9740259740259739E-2</v>
      </c>
      <c r="H14" s="33"/>
    </row>
    <row r="15" spans="1:8" x14ac:dyDescent="0.25">
      <c r="A15" s="6">
        <v>10</v>
      </c>
      <c r="B15" s="18">
        <f t="shared" si="1"/>
        <v>10</v>
      </c>
      <c r="C15" s="25">
        <v>7</v>
      </c>
      <c r="D15" s="25">
        <v>2</v>
      </c>
      <c r="E15" s="6"/>
      <c r="F15" s="6">
        <f t="shared" si="0"/>
        <v>9</v>
      </c>
      <c r="G15" s="7">
        <f>F15/C46</f>
        <v>1.1688311688311689E-2</v>
      </c>
      <c r="H15" s="33"/>
    </row>
    <row r="16" spans="1:8" x14ac:dyDescent="0.25">
      <c r="A16" s="6">
        <v>11</v>
      </c>
      <c r="B16" s="18">
        <f t="shared" si="1"/>
        <v>11</v>
      </c>
      <c r="C16" s="25">
        <v>12</v>
      </c>
      <c r="D16" s="25">
        <v>1</v>
      </c>
      <c r="E16" s="25">
        <v>1</v>
      </c>
      <c r="F16" s="6">
        <f t="shared" si="0"/>
        <v>14</v>
      </c>
      <c r="G16" s="7">
        <f>F16/C46</f>
        <v>1.8181818181818181E-2</v>
      </c>
      <c r="H16" s="33"/>
    </row>
    <row r="17" spans="1:8" x14ac:dyDescent="0.25">
      <c r="A17" s="6">
        <v>12</v>
      </c>
      <c r="B17" s="18">
        <f t="shared" si="1"/>
        <v>12</v>
      </c>
      <c r="C17" s="25">
        <v>17</v>
      </c>
      <c r="D17" s="25">
        <v>4</v>
      </c>
      <c r="E17" s="25"/>
      <c r="F17" s="6">
        <f t="shared" si="0"/>
        <v>21</v>
      </c>
      <c r="G17" s="7">
        <f>F17/C46</f>
        <v>2.7272727272727271E-2</v>
      </c>
      <c r="H17" s="33"/>
    </row>
    <row r="18" spans="1:8" x14ac:dyDescent="0.25">
      <c r="A18" s="6">
        <v>13</v>
      </c>
      <c r="B18" s="18">
        <f t="shared" si="1"/>
        <v>13</v>
      </c>
      <c r="C18" s="25">
        <v>14</v>
      </c>
      <c r="D18" s="25">
        <v>1</v>
      </c>
      <c r="E18" s="25"/>
      <c r="F18" s="6">
        <f t="shared" si="0"/>
        <v>15</v>
      </c>
      <c r="G18" s="7">
        <f>F18/C46</f>
        <v>1.948051948051948E-2</v>
      </c>
      <c r="H18" s="33"/>
    </row>
    <row r="19" spans="1:8" x14ac:dyDescent="0.25">
      <c r="A19" s="8">
        <v>14</v>
      </c>
      <c r="B19" s="19">
        <f t="shared" si="1"/>
        <v>14</v>
      </c>
      <c r="C19" s="8">
        <v>10</v>
      </c>
      <c r="D19" s="8">
        <v>3</v>
      </c>
      <c r="E19" s="8"/>
      <c r="F19" s="8">
        <f t="shared" si="0"/>
        <v>13</v>
      </c>
      <c r="G19" s="9">
        <f>F19/C46</f>
        <v>1.6883116883116882E-2</v>
      </c>
      <c r="H19" s="34"/>
    </row>
    <row r="20" spans="1:8" x14ac:dyDescent="0.25">
      <c r="A20" s="6">
        <v>15</v>
      </c>
      <c r="B20" s="18">
        <f t="shared" si="1"/>
        <v>15</v>
      </c>
      <c r="C20" s="25">
        <v>17</v>
      </c>
      <c r="D20" s="25">
        <v>2</v>
      </c>
      <c r="E20" s="6"/>
      <c r="F20" s="6">
        <f t="shared" si="0"/>
        <v>19</v>
      </c>
      <c r="G20" s="7">
        <f>F20/C46</f>
        <v>2.4675324675324677E-2</v>
      </c>
      <c r="H20" s="32" t="s">
        <v>19</v>
      </c>
    </row>
    <row r="21" spans="1:8" x14ac:dyDescent="0.25">
      <c r="A21" s="6">
        <v>16</v>
      </c>
      <c r="B21" s="18">
        <f t="shared" si="1"/>
        <v>16</v>
      </c>
      <c r="C21" s="25">
        <v>23</v>
      </c>
      <c r="D21" s="25">
        <v>2</v>
      </c>
      <c r="E21" s="25">
        <v>4</v>
      </c>
      <c r="F21" s="6">
        <f t="shared" si="0"/>
        <v>29</v>
      </c>
      <c r="G21" s="7">
        <f>F21/C46</f>
        <v>3.7662337662337661E-2</v>
      </c>
      <c r="H21" s="33"/>
    </row>
    <row r="22" spans="1:8" x14ac:dyDescent="0.25">
      <c r="A22" s="6">
        <v>17</v>
      </c>
      <c r="B22" s="18">
        <f t="shared" si="1"/>
        <v>17</v>
      </c>
      <c r="C22" s="25">
        <v>17</v>
      </c>
      <c r="D22" s="25"/>
      <c r="E22" s="6">
        <v>1</v>
      </c>
      <c r="F22" s="6">
        <f t="shared" si="0"/>
        <v>18</v>
      </c>
      <c r="G22" s="7">
        <f>F22/C46</f>
        <v>2.3376623376623377E-2</v>
      </c>
      <c r="H22" s="33"/>
    </row>
    <row r="23" spans="1:8" x14ac:dyDescent="0.25">
      <c r="A23" s="6">
        <v>18</v>
      </c>
      <c r="B23" s="18">
        <f t="shared" si="1"/>
        <v>18</v>
      </c>
      <c r="C23" s="25">
        <v>43</v>
      </c>
      <c r="D23" s="25">
        <v>1</v>
      </c>
      <c r="E23" s="6"/>
      <c r="F23" s="6">
        <f t="shared" si="0"/>
        <v>44</v>
      </c>
      <c r="G23" s="7">
        <f>F23/C46</f>
        <v>5.7142857142857141E-2</v>
      </c>
      <c r="H23" s="33"/>
    </row>
    <row r="24" spans="1:8" x14ac:dyDescent="0.25">
      <c r="A24" s="6">
        <v>19</v>
      </c>
      <c r="B24" s="18">
        <f t="shared" si="1"/>
        <v>19</v>
      </c>
      <c r="C24" s="25">
        <v>38</v>
      </c>
      <c r="D24" s="25">
        <v>3</v>
      </c>
      <c r="E24" s="25"/>
      <c r="F24" s="6">
        <f t="shared" si="0"/>
        <v>41</v>
      </c>
      <c r="G24" s="7">
        <f>F24/C46</f>
        <v>5.3246753246753244E-2</v>
      </c>
      <c r="H24" s="33"/>
    </row>
    <row r="25" spans="1:8" x14ac:dyDescent="0.25">
      <c r="A25" s="6">
        <v>20</v>
      </c>
      <c r="B25" s="18">
        <f t="shared" si="1"/>
        <v>20</v>
      </c>
      <c r="C25" s="25">
        <v>28</v>
      </c>
      <c r="D25" s="25"/>
      <c r="E25" s="25"/>
      <c r="F25" s="6">
        <f t="shared" si="0"/>
        <v>28</v>
      </c>
      <c r="G25" s="7">
        <f>F25/C46</f>
        <v>3.6363636363636362E-2</v>
      </c>
      <c r="H25" s="33"/>
    </row>
    <row r="26" spans="1:8" x14ac:dyDescent="0.25">
      <c r="A26" s="8">
        <v>21</v>
      </c>
      <c r="B26" s="19">
        <f t="shared" si="1"/>
        <v>21</v>
      </c>
      <c r="C26" s="8">
        <v>25</v>
      </c>
      <c r="D26" s="8">
        <v>1</v>
      </c>
      <c r="E26" s="8"/>
      <c r="F26" s="8">
        <f t="shared" si="0"/>
        <v>26</v>
      </c>
      <c r="G26" s="9">
        <f>F26/C46</f>
        <v>3.3766233766233764E-2</v>
      </c>
      <c r="H26" s="34"/>
    </row>
    <row r="27" spans="1:8" x14ac:dyDescent="0.25">
      <c r="A27" s="6">
        <v>22</v>
      </c>
      <c r="B27" s="18">
        <f t="shared" si="1"/>
        <v>22</v>
      </c>
      <c r="C27" s="25">
        <v>15</v>
      </c>
      <c r="D27" s="25"/>
      <c r="E27" s="25"/>
      <c r="F27" s="6">
        <f t="shared" si="0"/>
        <v>15</v>
      </c>
      <c r="G27" s="7">
        <f>F27/C46</f>
        <v>1.948051948051948E-2</v>
      </c>
      <c r="H27" s="32" t="s">
        <v>20</v>
      </c>
    </row>
    <row r="28" spans="1:8" x14ac:dyDescent="0.25">
      <c r="A28" s="6">
        <v>23</v>
      </c>
      <c r="B28" s="18">
        <f t="shared" si="1"/>
        <v>23</v>
      </c>
      <c r="C28" s="25">
        <v>16</v>
      </c>
      <c r="D28" s="25"/>
      <c r="E28" s="25"/>
      <c r="F28" s="6">
        <f t="shared" si="0"/>
        <v>16</v>
      </c>
      <c r="G28" s="7">
        <f>F28/C46</f>
        <v>2.0779220779220779E-2</v>
      </c>
      <c r="H28" s="33"/>
    </row>
    <row r="29" spans="1:8" x14ac:dyDescent="0.25">
      <c r="A29" s="6">
        <v>24</v>
      </c>
      <c r="B29" s="18">
        <f t="shared" si="1"/>
        <v>24</v>
      </c>
      <c r="C29" s="25">
        <v>36</v>
      </c>
      <c r="D29" s="25">
        <v>6</v>
      </c>
      <c r="E29" s="25">
        <v>2</v>
      </c>
      <c r="F29" s="6">
        <f t="shared" si="0"/>
        <v>44</v>
      </c>
      <c r="G29" s="7">
        <f>F29/C46</f>
        <v>5.7142857142857141E-2</v>
      </c>
      <c r="H29" s="33"/>
    </row>
    <row r="30" spans="1:8" x14ac:dyDescent="0.25">
      <c r="A30" s="6">
        <v>25</v>
      </c>
      <c r="B30" s="18">
        <f t="shared" si="1"/>
        <v>25</v>
      </c>
      <c r="C30" s="25">
        <v>17</v>
      </c>
      <c r="D30" s="25">
        <v>4</v>
      </c>
      <c r="E30" s="6">
        <v>2</v>
      </c>
      <c r="F30" s="6">
        <f t="shared" si="0"/>
        <v>23</v>
      </c>
      <c r="G30" s="7">
        <f>F30/C46</f>
        <v>2.987012987012987E-2</v>
      </c>
      <c r="H30" s="33"/>
    </row>
    <row r="31" spans="1:8" x14ac:dyDescent="0.25">
      <c r="A31" s="6">
        <v>26</v>
      </c>
      <c r="B31" s="18">
        <f t="shared" si="1"/>
        <v>26</v>
      </c>
      <c r="C31" s="25">
        <v>23</v>
      </c>
      <c r="D31" s="25">
        <v>3</v>
      </c>
      <c r="E31" s="6">
        <v>2</v>
      </c>
      <c r="F31" s="6">
        <f t="shared" si="0"/>
        <v>28</v>
      </c>
      <c r="G31" s="7">
        <f>F31/C46</f>
        <v>3.6363636363636362E-2</v>
      </c>
      <c r="H31" s="33"/>
    </row>
    <row r="32" spans="1:8" x14ac:dyDescent="0.25">
      <c r="A32" s="6">
        <v>27</v>
      </c>
      <c r="B32" s="18">
        <f t="shared" si="1"/>
        <v>27</v>
      </c>
      <c r="C32" s="25">
        <v>19</v>
      </c>
      <c r="D32" s="6"/>
      <c r="E32" s="6"/>
      <c r="F32" s="6">
        <f t="shared" si="0"/>
        <v>19</v>
      </c>
      <c r="G32" s="7">
        <f>F32/C46</f>
        <v>2.4675324675324677E-2</v>
      </c>
      <c r="H32" s="33"/>
    </row>
    <row r="33" spans="1:8" x14ac:dyDescent="0.25">
      <c r="A33" s="6">
        <v>28</v>
      </c>
      <c r="B33" s="18">
        <f t="shared" si="1"/>
        <v>28</v>
      </c>
      <c r="C33" s="25">
        <v>14</v>
      </c>
      <c r="D33" s="25">
        <v>3</v>
      </c>
      <c r="E33" s="6">
        <v>2</v>
      </c>
      <c r="F33" s="6">
        <f t="shared" si="0"/>
        <v>19</v>
      </c>
      <c r="G33" s="7">
        <f>F33/C46</f>
        <v>2.4675324675324677E-2</v>
      </c>
      <c r="H33" s="33"/>
    </row>
    <row r="34" spans="1:8" x14ac:dyDescent="0.25">
      <c r="A34" s="6">
        <v>29</v>
      </c>
      <c r="B34" s="18">
        <f t="shared" si="1"/>
        <v>29</v>
      </c>
      <c r="C34" s="25">
        <v>9</v>
      </c>
      <c r="D34" s="25">
        <v>2</v>
      </c>
      <c r="E34" s="6"/>
      <c r="F34" s="6">
        <f t="shared" si="0"/>
        <v>11</v>
      </c>
      <c r="G34" s="7">
        <f>F34/C46</f>
        <v>1.4285714285714285E-2</v>
      </c>
      <c r="H34" s="33"/>
    </row>
    <row r="35" spans="1:8" x14ac:dyDescent="0.25">
      <c r="A35" s="6">
        <v>30</v>
      </c>
      <c r="B35" s="18">
        <f t="shared" si="1"/>
        <v>30</v>
      </c>
      <c r="C35" s="25">
        <v>9</v>
      </c>
      <c r="D35" s="25">
        <v>2</v>
      </c>
      <c r="E35" s="6"/>
      <c r="F35" s="6">
        <f t="shared" si="0"/>
        <v>11</v>
      </c>
      <c r="G35" s="7">
        <f>F35/C46</f>
        <v>1.4285714285714285E-2</v>
      </c>
      <c r="H35" s="34"/>
    </row>
    <row r="36" spans="1:8" x14ac:dyDescent="0.25">
      <c r="A36" s="6">
        <v>31</v>
      </c>
      <c r="B36" s="18"/>
      <c r="C36" s="6"/>
      <c r="D36" s="6"/>
      <c r="E36" s="6"/>
      <c r="F36" s="6"/>
      <c r="G36" s="7"/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11</v>
      </c>
      <c r="C38" s="15" t="s">
        <v>2</v>
      </c>
      <c r="D38" s="15" t="s">
        <v>3</v>
      </c>
      <c r="E38" s="15" t="s">
        <v>4</v>
      </c>
      <c r="F38" s="15" t="s">
        <v>5</v>
      </c>
      <c r="G38" s="15" t="s">
        <v>6</v>
      </c>
    </row>
    <row r="39" spans="1:8" x14ac:dyDescent="0.25">
      <c r="A39" s="6">
        <v>2</v>
      </c>
      <c r="B39" s="6" t="s">
        <v>7</v>
      </c>
      <c r="C39" s="6">
        <f>SUM(C6:C12)</f>
        <v>215</v>
      </c>
      <c r="D39" s="6">
        <f>SUM(D6:D12)</f>
        <v>22</v>
      </c>
      <c r="E39" s="6">
        <f t="shared" ref="E39:F39" si="2">SUM(E6:E12)</f>
        <v>6</v>
      </c>
      <c r="F39" s="6">
        <f t="shared" si="2"/>
        <v>243</v>
      </c>
      <c r="G39" s="7">
        <f>F39/C46</f>
        <v>0.31558441558441558</v>
      </c>
    </row>
    <row r="40" spans="1:8" x14ac:dyDescent="0.25">
      <c r="A40" s="6">
        <v>3</v>
      </c>
      <c r="B40" s="6" t="s">
        <v>8</v>
      </c>
      <c r="C40" s="6">
        <f>SUM(C13:C19)</f>
        <v>118</v>
      </c>
      <c r="D40" s="6">
        <f t="shared" ref="D40:F40" si="3">SUM(D13:D19)</f>
        <v>17</v>
      </c>
      <c r="E40" s="6">
        <f t="shared" si="3"/>
        <v>1</v>
      </c>
      <c r="F40" s="6">
        <f t="shared" si="3"/>
        <v>136</v>
      </c>
      <c r="G40" s="7">
        <f>F40/C46</f>
        <v>0.17662337662337663</v>
      </c>
    </row>
    <row r="41" spans="1:8" x14ac:dyDescent="0.25">
      <c r="A41" s="6">
        <v>4</v>
      </c>
      <c r="B41" s="6" t="s">
        <v>9</v>
      </c>
      <c r="C41" s="6">
        <f>SUM(C20:C26)</f>
        <v>191</v>
      </c>
      <c r="D41" s="6">
        <f t="shared" ref="D41:F41" si="4">SUM(D20:D26)</f>
        <v>9</v>
      </c>
      <c r="E41" s="6">
        <f t="shared" si="4"/>
        <v>5</v>
      </c>
      <c r="F41" s="6">
        <f t="shared" si="4"/>
        <v>205</v>
      </c>
      <c r="G41" s="7">
        <f>F41/C46</f>
        <v>0.26623376623376621</v>
      </c>
    </row>
    <row r="42" spans="1:8" x14ac:dyDescent="0.25">
      <c r="A42" s="6">
        <v>5</v>
      </c>
      <c r="B42" s="6" t="s">
        <v>10</v>
      </c>
      <c r="C42" s="6">
        <f>SUM(C27:C36)</f>
        <v>158</v>
      </c>
      <c r="D42" s="6">
        <f>SUM(D27:D36)</f>
        <v>20</v>
      </c>
      <c r="E42" s="6">
        <f>SUM(E27:E36)</f>
        <v>8</v>
      </c>
      <c r="F42" s="6">
        <f>SUM(F27:F36)</f>
        <v>186</v>
      </c>
      <c r="G42" s="7">
        <f>F42/C46</f>
        <v>0.24155844155844156</v>
      </c>
    </row>
    <row r="44" spans="1:8" x14ac:dyDescent="0.25">
      <c r="A44" s="26" t="s">
        <v>12</v>
      </c>
      <c r="B44" s="26"/>
      <c r="C44" s="6">
        <f>SUM(C39:C42)</f>
        <v>682</v>
      </c>
      <c r="D44" s="6">
        <f>SUM(D39:D42)</f>
        <v>68</v>
      </c>
      <c r="E44" s="6">
        <f>SUM(E39:E42)</f>
        <v>20</v>
      </c>
      <c r="F44" s="2"/>
      <c r="G44" s="2"/>
    </row>
    <row r="45" spans="1:8" x14ac:dyDescent="0.25">
      <c r="A45" s="26" t="s">
        <v>13</v>
      </c>
      <c r="B45" s="26"/>
      <c r="C45" s="10">
        <f>C44/31</f>
        <v>22</v>
      </c>
      <c r="D45" s="10">
        <f>D44/31</f>
        <v>2.193548387096774</v>
      </c>
      <c r="E45" s="10">
        <f>E44/31</f>
        <v>0.64516129032258063</v>
      </c>
      <c r="F45" s="2"/>
      <c r="G45" s="2"/>
    </row>
    <row r="46" spans="1:8" x14ac:dyDescent="0.25">
      <c r="A46" s="26" t="s">
        <v>14</v>
      </c>
      <c r="B46" s="26"/>
      <c r="C46" s="26">
        <f>SUM(F39:F42)</f>
        <v>770</v>
      </c>
      <c r="D46" s="26"/>
      <c r="E46" s="26"/>
      <c r="F46" s="2"/>
      <c r="G46" s="2"/>
    </row>
    <row r="47" spans="1:8" x14ac:dyDescent="0.25">
      <c r="A47" s="26" t="s">
        <v>16</v>
      </c>
      <c r="B47" s="26"/>
      <c r="C47" s="29">
        <f>C46/31</f>
        <v>24.838709677419356</v>
      </c>
      <c r="D47" s="30"/>
      <c r="E47" s="31"/>
      <c r="F47" s="2"/>
      <c r="G47" s="2"/>
    </row>
    <row r="48" spans="1:8" x14ac:dyDescent="0.25">
      <c r="A48" s="27" t="s">
        <v>15</v>
      </c>
      <c r="B48" s="28"/>
      <c r="C48" s="7">
        <f>C44/C46</f>
        <v>0.88571428571428568</v>
      </c>
      <c r="D48" s="7">
        <f>D44/C46</f>
        <v>8.8311688311688313E-2</v>
      </c>
      <c r="E48" s="7">
        <f>E44/C46</f>
        <v>2.5974025974025976E-2</v>
      </c>
      <c r="F48" s="2"/>
      <c r="G48" s="2"/>
    </row>
  </sheetData>
  <mergeCells count="13">
    <mergeCell ref="A46:B46"/>
    <mergeCell ref="C46:E46"/>
    <mergeCell ref="A47:B47"/>
    <mergeCell ref="C47:E47"/>
    <mergeCell ref="A48:B48"/>
    <mergeCell ref="H27:H35"/>
    <mergeCell ref="A44:B44"/>
    <mergeCell ref="A45:B45"/>
    <mergeCell ref="B2:H2"/>
    <mergeCell ref="B3:H3"/>
    <mergeCell ref="H6:H12"/>
    <mergeCell ref="H13:H19"/>
    <mergeCell ref="H20:H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zoomScale="60" zoomScaleNormal="60" workbookViewId="0">
      <selection activeCell="B2" sqref="B2:H2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5" t="s">
        <v>23</v>
      </c>
      <c r="C2" s="35"/>
      <c r="D2" s="35"/>
      <c r="E2" s="35"/>
      <c r="F2" s="35"/>
      <c r="G2" s="35"/>
      <c r="H2" s="35"/>
    </row>
    <row r="3" spans="1:8" ht="23.25" x14ac:dyDescent="0.35">
      <c r="B3" s="36" t="s">
        <v>28</v>
      </c>
      <c r="C3" s="35"/>
      <c r="D3" s="35"/>
      <c r="E3" s="35"/>
      <c r="F3" s="35"/>
      <c r="G3" s="35"/>
      <c r="H3" s="35"/>
    </row>
    <row r="5" spans="1:8" x14ac:dyDescent="0.25">
      <c r="A5" s="15" t="s">
        <v>0</v>
      </c>
      <c r="B5" s="15" t="s">
        <v>1</v>
      </c>
      <c r="C5" s="21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3" t="s">
        <v>11</v>
      </c>
    </row>
    <row r="6" spans="1:8" x14ac:dyDescent="0.25">
      <c r="A6" s="6">
        <v>1</v>
      </c>
      <c r="B6" s="18">
        <v>1</v>
      </c>
      <c r="C6" s="25">
        <v>40</v>
      </c>
      <c r="D6" s="25">
        <v>2</v>
      </c>
      <c r="E6" s="25">
        <v>2</v>
      </c>
      <c r="F6" s="6">
        <f>SUM(C6:E6)</f>
        <v>44</v>
      </c>
      <c r="G6" s="7">
        <f>F6/C46</f>
        <v>3.2305433186490456E-2</v>
      </c>
      <c r="H6" s="32" t="s">
        <v>17</v>
      </c>
    </row>
    <row r="7" spans="1:8" x14ac:dyDescent="0.25">
      <c r="A7" s="6">
        <v>2</v>
      </c>
      <c r="B7" s="18">
        <f>B6+1</f>
        <v>2</v>
      </c>
      <c r="C7" s="25">
        <v>98</v>
      </c>
      <c r="D7" s="25">
        <v>6</v>
      </c>
      <c r="E7" s="6"/>
      <c r="F7" s="6">
        <f t="shared" ref="F7:F35" si="0">SUM(C7:E7)</f>
        <v>104</v>
      </c>
      <c r="G7" s="7">
        <f>F7/C46</f>
        <v>7.63582966226138E-2</v>
      </c>
      <c r="H7" s="33"/>
    </row>
    <row r="8" spans="1:8" x14ac:dyDescent="0.25">
      <c r="A8" s="6">
        <v>3</v>
      </c>
      <c r="B8" s="18">
        <f t="shared" ref="B8:B36" si="1">B7+1</f>
        <v>3</v>
      </c>
      <c r="C8" s="25">
        <v>52</v>
      </c>
      <c r="D8" s="25">
        <v>6</v>
      </c>
      <c r="E8" s="6"/>
      <c r="F8" s="6">
        <f t="shared" si="0"/>
        <v>58</v>
      </c>
      <c r="G8" s="7">
        <f>F8/C46</f>
        <v>4.2584434654919234E-2</v>
      </c>
      <c r="H8" s="33"/>
    </row>
    <row r="9" spans="1:8" x14ac:dyDescent="0.25">
      <c r="A9" s="6">
        <v>4</v>
      </c>
      <c r="B9" s="18">
        <f t="shared" si="1"/>
        <v>4</v>
      </c>
      <c r="C9" s="25">
        <v>29</v>
      </c>
      <c r="D9" s="25">
        <v>8</v>
      </c>
      <c r="E9" s="6"/>
      <c r="F9" s="6">
        <f t="shared" si="0"/>
        <v>37</v>
      </c>
      <c r="G9" s="7">
        <f>F9/C46</f>
        <v>2.7165932452276064E-2</v>
      </c>
      <c r="H9" s="33"/>
    </row>
    <row r="10" spans="1:8" x14ac:dyDescent="0.25">
      <c r="A10" s="6">
        <v>5</v>
      </c>
      <c r="B10" s="18">
        <f t="shared" si="1"/>
        <v>5</v>
      </c>
      <c r="C10" s="25">
        <v>26</v>
      </c>
      <c r="D10" s="25">
        <v>1</v>
      </c>
      <c r="E10" s="25">
        <v>6</v>
      </c>
      <c r="F10" s="6">
        <f t="shared" si="0"/>
        <v>33</v>
      </c>
      <c r="G10" s="7">
        <f>F10/C46</f>
        <v>2.4229074889867842E-2</v>
      </c>
      <c r="H10" s="33"/>
    </row>
    <row r="11" spans="1:8" x14ac:dyDescent="0.25">
      <c r="A11" s="6">
        <v>6</v>
      </c>
      <c r="B11" s="18">
        <f t="shared" si="1"/>
        <v>6</v>
      </c>
      <c r="C11" s="25">
        <v>48</v>
      </c>
      <c r="D11" s="25">
        <v>5</v>
      </c>
      <c r="E11" s="25"/>
      <c r="F11" s="6">
        <f t="shared" si="0"/>
        <v>53</v>
      </c>
      <c r="G11" s="7">
        <f>F11/C46</f>
        <v>3.8913362701908955E-2</v>
      </c>
      <c r="H11" s="33"/>
    </row>
    <row r="12" spans="1:8" x14ac:dyDescent="0.25">
      <c r="A12" s="8">
        <v>7</v>
      </c>
      <c r="B12" s="19">
        <f t="shared" si="1"/>
        <v>7</v>
      </c>
      <c r="C12" s="8">
        <v>47</v>
      </c>
      <c r="D12" s="8">
        <v>1</v>
      </c>
      <c r="E12" s="8"/>
      <c r="F12" s="8">
        <f t="shared" si="0"/>
        <v>48</v>
      </c>
      <c r="G12" s="9">
        <f>F12/C46</f>
        <v>3.5242290748898682E-2</v>
      </c>
      <c r="H12" s="34"/>
    </row>
    <row r="13" spans="1:8" x14ac:dyDescent="0.25">
      <c r="A13" s="6">
        <v>8</v>
      </c>
      <c r="B13" s="18">
        <f t="shared" si="1"/>
        <v>8</v>
      </c>
      <c r="C13" s="25">
        <v>10</v>
      </c>
      <c r="D13" s="25">
        <v>3</v>
      </c>
      <c r="E13" s="25"/>
      <c r="F13" s="6">
        <f t="shared" si="0"/>
        <v>13</v>
      </c>
      <c r="G13" s="7">
        <f>F13/C46</f>
        <v>9.544787077826725E-3</v>
      </c>
      <c r="H13" s="32" t="s">
        <v>18</v>
      </c>
    </row>
    <row r="14" spans="1:8" x14ac:dyDescent="0.25">
      <c r="A14" s="6">
        <v>9</v>
      </c>
      <c r="B14" s="18">
        <f t="shared" si="1"/>
        <v>9</v>
      </c>
      <c r="C14" s="25">
        <v>19</v>
      </c>
      <c r="D14" s="6"/>
      <c r="E14" s="25"/>
      <c r="F14" s="6">
        <f t="shared" si="0"/>
        <v>19</v>
      </c>
      <c r="G14" s="7">
        <f>F14/C46</f>
        <v>1.3950073421439061E-2</v>
      </c>
      <c r="H14" s="33"/>
    </row>
    <row r="15" spans="1:8" x14ac:dyDescent="0.25">
      <c r="A15" s="6">
        <v>10</v>
      </c>
      <c r="B15" s="18">
        <f t="shared" si="1"/>
        <v>10</v>
      </c>
      <c r="C15" s="25">
        <v>28</v>
      </c>
      <c r="D15" s="25">
        <v>2</v>
      </c>
      <c r="E15" s="6"/>
      <c r="F15" s="6">
        <f t="shared" si="0"/>
        <v>30</v>
      </c>
      <c r="G15" s="7">
        <f>F15/C46</f>
        <v>2.2026431718061675E-2</v>
      </c>
      <c r="H15" s="33"/>
    </row>
    <row r="16" spans="1:8" x14ac:dyDescent="0.25">
      <c r="A16" s="6">
        <v>11</v>
      </c>
      <c r="B16" s="18">
        <f t="shared" si="1"/>
        <v>11</v>
      </c>
      <c r="C16" s="25">
        <v>33</v>
      </c>
      <c r="D16" s="25">
        <v>1</v>
      </c>
      <c r="E16" s="25">
        <v>1</v>
      </c>
      <c r="F16" s="6">
        <f t="shared" si="0"/>
        <v>35</v>
      </c>
      <c r="G16" s="7">
        <f>F16/C46</f>
        <v>2.5697503671071951E-2</v>
      </c>
      <c r="H16" s="33"/>
    </row>
    <row r="17" spans="1:8" x14ac:dyDescent="0.25">
      <c r="A17" s="6">
        <v>12</v>
      </c>
      <c r="B17" s="18">
        <f t="shared" si="1"/>
        <v>12</v>
      </c>
      <c r="C17" s="25">
        <v>19</v>
      </c>
      <c r="D17" s="25">
        <v>5</v>
      </c>
      <c r="E17" s="25"/>
      <c r="F17" s="6">
        <f t="shared" si="0"/>
        <v>24</v>
      </c>
      <c r="G17" s="7">
        <f>F17/C46</f>
        <v>1.7621145374449341E-2</v>
      </c>
      <c r="H17" s="33"/>
    </row>
    <row r="18" spans="1:8" x14ac:dyDescent="0.25">
      <c r="A18" s="6">
        <v>13</v>
      </c>
      <c r="B18" s="18">
        <f t="shared" si="1"/>
        <v>13</v>
      </c>
      <c r="C18" s="25">
        <v>28</v>
      </c>
      <c r="D18" s="25">
        <v>3</v>
      </c>
      <c r="E18" s="25"/>
      <c r="F18" s="6">
        <f t="shared" si="0"/>
        <v>31</v>
      </c>
      <c r="G18" s="7">
        <f>F18/C46</f>
        <v>2.276064610866373E-2</v>
      </c>
      <c r="H18" s="33"/>
    </row>
    <row r="19" spans="1:8" x14ac:dyDescent="0.25">
      <c r="A19" s="8">
        <v>14</v>
      </c>
      <c r="B19" s="19">
        <f t="shared" si="1"/>
        <v>14</v>
      </c>
      <c r="C19" s="8">
        <v>38</v>
      </c>
      <c r="D19" s="8">
        <v>5</v>
      </c>
      <c r="E19" s="8"/>
      <c r="F19" s="8">
        <f t="shared" si="0"/>
        <v>43</v>
      </c>
      <c r="G19" s="9">
        <f>F19/C46</f>
        <v>3.1571218795888402E-2</v>
      </c>
      <c r="H19" s="34"/>
    </row>
    <row r="20" spans="1:8" x14ac:dyDescent="0.25">
      <c r="A20" s="6">
        <v>15</v>
      </c>
      <c r="B20" s="18">
        <f t="shared" si="1"/>
        <v>15</v>
      </c>
      <c r="C20" s="25">
        <v>33</v>
      </c>
      <c r="D20" s="25">
        <v>2</v>
      </c>
      <c r="E20" s="6"/>
      <c r="F20" s="6">
        <f t="shared" si="0"/>
        <v>35</v>
      </c>
      <c r="G20" s="7">
        <f>F20/C46</f>
        <v>2.5697503671071951E-2</v>
      </c>
      <c r="H20" s="32" t="s">
        <v>19</v>
      </c>
    </row>
    <row r="21" spans="1:8" x14ac:dyDescent="0.25">
      <c r="A21" s="6">
        <v>16</v>
      </c>
      <c r="B21" s="18">
        <f t="shared" si="1"/>
        <v>16</v>
      </c>
      <c r="C21" s="25">
        <v>85</v>
      </c>
      <c r="D21" s="25">
        <v>3</v>
      </c>
      <c r="E21" s="25">
        <v>4</v>
      </c>
      <c r="F21" s="6">
        <f t="shared" si="0"/>
        <v>92</v>
      </c>
      <c r="G21" s="7">
        <f>F21/C46</f>
        <v>6.7547723935389131E-2</v>
      </c>
      <c r="H21" s="33"/>
    </row>
    <row r="22" spans="1:8" x14ac:dyDescent="0.25">
      <c r="A22" s="6">
        <v>17</v>
      </c>
      <c r="B22" s="18">
        <f t="shared" si="1"/>
        <v>17</v>
      </c>
      <c r="C22" s="25">
        <v>66</v>
      </c>
      <c r="D22" s="25"/>
      <c r="E22" s="6">
        <v>7</v>
      </c>
      <c r="F22" s="6">
        <f t="shared" si="0"/>
        <v>73</v>
      </c>
      <c r="G22" s="7">
        <f>F22/C46</f>
        <v>5.3597650513950074E-2</v>
      </c>
      <c r="H22" s="33"/>
    </row>
    <row r="23" spans="1:8" x14ac:dyDescent="0.25">
      <c r="A23" s="6">
        <v>18</v>
      </c>
      <c r="B23" s="18">
        <f t="shared" si="1"/>
        <v>18</v>
      </c>
      <c r="C23" s="25">
        <v>55</v>
      </c>
      <c r="D23" s="25">
        <v>3</v>
      </c>
      <c r="E23" s="6"/>
      <c r="F23" s="6">
        <f t="shared" si="0"/>
        <v>58</v>
      </c>
      <c r="G23" s="7">
        <f>F23/C46</f>
        <v>4.2584434654919234E-2</v>
      </c>
      <c r="H23" s="33"/>
    </row>
    <row r="24" spans="1:8" x14ac:dyDescent="0.25">
      <c r="A24" s="6">
        <v>19</v>
      </c>
      <c r="B24" s="18">
        <f t="shared" si="1"/>
        <v>19</v>
      </c>
      <c r="C24" s="25">
        <v>49</v>
      </c>
      <c r="D24" s="25">
        <v>6</v>
      </c>
      <c r="E24" s="25"/>
      <c r="F24" s="6">
        <f t="shared" si="0"/>
        <v>55</v>
      </c>
      <c r="G24" s="7">
        <f>F24/C46</f>
        <v>4.0381791483113071E-2</v>
      </c>
      <c r="H24" s="33"/>
    </row>
    <row r="25" spans="1:8" x14ac:dyDescent="0.25">
      <c r="A25" s="6">
        <v>20</v>
      </c>
      <c r="B25" s="18">
        <f t="shared" si="1"/>
        <v>20</v>
      </c>
      <c r="C25" s="25">
        <v>29</v>
      </c>
      <c r="D25" s="25"/>
      <c r="E25" s="25"/>
      <c r="F25" s="6">
        <f t="shared" si="0"/>
        <v>29</v>
      </c>
      <c r="G25" s="7">
        <f>F25/C46</f>
        <v>2.1292217327459617E-2</v>
      </c>
      <c r="H25" s="33"/>
    </row>
    <row r="26" spans="1:8" x14ac:dyDescent="0.25">
      <c r="A26" s="8">
        <v>21</v>
      </c>
      <c r="B26" s="19">
        <f t="shared" si="1"/>
        <v>21</v>
      </c>
      <c r="C26" s="8">
        <v>33</v>
      </c>
      <c r="D26" s="8">
        <v>1</v>
      </c>
      <c r="E26" s="8"/>
      <c r="F26" s="8">
        <f t="shared" si="0"/>
        <v>34</v>
      </c>
      <c r="G26" s="9">
        <f>F26/C46</f>
        <v>2.4963289280469897E-2</v>
      </c>
      <c r="H26" s="34"/>
    </row>
    <row r="27" spans="1:8" x14ac:dyDescent="0.25">
      <c r="A27" s="6">
        <v>22</v>
      </c>
      <c r="B27" s="18">
        <f t="shared" si="1"/>
        <v>22</v>
      </c>
      <c r="C27" s="25">
        <v>22</v>
      </c>
      <c r="D27" s="25"/>
      <c r="E27" s="25"/>
      <c r="F27" s="6">
        <f t="shared" si="0"/>
        <v>22</v>
      </c>
      <c r="G27" s="7">
        <f>F27/C46</f>
        <v>1.6152716593245228E-2</v>
      </c>
      <c r="H27" s="32" t="s">
        <v>20</v>
      </c>
    </row>
    <row r="28" spans="1:8" x14ac:dyDescent="0.25">
      <c r="A28" s="6">
        <v>23</v>
      </c>
      <c r="B28" s="18">
        <f t="shared" si="1"/>
        <v>23</v>
      </c>
      <c r="C28" s="25">
        <v>68</v>
      </c>
      <c r="D28" s="25">
        <v>5</v>
      </c>
      <c r="E28" s="25">
        <v>2</v>
      </c>
      <c r="F28" s="6">
        <f t="shared" si="0"/>
        <v>75</v>
      </c>
      <c r="G28" s="7">
        <f>F28/C46</f>
        <v>5.5066079295154183E-2</v>
      </c>
      <c r="H28" s="33"/>
    </row>
    <row r="29" spans="1:8" x14ac:dyDescent="0.25">
      <c r="A29" s="6">
        <v>24</v>
      </c>
      <c r="B29" s="18">
        <f t="shared" si="1"/>
        <v>24</v>
      </c>
      <c r="C29" s="25">
        <v>76</v>
      </c>
      <c r="D29" s="25">
        <v>11</v>
      </c>
      <c r="E29" s="25">
        <v>10</v>
      </c>
      <c r="F29" s="6">
        <f t="shared" si="0"/>
        <v>97</v>
      </c>
      <c r="G29" s="7">
        <f>F29/C46</f>
        <v>7.1218795888399411E-2</v>
      </c>
      <c r="H29" s="33"/>
    </row>
    <row r="30" spans="1:8" x14ac:dyDescent="0.25">
      <c r="A30" s="6">
        <v>25</v>
      </c>
      <c r="B30" s="18">
        <f t="shared" si="1"/>
        <v>25</v>
      </c>
      <c r="C30" s="25">
        <v>28</v>
      </c>
      <c r="D30" s="25">
        <v>4</v>
      </c>
      <c r="E30" s="6">
        <v>2</v>
      </c>
      <c r="F30" s="6">
        <f t="shared" si="0"/>
        <v>34</v>
      </c>
      <c r="G30" s="7">
        <f>F30/C46</f>
        <v>2.4963289280469897E-2</v>
      </c>
      <c r="H30" s="33"/>
    </row>
    <row r="31" spans="1:8" x14ac:dyDescent="0.25">
      <c r="A31" s="6">
        <v>26</v>
      </c>
      <c r="B31" s="18">
        <f t="shared" si="1"/>
        <v>26</v>
      </c>
      <c r="C31" s="25">
        <v>42</v>
      </c>
      <c r="D31" s="25">
        <v>9</v>
      </c>
      <c r="E31" s="25">
        <v>2</v>
      </c>
      <c r="F31" s="6">
        <f t="shared" si="0"/>
        <v>53</v>
      </c>
      <c r="G31" s="7">
        <f>F31/C46</f>
        <v>3.8913362701908955E-2</v>
      </c>
      <c r="H31" s="33"/>
    </row>
    <row r="32" spans="1:8" x14ac:dyDescent="0.25">
      <c r="A32" s="6">
        <v>27</v>
      </c>
      <c r="B32" s="18">
        <f t="shared" si="1"/>
        <v>27</v>
      </c>
      <c r="C32" s="25">
        <v>53</v>
      </c>
      <c r="D32" s="25"/>
      <c r="E32" s="6"/>
      <c r="F32" s="6">
        <f t="shared" si="0"/>
        <v>53</v>
      </c>
      <c r="G32" s="7">
        <f>F32/C46</f>
        <v>3.8913362701908955E-2</v>
      </c>
      <c r="H32" s="33"/>
    </row>
    <row r="33" spans="1:8" x14ac:dyDescent="0.25">
      <c r="A33" s="6">
        <v>28</v>
      </c>
      <c r="B33" s="18">
        <f t="shared" si="1"/>
        <v>28</v>
      </c>
      <c r="C33" s="25">
        <v>34</v>
      </c>
      <c r="D33" s="25">
        <v>4</v>
      </c>
      <c r="E33" s="6">
        <v>3</v>
      </c>
      <c r="F33" s="6">
        <f t="shared" si="0"/>
        <v>41</v>
      </c>
      <c r="G33" s="7">
        <f>F33/C46</f>
        <v>3.0102790014684289E-2</v>
      </c>
      <c r="H33" s="33"/>
    </row>
    <row r="34" spans="1:8" x14ac:dyDescent="0.25">
      <c r="A34" s="6">
        <v>29</v>
      </c>
      <c r="B34" s="18">
        <f t="shared" si="1"/>
        <v>29</v>
      </c>
      <c r="C34" s="25">
        <v>18</v>
      </c>
      <c r="D34" s="25">
        <v>4</v>
      </c>
      <c r="E34" s="6"/>
      <c r="F34" s="6">
        <f t="shared" si="0"/>
        <v>22</v>
      </c>
      <c r="G34" s="7">
        <f>F34/C46</f>
        <v>1.6152716593245228E-2</v>
      </c>
      <c r="H34" s="33"/>
    </row>
    <row r="35" spans="1:8" x14ac:dyDescent="0.25">
      <c r="A35" s="6">
        <v>30</v>
      </c>
      <c r="B35" s="18">
        <f t="shared" si="1"/>
        <v>30</v>
      </c>
      <c r="C35" s="25">
        <v>14</v>
      </c>
      <c r="D35" s="25">
        <v>3</v>
      </c>
      <c r="E35" s="6"/>
      <c r="F35" s="6">
        <f t="shared" si="0"/>
        <v>17</v>
      </c>
      <c r="G35" s="7">
        <f>F35/C46</f>
        <v>1.2481644640234948E-2</v>
      </c>
      <c r="H35" s="34"/>
    </row>
    <row r="36" spans="1:8" x14ac:dyDescent="0.25">
      <c r="A36" s="6">
        <v>31</v>
      </c>
      <c r="B36" s="18">
        <f t="shared" si="1"/>
        <v>31</v>
      </c>
      <c r="C36" s="25"/>
      <c r="D36" s="6"/>
      <c r="E36" s="25"/>
      <c r="F36" s="6">
        <f>SUM(C36:E36)</f>
        <v>0</v>
      </c>
      <c r="G36" s="7">
        <f>F36/C46</f>
        <v>0</v>
      </c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11</v>
      </c>
      <c r="C38" s="15" t="s">
        <v>2</v>
      </c>
      <c r="D38" s="15" t="s">
        <v>3</v>
      </c>
      <c r="E38" s="15" t="s">
        <v>4</v>
      </c>
      <c r="F38" s="15" t="s">
        <v>5</v>
      </c>
      <c r="G38" s="15" t="s">
        <v>6</v>
      </c>
    </row>
    <row r="39" spans="1:8" x14ac:dyDescent="0.25">
      <c r="A39" s="6">
        <v>2</v>
      </c>
      <c r="B39" s="6" t="s">
        <v>7</v>
      </c>
      <c r="C39" s="6">
        <f>SUM(C6:C12)</f>
        <v>340</v>
      </c>
      <c r="D39" s="6">
        <f>SUM(D6:D12)</f>
        <v>29</v>
      </c>
      <c r="E39" s="6">
        <f t="shared" ref="E39:F39" si="2">SUM(E6:E12)</f>
        <v>8</v>
      </c>
      <c r="F39" s="6">
        <f t="shared" si="2"/>
        <v>377</v>
      </c>
      <c r="G39" s="7">
        <f>F39/C46</f>
        <v>0.27679882525697502</v>
      </c>
    </row>
    <row r="40" spans="1:8" x14ac:dyDescent="0.25">
      <c r="A40" s="6">
        <v>3</v>
      </c>
      <c r="B40" s="6" t="s">
        <v>8</v>
      </c>
      <c r="C40" s="6">
        <f>SUM(C13:C19)</f>
        <v>175</v>
      </c>
      <c r="D40" s="6">
        <f t="shared" ref="D40:F40" si="3">SUM(D13:D19)</f>
        <v>19</v>
      </c>
      <c r="E40" s="6">
        <f t="shared" si="3"/>
        <v>1</v>
      </c>
      <c r="F40" s="6">
        <f t="shared" si="3"/>
        <v>195</v>
      </c>
      <c r="G40" s="7">
        <f>F40/C46</f>
        <v>0.14317180616740088</v>
      </c>
    </row>
    <row r="41" spans="1:8" x14ac:dyDescent="0.25">
      <c r="A41" s="6">
        <v>4</v>
      </c>
      <c r="B41" s="6" t="s">
        <v>9</v>
      </c>
      <c r="C41" s="6">
        <f>SUM(C20:C26)</f>
        <v>350</v>
      </c>
      <c r="D41" s="6">
        <f t="shared" ref="D41:F41" si="4">SUM(D20:D26)</f>
        <v>15</v>
      </c>
      <c r="E41" s="6">
        <f t="shared" si="4"/>
        <v>11</v>
      </c>
      <c r="F41" s="6">
        <f t="shared" si="4"/>
        <v>376</v>
      </c>
      <c r="G41" s="7">
        <f>F41/C46</f>
        <v>0.27606461086637296</v>
      </c>
    </row>
    <row r="42" spans="1:8" x14ac:dyDescent="0.25">
      <c r="A42" s="6">
        <v>5</v>
      </c>
      <c r="B42" s="6" t="s">
        <v>10</v>
      </c>
      <c r="C42" s="6">
        <f>SUM(C27:C36)</f>
        <v>355</v>
      </c>
      <c r="D42" s="6">
        <f>SUM(D27:D36)</f>
        <v>40</v>
      </c>
      <c r="E42" s="6">
        <f>SUM(E27:E36)</f>
        <v>19</v>
      </c>
      <c r="F42" s="6">
        <f>SUM(F27:F36)</f>
        <v>414</v>
      </c>
      <c r="G42" s="7">
        <f>F42/C46</f>
        <v>0.30396475770925108</v>
      </c>
    </row>
    <row r="44" spans="1:8" x14ac:dyDescent="0.25">
      <c r="A44" s="26" t="s">
        <v>12</v>
      </c>
      <c r="B44" s="26"/>
      <c r="C44" s="6">
        <f>SUM(C39:C42)</f>
        <v>1220</v>
      </c>
      <c r="D44" s="6">
        <f>SUM(D39:D42)</f>
        <v>103</v>
      </c>
      <c r="E44" s="6">
        <f>SUM(E39:E42)</f>
        <v>39</v>
      </c>
      <c r="F44" s="2"/>
      <c r="G44" s="2"/>
    </row>
    <row r="45" spans="1:8" x14ac:dyDescent="0.25">
      <c r="A45" s="26" t="s">
        <v>13</v>
      </c>
      <c r="B45" s="26"/>
      <c r="C45" s="10">
        <f>C44/31</f>
        <v>39.354838709677416</v>
      </c>
      <c r="D45" s="10">
        <f>D44/31</f>
        <v>3.3225806451612905</v>
      </c>
      <c r="E45" s="10">
        <f>E44/31</f>
        <v>1.2580645161290323</v>
      </c>
      <c r="F45" s="2"/>
      <c r="G45" s="2"/>
    </row>
    <row r="46" spans="1:8" x14ac:dyDescent="0.25">
      <c r="A46" s="26" t="s">
        <v>14</v>
      </c>
      <c r="B46" s="26"/>
      <c r="C46" s="26">
        <f>SUM(F39:F42)</f>
        <v>1362</v>
      </c>
      <c r="D46" s="26"/>
      <c r="E46" s="26"/>
      <c r="F46" s="2"/>
      <c r="G46" s="2"/>
    </row>
    <row r="47" spans="1:8" x14ac:dyDescent="0.25">
      <c r="A47" s="26" t="s">
        <v>16</v>
      </c>
      <c r="B47" s="26"/>
      <c r="C47" s="29">
        <f>C46/31</f>
        <v>43.935483870967744</v>
      </c>
      <c r="D47" s="30"/>
      <c r="E47" s="31"/>
      <c r="F47" s="2"/>
      <c r="G47" s="2"/>
    </row>
    <row r="48" spans="1:8" x14ac:dyDescent="0.25">
      <c r="A48" s="27" t="s">
        <v>15</v>
      </c>
      <c r="B48" s="28"/>
      <c r="C48" s="7">
        <f>C44/C46</f>
        <v>0.89574155653450804</v>
      </c>
      <c r="D48" s="7">
        <f>D44/C46</f>
        <v>7.5624082232011752E-2</v>
      </c>
      <c r="E48" s="7">
        <f>E44/C46</f>
        <v>2.8634361233480177E-2</v>
      </c>
      <c r="F48" s="2"/>
      <c r="G48" s="2"/>
    </row>
  </sheetData>
  <mergeCells count="13">
    <mergeCell ref="A46:B46"/>
    <mergeCell ref="C46:E46"/>
    <mergeCell ref="A47:B47"/>
    <mergeCell ref="C47:E47"/>
    <mergeCell ref="A48:B48"/>
    <mergeCell ref="H27:H35"/>
    <mergeCell ref="A44:B44"/>
    <mergeCell ref="A45:B45"/>
    <mergeCell ref="B2:H2"/>
    <mergeCell ref="B3:H3"/>
    <mergeCell ref="H6:H12"/>
    <mergeCell ref="H13:H19"/>
    <mergeCell ref="H20:H2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zoomScale="60" zoomScaleNormal="60" workbookViewId="0">
      <selection activeCell="B2" sqref="B2:H2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9" width="8.28515625" style="11" customWidth="1"/>
    <col min="10" max="16384" width="9.140625" style="2"/>
  </cols>
  <sheetData>
    <row r="2" spans="1:9" ht="23.25" x14ac:dyDescent="0.35">
      <c r="B2" s="35" t="s">
        <v>24</v>
      </c>
      <c r="C2" s="35"/>
      <c r="D2" s="35"/>
      <c r="E2" s="35"/>
      <c r="F2" s="35"/>
      <c r="G2" s="35"/>
      <c r="H2" s="35"/>
      <c r="I2" s="20"/>
    </row>
    <row r="3" spans="1:9" ht="23.25" x14ac:dyDescent="0.35">
      <c r="B3" s="36" t="s">
        <v>28</v>
      </c>
      <c r="C3" s="35"/>
      <c r="D3" s="35"/>
      <c r="E3" s="35"/>
      <c r="F3" s="35"/>
      <c r="G3" s="35"/>
      <c r="H3" s="35"/>
      <c r="I3" s="20"/>
    </row>
    <row r="5" spans="1:9" x14ac:dyDescent="0.25">
      <c r="A5" s="15" t="s">
        <v>0</v>
      </c>
      <c r="B5" s="15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3" t="s">
        <v>11</v>
      </c>
      <c r="I5" s="22"/>
    </row>
    <row r="6" spans="1:9" x14ac:dyDescent="0.25">
      <c r="A6" s="6">
        <v>1</v>
      </c>
      <c r="B6" s="18">
        <v>1</v>
      </c>
      <c r="C6" s="25">
        <v>23.2</v>
      </c>
      <c r="D6" s="25">
        <v>2.13</v>
      </c>
      <c r="E6" s="25"/>
      <c r="F6" s="16">
        <f>SUM(C6:E6)</f>
        <v>25.33</v>
      </c>
      <c r="G6" s="7">
        <f>F6/C46</f>
        <v>2.0468852273553724E-2</v>
      </c>
      <c r="H6" s="32" t="s">
        <v>17</v>
      </c>
      <c r="I6" s="23"/>
    </row>
    <row r="7" spans="1:9" x14ac:dyDescent="0.25">
      <c r="A7" s="6">
        <v>2</v>
      </c>
      <c r="B7" s="18">
        <f>B6+1</f>
        <v>2</v>
      </c>
      <c r="C7" s="25">
        <v>53.38</v>
      </c>
      <c r="D7" s="25">
        <v>3.57</v>
      </c>
      <c r="E7" s="16"/>
      <c r="F7" s="16">
        <f t="shared" ref="F7:F35" si="0">SUM(C7:E7)</f>
        <v>56.95</v>
      </c>
      <c r="G7" s="7">
        <f>F7/C46</f>
        <v>4.6020573903627508E-2</v>
      </c>
      <c r="H7" s="33"/>
      <c r="I7" s="23"/>
    </row>
    <row r="8" spans="1:9" x14ac:dyDescent="0.25">
      <c r="A8" s="6">
        <v>3</v>
      </c>
      <c r="B8" s="18">
        <f t="shared" ref="B8:B36" si="1">B7+1</f>
        <v>3</v>
      </c>
      <c r="C8" s="25">
        <v>32.159999999999997</v>
      </c>
      <c r="D8" s="25">
        <v>3.86</v>
      </c>
      <c r="E8" s="25">
        <v>0.71</v>
      </c>
      <c r="F8" s="16">
        <f t="shared" si="0"/>
        <v>36.729999999999997</v>
      </c>
      <c r="G8" s="7">
        <f>F8/C46</f>
        <v>2.968104792766002E-2</v>
      </c>
      <c r="H8" s="33"/>
      <c r="I8" s="23"/>
    </row>
    <row r="9" spans="1:9" x14ac:dyDescent="0.25">
      <c r="A9" s="6">
        <v>4</v>
      </c>
      <c r="B9" s="18">
        <f t="shared" si="1"/>
        <v>4</v>
      </c>
      <c r="C9" s="25">
        <v>23.88</v>
      </c>
      <c r="D9" s="25">
        <v>5.19</v>
      </c>
      <c r="E9" s="16"/>
      <c r="F9" s="16">
        <f t="shared" si="0"/>
        <v>29.07</v>
      </c>
      <c r="G9" s="7">
        <f>F9/C46</f>
        <v>2.3491098917971055E-2</v>
      </c>
      <c r="H9" s="33"/>
      <c r="I9" s="23"/>
    </row>
    <row r="10" spans="1:9" x14ac:dyDescent="0.25">
      <c r="A10" s="6">
        <v>5</v>
      </c>
      <c r="B10" s="18">
        <f t="shared" si="1"/>
        <v>5</v>
      </c>
      <c r="C10" s="25">
        <v>32.71</v>
      </c>
      <c r="D10" s="25">
        <v>0.83</v>
      </c>
      <c r="E10" s="25">
        <v>2.65</v>
      </c>
      <c r="F10" s="16">
        <f t="shared" si="0"/>
        <v>36.19</v>
      </c>
      <c r="G10" s="7">
        <f>F10/C46</f>
        <v>2.9244680765097088E-2</v>
      </c>
      <c r="H10" s="33"/>
      <c r="I10" s="23"/>
    </row>
    <row r="11" spans="1:9" x14ac:dyDescent="0.25">
      <c r="A11" s="6">
        <v>6</v>
      </c>
      <c r="B11" s="18">
        <f t="shared" si="1"/>
        <v>6</v>
      </c>
      <c r="C11" s="25">
        <v>51.32</v>
      </c>
      <c r="D11" s="25">
        <v>3.69</v>
      </c>
      <c r="E11" s="25"/>
      <c r="F11" s="16">
        <f t="shared" si="0"/>
        <v>55.01</v>
      </c>
      <c r="G11" s="7">
        <f>F11/C46</f>
        <v>4.4452884467753272E-2</v>
      </c>
      <c r="H11" s="33"/>
      <c r="I11" s="23"/>
    </row>
    <row r="12" spans="1:9" x14ac:dyDescent="0.25">
      <c r="A12" s="8">
        <v>7</v>
      </c>
      <c r="B12" s="19">
        <f t="shared" si="1"/>
        <v>7</v>
      </c>
      <c r="C12" s="8">
        <v>29.94</v>
      </c>
      <c r="D12" s="8">
        <v>0.95</v>
      </c>
      <c r="E12" s="17"/>
      <c r="F12" s="17">
        <f t="shared" si="0"/>
        <v>30.89</v>
      </c>
      <c r="G12" s="9">
        <f>F12/C46</f>
        <v>2.4961817873275744E-2</v>
      </c>
      <c r="H12" s="34"/>
      <c r="I12" s="23"/>
    </row>
    <row r="13" spans="1:9" x14ac:dyDescent="0.25">
      <c r="A13" s="6">
        <v>8</v>
      </c>
      <c r="B13" s="18">
        <f t="shared" si="1"/>
        <v>8</v>
      </c>
      <c r="C13" s="25">
        <v>8.26</v>
      </c>
      <c r="D13" s="25">
        <v>2.4700000000000002</v>
      </c>
      <c r="E13" s="25"/>
      <c r="F13" s="16">
        <f>SUM(C13:E13)</f>
        <v>10.73</v>
      </c>
      <c r="G13" s="7">
        <f>F13/C46</f>
        <v>8.6707771375930318E-3</v>
      </c>
      <c r="H13" s="32" t="s">
        <v>18</v>
      </c>
      <c r="I13" s="23"/>
    </row>
    <row r="14" spans="1:9" x14ac:dyDescent="0.25">
      <c r="A14" s="6">
        <v>9</v>
      </c>
      <c r="B14" s="18">
        <f t="shared" si="1"/>
        <v>9</v>
      </c>
      <c r="C14" s="25">
        <v>15.99</v>
      </c>
      <c r="D14" s="16"/>
      <c r="E14" s="25"/>
      <c r="F14" s="16">
        <f t="shared" si="0"/>
        <v>15.99</v>
      </c>
      <c r="G14" s="7">
        <f>F14/C46</f>
        <v>1.29213165358912E-2</v>
      </c>
      <c r="H14" s="33"/>
      <c r="I14" s="23"/>
    </row>
    <row r="15" spans="1:9" x14ac:dyDescent="0.25">
      <c r="A15" s="6">
        <v>10</v>
      </c>
      <c r="B15" s="18">
        <f t="shared" si="1"/>
        <v>10</v>
      </c>
      <c r="C15" s="25">
        <v>24.82</v>
      </c>
      <c r="D15" s="25">
        <v>2.65</v>
      </c>
      <c r="E15" s="16"/>
      <c r="F15" s="16">
        <f t="shared" si="0"/>
        <v>27.47</v>
      </c>
      <c r="G15" s="7">
        <f>F15/C46</f>
        <v>2.2198159177043854E-2</v>
      </c>
      <c r="H15" s="33"/>
      <c r="I15" s="23"/>
    </row>
    <row r="16" spans="1:9" x14ac:dyDescent="0.25">
      <c r="A16" s="6">
        <v>11</v>
      </c>
      <c r="B16" s="18">
        <f t="shared" si="1"/>
        <v>11</v>
      </c>
      <c r="C16" s="25">
        <v>34.4</v>
      </c>
      <c r="D16" s="25">
        <v>0.73</v>
      </c>
      <c r="E16" s="25">
        <v>0.54</v>
      </c>
      <c r="F16" s="16">
        <f t="shared" si="0"/>
        <v>35.669999999999995</v>
      </c>
      <c r="G16" s="7">
        <f>F16/C46</f>
        <v>2.8824475349295747E-2</v>
      </c>
      <c r="H16" s="33"/>
      <c r="I16" s="23"/>
    </row>
    <row r="17" spans="1:9" x14ac:dyDescent="0.25">
      <c r="A17" s="6">
        <v>12</v>
      </c>
      <c r="B17" s="18">
        <f t="shared" si="1"/>
        <v>12</v>
      </c>
      <c r="C17" s="25">
        <v>18.87</v>
      </c>
      <c r="D17" s="25">
        <v>3.02</v>
      </c>
      <c r="E17" s="25"/>
      <c r="F17" s="16">
        <f t="shared" si="0"/>
        <v>21.89</v>
      </c>
      <c r="G17" s="7">
        <f>F17/C46</f>
        <v>1.7689031830560246E-2</v>
      </c>
      <c r="H17" s="33"/>
      <c r="I17" s="23"/>
    </row>
    <row r="18" spans="1:9" x14ac:dyDescent="0.25">
      <c r="A18" s="6">
        <v>13</v>
      </c>
      <c r="B18" s="18">
        <f t="shared" si="1"/>
        <v>13</v>
      </c>
      <c r="C18" s="25">
        <v>28.2</v>
      </c>
      <c r="D18" s="25">
        <v>2.95</v>
      </c>
      <c r="E18" s="25"/>
      <c r="F18" s="16">
        <f t="shared" si="0"/>
        <v>31.15</v>
      </c>
      <c r="G18" s="7">
        <f>F18/C46</f>
        <v>2.5171920581176413E-2</v>
      </c>
      <c r="H18" s="33"/>
      <c r="I18" s="23"/>
    </row>
    <row r="19" spans="1:9" x14ac:dyDescent="0.25">
      <c r="A19" s="8">
        <v>14</v>
      </c>
      <c r="B19" s="19">
        <f t="shared" si="1"/>
        <v>14</v>
      </c>
      <c r="C19" s="8">
        <v>27.86</v>
      </c>
      <c r="D19" s="8">
        <v>8.65</v>
      </c>
      <c r="E19" s="17"/>
      <c r="F19" s="17">
        <f t="shared" si="0"/>
        <v>36.51</v>
      </c>
      <c r="G19" s="9">
        <f>F19/C46</f>
        <v>2.9503268713282529E-2</v>
      </c>
      <c r="H19" s="34"/>
      <c r="I19" s="23"/>
    </row>
    <row r="20" spans="1:9" x14ac:dyDescent="0.25">
      <c r="A20" s="6">
        <v>15</v>
      </c>
      <c r="B20" s="18">
        <f t="shared" si="1"/>
        <v>15</v>
      </c>
      <c r="C20" s="25">
        <v>39.32</v>
      </c>
      <c r="D20" s="25">
        <v>3.28</v>
      </c>
      <c r="E20" s="16"/>
      <c r="F20" s="16">
        <f t="shared" si="0"/>
        <v>42.6</v>
      </c>
      <c r="G20" s="7">
        <f>F20/C46</f>
        <v>3.4424520602186683E-2</v>
      </c>
      <c r="H20" s="32" t="s">
        <v>19</v>
      </c>
      <c r="I20" s="23"/>
    </row>
    <row r="21" spans="1:9" x14ac:dyDescent="0.25">
      <c r="A21" s="6">
        <v>16</v>
      </c>
      <c r="B21" s="18">
        <f t="shared" si="1"/>
        <v>16</v>
      </c>
      <c r="C21" s="25">
        <v>64.849999999999994</v>
      </c>
      <c r="D21" s="25">
        <v>4.42</v>
      </c>
      <c r="E21" s="25">
        <v>2.12</v>
      </c>
      <c r="F21" s="16">
        <f t="shared" si="0"/>
        <v>71.39</v>
      </c>
      <c r="G21" s="7">
        <f>F21/C46</f>
        <v>5.7689355065495482E-2</v>
      </c>
      <c r="H21" s="33"/>
      <c r="I21" s="23"/>
    </row>
    <row r="22" spans="1:9" x14ac:dyDescent="0.25">
      <c r="A22" s="6">
        <v>17</v>
      </c>
      <c r="B22" s="18">
        <f t="shared" si="1"/>
        <v>17</v>
      </c>
      <c r="C22" s="25">
        <v>52.86</v>
      </c>
      <c r="D22" s="25"/>
      <c r="E22" s="25">
        <v>4.7</v>
      </c>
      <c r="F22" s="16">
        <f t="shared" si="0"/>
        <v>57.56</v>
      </c>
      <c r="G22" s="7">
        <f>F22/C46</f>
        <v>4.6513507179856001E-2</v>
      </c>
      <c r="H22" s="33"/>
      <c r="I22" s="23"/>
    </row>
    <row r="23" spans="1:9" x14ac:dyDescent="0.25">
      <c r="A23" s="6">
        <v>18</v>
      </c>
      <c r="B23" s="18">
        <f t="shared" si="1"/>
        <v>18</v>
      </c>
      <c r="C23" s="25">
        <v>47.09</v>
      </c>
      <c r="D23" s="25">
        <v>2.65</v>
      </c>
      <c r="E23" s="16"/>
      <c r="F23" s="16">
        <f t="shared" si="0"/>
        <v>49.74</v>
      </c>
      <c r="G23" s="7">
        <f>F23/C46</f>
        <v>4.019426419607431E-2</v>
      </c>
      <c r="H23" s="33"/>
      <c r="I23" s="23"/>
    </row>
    <row r="24" spans="1:9" x14ac:dyDescent="0.25">
      <c r="A24" s="6">
        <v>19</v>
      </c>
      <c r="B24" s="18">
        <f t="shared" si="1"/>
        <v>19</v>
      </c>
      <c r="C24" s="25">
        <v>34.07</v>
      </c>
      <c r="D24" s="25">
        <v>6.5</v>
      </c>
      <c r="E24" s="25"/>
      <c r="F24" s="16">
        <f t="shared" si="0"/>
        <v>40.57</v>
      </c>
      <c r="G24" s="7">
        <f>F24/C46</f>
        <v>3.2784103305885298E-2</v>
      </c>
      <c r="H24" s="33"/>
      <c r="I24" s="23"/>
    </row>
    <row r="25" spans="1:9" x14ac:dyDescent="0.25">
      <c r="A25" s="6">
        <v>20</v>
      </c>
      <c r="B25" s="18">
        <f t="shared" si="1"/>
        <v>20</v>
      </c>
      <c r="C25" s="25">
        <v>25.39</v>
      </c>
      <c r="D25" s="25"/>
      <c r="E25" s="25"/>
      <c r="F25" s="16">
        <f t="shared" si="0"/>
        <v>25.39</v>
      </c>
      <c r="G25" s="7">
        <f>F25/C46</f>
        <v>2.0517337513838496E-2</v>
      </c>
      <c r="H25" s="33"/>
      <c r="I25" s="23"/>
    </row>
    <row r="26" spans="1:9" x14ac:dyDescent="0.25">
      <c r="A26" s="8">
        <v>21</v>
      </c>
      <c r="B26" s="19">
        <f t="shared" si="1"/>
        <v>21</v>
      </c>
      <c r="C26" s="8">
        <v>33.549999999999997</v>
      </c>
      <c r="D26" s="8">
        <v>7.84</v>
      </c>
      <c r="E26" s="17"/>
      <c r="F26" s="17">
        <f t="shared" si="0"/>
        <v>41.39</v>
      </c>
      <c r="G26" s="9">
        <f>F26/C46</f>
        <v>3.344673492311049E-2</v>
      </c>
      <c r="H26" s="34"/>
      <c r="I26" s="23"/>
    </row>
    <row r="27" spans="1:9" x14ac:dyDescent="0.25">
      <c r="A27" s="6">
        <v>22</v>
      </c>
      <c r="B27" s="18">
        <f t="shared" si="1"/>
        <v>22</v>
      </c>
      <c r="C27" s="25">
        <v>49.73</v>
      </c>
      <c r="D27" s="25"/>
      <c r="E27" s="25"/>
      <c r="F27" s="16">
        <f t="shared" si="0"/>
        <v>49.73</v>
      </c>
      <c r="G27" s="7">
        <f>F27/C46</f>
        <v>4.0186183322693511E-2</v>
      </c>
      <c r="H27" s="32" t="s">
        <v>20</v>
      </c>
      <c r="I27" s="23"/>
    </row>
    <row r="28" spans="1:9" x14ac:dyDescent="0.25">
      <c r="A28" s="6">
        <v>23</v>
      </c>
      <c r="B28" s="18">
        <f t="shared" si="1"/>
        <v>23</v>
      </c>
      <c r="C28" s="25">
        <v>64.62</v>
      </c>
      <c r="D28" s="25">
        <v>3.95</v>
      </c>
      <c r="E28" s="25">
        <v>1.25</v>
      </c>
      <c r="F28" s="16">
        <f t="shared" si="0"/>
        <v>69.820000000000007</v>
      </c>
      <c r="G28" s="7">
        <f>F28/C46</f>
        <v>5.642065794471067E-2</v>
      </c>
      <c r="H28" s="33"/>
      <c r="I28" s="23"/>
    </row>
    <row r="29" spans="1:9" x14ac:dyDescent="0.25">
      <c r="A29" s="6">
        <v>24</v>
      </c>
      <c r="B29" s="18">
        <f t="shared" si="1"/>
        <v>24</v>
      </c>
      <c r="C29" s="25">
        <v>68.58</v>
      </c>
      <c r="D29" s="25">
        <v>15.6</v>
      </c>
      <c r="E29" s="25">
        <v>4.8</v>
      </c>
      <c r="F29" s="16">
        <f t="shared" si="0"/>
        <v>88.97999999999999</v>
      </c>
      <c r="G29" s="7">
        <f>F29/C46</f>
        <v>7.1903611342313864E-2</v>
      </c>
      <c r="H29" s="33"/>
      <c r="I29" s="23"/>
    </row>
    <row r="30" spans="1:9" x14ac:dyDescent="0.25">
      <c r="A30" s="6">
        <v>25</v>
      </c>
      <c r="B30" s="18">
        <f t="shared" si="1"/>
        <v>25</v>
      </c>
      <c r="C30" s="25">
        <v>26.98</v>
      </c>
      <c r="D30" s="25">
        <v>3.49</v>
      </c>
      <c r="E30" s="25">
        <v>0.26</v>
      </c>
      <c r="F30" s="16">
        <f t="shared" si="0"/>
        <v>30.73</v>
      </c>
      <c r="G30" s="7">
        <f>F30/C46</f>
        <v>2.4832523899183025E-2</v>
      </c>
      <c r="H30" s="33"/>
      <c r="I30" s="23"/>
    </row>
    <row r="31" spans="1:9" x14ac:dyDescent="0.25">
      <c r="A31" s="6">
        <v>26</v>
      </c>
      <c r="B31" s="18">
        <f t="shared" si="1"/>
        <v>26</v>
      </c>
      <c r="C31" s="25">
        <v>31.27</v>
      </c>
      <c r="D31" s="25">
        <v>5.2</v>
      </c>
      <c r="E31" s="25">
        <v>1.03</v>
      </c>
      <c r="F31" s="16">
        <f t="shared" si="0"/>
        <v>37.5</v>
      </c>
      <c r="G31" s="7">
        <f>F31/C46</f>
        <v>3.0303275177981235E-2</v>
      </c>
      <c r="H31" s="33"/>
      <c r="I31" s="23"/>
    </row>
    <row r="32" spans="1:9" x14ac:dyDescent="0.25">
      <c r="A32" s="6">
        <v>27</v>
      </c>
      <c r="B32" s="18">
        <f t="shared" si="1"/>
        <v>27</v>
      </c>
      <c r="C32" s="25">
        <v>128.61000000000001</v>
      </c>
      <c r="D32" s="25"/>
      <c r="E32" s="16"/>
      <c r="F32" s="16">
        <f t="shared" si="0"/>
        <v>128.61000000000001</v>
      </c>
      <c r="G32" s="7">
        <f>F32/C46</f>
        <v>0.10392811255040446</v>
      </c>
      <c r="H32" s="33"/>
      <c r="I32" s="23"/>
    </row>
    <row r="33" spans="1:9" x14ac:dyDescent="0.25">
      <c r="A33" s="6">
        <v>28</v>
      </c>
      <c r="B33" s="18">
        <f t="shared" si="1"/>
        <v>28</v>
      </c>
      <c r="C33" s="25">
        <v>17.47</v>
      </c>
      <c r="D33" s="25">
        <v>3.89</v>
      </c>
      <c r="E33" s="25">
        <v>0.85</v>
      </c>
      <c r="F33" s="16">
        <f t="shared" si="0"/>
        <v>22.21</v>
      </c>
      <c r="G33" s="7">
        <f>F33/C46</f>
        <v>1.7947619778745687E-2</v>
      </c>
      <c r="H33" s="33"/>
      <c r="I33" s="23"/>
    </row>
    <row r="34" spans="1:9" x14ac:dyDescent="0.25">
      <c r="A34" s="6">
        <v>29</v>
      </c>
      <c r="B34" s="18">
        <f t="shared" si="1"/>
        <v>29</v>
      </c>
      <c r="C34" s="25">
        <v>10.57</v>
      </c>
      <c r="D34" s="25">
        <v>1.46</v>
      </c>
      <c r="E34" s="16"/>
      <c r="F34" s="16">
        <f t="shared" si="0"/>
        <v>12.030000000000001</v>
      </c>
      <c r="G34" s="7">
        <f>F34/C46</f>
        <v>9.7212906770963812E-3</v>
      </c>
      <c r="H34" s="33"/>
      <c r="I34" s="23"/>
    </row>
    <row r="35" spans="1:9" x14ac:dyDescent="0.25">
      <c r="A35" s="6">
        <v>30</v>
      </c>
      <c r="B35" s="18">
        <f t="shared" si="1"/>
        <v>30</v>
      </c>
      <c r="C35" s="25">
        <v>13.12</v>
      </c>
      <c r="D35" s="25">
        <v>6.54</v>
      </c>
      <c r="E35" s="16"/>
      <c r="F35" s="16">
        <f t="shared" si="0"/>
        <v>19.66</v>
      </c>
      <c r="G35" s="7">
        <f>F35/C46</f>
        <v>1.5886997066642962E-2</v>
      </c>
      <c r="H35" s="34"/>
      <c r="I35" s="23"/>
    </row>
    <row r="36" spans="1:9" x14ac:dyDescent="0.25">
      <c r="A36" s="6">
        <v>31</v>
      </c>
      <c r="B36" s="18">
        <f t="shared" si="1"/>
        <v>31</v>
      </c>
      <c r="C36" s="25"/>
      <c r="D36" s="16"/>
      <c r="E36" s="25"/>
      <c r="F36" s="16">
        <f>SUM(C36:E36)</f>
        <v>0</v>
      </c>
      <c r="G36" s="7">
        <f>F36/C46</f>
        <v>0</v>
      </c>
      <c r="H36" s="14"/>
      <c r="I36" s="23"/>
    </row>
    <row r="37" spans="1:9" x14ac:dyDescent="0.25">
      <c r="A37" s="4"/>
      <c r="B37" s="4"/>
      <c r="C37" s="4"/>
      <c r="D37" s="4"/>
      <c r="E37" s="4"/>
      <c r="F37" s="4"/>
      <c r="G37" s="4"/>
    </row>
    <row r="38" spans="1:9" x14ac:dyDescent="0.25">
      <c r="A38" s="15" t="s">
        <v>0</v>
      </c>
      <c r="B38" s="15" t="s">
        <v>11</v>
      </c>
      <c r="C38" s="15" t="s">
        <v>2</v>
      </c>
      <c r="D38" s="15" t="s">
        <v>3</v>
      </c>
      <c r="E38" s="15" t="s">
        <v>4</v>
      </c>
      <c r="F38" s="15" t="s">
        <v>5</v>
      </c>
      <c r="G38" s="15" t="s">
        <v>6</v>
      </c>
    </row>
    <row r="39" spans="1:9" x14ac:dyDescent="0.25">
      <c r="A39" s="6">
        <v>2</v>
      </c>
      <c r="B39" s="6" t="s">
        <v>7</v>
      </c>
      <c r="C39" s="16">
        <f>SUM(C6:C12)</f>
        <v>246.59</v>
      </c>
      <c r="D39" s="16">
        <f>SUM(D6:D12)</f>
        <v>20.22</v>
      </c>
      <c r="E39" s="16">
        <f t="shared" ref="E39" si="2">SUM(E6:E12)</f>
        <v>3.36</v>
      </c>
      <c r="F39" s="16">
        <f>SUM(F6:F12)</f>
        <v>270.16999999999996</v>
      </c>
      <c r="G39" s="7">
        <f>F39/C46</f>
        <v>0.21832095612893837</v>
      </c>
    </row>
    <row r="40" spans="1:9" x14ac:dyDescent="0.25">
      <c r="A40" s="6">
        <v>3</v>
      </c>
      <c r="B40" s="6" t="s">
        <v>8</v>
      </c>
      <c r="C40" s="16">
        <f>SUM(C13:C19)</f>
        <v>158.39999999999998</v>
      </c>
      <c r="D40" s="16">
        <f t="shared" ref="D40:E40" si="3">SUM(D13:D19)</f>
        <v>20.47</v>
      </c>
      <c r="E40" s="16">
        <f t="shared" si="3"/>
        <v>0.54</v>
      </c>
      <c r="F40" s="16">
        <f>SUM(F13:F19)</f>
        <v>179.40999999999997</v>
      </c>
      <c r="G40" s="7">
        <f>F40/C46</f>
        <v>0.14497894932484301</v>
      </c>
    </row>
    <row r="41" spans="1:9" x14ac:dyDescent="0.25">
      <c r="A41" s="6">
        <v>4</v>
      </c>
      <c r="B41" s="6" t="s">
        <v>9</v>
      </c>
      <c r="C41" s="16">
        <f>SUM(C20:C26)</f>
        <v>297.13</v>
      </c>
      <c r="D41" s="16">
        <f t="shared" ref="D41:E41" si="4">SUM(D20:D26)</f>
        <v>24.69</v>
      </c>
      <c r="E41" s="16">
        <f t="shared" si="4"/>
        <v>6.82</v>
      </c>
      <c r="F41" s="16">
        <f>SUM(F20:F26)</f>
        <v>328.64</v>
      </c>
      <c r="G41" s="7">
        <f>F41/C46</f>
        <v>0.26556982278644675</v>
      </c>
    </row>
    <row r="42" spans="1:9" x14ac:dyDescent="0.25">
      <c r="A42" s="6">
        <v>5</v>
      </c>
      <c r="B42" s="6" t="s">
        <v>10</v>
      </c>
      <c r="C42" s="16">
        <f>SUM(C27:C36)</f>
        <v>410.95</v>
      </c>
      <c r="D42" s="16">
        <f>SUM(D27:D36)</f>
        <v>40.129999999999995</v>
      </c>
      <c r="E42" s="16">
        <f>SUM(E27:E36)</f>
        <v>8.19</v>
      </c>
      <c r="F42" s="16">
        <f>SUM(F27:F36)</f>
        <v>459.27000000000004</v>
      </c>
      <c r="G42" s="7">
        <f>F42/C46</f>
        <v>0.37113027175977181</v>
      </c>
    </row>
    <row r="44" spans="1:9" x14ac:dyDescent="0.25">
      <c r="A44" s="26" t="s">
        <v>12</v>
      </c>
      <c r="B44" s="26"/>
      <c r="C44" s="16">
        <f>SUM(C39:C42)</f>
        <v>1113.07</v>
      </c>
      <c r="D44" s="16">
        <f>SUM(D39:D42)</f>
        <v>105.50999999999999</v>
      </c>
      <c r="E44" s="16">
        <f>SUM(E39:E42)</f>
        <v>18.91</v>
      </c>
      <c r="F44" s="2"/>
      <c r="G44" s="2"/>
    </row>
    <row r="45" spans="1:9" x14ac:dyDescent="0.25">
      <c r="A45" s="26" t="s">
        <v>13</v>
      </c>
      <c r="B45" s="26"/>
      <c r="C45" s="10">
        <f>C44/31</f>
        <v>35.905483870967743</v>
      </c>
      <c r="D45" s="10">
        <f>D44/31</f>
        <v>3.403548387096774</v>
      </c>
      <c r="E45" s="10">
        <f>E44/31</f>
        <v>0.61</v>
      </c>
      <c r="F45" s="2"/>
      <c r="G45" s="2"/>
    </row>
    <row r="46" spans="1:9" x14ac:dyDescent="0.25">
      <c r="A46" s="26" t="s">
        <v>14</v>
      </c>
      <c r="B46" s="26"/>
      <c r="C46" s="37">
        <f>SUM(F39:F42)</f>
        <v>1237.49</v>
      </c>
      <c r="D46" s="37"/>
      <c r="E46" s="37"/>
      <c r="F46" s="2"/>
      <c r="G46" s="2"/>
    </row>
    <row r="47" spans="1:9" x14ac:dyDescent="0.25">
      <c r="A47" s="26" t="s">
        <v>16</v>
      </c>
      <c r="B47" s="26"/>
      <c r="C47" s="29">
        <f>C46/31</f>
        <v>39.919032258064519</v>
      </c>
      <c r="D47" s="30"/>
      <c r="E47" s="31"/>
      <c r="F47" s="2"/>
      <c r="G47" s="2"/>
    </row>
    <row r="48" spans="1:9" x14ac:dyDescent="0.25">
      <c r="A48" s="27" t="s">
        <v>15</v>
      </c>
      <c r="B48" s="28"/>
      <c r="C48" s="7">
        <f>C44/C46</f>
        <v>0.89945777339614863</v>
      </c>
      <c r="D48" s="7">
        <f>D44/C46</f>
        <v>8.5261295040768001E-2</v>
      </c>
      <c r="E48" s="7">
        <f>E44/C46</f>
        <v>1.5280931563083338E-2</v>
      </c>
      <c r="F48" s="2"/>
      <c r="G48" s="2"/>
    </row>
  </sheetData>
  <mergeCells count="13">
    <mergeCell ref="A46:B46"/>
    <mergeCell ref="C46:E46"/>
    <mergeCell ref="A47:B47"/>
    <mergeCell ref="C47:E47"/>
    <mergeCell ref="A48:B48"/>
    <mergeCell ref="H27:H35"/>
    <mergeCell ref="A44:B44"/>
    <mergeCell ref="A45:B45"/>
    <mergeCell ref="B2:H2"/>
    <mergeCell ref="B3:H3"/>
    <mergeCell ref="H6:H12"/>
    <mergeCell ref="H13:H19"/>
    <mergeCell ref="H20:H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zoomScale="60" zoomScaleNormal="60" workbookViewId="0">
      <selection activeCell="B2" sqref="B2:H2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5" t="s">
        <v>25</v>
      </c>
      <c r="C2" s="35"/>
      <c r="D2" s="35"/>
      <c r="E2" s="35"/>
      <c r="F2" s="35"/>
      <c r="G2" s="35"/>
      <c r="H2" s="35"/>
    </row>
    <row r="3" spans="1:8" ht="23.25" x14ac:dyDescent="0.35">
      <c r="B3" s="36" t="s">
        <v>28</v>
      </c>
      <c r="C3" s="35"/>
      <c r="D3" s="35"/>
      <c r="E3" s="35"/>
      <c r="F3" s="35"/>
      <c r="G3" s="35"/>
      <c r="H3" s="35"/>
    </row>
    <row r="5" spans="1:8" x14ac:dyDescent="0.25">
      <c r="A5" s="15" t="s">
        <v>0</v>
      </c>
      <c r="B5" s="15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3" t="s">
        <v>11</v>
      </c>
    </row>
    <row r="6" spans="1:8" x14ac:dyDescent="0.25">
      <c r="A6" s="6">
        <v>1</v>
      </c>
      <c r="B6" s="18">
        <v>1</v>
      </c>
      <c r="C6" s="25">
        <v>5</v>
      </c>
      <c r="D6" s="6"/>
      <c r="E6" s="6"/>
      <c r="F6" s="6">
        <f>SUM(C6:E6)</f>
        <v>5</v>
      </c>
      <c r="G6" s="7">
        <f>F6/C46</f>
        <v>3.1847133757961783E-2</v>
      </c>
      <c r="H6" s="32" t="s">
        <v>17</v>
      </c>
    </row>
    <row r="7" spans="1:8" x14ac:dyDescent="0.25">
      <c r="A7" s="6">
        <v>2</v>
      </c>
      <c r="B7" s="18">
        <f>B6+1</f>
        <v>2</v>
      </c>
      <c r="C7" s="25">
        <v>8</v>
      </c>
      <c r="D7" s="6"/>
      <c r="E7" s="6"/>
      <c r="F7" s="6">
        <f t="shared" ref="F7:F35" si="0">SUM(C7:E7)</f>
        <v>8</v>
      </c>
      <c r="G7" s="7">
        <f>F7/C46</f>
        <v>5.0955414012738856E-2</v>
      </c>
      <c r="H7" s="33"/>
    </row>
    <row r="8" spans="1:8" x14ac:dyDescent="0.25">
      <c r="A8" s="6">
        <v>3</v>
      </c>
      <c r="B8" s="18">
        <f t="shared" ref="B8:B36" si="1">B7+1</f>
        <v>3</v>
      </c>
      <c r="C8" s="25">
        <v>10</v>
      </c>
      <c r="D8" s="6"/>
      <c r="E8" s="6">
        <v>2</v>
      </c>
      <c r="F8" s="6">
        <f t="shared" si="0"/>
        <v>12</v>
      </c>
      <c r="G8" s="7">
        <f>F8/C46</f>
        <v>7.6433121019108277E-2</v>
      </c>
      <c r="H8" s="33"/>
    </row>
    <row r="9" spans="1:8" x14ac:dyDescent="0.25">
      <c r="A9" s="6">
        <v>4</v>
      </c>
      <c r="B9" s="18">
        <f t="shared" si="1"/>
        <v>4</v>
      </c>
      <c r="C9" s="25">
        <v>3</v>
      </c>
      <c r="D9" s="6"/>
      <c r="E9" s="6"/>
      <c r="F9" s="6">
        <f t="shared" si="0"/>
        <v>3</v>
      </c>
      <c r="G9" s="7">
        <f>F9/C46</f>
        <v>1.9108280254777069E-2</v>
      </c>
      <c r="H9" s="33"/>
    </row>
    <row r="10" spans="1:8" x14ac:dyDescent="0.25">
      <c r="A10" s="6">
        <v>5</v>
      </c>
      <c r="B10" s="18">
        <f t="shared" si="1"/>
        <v>5</v>
      </c>
      <c r="C10" s="25">
        <v>2</v>
      </c>
      <c r="D10" s="6"/>
      <c r="E10" s="6">
        <v>1</v>
      </c>
      <c r="F10" s="6">
        <f t="shared" si="0"/>
        <v>3</v>
      </c>
      <c r="G10" s="7">
        <f>F10/C46</f>
        <v>1.9108280254777069E-2</v>
      </c>
      <c r="H10" s="33"/>
    </row>
    <row r="11" spans="1:8" x14ac:dyDescent="0.25">
      <c r="A11" s="6">
        <v>6</v>
      </c>
      <c r="B11" s="18">
        <f t="shared" si="1"/>
        <v>6</v>
      </c>
      <c r="C11" s="25">
        <v>5</v>
      </c>
      <c r="D11" s="6">
        <v>1</v>
      </c>
      <c r="E11" s="6"/>
      <c r="F11" s="6">
        <f t="shared" si="0"/>
        <v>6</v>
      </c>
      <c r="G11" s="7">
        <f>F11/C46</f>
        <v>3.8216560509554139E-2</v>
      </c>
      <c r="H11" s="33"/>
    </row>
    <row r="12" spans="1:8" x14ac:dyDescent="0.25">
      <c r="A12" s="8">
        <v>7</v>
      </c>
      <c r="B12" s="19">
        <f t="shared" si="1"/>
        <v>7</v>
      </c>
      <c r="C12" s="8">
        <v>8</v>
      </c>
      <c r="D12" s="8"/>
      <c r="E12" s="8"/>
      <c r="F12" s="8">
        <f t="shared" si="0"/>
        <v>8</v>
      </c>
      <c r="G12" s="9">
        <f>F12/C46</f>
        <v>5.0955414012738856E-2</v>
      </c>
      <c r="H12" s="34"/>
    </row>
    <row r="13" spans="1:8" x14ac:dyDescent="0.25">
      <c r="A13" s="6">
        <v>8</v>
      </c>
      <c r="B13" s="18">
        <f t="shared" si="1"/>
        <v>8</v>
      </c>
      <c r="C13" s="25">
        <v>1</v>
      </c>
      <c r="D13" s="6"/>
      <c r="E13" s="6"/>
      <c r="F13" s="6">
        <f t="shared" si="0"/>
        <v>1</v>
      </c>
      <c r="G13" s="7">
        <f>F13/C46</f>
        <v>6.369426751592357E-3</v>
      </c>
      <c r="H13" s="32" t="s">
        <v>18</v>
      </c>
    </row>
    <row r="14" spans="1:8" x14ac:dyDescent="0.25">
      <c r="A14" s="6">
        <v>9</v>
      </c>
      <c r="B14" s="18">
        <f t="shared" si="1"/>
        <v>9</v>
      </c>
      <c r="C14" s="6"/>
      <c r="D14" s="6"/>
      <c r="E14" s="6"/>
      <c r="F14" s="6">
        <f t="shared" si="0"/>
        <v>0</v>
      </c>
      <c r="G14" s="7">
        <f>F14/C46</f>
        <v>0</v>
      </c>
      <c r="H14" s="33"/>
    </row>
    <row r="15" spans="1:8" x14ac:dyDescent="0.25">
      <c r="A15" s="6">
        <v>10</v>
      </c>
      <c r="B15" s="18">
        <f t="shared" si="1"/>
        <v>10</v>
      </c>
      <c r="C15" s="25">
        <v>5</v>
      </c>
      <c r="D15" s="6"/>
      <c r="E15" s="6"/>
      <c r="F15" s="6">
        <f t="shared" si="0"/>
        <v>5</v>
      </c>
      <c r="G15" s="7">
        <f>F15/C46</f>
        <v>3.1847133757961783E-2</v>
      </c>
      <c r="H15" s="33"/>
    </row>
    <row r="16" spans="1:8" x14ac:dyDescent="0.25">
      <c r="A16" s="6">
        <v>11</v>
      </c>
      <c r="B16" s="18">
        <f t="shared" si="1"/>
        <v>11</v>
      </c>
      <c r="C16" s="25">
        <v>4</v>
      </c>
      <c r="D16" s="6"/>
      <c r="E16" s="6">
        <v>1</v>
      </c>
      <c r="F16" s="6">
        <f t="shared" si="0"/>
        <v>5</v>
      </c>
      <c r="G16" s="7">
        <f>F16/C46</f>
        <v>3.1847133757961783E-2</v>
      </c>
      <c r="H16" s="33"/>
    </row>
    <row r="17" spans="1:9" x14ac:dyDescent="0.25">
      <c r="A17" s="6">
        <v>12</v>
      </c>
      <c r="B17" s="18">
        <f t="shared" si="1"/>
        <v>12</v>
      </c>
      <c r="C17" s="25">
        <v>1</v>
      </c>
      <c r="D17" s="6"/>
      <c r="E17" s="6"/>
      <c r="F17" s="6">
        <f t="shared" si="0"/>
        <v>1</v>
      </c>
      <c r="G17" s="7">
        <f>F17/C46</f>
        <v>6.369426751592357E-3</v>
      </c>
      <c r="H17" s="33"/>
    </row>
    <row r="18" spans="1:9" x14ac:dyDescent="0.25">
      <c r="A18" s="6">
        <v>13</v>
      </c>
      <c r="B18" s="18">
        <f t="shared" si="1"/>
        <v>13</v>
      </c>
      <c r="C18" s="25">
        <v>6</v>
      </c>
      <c r="D18" s="6"/>
      <c r="E18" s="6"/>
      <c r="F18" s="6">
        <f t="shared" si="0"/>
        <v>6</v>
      </c>
      <c r="G18" s="7">
        <f>F18/C46</f>
        <v>3.8216560509554139E-2</v>
      </c>
      <c r="H18" s="33"/>
    </row>
    <row r="19" spans="1:9" x14ac:dyDescent="0.25">
      <c r="A19" s="8">
        <v>14</v>
      </c>
      <c r="B19" s="19">
        <f t="shared" si="1"/>
        <v>14</v>
      </c>
      <c r="C19" s="8">
        <v>5</v>
      </c>
      <c r="D19" s="8"/>
      <c r="E19" s="8"/>
      <c r="F19" s="8">
        <f t="shared" si="0"/>
        <v>5</v>
      </c>
      <c r="G19" s="9">
        <f>F19/C46</f>
        <v>3.1847133757961783E-2</v>
      </c>
      <c r="H19" s="34"/>
    </row>
    <row r="20" spans="1:9" x14ac:dyDescent="0.25">
      <c r="A20" s="6">
        <v>15</v>
      </c>
      <c r="B20" s="18">
        <f t="shared" si="1"/>
        <v>15</v>
      </c>
      <c r="C20" s="25"/>
      <c r="D20" s="6"/>
      <c r="E20" s="6"/>
      <c r="F20" s="6">
        <f t="shared" si="0"/>
        <v>0</v>
      </c>
      <c r="G20" s="7">
        <f>F20/C46</f>
        <v>0</v>
      </c>
      <c r="H20" s="32" t="s">
        <v>19</v>
      </c>
    </row>
    <row r="21" spans="1:9" x14ac:dyDescent="0.25">
      <c r="A21" s="6">
        <v>16</v>
      </c>
      <c r="B21" s="18">
        <f t="shared" si="1"/>
        <v>16</v>
      </c>
      <c r="C21" s="25">
        <v>8</v>
      </c>
      <c r="D21" s="6"/>
      <c r="E21" s="6">
        <v>3</v>
      </c>
      <c r="F21" s="6">
        <f t="shared" si="0"/>
        <v>11</v>
      </c>
      <c r="G21" s="7">
        <f>F21/C46</f>
        <v>7.0063694267515922E-2</v>
      </c>
      <c r="H21" s="33"/>
    </row>
    <row r="22" spans="1:9" x14ac:dyDescent="0.25">
      <c r="A22" s="6">
        <v>17</v>
      </c>
      <c r="B22" s="18">
        <f t="shared" si="1"/>
        <v>17</v>
      </c>
      <c r="C22" s="25">
        <v>10</v>
      </c>
      <c r="D22" s="6"/>
      <c r="E22" s="6"/>
      <c r="F22" s="6">
        <f t="shared" si="0"/>
        <v>10</v>
      </c>
      <c r="G22" s="7">
        <f>F22/C46</f>
        <v>6.3694267515923567E-2</v>
      </c>
      <c r="H22" s="33"/>
    </row>
    <row r="23" spans="1:9" x14ac:dyDescent="0.25">
      <c r="A23" s="6">
        <v>18</v>
      </c>
      <c r="B23" s="18">
        <f t="shared" si="1"/>
        <v>18</v>
      </c>
      <c r="C23" s="25">
        <v>4</v>
      </c>
      <c r="D23" s="6"/>
      <c r="E23" s="6"/>
      <c r="F23" s="6">
        <f t="shared" si="0"/>
        <v>4</v>
      </c>
      <c r="G23" s="7">
        <f>F23/C46</f>
        <v>2.5477707006369428E-2</v>
      </c>
      <c r="H23" s="33"/>
    </row>
    <row r="24" spans="1:9" x14ac:dyDescent="0.25">
      <c r="A24" s="6">
        <v>19</v>
      </c>
      <c r="B24" s="18">
        <f t="shared" si="1"/>
        <v>19</v>
      </c>
      <c r="C24" s="25">
        <v>7</v>
      </c>
      <c r="D24" s="6"/>
      <c r="E24" s="6"/>
      <c r="F24" s="6">
        <f t="shared" si="0"/>
        <v>7</v>
      </c>
      <c r="G24" s="7">
        <f>F24/C46</f>
        <v>4.4585987261146494E-2</v>
      </c>
      <c r="H24" s="33"/>
    </row>
    <row r="25" spans="1:9" x14ac:dyDescent="0.25">
      <c r="A25" s="6">
        <v>20</v>
      </c>
      <c r="B25" s="18">
        <f t="shared" si="1"/>
        <v>20</v>
      </c>
      <c r="C25" s="25">
        <v>4</v>
      </c>
      <c r="D25" s="6"/>
      <c r="E25" s="6"/>
      <c r="F25" s="6">
        <f t="shared" si="0"/>
        <v>4</v>
      </c>
      <c r="G25" s="7">
        <f>F25/C46</f>
        <v>2.5477707006369428E-2</v>
      </c>
      <c r="H25" s="33"/>
    </row>
    <row r="26" spans="1:9" x14ac:dyDescent="0.25">
      <c r="A26" s="8">
        <v>21</v>
      </c>
      <c r="B26" s="19">
        <f t="shared" si="1"/>
        <v>21</v>
      </c>
      <c r="C26" s="8">
        <v>4</v>
      </c>
      <c r="D26" s="8"/>
      <c r="E26" s="8"/>
      <c r="F26" s="8">
        <f t="shared" si="0"/>
        <v>4</v>
      </c>
      <c r="G26" s="9">
        <f>F26/C46</f>
        <v>2.5477707006369428E-2</v>
      </c>
      <c r="H26" s="34"/>
    </row>
    <row r="27" spans="1:9" x14ac:dyDescent="0.25">
      <c r="A27" s="6">
        <v>22</v>
      </c>
      <c r="B27" s="18">
        <f t="shared" si="1"/>
        <v>22</v>
      </c>
      <c r="C27" s="25">
        <v>2</v>
      </c>
      <c r="D27" s="6"/>
      <c r="E27" s="25"/>
      <c r="F27" s="6">
        <f t="shared" si="0"/>
        <v>2</v>
      </c>
      <c r="G27" s="7">
        <f>F27/C46</f>
        <v>1.2738853503184714E-2</v>
      </c>
      <c r="H27" s="32" t="s">
        <v>20</v>
      </c>
    </row>
    <row r="28" spans="1:9" x14ac:dyDescent="0.25">
      <c r="A28" s="6">
        <v>23</v>
      </c>
      <c r="B28" s="18">
        <f t="shared" si="1"/>
        <v>23</v>
      </c>
      <c r="C28" s="25">
        <v>11</v>
      </c>
      <c r="D28" s="6"/>
      <c r="E28" s="25">
        <v>1</v>
      </c>
      <c r="F28" s="6">
        <f t="shared" si="0"/>
        <v>12</v>
      </c>
      <c r="G28" s="7">
        <f>F28/C46</f>
        <v>7.6433121019108277E-2</v>
      </c>
      <c r="H28" s="33"/>
      <c r="I28" s="2" t="s">
        <v>26</v>
      </c>
    </row>
    <row r="29" spans="1:9" x14ac:dyDescent="0.25">
      <c r="A29" s="6">
        <v>24</v>
      </c>
      <c r="B29" s="18">
        <f t="shared" si="1"/>
        <v>24</v>
      </c>
      <c r="C29" s="25">
        <v>7</v>
      </c>
      <c r="D29" s="6">
        <v>1</v>
      </c>
      <c r="E29" s="25"/>
      <c r="F29" s="6">
        <f t="shared" si="0"/>
        <v>8</v>
      </c>
      <c r="G29" s="7">
        <f>F29/C46</f>
        <v>5.0955414012738856E-2</v>
      </c>
      <c r="H29" s="33"/>
    </row>
    <row r="30" spans="1:9" x14ac:dyDescent="0.25">
      <c r="A30" s="6">
        <v>25</v>
      </c>
      <c r="B30" s="18">
        <f t="shared" si="1"/>
        <v>25</v>
      </c>
      <c r="C30" s="25">
        <v>2</v>
      </c>
      <c r="D30" s="6"/>
      <c r="E30" s="6">
        <v>2</v>
      </c>
      <c r="F30" s="6">
        <f t="shared" si="0"/>
        <v>4</v>
      </c>
      <c r="G30" s="7">
        <f>F30/C46</f>
        <v>2.5477707006369428E-2</v>
      </c>
      <c r="H30" s="33"/>
    </row>
    <row r="31" spans="1:9" x14ac:dyDescent="0.25">
      <c r="A31" s="6">
        <v>26</v>
      </c>
      <c r="B31" s="18">
        <f t="shared" si="1"/>
        <v>26</v>
      </c>
      <c r="C31" s="25">
        <v>2</v>
      </c>
      <c r="D31" s="6">
        <v>1</v>
      </c>
      <c r="E31" s="6">
        <v>1</v>
      </c>
      <c r="F31" s="6">
        <f t="shared" si="0"/>
        <v>4</v>
      </c>
      <c r="G31" s="7">
        <f>F31/C46</f>
        <v>2.5477707006369428E-2</v>
      </c>
      <c r="H31" s="33"/>
    </row>
    <row r="32" spans="1:9" x14ac:dyDescent="0.25">
      <c r="A32" s="6">
        <v>27</v>
      </c>
      <c r="B32" s="18">
        <f t="shared" si="1"/>
        <v>27</v>
      </c>
      <c r="C32" s="25">
        <v>7</v>
      </c>
      <c r="D32" s="6"/>
      <c r="E32" s="6"/>
      <c r="F32" s="6">
        <f t="shared" si="0"/>
        <v>7</v>
      </c>
      <c r="G32" s="7">
        <f>F32/C46</f>
        <v>4.4585987261146494E-2</v>
      </c>
      <c r="H32" s="33"/>
    </row>
    <row r="33" spans="1:8" x14ac:dyDescent="0.25">
      <c r="A33" s="6">
        <v>28</v>
      </c>
      <c r="B33" s="18">
        <f t="shared" si="1"/>
        <v>28</v>
      </c>
      <c r="C33" s="25">
        <v>5</v>
      </c>
      <c r="D33" s="6">
        <v>2</v>
      </c>
      <c r="E33" s="6">
        <v>1</v>
      </c>
      <c r="F33" s="6">
        <f t="shared" si="0"/>
        <v>8</v>
      </c>
      <c r="G33" s="7">
        <f>F33/C46</f>
        <v>5.0955414012738856E-2</v>
      </c>
      <c r="H33" s="33"/>
    </row>
    <row r="34" spans="1:8" x14ac:dyDescent="0.25">
      <c r="A34" s="6">
        <v>29</v>
      </c>
      <c r="B34" s="18">
        <f t="shared" si="1"/>
        <v>29</v>
      </c>
      <c r="C34" s="25">
        <v>3</v>
      </c>
      <c r="D34" s="6"/>
      <c r="E34" s="6"/>
      <c r="F34" s="6">
        <f t="shared" si="0"/>
        <v>3</v>
      </c>
      <c r="G34" s="7">
        <f>F34/C46</f>
        <v>1.9108280254777069E-2</v>
      </c>
      <c r="H34" s="33"/>
    </row>
    <row r="35" spans="1:8" x14ac:dyDescent="0.25">
      <c r="A35" s="6">
        <v>30</v>
      </c>
      <c r="B35" s="18">
        <f t="shared" si="1"/>
        <v>30</v>
      </c>
      <c r="C35" s="25">
        <v>1</v>
      </c>
      <c r="D35" s="6"/>
      <c r="E35" s="6"/>
      <c r="F35" s="6">
        <f t="shared" si="0"/>
        <v>1</v>
      </c>
      <c r="G35" s="7">
        <f>F35/C46</f>
        <v>6.369426751592357E-3</v>
      </c>
      <c r="H35" s="34"/>
    </row>
    <row r="36" spans="1:8" x14ac:dyDescent="0.25">
      <c r="A36" s="6">
        <v>31</v>
      </c>
      <c r="B36" s="18">
        <f t="shared" si="1"/>
        <v>31</v>
      </c>
      <c r="C36" s="25"/>
      <c r="D36" s="6"/>
      <c r="E36" s="6"/>
      <c r="F36" s="6">
        <f>SUM(C36:E36)</f>
        <v>0</v>
      </c>
      <c r="G36" s="7">
        <f>F36/C46</f>
        <v>0</v>
      </c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11</v>
      </c>
      <c r="C38" s="15" t="s">
        <v>2</v>
      </c>
      <c r="D38" s="15" t="s">
        <v>3</v>
      </c>
      <c r="E38" s="15" t="s">
        <v>4</v>
      </c>
      <c r="F38" s="15" t="s">
        <v>5</v>
      </c>
      <c r="G38" s="15" t="s">
        <v>6</v>
      </c>
    </row>
    <row r="39" spans="1:8" x14ac:dyDescent="0.25">
      <c r="A39" s="6">
        <v>2</v>
      </c>
      <c r="B39" s="6" t="s">
        <v>7</v>
      </c>
      <c r="C39" s="6">
        <f>SUM(C6:C12)</f>
        <v>41</v>
      </c>
      <c r="D39" s="6">
        <f>SUM(D6:D12)</f>
        <v>1</v>
      </c>
      <c r="E39" s="6">
        <f>SUM(E6:E12)</f>
        <v>3</v>
      </c>
      <c r="F39" s="6">
        <f>SUM(F6:F12)</f>
        <v>45</v>
      </c>
      <c r="G39" s="7">
        <f>F39/C46</f>
        <v>0.28662420382165604</v>
      </c>
    </row>
    <row r="40" spans="1:8" x14ac:dyDescent="0.25">
      <c r="A40" s="6">
        <v>3</v>
      </c>
      <c r="B40" s="6" t="s">
        <v>8</v>
      </c>
      <c r="C40" s="6">
        <f>SUM(C13:C19)</f>
        <v>22</v>
      </c>
      <c r="D40" s="6">
        <f t="shared" ref="D40:E40" si="2">SUM(D13:D19)</f>
        <v>0</v>
      </c>
      <c r="E40" s="6">
        <f t="shared" si="2"/>
        <v>1</v>
      </c>
      <c r="F40" s="6">
        <f>SUM(F13:F19)</f>
        <v>23</v>
      </c>
      <c r="G40" s="7">
        <f>F40/C46</f>
        <v>0.1464968152866242</v>
      </c>
    </row>
    <row r="41" spans="1:8" x14ac:dyDescent="0.25">
      <c r="A41" s="6">
        <v>4</v>
      </c>
      <c r="B41" s="6" t="s">
        <v>9</v>
      </c>
      <c r="C41" s="6">
        <f>SUM(C20:C26)</f>
        <v>37</v>
      </c>
      <c r="D41" s="6">
        <f t="shared" ref="D41:E41" si="3">SUM(D20:D26)</f>
        <v>0</v>
      </c>
      <c r="E41" s="6">
        <f t="shared" si="3"/>
        <v>3</v>
      </c>
      <c r="F41" s="6">
        <f>SUM(F20:F26)</f>
        <v>40</v>
      </c>
      <c r="G41" s="7">
        <f>F41/C46</f>
        <v>0.25477707006369427</v>
      </c>
    </row>
    <row r="42" spans="1:8" x14ac:dyDescent="0.25">
      <c r="A42" s="6">
        <v>5</v>
      </c>
      <c r="B42" s="6" t="s">
        <v>10</v>
      </c>
      <c r="C42" s="6">
        <f>SUM(C27:C36)</f>
        <v>40</v>
      </c>
      <c r="D42" s="6">
        <f>SUM(D27:D36)</f>
        <v>4</v>
      </c>
      <c r="E42" s="6">
        <f>SUM(E27:E36)</f>
        <v>5</v>
      </c>
      <c r="F42" s="6">
        <f>SUM(F27:F36)</f>
        <v>49</v>
      </c>
      <c r="G42" s="7">
        <f>F42/C46</f>
        <v>0.31210191082802546</v>
      </c>
    </row>
    <row r="44" spans="1:8" x14ac:dyDescent="0.25">
      <c r="A44" s="26" t="s">
        <v>12</v>
      </c>
      <c r="B44" s="26"/>
      <c r="C44" s="6">
        <f>SUM(C39:C42)</f>
        <v>140</v>
      </c>
      <c r="D44" s="6">
        <f>SUM(D39:D42)</f>
        <v>5</v>
      </c>
      <c r="E44" s="6">
        <f>SUM(E39:E42)</f>
        <v>12</v>
      </c>
      <c r="F44" s="2"/>
      <c r="G44" s="2"/>
    </row>
    <row r="45" spans="1:8" x14ac:dyDescent="0.25">
      <c r="A45" s="26" t="s">
        <v>13</v>
      </c>
      <c r="B45" s="26"/>
      <c r="C45" s="10">
        <f>C44/31</f>
        <v>4.5161290322580649</v>
      </c>
      <c r="D45" s="10">
        <f>D44/31</f>
        <v>0.16129032258064516</v>
      </c>
      <c r="E45" s="10">
        <f>E44/31</f>
        <v>0.38709677419354838</v>
      </c>
      <c r="F45" s="2"/>
      <c r="G45" s="2"/>
    </row>
    <row r="46" spans="1:8" x14ac:dyDescent="0.25">
      <c r="A46" s="26" t="s">
        <v>14</v>
      </c>
      <c r="B46" s="26"/>
      <c r="C46" s="26">
        <f>SUM(F39:F42)</f>
        <v>157</v>
      </c>
      <c r="D46" s="26"/>
      <c r="E46" s="26"/>
      <c r="F46" s="2"/>
      <c r="G46" s="2"/>
    </row>
    <row r="47" spans="1:8" x14ac:dyDescent="0.25">
      <c r="A47" s="26" t="s">
        <v>16</v>
      </c>
      <c r="B47" s="26"/>
      <c r="C47" s="29">
        <f>C46/31</f>
        <v>5.064516129032258</v>
      </c>
      <c r="D47" s="30"/>
      <c r="E47" s="31"/>
      <c r="F47" s="2"/>
      <c r="G47" s="2"/>
    </row>
    <row r="48" spans="1:8" x14ac:dyDescent="0.25">
      <c r="A48" s="27" t="s">
        <v>15</v>
      </c>
      <c r="B48" s="28"/>
      <c r="C48" s="7">
        <f>C44/C46</f>
        <v>0.89171974522292996</v>
      </c>
      <c r="D48" s="7">
        <f>D44/C46</f>
        <v>3.1847133757961783E-2</v>
      </c>
      <c r="E48" s="7">
        <f>E44/C46</f>
        <v>7.6433121019108277E-2</v>
      </c>
      <c r="F48" s="2"/>
      <c r="G48" s="2"/>
    </row>
  </sheetData>
  <mergeCells count="13">
    <mergeCell ref="A46:B46"/>
    <mergeCell ref="C46:E46"/>
    <mergeCell ref="A47:B47"/>
    <mergeCell ref="C47:E47"/>
    <mergeCell ref="A48:B48"/>
    <mergeCell ref="H27:H35"/>
    <mergeCell ref="A44:B44"/>
    <mergeCell ref="A45:B45"/>
    <mergeCell ref="B2:H2"/>
    <mergeCell ref="B3:H3"/>
    <mergeCell ref="H6:H12"/>
    <mergeCell ref="H13:H19"/>
    <mergeCell ref="H20:H2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zoomScale="60" zoomScaleNormal="60" workbookViewId="0">
      <selection activeCell="B2" sqref="B2:H2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5" t="s">
        <v>27</v>
      </c>
      <c r="C2" s="35"/>
      <c r="D2" s="35"/>
      <c r="E2" s="35"/>
      <c r="F2" s="35"/>
      <c r="G2" s="35"/>
      <c r="H2" s="35"/>
    </row>
    <row r="3" spans="1:8" ht="23.25" x14ac:dyDescent="0.35">
      <c r="B3" s="36" t="s">
        <v>28</v>
      </c>
      <c r="C3" s="35"/>
      <c r="D3" s="35"/>
      <c r="E3" s="35"/>
      <c r="F3" s="35"/>
      <c r="G3" s="35"/>
      <c r="H3" s="35"/>
    </row>
    <row r="5" spans="1:8" x14ac:dyDescent="0.25">
      <c r="A5" s="24" t="s">
        <v>0</v>
      </c>
      <c r="B5" s="24" t="s">
        <v>1</v>
      </c>
      <c r="C5" s="24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13" t="s">
        <v>11</v>
      </c>
    </row>
    <row r="6" spans="1:8" x14ac:dyDescent="0.25">
      <c r="A6" s="6">
        <v>1</v>
      </c>
      <c r="B6" s="18">
        <v>1</v>
      </c>
      <c r="C6" s="25">
        <v>2</v>
      </c>
      <c r="D6" s="6">
        <v>1</v>
      </c>
      <c r="E6" s="6"/>
      <c r="F6" s="6">
        <f>SUM(C6:E6)</f>
        <v>3</v>
      </c>
      <c r="G6" s="7">
        <f>F6/C46</f>
        <v>6.6666666666666666E-2</v>
      </c>
      <c r="H6" s="32" t="s">
        <v>17</v>
      </c>
    </row>
    <row r="7" spans="1:8" x14ac:dyDescent="0.25">
      <c r="A7" s="6">
        <v>2</v>
      </c>
      <c r="B7" s="18">
        <f>B6+1</f>
        <v>2</v>
      </c>
      <c r="C7" s="25">
        <v>3</v>
      </c>
      <c r="D7" s="6"/>
      <c r="E7" s="6"/>
      <c r="F7" s="6">
        <f t="shared" ref="F7:F35" si="0">SUM(C7:E7)</f>
        <v>3</v>
      </c>
      <c r="G7" s="7">
        <f>F7/C46</f>
        <v>6.6666666666666666E-2</v>
      </c>
      <c r="H7" s="33"/>
    </row>
    <row r="8" spans="1:8" x14ac:dyDescent="0.25">
      <c r="A8" s="6">
        <v>3</v>
      </c>
      <c r="B8" s="18">
        <f t="shared" ref="B8:B36" si="1">B7+1</f>
        <v>3</v>
      </c>
      <c r="C8" s="25">
        <v>1</v>
      </c>
      <c r="D8" s="6"/>
      <c r="E8" s="6"/>
      <c r="F8" s="6">
        <f t="shared" si="0"/>
        <v>1</v>
      </c>
      <c r="G8" s="7">
        <f>F8/C46</f>
        <v>2.2222222222222223E-2</v>
      </c>
      <c r="H8" s="33"/>
    </row>
    <row r="9" spans="1:8" x14ac:dyDescent="0.25">
      <c r="A9" s="6">
        <v>4</v>
      </c>
      <c r="B9" s="18">
        <f t="shared" si="1"/>
        <v>4</v>
      </c>
      <c r="C9" s="25"/>
      <c r="D9" s="6"/>
      <c r="E9" s="6"/>
      <c r="F9" s="6">
        <f t="shared" si="0"/>
        <v>0</v>
      </c>
      <c r="G9" s="7">
        <f>F9/C46</f>
        <v>0</v>
      </c>
      <c r="H9" s="33"/>
    </row>
    <row r="10" spans="1:8" x14ac:dyDescent="0.25">
      <c r="A10" s="6">
        <v>5</v>
      </c>
      <c r="B10" s="18">
        <f t="shared" si="1"/>
        <v>5</v>
      </c>
      <c r="C10" s="25">
        <v>1</v>
      </c>
      <c r="D10" s="6"/>
      <c r="E10" s="6"/>
      <c r="F10" s="6">
        <f t="shared" si="0"/>
        <v>1</v>
      </c>
      <c r="G10" s="7">
        <f>F10/C46</f>
        <v>2.2222222222222223E-2</v>
      </c>
      <c r="H10" s="33"/>
    </row>
    <row r="11" spans="1:8" x14ac:dyDescent="0.25">
      <c r="A11" s="6">
        <v>6</v>
      </c>
      <c r="B11" s="18">
        <f t="shared" si="1"/>
        <v>6</v>
      </c>
      <c r="C11" s="25">
        <v>3</v>
      </c>
      <c r="D11" s="6">
        <v>2</v>
      </c>
      <c r="E11" s="6"/>
      <c r="F11" s="6">
        <f t="shared" si="0"/>
        <v>5</v>
      </c>
      <c r="G11" s="7">
        <f>F11/C46</f>
        <v>0.1111111111111111</v>
      </c>
      <c r="H11" s="33"/>
    </row>
    <row r="12" spans="1:8" x14ac:dyDescent="0.25">
      <c r="A12" s="8">
        <v>7</v>
      </c>
      <c r="B12" s="19">
        <f t="shared" si="1"/>
        <v>7</v>
      </c>
      <c r="C12" s="8"/>
      <c r="D12" s="8"/>
      <c r="E12" s="8"/>
      <c r="F12" s="8">
        <f t="shared" si="0"/>
        <v>0</v>
      </c>
      <c r="G12" s="9">
        <f>F12/C46</f>
        <v>0</v>
      </c>
      <c r="H12" s="34"/>
    </row>
    <row r="13" spans="1:8" x14ac:dyDescent="0.25">
      <c r="A13" s="6">
        <v>8</v>
      </c>
      <c r="B13" s="18">
        <f t="shared" si="1"/>
        <v>8</v>
      </c>
      <c r="C13" s="6"/>
      <c r="D13" s="6">
        <v>1</v>
      </c>
      <c r="E13" s="6"/>
      <c r="F13" s="6">
        <f t="shared" si="0"/>
        <v>1</v>
      </c>
      <c r="G13" s="7">
        <f>F13/C46</f>
        <v>2.2222222222222223E-2</v>
      </c>
      <c r="H13" s="32" t="s">
        <v>18</v>
      </c>
    </row>
    <row r="14" spans="1:8" x14ac:dyDescent="0.25">
      <c r="A14" s="6">
        <v>9</v>
      </c>
      <c r="B14" s="18">
        <f t="shared" si="1"/>
        <v>9</v>
      </c>
      <c r="C14" s="25">
        <v>1</v>
      </c>
      <c r="D14" s="6"/>
      <c r="E14" s="6"/>
      <c r="F14" s="6">
        <f t="shared" si="0"/>
        <v>1</v>
      </c>
      <c r="G14" s="7">
        <f>F14/C46</f>
        <v>2.2222222222222223E-2</v>
      </c>
      <c r="H14" s="33"/>
    </row>
    <row r="15" spans="1:8" x14ac:dyDescent="0.25">
      <c r="A15" s="6">
        <v>10</v>
      </c>
      <c r="B15" s="18">
        <f t="shared" si="1"/>
        <v>10</v>
      </c>
      <c r="C15" s="25">
        <v>1</v>
      </c>
      <c r="D15" s="6">
        <v>1</v>
      </c>
      <c r="E15" s="6"/>
      <c r="F15" s="6">
        <f t="shared" si="0"/>
        <v>2</v>
      </c>
      <c r="G15" s="7">
        <f>F15/C46</f>
        <v>4.4444444444444446E-2</v>
      </c>
      <c r="H15" s="33"/>
    </row>
    <row r="16" spans="1:8" x14ac:dyDescent="0.25">
      <c r="A16" s="6">
        <v>11</v>
      </c>
      <c r="B16" s="18">
        <f t="shared" si="1"/>
        <v>11</v>
      </c>
      <c r="C16" s="25">
        <v>2</v>
      </c>
      <c r="D16" s="6"/>
      <c r="E16" s="6"/>
      <c r="F16" s="6">
        <f t="shared" si="0"/>
        <v>2</v>
      </c>
      <c r="G16" s="7">
        <f>F16/C46</f>
        <v>4.4444444444444446E-2</v>
      </c>
      <c r="H16" s="33"/>
    </row>
    <row r="17" spans="1:9" x14ac:dyDescent="0.25">
      <c r="A17" s="6">
        <v>12</v>
      </c>
      <c r="B17" s="18">
        <f t="shared" si="1"/>
        <v>12</v>
      </c>
      <c r="C17" s="25"/>
      <c r="D17" s="6">
        <v>1</v>
      </c>
      <c r="E17" s="6"/>
      <c r="F17" s="6">
        <f t="shared" si="0"/>
        <v>1</v>
      </c>
      <c r="G17" s="7">
        <f>F17/C46</f>
        <v>2.2222222222222223E-2</v>
      </c>
      <c r="H17" s="33"/>
    </row>
    <row r="18" spans="1:9" x14ac:dyDescent="0.25">
      <c r="A18" s="6">
        <v>13</v>
      </c>
      <c r="B18" s="18">
        <f t="shared" si="1"/>
        <v>13</v>
      </c>
      <c r="C18" s="25"/>
      <c r="D18" s="6"/>
      <c r="E18" s="6"/>
      <c r="F18" s="6">
        <f t="shared" si="0"/>
        <v>0</v>
      </c>
      <c r="G18" s="7">
        <f>F18/C46</f>
        <v>0</v>
      </c>
      <c r="H18" s="33"/>
    </row>
    <row r="19" spans="1:9" x14ac:dyDescent="0.25">
      <c r="A19" s="8">
        <v>14</v>
      </c>
      <c r="B19" s="19">
        <f t="shared" si="1"/>
        <v>14</v>
      </c>
      <c r="C19" s="8"/>
      <c r="D19" s="8"/>
      <c r="E19" s="8"/>
      <c r="F19" s="8">
        <f t="shared" si="0"/>
        <v>0</v>
      </c>
      <c r="G19" s="9">
        <f>F19/C46</f>
        <v>0</v>
      </c>
      <c r="H19" s="34"/>
    </row>
    <row r="20" spans="1:9" x14ac:dyDescent="0.25">
      <c r="A20" s="6">
        <v>15</v>
      </c>
      <c r="B20" s="18">
        <f t="shared" si="1"/>
        <v>15</v>
      </c>
      <c r="C20" s="25">
        <v>1</v>
      </c>
      <c r="D20" s="6"/>
      <c r="E20" s="6"/>
      <c r="F20" s="6">
        <f t="shared" si="0"/>
        <v>1</v>
      </c>
      <c r="G20" s="7">
        <f>F20/C46</f>
        <v>2.2222222222222223E-2</v>
      </c>
      <c r="H20" s="32" t="s">
        <v>19</v>
      </c>
    </row>
    <row r="21" spans="1:9" x14ac:dyDescent="0.25">
      <c r="A21" s="6">
        <v>16</v>
      </c>
      <c r="B21" s="18">
        <f t="shared" si="1"/>
        <v>16</v>
      </c>
      <c r="C21" s="25">
        <v>3</v>
      </c>
      <c r="D21" s="6">
        <v>1</v>
      </c>
      <c r="E21" s="6"/>
      <c r="F21" s="6">
        <f t="shared" si="0"/>
        <v>4</v>
      </c>
      <c r="G21" s="7">
        <f>F21/C46</f>
        <v>8.8888888888888892E-2</v>
      </c>
      <c r="H21" s="33"/>
    </row>
    <row r="22" spans="1:9" x14ac:dyDescent="0.25">
      <c r="A22" s="6">
        <v>17</v>
      </c>
      <c r="B22" s="18">
        <f t="shared" si="1"/>
        <v>17</v>
      </c>
      <c r="C22" s="25">
        <v>1</v>
      </c>
      <c r="D22" s="6"/>
      <c r="E22" s="6">
        <v>2</v>
      </c>
      <c r="F22" s="6">
        <f t="shared" si="0"/>
        <v>3</v>
      </c>
      <c r="G22" s="7">
        <f>F22/C46</f>
        <v>6.6666666666666666E-2</v>
      </c>
      <c r="H22" s="33"/>
    </row>
    <row r="23" spans="1:9" x14ac:dyDescent="0.25">
      <c r="A23" s="6">
        <v>18</v>
      </c>
      <c r="B23" s="18">
        <f t="shared" si="1"/>
        <v>18</v>
      </c>
      <c r="C23" s="25">
        <v>4</v>
      </c>
      <c r="D23" s="6"/>
      <c r="E23" s="6"/>
      <c r="F23" s="6">
        <f t="shared" si="0"/>
        <v>4</v>
      </c>
      <c r="G23" s="7">
        <f>F23/C46</f>
        <v>8.8888888888888892E-2</v>
      </c>
      <c r="H23" s="33"/>
    </row>
    <row r="24" spans="1:9" x14ac:dyDescent="0.25">
      <c r="A24" s="6">
        <v>19</v>
      </c>
      <c r="B24" s="18">
        <f t="shared" si="1"/>
        <v>19</v>
      </c>
      <c r="C24" s="25">
        <v>1</v>
      </c>
      <c r="D24" s="6">
        <v>1</v>
      </c>
      <c r="E24" s="6"/>
      <c r="F24" s="6">
        <f t="shared" si="0"/>
        <v>2</v>
      </c>
      <c r="G24" s="7">
        <f>F24/C46</f>
        <v>4.4444444444444446E-2</v>
      </c>
      <c r="H24" s="33"/>
    </row>
    <row r="25" spans="1:9" x14ac:dyDescent="0.25">
      <c r="A25" s="6">
        <v>20</v>
      </c>
      <c r="B25" s="18">
        <f t="shared" si="1"/>
        <v>20</v>
      </c>
      <c r="C25" s="25">
        <v>2</v>
      </c>
      <c r="D25" s="6"/>
      <c r="E25" s="6"/>
      <c r="F25" s="6">
        <f t="shared" si="0"/>
        <v>2</v>
      </c>
      <c r="G25" s="7">
        <f>F25/C46</f>
        <v>4.4444444444444446E-2</v>
      </c>
      <c r="H25" s="33"/>
    </row>
    <row r="26" spans="1:9" x14ac:dyDescent="0.25">
      <c r="A26" s="8">
        <v>21</v>
      </c>
      <c r="B26" s="19">
        <f t="shared" si="1"/>
        <v>21</v>
      </c>
      <c r="C26" s="8"/>
      <c r="D26" s="8"/>
      <c r="E26" s="8"/>
      <c r="F26" s="8">
        <f t="shared" si="0"/>
        <v>0</v>
      </c>
      <c r="G26" s="9">
        <f>F26/C46</f>
        <v>0</v>
      </c>
      <c r="H26" s="34"/>
    </row>
    <row r="27" spans="1:9" x14ac:dyDescent="0.25">
      <c r="A27" s="6">
        <v>22</v>
      </c>
      <c r="B27" s="18">
        <f t="shared" si="1"/>
        <v>22</v>
      </c>
      <c r="C27" s="25">
        <v>1</v>
      </c>
      <c r="D27" s="6"/>
      <c r="E27" s="6"/>
      <c r="F27" s="6">
        <f t="shared" si="0"/>
        <v>1</v>
      </c>
      <c r="G27" s="7">
        <f>F27/C46</f>
        <v>2.2222222222222223E-2</v>
      </c>
      <c r="H27" s="32" t="s">
        <v>20</v>
      </c>
    </row>
    <row r="28" spans="1:9" x14ac:dyDescent="0.25">
      <c r="A28" s="6">
        <v>23</v>
      </c>
      <c r="B28" s="18">
        <f t="shared" si="1"/>
        <v>23</v>
      </c>
      <c r="C28" s="25">
        <v>1</v>
      </c>
      <c r="D28" s="6"/>
      <c r="E28" s="6"/>
      <c r="F28" s="6">
        <f t="shared" si="0"/>
        <v>1</v>
      </c>
      <c r="G28" s="7">
        <f>F28/C46</f>
        <v>2.2222222222222223E-2</v>
      </c>
      <c r="H28" s="33"/>
      <c r="I28" s="2" t="s">
        <v>26</v>
      </c>
    </row>
    <row r="29" spans="1:9" x14ac:dyDescent="0.25">
      <c r="A29" s="6">
        <v>24</v>
      </c>
      <c r="B29" s="18">
        <f t="shared" si="1"/>
        <v>24</v>
      </c>
      <c r="C29" s="25">
        <v>1</v>
      </c>
      <c r="D29" s="6">
        <v>1</v>
      </c>
      <c r="E29" s="6"/>
      <c r="F29" s="6">
        <f t="shared" si="0"/>
        <v>2</v>
      </c>
      <c r="G29" s="7">
        <f>F29/C46</f>
        <v>4.4444444444444446E-2</v>
      </c>
      <c r="H29" s="33"/>
    </row>
    <row r="30" spans="1:9" x14ac:dyDescent="0.25">
      <c r="A30" s="6">
        <v>25</v>
      </c>
      <c r="B30" s="18">
        <f t="shared" si="1"/>
        <v>25</v>
      </c>
      <c r="C30" s="25"/>
      <c r="D30" s="6"/>
      <c r="E30" s="6"/>
      <c r="F30" s="6">
        <f t="shared" si="0"/>
        <v>0</v>
      </c>
      <c r="G30" s="7">
        <f>F30/C46</f>
        <v>0</v>
      </c>
      <c r="H30" s="33"/>
    </row>
    <row r="31" spans="1:9" x14ac:dyDescent="0.25">
      <c r="A31" s="6">
        <v>26</v>
      </c>
      <c r="B31" s="18">
        <f t="shared" si="1"/>
        <v>26</v>
      </c>
      <c r="C31" s="25">
        <v>2</v>
      </c>
      <c r="D31" s="6"/>
      <c r="E31" s="6"/>
      <c r="F31" s="6">
        <f t="shared" si="0"/>
        <v>2</v>
      </c>
      <c r="G31" s="7">
        <f>F31/C46</f>
        <v>4.4444444444444446E-2</v>
      </c>
      <c r="H31" s="33"/>
    </row>
    <row r="32" spans="1:9" x14ac:dyDescent="0.25">
      <c r="A32" s="6">
        <v>27</v>
      </c>
      <c r="B32" s="18">
        <f t="shared" si="1"/>
        <v>27</v>
      </c>
      <c r="C32" s="25"/>
      <c r="D32" s="6"/>
      <c r="E32" s="6"/>
      <c r="F32" s="6">
        <f t="shared" si="0"/>
        <v>0</v>
      </c>
      <c r="G32" s="7">
        <f>F32/C46</f>
        <v>0</v>
      </c>
      <c r="H32" s="33"/>
    </row>
    <row r="33" spans="1:8" x14ac:dyDescent="0.25">
      <c r="A33" s="6">
        <v>28</v>
      </c>
      <c r="B33" s="18">
        <f t="shared" si="1"/>
        <v>28</v>
      </c>
      <c r="C33" s="25">
        <v>1</v>
      </c>
      <c r="D33" s="6">
        <v>1</v>
      </c>
      <c r="E33" s="6"/>
      <c r="F33" s="6">
        <f t="shared" si="0"/>
        <v>2</v>
      </c>
      <c r="G33" s="7">
        <f>F33/C46</f>
        <v>4.4444444444444446E-2</v>
      </c>
      <c r="H33" s="33"/>
    </row>
    <row r="34" spans="1:8" x14ac:dyDescent="0.25">
      <c r="A34" s="6">
        <v>29</v>
      </c>
      <c r="B34" s="18">
        <f t="shared" si="1"/>
        <v>29</v>
      </c>
      <c r="C34" s="25"/>
      <c r="D34" s="6"/>
      <c r="E34" s="6"/>
      <c r="F34" s="6">
        <f t="shared" si="0"/>
        <v>0</v>
      </c>
      <c r="G34" s="7">
        <f>F34/C46</f>
        <v>0</v>
      </c>
      <c r="H34" s="33"/>
    </row>
    <row r="35" spans="1:8" x14ac:dyDescent="0.25">
      <c r="A35" s="6">
        <v>30</v>
      </c>
      <c r="B35" s="18">
        <f t="shared" si="1"/>
        <v>30</v>
      </c>
      <c r="C35" s="25"/>
      <c r="D35" s="6">
        <v>1</v>
      </c>
      <c r="E35" s="6"/>
      <c r="F35" s="6">
        <f t="shared" si="0"/>
        <v>1</v>
      </c>
      <c r="G35" s="7">
        <f>F35/C46</f>
        <v>2.2222222222222223E-2</v>
      </c>
      <c r="H35" s="34"/>
    </row>
    <row r="36" spans="1:8" x14ac:dyDescent="0.25">
      <c r="A36" s="6">
        <v>31</v>
      </c>
      <c r="B36" s="18">
        <f t="shared" si="1"/>
        <v>31</v>
      </c>
      <c r="C36" s="25"/>
      <c r="D36" s="6"/>
      <c r="E36" s="6"/>
      <c r="F36" s="6">
        <f>SUM(C36:E36)</f>
        <v>0</v>
      </c>
      <c r="G36" s="7">
        <f>F36/C46</f>
        <v>0</v>
      </c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24" t="s">
        <v>0</v>
      </c>
      <c r="B38" s="24" t="s">
        <v>11</v>
      </c>
      <c r="C38" s="24" t="s">
        <v>2</v>
      </c>
      <c r="D38" s="24" t="s">
        <v>3</v>
      </c>
      <c r="E38" s="24" t="s">
        <v>4</v>
      </c>
      <c r="F38" s="24" t="s">
        <v>5</v>
      </c>
      <c r="G38" s="24" t="s">
        <v>6</v>
      </c>
    </row>
    <row r="39" spans="1:8" x14ac:dyDescent="0.25">
      <c r="A39" s="6">
        <v>2</v>
      </c>
      <c r="B39" s="6" t="s">
        <v>7</v>
      </c>
      <c r="C39" s="6">
        <f>SUM(C6:C12)</f>
        <v>10</v>
      </c>
      <c r="D39" s="6">
        <f>SUM(D6:D12)</f>
        <v>3</v>
      </c>
      <c r="E39" s="6">
        <f>SUM(E6:E12)</f>
        <v>0</v>
      </c>
      <c r="F39" s="6">
        <f>SUM(F6:F12)</f>
        <v>13</v>
      </c>
      <c r="G39" s="7">
        <f>F39/C46</f>
        <v>0.28888888888888886</v>
      </c>
    </row>
    <row r="40" spans="1:8" x14ac:dyDescent="0.25">
      <c r="A40" s="6">
        <v>3</v>
      </c>
      <c r="B40" s="6" t="s">
        <v>8</v>
      </c>
      <c r="C40" s="6">
        <f>SUM(C13:C19)</f>
        <v>4</v>
      </c>
      <c r="D40" s="6">
        <f t="shared" ref="D40:E40" si="2">SUM(D13:D19)</f>
        <v>3</v>
      </c>
      <c r="E40" s="6">
        <f t="shared" si="2"/>
        <v>0</v>
      </c>
      <c r="F40" s="6">
        <f>SUM(F13:F19)</f>
        <v>7</v>
      </c>
      <c r="G40" s="7">
        <f>F40/C46</f>
        <v>0.15555555555555556</v>
      </c>
    </row>
    <row r="41" spans="1:8" x14ac:dyDescent="0.25">
      <c r="A41" s="6">
        <v>4</v>
      </c>
      <c r="B41" s="6" t="s">
        <v>9</v>
      </c>
      <c r="C41" s="6">
        <f>SUM(C20:C26)</f>
        <v>12</v>
      </c>
      <c r="D41" s="6">
        <f t="shared" ref="D41:E41" si="3">SUM(D20:D26)</f>
        <v>2</v>
      </c>
      <c r="E41" s="6">
        <f t="shared" si="3"/>
        <v>2</v>
      </c>
      <c r="F41" s="6">
        <f>SUM(F20:F26)</f>
        <v>16</v>
      </c>
      <c r="G41" s="7">
        <f>F41/C46</f>
        <v>0.35555555555555557</v>
      </c>
    </row>
    <row r="42" spans="1:8" x14ac:dyDescent="0.25">
      <c r="A42" s="6">
        <v>5</v>
      </c>
      <c r="B42" s="6" t="s">
        <v>10</v>
      </c>
      <c r="C42" s="6">
        <f>SUM(C27:C36)</f>
        <v>6</v>
      </c>
      <c r="D42" s="6">
        <f>SUM(D27:D36)</f>
        <v>3</v>
      </c>
      <c r="E42" s="6">
        <f>SUM(E27:E36)</f>
        <v>0</v>
      </c>
      <c r="F42" s="6">
        <f>SUM(F27:F36)</f>
        <v>9</v>
      </c>
      <c r="G42" s="7">
        <f>F42/C46</f>
        <v>0.2</v>
      </c>
    </row>
    <row r="44" spans="1:8" x14ac:dyDescent="0.25">
      <c r="A44" s="26" t="s">
        <v>12</v>
      </c>
      <c r="B44" s="26"/>
      <c r="C44" s="6">
        <f>SUM(C39:C42)</f>
        <v>32</v>
      </c>
      <c r="D44" s="6">
        <f>SUM(D39:D42)</f>
        <v>11</v>
      </c>
      <c r="E44" s="6">
        <f>SUM(E39:E42)</f>
        <v>2</v>
      </c>
      <c r="F44" s="2"/>
      <c r="G44" s="2"/>
    </row>
    <row r="45" spans="1:8" x14ac:dyDescent="0.25">
      <c r="A45" s="26" t="s">
        <v>13</v>
      </c>
      <c r="B45" s="26"/>
      <c r="C45" s="10">
        <f>C44/31</f>
        <v>1.032258064516129</v>
      </c>
      <c r="D45" s="10">
        <f>D44/31</f>
        <v>0.35483870967741937</v>
      </c>
      <c r="E45" s="10">
        <f>E44/31</f>
        <v>6.4516129032258063E-2</v>
      </c>
      <c r="F45" s="2"/>
      <c r="G45" s="2"/>
    </row>
    <row r="46" spans="1:8" x14ac:dyDescent="0.25">
      <c r="A46" s="26" t="s">
        <v>14</v>
      </c>
      <c r="B46" s="26"/>
      <c r="C46" s="26">
        <f>SUM(F39:F42)</f>
        <v>45</v>
      </c>
      <c r="D46" s="26"/>
      <c r="E46" s="26"/>
      <c r="F46" s="2"/>
      <c r="G46" s="2"/>
    </row>
    <row r="47" spans="1:8" x14ac:dyDescent="0.25">
      <c r="A47" s="26" t="s">
        <v>16</v>
      </c>
      <c r="B47" s="26"/>
      <c r="C47" s="29">
        <f>C46/31</f>
        <v>1.4516129032258065</v>
      </c>
      <c r="D47" s="30"/>
      <c r="E47" s="31"/>
      <c r="F47" s="2"/>
      <c r="G47" s="2"/>
    </row>
    <row r="48" spans="1:8" x14ac:dyDescent="0.25">
      <c r="A48" s="27" t="s">
        <v>15</v>
      </c>
      <c r="B48" s="28"/>
      <c r="C48" s="7">
        <f>C44/C46</f>
        <v>0.71111111111111114</v>
      </c>
      <c r="D48" s="7">
        <f>D44/C46</f>
        <v>0.24444444444444444</v>
      </c>
      <c r="E48" s="7">
        <f>E44/C46</f>
        <v>4.4444444444444446E-2</v>
      </c>
      <c r="F48" s="2"/>
      <c r="G48" s="2"/>
    </row>
  </sheetData>
  <mergeCells count="13">
    <mergeCell ref="H27:H35"/>
    <mergeCell ref="B2:H2"/>
    <mergeCell ref="B3:H3"/>
    <mergeCell ref="H6:H12"/>
    <mergeCell ref="H13:H19"/>
    <mergeCell ref="H20:H26"/>
    <mergeCell ref="A48:B48"/>
    <mergeCell ref="A44:B44"/>
    <mergeCell ref="A45:B45"/>
    <mergeCell ref="A46:B46"/>
    <mergeCell ref="C46:E46"/>
    <mergeCell ref="A47:B47"/>
    <mergeCell ref="C47:E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Active</vt:lpstr>
      <vt:lpstr>Interaction</vt:lpstr>
      <vt:lpstr>Incoming Message</vt:lpstr>
      <vt:lpstr>Response Time</vt:lpstr>
      <vt:lpstr>Dunno Total</vt:lpstr>
      <vt:lpstr>Handover 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</dc:creator>
  <cp:lastModifiedBy>ZALE</cp:lastModifiedBy>
  <dcterms:created xsi:type="dcterms:W3CDTF">2019-11-14T15:19:20Z</dcterms:created>
  <dcterms:modified xsi:type="dcterms:W3CDTF">2020-12-04T07:47:32Z</dcterms:modified>
</cp:coreProperties>
</file>