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uery posindo\data_chatbotpos\November\"/>
    </mc:Choice>
  </mc:AlternateContent>
  <bookViews>
    <workbookView xWindow="0" yWindow="2460" windowWidth="18000" windowHeight="9360" activeTab="2"/>
  </bookViews>
  <sheets>
    <sheet name="User Active" sheetId="1" r:id="rId1"/>
    <sheet name="Interaction" sheetId="2" r:id="rId2"/>
    <sheet name="Incoming Message" sheetId="3" r:id="rId3"/>
    <sheet name="Response Time" sheetId="4" r:id="rId4"/>
    <sheet name="Dunno Total" sheetId="6" r:id="rId5"/>
    <sheet name="Handover Agent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6" i="4"/>
  <c r="C39" i="2" l="1"/>
  <c r="C40" i="2"/>
  <c r="E42" i="8" l="1"/>
  <c r="D42" i="8"/>
  <c r="C42" i="8"/>
  <c r="E41" i="8"/>
  <c r="D41" i="8"/>
  <c r="C41" i="8"/>
  <c r="E40" i="8"/>
  <c r="D40" i="8"/>
  <c r="C40" i="8"/>
  <c r="E39" i="8"/>
  <c r="D39" i="8"/>
  <c r="C39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F6" i="8"/>
  <c r="D44" i="8" l="1"/>
  <c r="D45" i="8" s="1"/>
  <c r="F41" i="8"/>
  <c r="E44" i="8"/>
  <c r="E45" i="8" s="1"/>
  <c r="C44" i="8"/>
  <c r="C45" i="8" s="1"/>
  <c r="F40" i="8"/>
  <c r="F42" i="8"/>
  <c r="F39" i="8"/>
  <c r="C39" i="3"/>
  <c r="C46" i="8" l="1"/>
  <c r="G42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40" i="8" l="1"/>
  <c r="G20" i="8"/>
  <c r="G36" i="8"/>
  <c r="C47" i="8"/>
  <c r="G28" i="8"/>
  <c r="G12" i="8"/>
  <c r="G10" i="8"/>
  <c r="C48" i="8"/>
  <c r="G22" i="8"/>
  <c r="E48" i="8"/>
  <c r="G24" i="8"/>
  <c r="G11" i="8"/>
  <c r="G30" i="8"/>
  <c r="G32" i="8"/>
  <c r="G19" i="8"/>
  <c r="G9" i="8"/>
  <c r="D48" i="8"/>
  <c r="G33" i="8"/>
  <c r="G25" i="8"/>
  <c r="G29" i="8"/>
  <c r="G15" i="8"/>
  <c r="G7" i="8"/>
  <c r="G8" i="8"/>
  <c r="G14" i="8"/>
  <c r="G16" i="8"/>
  <c r="G27" i="8"/>
  <c r="G34" i="8"/>
  <c r="G18" i="8"/>
  <c r="G13" i="8"/>
  <c r="G6" i="8"/>
  <c r="G17" i="8"/>
  <c r="G21" i="8"/>
  <c r="G41" i="8"/>
  <c r="G23" i="8"/>
  <c r="G26" i="8"/>
  <c r="G31" i="8"/>
  <c r="G35" i="8"/>
  <c r="G39" i="8"/>
  <c r="F36" i="6" l="1"/>
  <c r="E42" i="4"/>
  <c r="D42" i="4"/>
  <c r="C42" i="4"/>
  <c r="E39" i="6" l="1"/>
  <c r="C42" i="6"/>
  <c r="E42" i="6" l="1"/>
  <c r="D42" i="6"/>
  <c r="E41" i="6"/>
  <c r="D41" i="6"/>
  <c r="C41" i="6"/>
  <c r="E40" i="6"/>
  <c r="D40" i="6"/>
  <c r="C40" i="6"/>
  <c r="D39" i="6"/>
  <c r="C39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E41" i="4"/>
  <c r="D41" i="4"/>
  <c r="C41" i="4"/>
  <c r="E40" i="4"/>
  <c r="D40" i="4"/>
  <c r="C40" i="4"/>
  <c r="E39" i="4"/>
  <c r="D39" i="4"/>
  <c r="C39" i="4"/>
  <c r="E42" i="3"/>
  <c r="D42" i="3"/>
  <c r="C42" i="3"/>
  <c r="E41" i="3"/>
  <c r="D41" i="3"/>
  <c r="C41" i="3"/>
  <c r="E40" i="3"/>
  <c r="D40" i="3"/>
  <c r="C40" i="3"/>
  <c r="E39" i="3"/>
  <c r="D39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42" i="2"/>
  <c r="D42" i="2"/>
  <c r="C42" i="2"/>
  <c r="E41" i="2"/>
  <c r="D41" i="2"/>
  <c r="C41" i="2"/>
  <c r="E40" i="2"/>
  <c r="D40" i="2"/>
  <c r="E39" i="2"/>
  <c r="D39" i="2"/>
  <c r="E42" i="1"/>
  <c r="D42" i="1"/>
  <c r="C42" i="1"/>
  <c r="F42" i="6" l="1"/>
  <c r="F41" i="6"/>
  <c r="F40" i="6"/>
  <c r="F39" i="6"/>
  <c r="F41" i="4"/>
  <c r="F40" i="4"/>
  <c r="C44" i="4"/>
  <c r="C45" i="4" s="1"/>
  <c r="F39" i="4"/>
  <c r="D44" i="4"/>
  <c r="D45" i="4" s="1"/>
  <c r="F42" i="4"/>
  <c r="D44" i="6"/>
  <c r="D45" i="6" s="1"/>
  <c r="E44" i="6"/>
  <c r="E45" i="6" s="1"/>
  <c r="F42" i="3"/>
  <c r="F41" i="3"/>
  <c r="E44" i="3"/>
  <c r="E45" i="3" s="1"/>
  <c r="F39" i="2"/>
  <c r="D44" i="2"/>
  <c r="D45" i="2" s="1"/>
  <c r="C44" i="6"/>
  <c r="C45" i="6" s="1"/>
  <c r="E44" i="4"/>
  <c r="E45" i="4" s="1"/>
  <c r="F40" i="3"/>
  <c r="C44" i="3"/>
  <c r="C45" i="3" s="1"/>
  <c r="F39" i="3"/>
  <c r="D44" i="3"/>
  <c r="D45" i="3" s="1"/>
  <c r="F42" i="2"/>
  <c r="E44" i="2"/>
  <c r="E45" i="2" s="1"/>
  <c r="F41" i="2"/>
  <c r="C44" i="2"/>
  <c r="C45" i="2" s="1"/>
  <c r="F40" i="2"/>
  <c r="C46" i="4" l="1"/>
  <c r="C47" i="4" s="1"/>
  <c r="C46" i="6"/>
  <c r="G39" i="6" s="1"/>
  <c r="C46" i="3"/>
  <c r="G6" i="3" s="1"/>
  <c r="C46" i="2"/>
  <c r="G25" i="2" s="1"/>
  <c r="C39" i="1"/>
  <c r="G41" i="3" l="1"/>
  <c r="G17" i="3"/>
  <c r="G8" i="3"/>
  <c r="G19" i="3"/>
  <c r="G40" i="3"/>
  <c r="G23" i="3"/>
  <c r="G7" i="3"/>
  <c r="G10" i="3"/>
  <c r="G9" i="3"/>
  <c r="G42" i="3"/>
  <c r="G16" i="3"/>
  <c r="G30" i="3"/>
  <c r="G18" i="3"/>
  <c r="G36" i="3"/>
  <c r="G13" i="4"/>
  <c r="E48" i="3"/>
  <c r="G31" i="3"/>
  <c r="G12" i="3"/>
  <c r="G26" i="3"/>
  <c r="G33" i="6"/>
  <c r="G22" i="6"/>
  <c r="G18" i="6"/>
  <c r="G16" i="6"/>
  <c r="G21" i="6"/>
  <c r="G41" i="6"/>
  <c r="G29" i="6"/>
  <c r="G29" i="3"/>
  <c r="G42" i="6"/>
  <c r="G31" i="6"/>
  <c r="G23" i="6"/>
  <c r="G32" i="6"/>
  <c r="G6" i="6"/>
  <c r="G30" i="6"/>
  <c r="G25" i="6"/>
  <c r="G11" i="6"/>
  <c r="G40" i="6"/>
  <c r="G27" i="6"/>
  <c r="G26" i="6"/>
  <c r="G28" i="6"/>
  <c r="G24" i="6"/>
  <c r="G9" i="6"/>
  <c r="G17" i="6"/>
  <c r="G7" i="6"/>
  <c r="G10" i="6"/>
  <c r="G8" i="6"/>
  <c r="G12" i="6"/>
  <c r="G34" i="6"/>
  <c r="G13" i="6"/>
  <c r="G32" i="4"/>
  <c r="G33" i="3"/>
  <c r="G34" i="3"/>
  <c r="G35" i="3"/>
  <c r="G39" i="3"/>
  <c r="G20" i="3"/>
  <c r="C48" i="3"/>
  <c r="G13" i="3"/>
  <c r="G27" i="3"/>
  <c r="G28" i="3"/>
  <c r="C47" i="3"/>
  <c r="D48" i="3"/>
  <c r="G14" i="3"/>
  <c r="G22" i="3"/>
  <c r="G15" i="3"/>
  <c r="G25" i="3"/>
  <c r="G24" i="3"/>
  <c r="G32" i="3"/>
  <c r="G11" i="3"/>
  <c r="G34" i="4"/>
  <c r="G29" i="4"/>
  <c r="D48" i="6"/>
  <c r="G15" i="6"/>
  <c r="C48" i="6"/>
  <c r="G14" i="6"/>
  <c r="G36" i="6"/>
  <c r="C47" i="6"/>
  <c r="G20" i="6"/>
  <c r="G35" i="6"/>
  <c r="E48" i="6"/>
  <c r="G19" i="6"/>
  <c r="G33" i="4"/>
  <c r="G30" i="4"/>
  <c r="G40" i="4"/>
  <c r="G19" i="4"/>
  <c r="G41" i="4"/>
  <c r="G7" i="4"/>
  <c r="G16" i="4"/>
  <c r="G14" i="4"/>
  <c r="D48" i="4"/>
  <c r="G25" i="4"/>
  <c r="G31" i="4"/>
  <c r="G20" i="4"/>
  <c r="G18" i="4"/>
  <c r="G21" i="4"/>
  <c r="G23" i="4"/>
  <c r="G21" i="3"/>
  <c r="E48" i="4"/>
  <c r="G6" i="4"/>
  <c r="G22" i="4"/>
  <c r="G8" i="4"/>
  <c r="G24" i="4"/>
  <c r="C48" i="4"/>
  <c r="G11" i="4"/>
  <c r="G42" i="4"/>
  <c r="G15" i="4"/>
  <c r="G39" i="4"/>
  <c r="G17" i="4"/>
  <c r="G12" i="4"/>
  <c r="G28" i="4"/>
  <c r="G10" i="4"/>
  <c r="G26" i="4"/>
  <c r="G35" i="4"/>
  <c r="G27" i="4"/>
  <c r="G9" i="4"/>
  <c r="E48" i="2"/>
  <c r="C48" i="2"/>
  <c r="G24" i="2"/>
  <c r="D48" i="2"/>
  <c r="G17" i="2"/>
  <c r="G7" i="2"/>
  <c r="G18" i="2"/>
  <c r="G27" i="2"/>
  <c r="G11" i="2"/>
  <c r="G9" i="2"/>
  <c r="G23" i="2"/>
  <c r="G21" i="2"/>
  <c r="G8" i="2"/>
  <c r="G22" i="2"/>
  <c r="G20" i="2"/>
  <c r="G31" i="2"/>
  <c r="G29" i="2"/>
  <c r="G32" i="2"/>
  <c r="G30" i="2"/>
  <c r="C47" i="2"/>
  <c r="G26" i="2"/>
  <c r="G12" i="2"/>
  <c r="G35" i="2"/>
  <c r="G39" i="2"/>
  <c r="G15" i="2"/>
  <c r="G13" i="2"/>
  <c r="G16" i="2"/>
  <c r="G14" i="2"/>
  <c r="G40" i="2"/>
  <c r="G10" i="2"/>
  <c r="G6" i="2"/>
  <c r="G19" i="2"/>
  <c r="G33" i="2"/>
  <c r="G41" i="2"/>
  <c r="G34" i="2"/>
  <c r="G28" i="2"/>
  <c r="G4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42" i="1" l="1"/>
  <c r="F39" i="1"/>
  <c r="D39" i="1" l="1"/>
  <c r="E39" i="1"/>
  <c r="D40" i="1"/>
  <c r="E40" i="1"/>
  <c r="F40" i="1"/>
  <c r="D41" i="1"/>
  <c r="E41" i="1"/>
  <c r="F41" i="1"/>
  <c r="C41" i="1"/>
  <c r="C40" i="1"/>
  <c r="C44" i="1" l="1"/>
  <c r="C45" i="1" s="1"/>
  <c r="C46" i="1"/>
  <c r="G6" i="1" s="1"/>
  <c r="E44" i="1"/>
  <c r="D44" i="1"/>
  <c r="C47" i="1" l="1"/>
  <c r="G42" i="1"/>
  <c r="C48" i="1"/>
  <c r="D45" i="1"/>
  <c r="D48" i="1"/>
  <c r="E45" i="1"/>
  <c r="E48" i="1"/>
  <c r="G35" i="1"/>
  <c r="G31" i="1"/>
  <c r="G27" i="1"/>
  <c r="G23" i="1"/>
  <c r="G19" i="1"/>
  <c r="G15" i="1"/>
  <c r="G34" i="1"/>
  <c r="G30" i="1"/>
  <c r="G26" i="1"/>
  <c r="G22" i="1"/>
  <c r="G18" i="1"/>
  <c r="G14" i="1"/>
  <c r="G10" i="1"/>
  <c r="G28" i="1"/>
  <c r="G16" i="1"/>
  <c r="G8" i="1"/>
  <c r="G11" i="1"/>
  <c r="G33" i="1"/>
  <c r="G29" i="1"/>
  <c r="G25" i="1"/>
  <c r="G21" i="1"/>
  <c r="G17" i="1"/>
  <c r="G13" i="1"/>
  <c r="G9" i="1"/>
  <c r="G32" i="1"/>
  <c r="G24" i="1"/>
  <c r="G20" i="1"/>
  <c r="G12" i="1"/>
  <c r="G7" i="1"/>
  <c r="G39" i="1"/>
  <c r="G40" i="1"/>
  <c r="G41" i="1"/>
</calcChain>
</file>

<file path=xl/sharedStrings.xml><?xml version="1.0" encoding="utf-8"?>
<sst xmlns="http://schemas.openxmlformats.org/spreadsheetml/2006/main" count="182" uniqueCount="29">
  <si>
    <t>No</t>
  </si>
  <si>
    <t>Date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</si>
  <si>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</si>
  <si>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</si>
  <si>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</si>
  <si>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</si>
  <si>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</si>
  <si>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</si>
  <si>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</si>
  <si>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</si>
  <si>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</si>
  <si>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</si>
  <si>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</si>
  <si>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</si>
  <si>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</si>
  <si>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</si>
  <si>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</si>
  <si>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</si>
  <si>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</si>
  <si>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</si>
  <si>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kas</t>
  </si>
  <si>
    <t>Bulan November 2020</t>
  </si>
  <si>
    <t>User Active Vida Pos Indonesia</t>
  </si>
  <si>
    <t>Total Interaction Vida Pos Indonesia</t>
  </si>
  <si>
    <t>Incoming Message Vida Pos Indonesia</t>
  </si>
  <si>
    <t>Response Time Vida Pos Indonesia</t>
  </si>
  <si>
    <t>Dunno Total Vida Pos Indonesia</t>
  </si>
  <si>
    <t>Hand Over to Agent Total Vida Pos Indonesia</t>
  </si>
  <si>
    <t>Livechat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</si>
</sst>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Active'!$C$6:$C$36</c:f>
              <c:numCache>
                <c:formatCode>General</c:formatCode>
                <c:ptCount val="31"/>
                <c:pt idx="0">
                  <c:v>653</c:v>
                </c:pt>
                <c:pt idx="1">
                  <c:v>1523</c:v>
                </c:pt>
                <c:pt idx="2">
                  <c:v>1459</c:v>
                </c:pt>
                <c:pt idx="3">
                  <c:v>1457</c:v>
                </c:pt>
                <c:pt idx="4">
                  <c:v>1458</c:v>
                </c:pt>
                <c:pt idx="5">
                  <c:v>1487</c:v>
                </c:pt>
                <c:pt idx="6">
                  <c:v>1135</c:v>
                </c:pt>
                <c:pt idx="7">
                  <c:v>785</c:v>
                </c:pt>
                <c:pt idx="8">
                  <c:v>1859</c:v>
                </c:pt>
                <c:pt idx="9">
                  <c:v>1627</c:v>
                </c:pt>
                <c:pt idx="10">
                  <c:v>1621</c:v>
                </c:pt>
                <c:pt idx="11">
                  <c:v>1559</c:v>
                </c:pt>
                <c:pt idx="12">
                  <c:v>1514</c:v>
                </c:pt>
                <c:pt idx="13">
                  <c:v>1171</c:v>
                </c:pt>
                <c:pt idx="14">
                  <c:v>772</c:v>
                </c:pt>
                <c:pt idx="15">
                  <c:v>1794</c:v>
                </c:pt>
                <c:pt idx="16">
                  <c:v>1547</c:v>
                </c:pt>
                <c:pt idx="17">
                  <c:v>1476</c:v>
                </c:pt>
                <c:pt idx="18">
                  <c:v>1532</c:v>
                </c:pt>
                <c:pt idx="19">
                  <c:v>1356</c:v>
                </c:pt>
                <c:pt idx="20">
                  <c:v>956</c:v>
                </c:pt>
                <c:pt idx="21">
                  <c:v>662</c:v>
                </c:pt>
                <c:pt idx="22">
                  <c:v>1519</c:v>
                </c:pt>
                <c:pt idx="23">
                  <c:v>1420</c:v>
                </c:pt>
                <c:pt idx="24">
                  <c:v>1332</c:v>
                </c:pt>
                <c:pt idx="25">
                  <c:v>1409</c:v>
                </c:pt>
                <c:pt idx="26">
                  <c:v>1236</c:v>
                </c:pt>
                <c:pt idx="27">
                  <c:v>1009</c:v>
                </c:pt>
                <c:pt idx="28">
                  <c:v>644</c:v>
                </c:pt>
                <c:pt idx="29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Active'!$D$6:$D$36</c:f>
              <c:numCache>
                <c:formatCode>General</c:formatCode>
                <c:ptCount val="31"/>
                <c:pt idx="0">
                  <c:v>30</c:v>
                </c:pt>
                <c:pt idx="1">
                  <c:v>82</c:v>
                </c:pt>
                <c:pt idx="2">
                  <c:v>55</c:v>
                </c:pt>
                <c:pt idx="3">
                  <c:v>63</c:v>
                </c:pt>
                <c:pt idx="4">
                  <c:v>61</c:v>
                </c:pt>
                <c:pt idx="5">
                  <c:v>81</c:v>
                </c:pt>
                <c:pt idx="6">
                  <c:v>63</c:v>
                </c:pt>
                <c:pt idx="7">
                  <c:v>29</c:v>
                </c:pt>
                <c:pt idx="8">
                  <c:v>84</c:v>
                </c:pt>
                <c:pt idx="9">
                  <c:v>78</c:v>
                </c:pt>
                <c:pt idx="10">
                  <c:v>71</c:v>
                </c:pt>
                <c:pt idx="11">
                  <c:v>63</c:v>
                </c:pt>
                <c:pt idx="12">
                  <c:v>66</c:v>
                </c:pt>
                <c:pt idx="13">
                  <c:v>61</c:v>
                </c:pt>
                <c:pt idx="14">
                  <c:v>44</c:v>
                </c:pt>
                <c:pt idx="15">
                  <c:v>92</c:v>
                </c:pt>
                <c:pt idx="16">
                  <c:v>76</c:v>
                </c:pt>
                <c:pt idx="17">
                  <c:v>76</c:v>
                </c:pt>
                <c:pt idx="18">
                  <c:v>68</c:v>
                </c:pt>
                <c:pt idx="19">
                  <c:v>64</c:v>
                </c:pt>
                <c:pt idx="20">
                  <c:v>54</c:v>
                </c:pt>
                <c:pt idx="21">
                  <c:v>33</c:v>
                </c:pt>
                <c:pt idx="22">
                  <c:v>81</c:v>
                </c:pt>
                <c:pt idx="23">
                  <c:v>80</c:v>
                </c:pt>
                <c:pt idx="24">
                  <c:v>78</c:v>
                </c:pt>
                <c:pt idx="25">
                  <c:v>62</c:v>
                </c:pt>
                <c:pt idx="26">
                  <c:v>62</c:v>
                </c:pt>
                <c:pt idx="27">
                  <c:v>64</c:v>
                </c:pt>
                <c:pt idx="28">
                  <c:v>34</c:v>
                </c:pt>
                <c:pt idx="2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Active'!$E$6:$E$36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1.649942107294481E-2</c:v>
                </c:pt>
                <c:pt idx="1">
                  <c:v>3.8812234658433038E-2</c:v>
                </c:pt>
                <c:pt idx="2">
                  <c:v>3.6665380162099574E-2</c:v>
                </c:pt>
                <c:pt idx="3">
                  <c:v>3.6761868004631416E-2</c:v>
                </c:pt>
                <c:pt idx="4">
                  <c:v>3.6761868004631416E-2</c:v>
                </c:pt>
                <c:pt idx="5">
                  <c:v>3.796796603627943E-2</c:v>
                </c:pt>
                <c:pt idx="6">
                  <c:v>2.8946352759552298E-2</c:v>
                </c:pt>
                <c:pt idx="7">
                  <c:v>1.9707641837128521E-2</c:v>
                </c:pt>
                <c:pt idx="8">
                  <c:v>4.6989579313006562E-2</c:v>
                </c:pt>
                <c:pt idx="9">
                  <c:v>4.13209185642609E-2</c:v>
                </c:pt>
                <c:pt idx="10">
                  <c:v>4.0934967194133538E-2</c:v>
                </c:pt>
                <c:pt idx="11">
                  <c:v>3.9246429949826321E-2</c:v>
                </c:pt>
                <c:pt idx="12">
                  <c:v>3.8281551524507913E-2</c:v>
                </c:pt>
                <c:pt idx="13">
                  <c:v>2.9790621381705906E-2</c:v>
                </c:pt>
                <c:pt idx="14">
                  <c:v>1.9707641837128521E-2</c:v>
                </c:pt>
                <c:pt idx="15">
                  <c:v>4.5590505596294864E-2</c:v>
                </c:pt>
                <c:pt idx="16">
                  <c:v>3.9222307989193364E-2</c:v>
                </c:pt>
                <c:pt idx="17">
                  <c:v>3.7582014666152068E-2</c:v>
                </c:pt>
                <c:pt idx="18">
                  <c:v>3.8643380934002318E-2</c:v>
                </c:pt>
                <c:pt idx="19">
                  <c:v>3.4325549980702433E-2</c:v>
                </c:pt>
                <c:pt idx="20">
                  <c:v>2.4387302199922811E-2</c:v>
                </c:pt>
                <c:pt idx="21">
                  <c:v>1.6861250482439211E-2</c:v>
                </c:pt>
                <c:pt idx="22">
                  <c:v>3.8667502894635275E-2</c:v>
                </c:pt>
                <c:pt idx="23">
                  <c:v>3.6327672713238134E-2</c:v>
                </c:pt>
                <c:pt idx="24">
                  <c:v>3.418081821690467E-2</c:v>
                </c:pt>
                <c:pt idx="25">
                  <c:v>3.5531648012350446E-2</c:v>
                </c:pt>
                <c:pt idx="26">
                  <c:v>3.150328058664608E-2</c:v>
                </c:pt>
                <c:pt idx="27">
                  <c:v>2.5931107680432264E-2</c:v>
                </c:pt>
                <c:pt idx="28">
                  <c:v>1.6402933230412968E-2</c:v>
                </c:pt>
                <c:pt idx="29">
                  <c:v>3.6448282516402933E-2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Interaction!$F$39:$F$42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Interaction!$G$39:$G$42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Interaction!$C$44:$E$44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Interaction!$C$45:$E$45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Message'!$C$6:$C$36</c:f>
              <c:numCache>
                <c:formatCode>General</c:formatCode>
                <c:ptCount val="31"/>
                <c:pt idx="0">
                  <c:v>2608</c:v>
                </c:pt>
                <c:pt idx="1">
                  <c:v>6257</c:v>
                </c:pt>
                <c:pt idx="2">
                  <c:v>5766</c:v>
                </c:pt>
                <c:pt idx="3">
                  <c:v>5865</c:v>
                </c:pt>
                <c:pt idx="4">
                  <c:v>5815</c:v>
                </c:pt>
                <c:pt idx="5">
                  <c:v>5952</c:v>
                </c:pt>
                <c:pt idx="6">
                  <c:v>4508</c:v>
                </c:pt>
                <c:pt idx="7">
                  <c:v>3034</c:v>
                </c:pt>
                <c:pt idx="8">
                  <c:v>7860</c:v>
                </c:pt>
                <c:pt idx="9">
                  <c:v>6395</c:v>
                </c:pt>
                <c:pt idx="10">
                  <c:v>6633</c:v>
                </c:pt>
                <c:pt idx="11">
                  <c:v>6235</c:v>
                </c:pt>
                <c:pt idx="12">
                  <c:v>6210</c:v>
                </c:pt>
                <c:pt idx="13">
                  <c:v>4842</c:v>
                </c:pt>
                <c:pt idx="14">
                  <c:v>2906</c:v>
                </c:pt>
                <c:pt idx="15">
                  <c:v>7181</c:v>
                </c:pt>
                <c:pt idx="16">
                  <c:v>6656</c:v>
                </c:pt>
                <c:pt idx="17">
                  <c:v>5992</c:v>
                </c:pt>
                <c:pt idx="18">
                  <c:v>6065</c:v>
                </c:pt>
                <c:pt idx="19">
                  <c:v>5226</c:v>
                </c:pt>
                <c:pt idx="20">
                  <c:v>3670</c:v>
                </c:pt>
                <c:pt idx="21">
                  <c:v>2471</c:v>
                </c:pt>
                <c:pt idx="22">
                  <c:v>6241</c:v>
                </c:pt>
                <c:pt idx="23">
                  <c:v>5629</c:v>
                </c:pt>
                <c:pt idx="24">
                  <c:v>5218</c:v>
                </c:pt>
                <c:pt idx="25">
                  <c:v>5947</c:v>
                </c:pt>
                <c:pt idx="26">
                  <c:v>4757</c:v>
                </c:pt>
                <c:pt idx="27">
                  <c:v>4091</c:v>
                </c:pt>
                <c:pt idx="28">
                  <c:v>2419</c:v>
                </c:pt>
                <c:pt idx="29">
                  <c:v>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Message'!$D$6:$D$36</c:f>
              <c:numCache>
                <c:formatCode>General</c:formatCode>
                <c:ptCount val="31"/>
                <c:pt idx="0">
                  <c:v>158</c:v>
                </c:pt>
                <c:pt idx="1">
                  <c:v>436</c:v>
                </c:pt>
                <c:pt idx="2">
                  <c:v>264</c:v>
                </c:pt>
                <c:pt idx="3">
                  <c:v>297</c:v>
                </c:pt>
                <c:pt idx="4">
                  <c:v>296</c:v>
                </c:pt>
                <c:pt idx="5">
                  <c:v>434</c:v>
                </c:pt>
                <c:pt idx="6">
                  <c:v>348</c:v>
                </c:pt>
                <c:pt idx="7">
                  <c:v>139</c:v>
                </c:pt>
                <c:pt idx="8">
                  <c:v>588</c:v>
                </c:pt>
                <c:pt idx="9">
                  <c:v>425</c:v>
                </c:pt>
                <c:pt idx="10">
                  <c:v>433</c:v>
                </c:pt>
                <c:pt idx="11">
                  <c:v>356</c:v>
                </c:pt>
                <c:pt idx="12">
                  <c:v>339</c:v>
                </c:pt>
                <c:pt idx="13">
                  <c:v>393</c:v>
                </c:pt>
                <c:pt idx="14">
                  <c:v>251</c:v>
                </c:pt>
                <c:pt idx="15">
                  <c:v>538</c:v>
                </c:pt>
                <c:pt idx="16">
                  <c:v>368</c:v>
                </c:pt>
                <c:pt idx="17">
                  <c:v>389</c:v>
                </c:pt>
                <c:pt idx="18">
                  <c:v>401</c:v>
                </c:pt>
                <c:pt idx="19">
                  <c:v>363</c:v>
                </c:pt>
                <c:pt idx="20">
                  <c:v>338</c:v>
                </c:pt>
                <c:pt idx="21">
                  <c:v>142</c:v>
                </c:pt>
                <c:pt idx="22">
                  <c:v>535</c:v>
                </c:pt>
                <c:pt idx="23">
                  <c:v>418</c:v>
                </c:pt>
                <c:pt idx="24">
                  <c:v>414</c:v>
                </c:pt>
                <c:pt idx="25">
                  <c:v>354</c:v>
                </c:pt>
                <c:pt idx="26">
                  <c:v>394</c:v>
                </c:pt>
                <c:pt idx="27">
                  <c:v>308</c:v>
                </c:pt>
                <c:pt idx="28">
                  <c:v>195</c:v>
                </c:pt>
                <c:pt idx="2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Message'!$E$6:$E$36</c:f>
              <c:numCache>
                <c:formatCode>General</c:formatCode>
                <c:ptCount val="31"/>
                <c:pt idx="0">
                  <c:v>5</c:v>
                </c:pt>
                <c:pt idx="1">
                  <c:v>23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30</c:v>
                </c:pt>
                <c:pt idx="6">
                  <c:v>10</c:v>
                </c:pt>
                <c:pt idx="7">
                  <c:v>22</c:v>
                </c:pt>
                <c:pt idx="8">
                  <c:v>31</c:v>
                </c:pt>
                <c:pt idx="9">
                  <c:v>27</c:v>
                </c:pt>
                <c:pt idx="10">
                  <c:v>11</c:v>
                </c:pt>
                <c:pt idx="11">
                  <c:v>14</c:v>
                </c:pt>
                <c:pt idx="12">
                  <c:v>21</c:v>
                </c:pt>
                <c:pt idx="13">
                  <c:v>8</c:v>
                </c:pt>
                <c:pt idx="14">
                  <c:v>3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3</c:v>
                </c:pt>
                <c:pt idx="19">
                  <c:v>16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7</c:v>
                </c:pt>
                <c:pt idx="24">
                  <c:v>21</c:v>
                </c:pt>
                <c:pt idx="25">
                  <c:v>4</c:v>
                </c:pt>
                <c:pt idx="26">
                  <c:v>23</c:v>
                </c:pt>
                <c:pt idx="27">
                  <c:v>2</c:v>
                </c:pt>
                <c:pt idx="28">
                  <c:v>2</c:v>
                </c:pt>
                <c:pt idx="2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lineChart>
        <c:grouping val="standard"/>
        <c:varyColors val="0"/>
        <c:ser>
          <c:idx val="3"/>
          <c:order val="3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1.638132847785476E-2</c:v>
                </c:pt>
                <c:pt idx="1">
                  <c:v>3.9702996050982528E-2</c:v>
                </c:pt>
                <c:pt idx="2">
                  <c:v>3.5748066873182154E-2</c:v>
                </c:pt>
                <c:pt idx="3">
                  <c:v>3.6534323346496728E-2</c:v>
                </c:pt>
                <c:pt idx="4">
                  <c:v>3.6215091394925396E-2</c:v>
                </c:pt>
                <c:pt idx="5">
                  <c:v>3.7929485208919575E-2</c:v>
                </c:pt>
                <c:pt idx="6">
                  <c:v>2.8766345858261013E-2</c:v>
                </c:pt>
                <c:pt idx="7">
                  <c:v>1.8887890467970393E-2</c:v>
                </c:pt>
                <c:pt idx="8">
                  <c:v>5.0125328099505782E-2</c:v>
                </c:pt>
                <c:pt idx="9">
                  <c:v>4.0477429118683343E-2</c:v>
                </c:pt>
                <c:pt idx="10">
                  <c:v>4.1837120764264941E-2</c:v>
                </c:pt>
                <c:pt idx="11">
                  <c:v>3.9046797039419233E-2</c:v>
                </c:pt>
                <c:pt idx="12">
                  <c:v>3.8839887441178556E-2</c:v>
                </c:pt>
                <c:pt idx="13">
                  <c:v>3.0995057816453453E-2</c:v>
                </c:pt>
                <c:pt idx="14">
                  <c:v>1.8680980869729719E-2</c:v>
                </c:pt>
                <c:pt idx="15">
                  <c:v>4.5709286102769045E-2</c:v>
                </c:pt>
                <c:pt idx="16">
                  <c:v>4.1582917543569249E-2</c:v>
                </c:pt>
                <c:pt idx="17">
                  <c:v>3.7805339449975169E-2</c:v>
                </c:pt>
                <c:pt idx="18">
                  <c:v>3.8242805457684034E-2</c:v>
                </c:pt>
                <c:pt idx="19">
                  <c:v>3.3135094232542739E-2</c:v>
                </c:pt>
                <c:pt idx="20">
                  <c:v>2.3723663363995364E-2</c:v>
                </c:pt>
                <c:pt idx="21">
                  <c:v>1.5494573056823287E-2</c:v>
                </c:pt>
                <c:pt idx="22">
                  <c:v>4.0122726950270755E-2</c:v>
                </c:pt>
                <c:pt idx="23">
                  <c:v>3.5789448792830289E-2</c:v>
                </c:pt>
                <c:pt idx="24">
                  <c:v>3.3418855967272815E-2</c:v>
                </c:pt>
                <c:pt idx="25">
                  <c:v>3.7273286197356287E-2</c:v>
                </c:pt>
                <c:pt idx="26">
                  <c:v>3.0587150322778974E-2</c:v>
                </c:pt>
                <c:pt idx="27">
                  <c:v>2.6017404053063443E-2</c:v>
                </c:pt>
                <c:pt idx="28">
                  <c:v>1.5465014542788905E-2</c:v>
                </c:pt>
                <c:pt idx="29">
                  <c:v>3.5464305138452078E-2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184"/>
        <c:axId val="534063936"/>
      </c:line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valAx>
        <c:axId val="534063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184"/>
        <c:crosses val="max"/>
        <c:crossBetween val="between"/>
      </c:valAx>
      <c:catAx>
        <c:axId val="53406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Message'!$F$6:$F$36</c:f>
              <c:numCache>
                <c:formatCode>General</c:formatCode>
                <c:ptCount val="31"/>
                <c:pt idx="0">
                  <c:v>2771</c:v>
                </c:pt>
                <c:pt idx="1">
                  <c:v>6716</c:v>
                </c:pt>
                <c:pt idx="2">
                  <c:v>6047</c:v>
                </c:pt>
                <c:pt idx="3">
                  <c:v>6180</c:v>
                </c:pt>
                <c:pt idx="4">
                  <c:v>6126</c:v>
                </c:pt>
                <c:pt idx="5">
                  <c:v>6416</c:v>
                </c:pt>
                <c:pt idx="6">
                  <c:v>4866</c:v>
                </c:pt>
                <c:pt idx="7">
                  <c:v>3195</c:v>
                </c:pt>
                <c:pt idx="8">
                  <c:v>8479</c:v>
                </c:pt>
                <c:pt idx="9">
                  <c:v>6847</c:v>
                </c:pt>
                <c:pt idx="10">
                  <c:v>7077</c:v>
                </c:pt>
                <c:pt idx="11">
                  <c:v>6605</c:v>
                </c:pt>
                <c:pt idx="12">
                  <c:v>6570</c:v>
                </c:pt>
                <c:pt idx="13">
                  <c:v>5243</c:v>
                </c:pt>
                <c:pt idx="14">
                  <c:v>3160</c:v>
                </c:pt>
                <c:pt idx="15">
                  <c:v>7732</c:v>
                </c:pt>
                <c:pt idx="16">
                  <c:v>7034</c:v>
                </c:pt>
                <c:pt idx="17">
                  <c:v>6395</c:v>
                </c:pt>
                <c:pt idx="18">
                  <c:v>6469</c:v>
                </c:pt>
                <c:pt idx="19">
                  <c:v>5605</c:v>
                </c:pt>
                <c:pt idx="20">
                  <c:v>4013</c:v>
                </c:pt>
                <c:pt idx="21">
                  <c:v>2621</c:v>
                </c:pt>
                <c:pt idx="22">
                  <c:v>6787</c:v>
                </c:pt>
                <c:pt idx="23">
                  <c:v>6054</c:v>
                </c:pt>
                <c:pt idx="24">
                  <c:v>5653</c:v>
                </c:pt>
                <c:pt idx="25">
                  <c:v>6305</c:v>
                </c:pt>
                <c:pt idx="26">
                  <c:v>5174</c:v>
                </c:pt>
                <c:pt idx="27">
                  <c:v>4401</c:v>
                </c:pt>
                <c:pt idx="28">
                  <c:v>2616</c:v>
                </c:pt>
                <c:pt idx="29">
                  <c:v>5999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1.638132847785476E-2</c:v>
                </c:pt>
                <c:pt idx="1">
                  <c:v>3.9702996050982528E-2</c:v>
                </c:pt>
                <c:pt idx="2">
                  <c:v>3.5748066873182154E-2</c:v>
                </c:pt>
                <c:pt idx="3">
                  <c:v>3.6534323346496728E-2</c:v>
                </c:pt>
                <c:pt idx="4">
                  <c:v>3.6215091394925396E-2</c:v>
                </c:pt>
                <c:pt idx="5">
                  <c:v>3.7929485208919575E-2</c:v>
                </c:pt>
                <c:pt idx="6">
                  <c:v>2.8766345858261013E-2</c:v>
                </c:pt>
                <c:pt idx="7">
                  <c:v>1.8887890467970393E-2</c:v>
                </c:pt>
                <c:pt idx="8">
                  <c:v>5.0125328099505782E-2</c:v>
                </c:pt>
                <c:pt idx="9">
                  <c:v>4.0477429118683343E-2</c:v>
                </c:pt>
                <c:pt idx="10">
                  <c:v>4.1837120764264941E-2</c:v>
                </c:pt>
                <c:pt idx="11">
                  <c:v>3.9046797039419233E-2</c:v>
                </c:pt>
                <c:pt idx="12">
                  <c:v>3.8839887441178556E-2</c:v>
                </c:pt>
                <c:pt idx="13">
                  <c:v>3.0995057816453453E-2</c:v>
                </c:pt>
                <c:pt idx="14">
                  <c:v>1.8680980869729719E-2</c:v>
                </c:pt>
                <c:pt idx="15">
                  <c:v>4.5709286102769045E-2</c:v>
                </c:pt>
                <c:pt idx="16">
                  <c:v>4.1582917543569249E-2</c:v>
                </c:pt>
                <c:pt idx="17">
                  <c:v>3.7805339449975169E-2</c:v>
                </c:pt>
                <c:pt idx="18">
                  <c:v>3.8242805457684034E-2</c:v>
                </c:pt>
                <c:pt idx="19">
                  <c:v>3.3135094232542739E-2</c:v>
                </c:pt>
                <c:pt idx="20">
                  <c:v>2.3723663363995364E-2</c:v>
                </c:pt>
                <c:pt idx="21">
                  <c:v>1.5494573056823287E-2</c:v>
                </c:pt>
                <c:pt idx="22">
                  <c:v>4.0122726950270755E-2</c:v>
                </c:pt>
                <c:pt idx="23">
                  <c:v>3.5789448792830289E-2</c:v>
                </c:pt>
                <c:pt idx="24">
                  <c:v>3.3418855967272815E-2</c:v>
                </c:pt>
                <c:pt idx="25">
                  <c:v>3.7273286197356287E-2</c:v>
                </c:pt>
                <c:pt idx="26">
                  <c:v>3.0587150322778974E-2</c:v>
                </c:pt>
                <c:pt idx="27">
                  <c:v>2.6017404053063443E-2</c:v>
                </c:pt>
                <c:pt idx="28">
                  <c:v>1.5465014542788905E-2</c:v>
                </c:pt>
                <c:pt idx="29">
                  <c:v>3.5464305138452078E-2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496"/>
        <c:axId val="44822184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4482218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2496"/>
        <c:crosses val="max"/>
        <c:crossBetween val="between"/>
      </c:valAx>
      <c:catAx>
        <c:axId val="44822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2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Message'!$C$39:$C$42</c:f>
              <c:numCache>
                <c:formatCode>General</c:formatCode>
                <c:ptCount val="4"/>
                <c:pt idx="0">
                  <c:v>36771</c:v>
                </c:pt>
                <c:pt idx="1">
                  <c:v>41209</c:v>
                </c:pt>
                <c:pt idx="2">
                  <c:v>37696</c:v>
                </c:pt>
                <c:pt idx="3">
                  <c:v>42412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Message'!$D$39:$D$42</c:f>
              <c:numCache>
                <c:formatCode>General</c:formatCode>
                <c:ptCount val="4"/>
                <c:pt idx="0">
                  <c:v>2233</c:v>
                </c:pt>
                <c:pt idx="1">
                  <c:v>2673</c:v>
                </c:pt>
                <c:pt idx="2">
                  <c:v>2648</c:v>
                </c:pt>
                <c:pt idx="3">
                  <c:v>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Message'!$E$39:$E$42</c:f>
              <c:numCache>
                <c:formatCode>General</c:formatCode>
                <c:ptCount val="4"/>
                <c:pt idx="0">
                  <c:v>118</c:v>
                </c:pt>
                <c:pt idx="1">
                  <c:v>134</c:v>
                </c:pt>
                <c:pt idx="2">
                  <c:v>64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Message'!$F$39:$F$42</c:f>
              <c:numCache>
                <c:formatCode>General</c:formatCode>
                <c:ptCount val="4"/>
                <c:pt idx="0">
                  <c:v>39122</c:v>
                </c:pt>
                <c:pt idx="1">
                  <c:v>44016</c:v>
                </c:pt>
                <c:pt idx="2">
                  <c:v>40408</c:v>
                </c:pt>
                <c:pt idx="3">
                  <c:v>45610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Message'!$G$39:$G$42</c:f>
              <c:numCache>
                <c:formatCode>0%</c:formatCode>
                <c:ptCount val="4"/>
                <c:pt idx="0">
                  <c:v>0.23127763721062214</c:v>
                </c:pt>
                <c:pt idx="1">
                  <c:v>0.26020951074747573</c:v>
                </c:pt>
                <c:pt idx="2">
                  <c:v>0.23888008702026531</c:v>
                </c:pt>
                <c:pt idx="3">
                  <c:v>0.26963276502163686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Message'!$C$44:$E$44</c:f>
              <c:numCache>
                <c:formatCode>General</c:formatCode>
                <c:ptCount val="3"/>
                <c:pt idx="0">
                  <c:v>158088</c:v>
                </c:pt>
                <c:pt idx="1">
                  <c:v>10656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Message'!$C$45:$E$45</c:f>
              <c:numCache>
                <c:formatCode>0.0</c:formatCode>
                <c:ptCount val="3"/>
                <c:pt idx="0">
                  <c:v>5099.6129032258068</c:v>
                </c:pt>
                <c:pt idx="1">
                  <c:v>343.74193548387098</c:v>
                </c:pt>
                <c:pt idx="2">
                  <c:v>13.290322580645162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Time'!$C$6:$C$36</c:f>
              <c:numCache>
                <c:formatCode>General</c:formatCode>
                <c:ptCount val="31"/>
                <c:pt idx="0">
                  <c:v>1077.8</c:v>
                </c:pt>
                <c:pt idx="1">
                  <c:v>1542.88</c:v>
                </c:pt>
                <c:pt idx="2">
                  <c:v>1112.71</c:v>
                </c:pt>
                <c:pt idx="3">
                  <c:v>1452.88</c:v>
                </c:pt>
                <c:pt idx="4">
                  <c:v>1558.94</c:v>
                </c:pt>
                <c:pt idx="5">
                  <c:v>2191.31</c:v>
                </c:pt>
                <c:pt idx="6">
                  <c:v>2840.23</c:v>
                </c:pt>
                <c:pt idx="7">
                  <c:v>1216.3699999999999</c:v>
                </c:pt>
                <c:pt idx="8">
                  <c:v>4863.07</c:v>
                </c:pt>
                <c:pt idx="9">
                  <c:v>8704.57</c:v>
                </c:pt>
                <c:pt idx="10">
                  <c:v>3890.78</c:v>
                </c:pt>
                <c:pt idx="11">
                  <c:v>10254.84</c:v>
                </c:pt>
                <c:pt idx="12">
                  <c:v>2109.5300000000002</c:v>
                </c:pt>
                <c:pt idx="13">
                  <c:v>7402.77</c:v>
                </c:pt>
                <c:pt idx="14">
                  <c:v>1303.92</c:v>
                </c:pt>
                <c:pt idx="15">
                  <c:v>2456.69</c:v>
                </c:pt>
                <c:pt idx="16">
                  <c:v>2481.0700000000002</c:v>
                </c:pt>
                <c:pt idx="17">
                  <c:v>1492.03</c:v>
                </c:pt>
                <c:pt idx="18">
                  <c:v>2639.75</c:v>
                </c:pt>
                <c:pt idx="19">
                  <c:v>4963.6400000000003</c:v>
                </c:pt>
                <c:pt idx="20">
                  <c:v>863.11</c:v>
                </c:pt>
                <c:pt idx="21">
                  <c:v>897</c:v>
                </c:pt>
                <c:pt idx="22">
                  <c:v>2679.8</c:v>
                </c:pt>
                <c:pt idx="23">
                  <c:v>3415.11</c:v>
                </c:pt>
                <c:pt idx="24">
                  <c:v>1222.04</c:v>
                </c:pt>
                <c:pt idx="25">
                  <c:v>1882.5</c:v>
                </c:pt>
                <c:pt idx="26">
                  <c:v>2520.0100000000002</c:v>
                </c:pt>
                <c:pt idx="27">
                  <c:v>2140.7600000000002</c:v>
                </c:pt>
                <c:pt idx="28">
                  <c:v>1490.48</c:v>
                </c:pt>
                <c:pt idx="29">
                  <c:v>6706.58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4A-954B-FDD4D52DAA0A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Time'!$D$6:$D$36</c:f>
              <c:numCache>
                <c:formatCode>General</c:formatCode>
                <c:ptCount val="31"/>
                <c:pt idx="0">
                  <c:v>296.58999999999997</c:v>
                </c:pt>
                <c:pt idx="1">
                  <c:v>77.430000000000007</c:v>
                </c:pt>
                <c:pt idx="2">
                  <c:v>40.299999999999997</c:v>
                </c:pt>
                <c:pt idx="3">
                  <c:v>127.9</c:v>
                </c:pt>
                <c:pt idx="4">
                  <c:v>57.03</c:v>
                </c:pt>
                <c:pt idx="5">
                  <c:v>389.21</c:v>
                </c:pt>
                <c:pt idx="6">
                  <c:v>125.86</c:v>
                </c:pt>
                <c:pt idx="7">
                  <c:v>38.26</c:v>
                </c:pt>
                <c:pt idx="8" formatCode="0.00">
                  <c:v>374.91</c:v>
                </c:pt>
                <c:pt idx="9">
                  <c:v>648.86</c:v>
                </c:pt>
                <c:pt idx="10">
                  <c:v>374.62</c:v>
                </c:pt>
                <c:pt idx="11">
                  <c:v>443.77</c:v>
                </c:pt>
                <c:pt idx="12">
                  <c:v>216.79</c:v>
                </c:pt>
                <c:pt idx="13">
                  <c:v>1046.8900000000001</c:v>
                </c:pt>
                <c:pt idx="14">
                  <c:v>146.78</c:v>
                </c:pt>
                <c:pt idx="15">
                  <c:v>355.11</c:v>
                </c:pt>
                <c:pt idx="16">
                  <c:v>93.71</c:v>
                </c:pt>
                <c:pt idx="17">
                  <c:v>66.650000000000006</c:v>
                </c:pt>
                <c:pt idx="18">
                  <c:v>64.540000000000006</c:v>
                </c:pt>
                <c:pt idx="19">
                  <c:v>178.9</c:v>
                </c:pt>
                <c:pt idx="20">
                  <c:v>72.819999999999993</c:v>
                </c:pt>
                <c:pt idx="21">
                  <c:v>35.799999999999997</c:v>
                </c:pt>
                <c:pt idx="22">
                  <c:v>102.67</c:v>
                </c:pt>
                <c:pt idx="23">
                  <c:v>558.24</c:v>
                </c:pt>
                <c:pt idx="24">
                  <c:v>81.93</c:v>
                </c:pt>
                <c:pt idx="25">
                  <c:v>70.45</c:v>
                </c:pt>
                <c:pt idx="26">
                  <c:v>281.8</c:v>
                </c:pt>
                <c:pt idx="27">
                  <c:v>279.04000000000002</c:v>
                </c:pt>
                <c:pt idx="28">
                  <c:v>166.81</c:v>
                </c:pt>
                <c:pt idx="29">
                  <c:v>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4-484A-954B-FDD4D52DAA0A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Time'!$E$6:$E$36</c:f>
              <c:numCache>
                <c:formatCode>0.00</c:formatCode>
                <c:ptCount val="31"/>
                <c:pt idx="0" formatCode="General">
                  <c:v>2.3199999999999998</c:v>
                </c:pt>
                <c:pt idx="1">
                  <c:v>5.86</c:v>
                </c:pt>
                <c:pt idx="2" formatCode="General">
                  <c:v>5.56</c:v>
                </c:pt>
                <c:pt idx="3">
                  <c:v>5.79</c:v>
                </c:pt>
                <c:pt idx="4" formatCode="General">
                  <c:v>3.9</c:v>
                </c:pt>
                <c:pt idx="5" formatCode="General">
                  <c:v>9.41</c:v>
                </c:pt>
                <c:pt idx="6">
                  <c:v>3.44</c:v>
                </c:pt>
                <c:pt idx="7" formatCode="General">
                  <c:v>8.82</c:v>
                </c:pt>
                <c:pt idx="8" formatCode="General">
                  <c:v>16.97</c:v>
                </c:pt>
                <c:pt idx="9">
                  <c:v>10.45</c:v>
                </c:pt>
                <c:pt idx="10" formatCode="General">
                  <c:v>6.77</c:v>
                </c:pt>
                <c:pt idx="11" formatCode="General">
                  <c:v>13.57</c:v>
                </c:pt>
                <c:pt idx="12" formatCode="General">
                  <c:v>9.92</c:v>
                </c:pt>
                <c:pt idx="13">
                  <c:v>3.72</c:v>
                </c:pt>
                <c:pt idx="14">
                  <c:v>2.0499999999999998</c:v>
                </c:pt>
                <c:pt idx="15" formatCode="General">
                  <c:v>6.21</c:v>
                </c:pt>
                <c:pt idx="16" formatCode="General">
                  <c:v>5.41</c:v>
                </c:pt>
                <c:pt idx="17">
                  <c:v>7.21</c:v>
                </c:pt>
                <c:pt idx="18" formatCode="General">
                  <c:v>1.79</c:v>
                </c:pt>
                <c:pt idx="19" formatCode="General">
                  <c:v>6.34</c:v>
                </c:pt>
                <c:pt idx="20">
                  <c:v>1.43</c:v>
                </c:pt>
                <c:pt idx="21" formatCode="General">
                  <c:v>4.7</c:v>
                </c:pt>
                <c:pt idx="22" formatCode="General">
                  <c:v>5.33</c:v>
                </c:pt>
                <c:pt idx="23" formatCode="General">
                  <c:v>3.72</c:v>
                </c:pt>
                <c:pt idx="24" formatCode="General">
                  <c:v>11.82</c:v>
                </c:pt>
                <c:pt idx="25" formatCode="General">
                  <c:v>5.54</c:v>
                </c:pt>
                <c:pt idx="26">
                  <c:v>14.58</c:v>
                </c:pt>
                <c:pt idx="27" formatCode="General">
                  <c:v>0.76</c:v>
                </c:pt>
                <c:pt idx="28">
                  <c:v>0.8</c:v>
                </c:pt>
                <c:pt idx="29">
                  <c:v>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3.9527484501618596E-2</c:v>
                </c:pt>
                <c:pt idx="1">
                  <c:v>1.101416541480651E-2</c:v>
                </c:pt>
                <c:pt idx="2">
                  <c:v>6.0644690349745045E-3</c:v>
                </c:pt>
                <c:pt idx="3">
                  <c:v>1.767899837081861E-2</c:v>
                </c:pt>
                <c:pt idx="4">
                  <c:v>8.0573069843217736E-3</c:v>
                </c:pt>
                <c:pt idx="5">
                  <c:v>5.2713010177094136E-2</c:v>
                </c:pt>
                <c:pt idx="6">
                  <c:v>1.7098470262150098E-2</c:v>
                </c:pt>
                <c:pt idx="7">
                  <c:v>6.2258003089097182E-3</c:v>
                </c:pt>
                <c:pt idx="8">
                  <c:v>5.1821721007976641E-2</c:v>
                </c:pt>
                <c:pt idx="9">
                  <c:v>8.7186329687070227E-2</c:v>
                </c:pt>
                <c:pt idx="10">
                  <c:v>5.0434536529632056E-2</c:v>
                </c:pt>
                <c:pt idx="11">
                  <c:v>6.0478069525844738E-2</c:v>
                </c:pt>
                <c:pt idx="12">
                  <c:v>2.9979846814633008E-2</c:v>
                </c:pt>
                <c:pt idx="13">
                  <c:v>0.13893135222055308</c:v>
                </c:pt>
                <c:pt idx="14">
                  <c:v>1.9681093032604787E-2</c:v>
                </c:pt>
                <c:pt idx="15">
                  <c:v>4.7780504834648671E-2</c:v>
                </c:pt>
                <c:pt idx="16">
                  <c:v>1.3107504813490467E-2</c:v>
                </c:pt>
                <c:pt idx="17">
                  <c:v>9.7671540105367834E-3</c:v>
                </c:pt>
                <c:pt idx="18">
                  <c:v>8.7713962296087859E-3</c:v>
                </c:pt>
                <c:pt idx="19">
                  <c:v>2.4495905888327021E-2</c:v>
                </c:pt>
                <c:pt idx="20">
                  <c:v>9.818727122696401E-3</c:v>
                </c:pt>
                <c:pt idx="21">
                  <c:v>5.3556693396525825E-3</c:v>
                </c:pt>
                <c:pt idx="22">
                  <c:v>1.4281784905740219E-2</c:v>
                </c:pt>
                <c:pt idx="23">
                  <c:v>7.4312887459534946E-2</c:v>
                </c:pt>
                <c:pt idx="24">
                  <c:v>1.2397382730677274E-2</c:v>
                </c:pt>
                <c:pt idx="25">
                  <c:v>1.0048822546177772E-2</c:v>
                </c:pt>
                <c:pt idx="26">
                  <c:v>3.9192920466326726E-2</c:v>
                </c:pt>
                <c:pt idx="27">
                  <c:v>3.700040200579735E-2</c:v>
                </c:pt>
                <c:pt idx="28">
                  <c:v>2.2164536741214061E-2</c:v>
                </c:pt>
                <c:pt idx="29">
                  <c:v>7.4611747032562473E-2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Active'!$F$6:$F$36</c:f>
              <c:numCache>
                <c:formatCode>General</c:formatCode>
                <c:ptCount val="31"/>
                <c:pt idx="0">
                  <c:v>684</c:v>
                </c:pt>
                <c:pt idx="1">
                  <c:v>1609</c:v>
                </c:pt>
                <c:pt idx="2">
                  <c:v>1520</c:v>
                </c:pt>
                <c:pt idx="3">
                  <c:v>1524</c:v>
                </c:pt>
                <c:pt idx="4">
                  <c:v>1524</c:v>
                </c:pt>
                <c:pt idx="5">
                  <c:v>1574</c:v>
                </c:pt>
                <c:pt idx="6">
                  <c:v>1200</c:v>
                </c:pt>
                <c:pt idx="7">
                  <c:v>817</c:v>
                </c:pt>
                <c:pt idx="8">
                  <c:v>1948</c:v>
                </c:pt>
                <c:pt idx="9">
                  <c:v>1713</c:v>
                </c:pt>
                <c:pt idx="10">
                  <c:v>1697</c:v>
                </c:pt>
                <c:pt idx="11">
                  <c:v>1627</c:v>
                </c:pt>
                <c:pt idx="12">
                  <c:v>1587</c:v>
                </c:pt>
                <c:pt idx="13">
                  <c:v>1235</c:v>
                </c:pt>
                <c:pt idx="14">
                  <c:v>817</c:v>
                </c:pt>
                <c:pt idx="15">
                  <c:v>1890</c:v>
                </c:pt>
                <c:pt idx="16">
                  <c:v>1626</c:v>
                </c:pt>
                <c:pt idx="17">
                  <c:v>1558</c:v>
                </c:pt>
                <c:pt idx="18">
                  <c:v>1602</c:v>
                </c:pt>
                <c:pt idx="19">
                  <c:v>1423</c:v>
                </c:pt>
                <c:pt idx="20">
                  <c:v>1011</c:v>
                </c:pt>
                <c:pt idx="21">
                  <c:v>699</c:v>
                </c:pt>
                <c:pt idx="22">
                  <c:v>1603</c:v>
                </c:pt>
                <c:pt idx="23">
                  <c:v>1506</c:v>
                </c:pt>
                <c:pt idx="24">
                  <c:v>1417</c:v>
                </c:pt>
                <c:pt idx="25">
                  <c:v>1473</c:v>
                </c:pt>
                <c:pt idx="26">
                  <c:v>1306</c:v>
                </c:pt>
                <c:pt idx="27">
                  <c:v>1075</c:v>
                </c:pt>
                <c:pt idx="28">
                  <c:v>680</c:v>
                </c:pt>
                <c:pt idx="29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1.649942107294481E-2</c:v>
                </c:pt>
                <c:pt idx="1">
                  <c:v>3.8812234658433038E-2</c:v>
                </c:pt>
                <c:pt idx="2">
                  <c:v>3.6665380162099574E-2</c:v>
                </c:pt>
                <c:pt idx="3">
                  <c:v>3.6761868004631416E-2</c:v>
                </c:pt>
                <c:pt idx="4">
                  <c:v>3.6761868004631416E-2</c:v>
                </c:pt>
                <c:pt idx="5">
                  <c:v>3.796796603627943E-2</c:v>
                </c:pt>
                <c:pt idx="6">
                  <c:v>2.8946352759552298E-2</c:v>
                </c:pt>
                <c:pt idx="7">
                  <c:v>1.9707641837128521E-2</c:v>
                </c:pt>
                <c:pt idx="8">
                  <c:v>4.6989579313006562E-2</c:v>
                </c:pt>
                <c:pt idx="9">
                  <c:v>4.13209185642609E-2</c:v>
                </c:pt>
                <c:pt idx="10">
                  <c:v>4.0934967194133538E-2</c:v>
                </c:pt>
                <c:pt idx="11">
                  <c:v>3.9246429949826321E-2</c:v>
                </c:pt>
                <c:pt idx="12">
                  <c:v>3.8281551524507913E-2</c:v>
                </c:pt>
                <c:pt idx="13">
                  <c:v>2.9790621381705906E-2</c:v>
                </c:pt>
                <c:pt idx="14">
                  <c:v>1.9707641837128521E-2</c:v>
                </c:pt>
                <c:pt idx="15">
                  <c:v>4.5590505596294864E-2</c:v>
                </c:pt>
                <c:pt idx="16">
                  <c:v>3.9222307989193364E-2</c:v>
                </c:pt>
                <c:pt idx="17">
                  <c:v>3.7582014666152068E-2</c:v>
                </c:pt>
                <c:pt idx="18">
                  <c:v>3.8643380934002318E-2</c:v>
                </c:pt>
                <c:pt idx="19">
                  <c:v>3.4325549980702433E-2</c:v>
                </c:pt>
                <c:pt idx="20">
                  <c:v>2.4387302199922811E-2</c:v>
                </c:pt>
                <c:pt idx="21">
                  <c:v>1.6861250482439211E-2</c:v>
                </c:pt>
                <c:pt idx="22">
                  <c:v>3.8667502894635275E-2</c:v>
                </c:pt>
                <c:pt idx="23">
                  <c:v>3.6327672713238134E-2</c:v>
                </c:pt>
                <c:pt idx="24">
                  <c:v>3.418081821690467E-2</c:v>
                </c:pt>
                <c:pt idx="25">
                  <c:v>3.5531648012350446E-2</c:v>
                </c:pt>
                <c:pt idx="26">
                  <c:v>3.150328058664608E-2</c:v>
                </c:pt>
                <c:pt idx="27">
                  <c:v>2.5931107680432264E-2</c:v>
                </c:pt>
                <c:pt idx="28">
                  <c:v>1.6402933230412968E-2</c:v>
                </c:pt>
                <c:pt idx="29">
                  <c:v>3.6448282516402933E-2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Time'!$F$6:$F$36</c:f>
              <c:numCache>
                <c:formatCode>0.00</c:formatCode>
                <c:ptCount val="31"/>
                <c:pt idx="0">
                  <c:v>298.90999999999997</c:v>
                </c:pt>
                <c:pt idx="1">
                  <c:v>83.29</c:v>
                </c:pt>
                <c:pt idx="2">
                  <c:v>45.86</c:v>
                </c:pt>
                <c:pt idx="3">
                  <c:v>133.69</c:v>
                </c:pt>
                <c:pt idx="4">
                  <c:v>60.93</c:v>
                </c:pt>
                <c:pt idx="5">
                  <c:v>398.62</c:v>
                </c:pt>
                <c:pt idx="6">
                  <c:v>129.30000000000001</c:v>
                </c:pt>
                <c:pt idx="7">
                  <c:v>47.08</c:v>
                </c:pt>
                <c:pt idx="8">
                  <c:v>391.88</c:v>
                </c:pt>
                <c:pt idx="9">
                  <c:v>659.31000000000006</c:v>
                </c:pt>
                <c:pt idx="10">
                  <c:v>381.39</c:v>
                </c:pt>
                <c:pt idx="11">
                  <c:v>457.34</c:v>
                </c:pt>
                <c:pt idx="12">
                  <c:v>226.70999999999998</c:v>
                </c:pt>
                <c:pt idx="13">
                  <c:v>1050.6100000000001</c:v>
                </c:pt>
                <c:pt idx="14">
                  <c:v>148.83000000000001</c:v>
                </c:pt>
                <c:pt idx="15">
                  <c:v>361.32</c:v>
                </c:pt>
                <c:pt idx="16">
                  <c:v>99.11999999999999</c:v>
                </c:pt>
                <c:pt idx="17">
                  <c:v>73.86</c:v>
                </c:pt>
                <c:pt idx="18">
                  <c:v>66.330000000000013</c:v>
                </c:pt>
                <c:pt idx="19">
                  <c:v>185.24</c:v>
                </c:pt>
                <c:pt idx="20">
                  <c:v>74.25</c:v>
                </c:pt>
                <c:pt idx="21">
                  <c:v>40.5</c:v>
                </c:pt>
                <c:pt idx="22">
                  <c:v>108</c:v>
                </c:pt>
                <c:pt idx="23">
                  <c:v>561.96</c:v>
                </c:pt>
                <c:pt idx="24">
                  <c:v>93.75</c:v>
                </c:pt>
                <c:pt idx="25">
                  <c:v>75.990000000000009</c:v>
                </c:pt>
                <c:pt idx="26">
                  <c:v>296.38</c:v>
                </c:pt>
                <c:pt idx="27">
                  <c:v>279.8</c:v>
                </c:pt>
                <c:pt idx="28">
                  <c:v>167.61</c:v>
                </c:pt>
                <c:pt idx="29">
                  <c:v>564.22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3.9527484501618596E-2</c:v>
                </c:pt>
                <c:pt idx="1">
                  <c:v>1.101416541480651E-2</c:v>
                </c:pt>
                <c:pt idx="2">
                  <c:v>6.0644690349745045E-3</c:v>
                </c:pt>
                <c:pt idx="3">
                  <c:v>1.767899837081861E-2</c:v>
                </c:pt>
                <c:pt idx="4">
                  <c:v>8.0573069843217736E-3</c:v>
                </c:pt>
                <c:pt idx="5">
                  <c:v>5.2713010177094136E-2</c:v>
                </c:pt>
                <c:pt idx="6">
                  <c:v>1.7098470262150098E-2</c:v>
                </c:pt>
                <c:pt idx="7">
                  <c:v>6.2258003089097182E-3</c:v>
                </c:pt>
                <c:pt idx="8">
                  <c:v>5.1821721007976641E-2</c:v>
                </c:pt>
                <c:pt idx="9">
                  <c:v>8.7186329687070227E-2</c:v>
                </c:pt>
                <c:pt idx="10">
                  <c:v>5.0434536529632056E-2</c:v>
                </c:pt>
                <c:pt idx="11">
                  <c:v>6.0478069525844738E-2</c:v>
                </c:pt>
                <c:pt idx="12">
                  <c:v>2.9979846814633008E-2</c:v>
                </c:pt>
                <c:pt idx="13">
                  <c:v>0.13893135222055308</c:v>
                </c:pt>
                <c:pt idx="14">
                  <c:v>1.9681093032604787E-2</c:v>
                </c:pt>
                <c:pt idx="15">
                  <c:v>4.7780504834648671E-2</c:v>
                </c:pt>
                <c:pt idx="16">
                  <c:v>1.3107504813490467E-2</c:v>
                </c:pt>
                <c:pt idx="17">
                  <c:v>9.7671540105367834E-3</c:v>
                </c:pt>
                <c:pt idx="18">
                  <c:v>8.7713962296087859E-3</c:v>
                </c:pt>
                <c:pt idx="19">
                  <c:v>2.4495905888327021E-2</c:v>
                </c:pt>
                <c:pt idx="20">
                  <c:v>9.818727122696401E-3</c:v>
                </c:pt>
                <c:pt idx="21">
                  <c:v>5.3556693396525825E-3</c:v>
                </c:pt>
                <c:pt idx="22">
                  <c:v>1.4281784905740219E-2</c:v>
                </c:pt>
                <c:pt idx="23">
                  <c:v>7.4312887459534946E-2</c:v>
                </c:pt>
                <c:pt idx="24">
                  <c:v>1.2397382730677274E-2</c:v>
                </c:pt>
                <c:pt idx="25">
                  <c:v>1.0048822546177772E-2</c:v>
                </c:pt>
                <c:pt idx="26">
                  <c:v>3.9192920466326726E-2</c:v>
                </c:pt>
                <c:pt idx="27">
                  <c:v>3.700040200579735E-2</c:v>
                </c:pt>
                <c:pt idx="28">
                  <c:v>2.2164536741214061E-2</c:v>
                </c:pt>
                <c:pt idx="29">
                  <c:v>7.4611747032562473E-2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Time'!$C$39:$C$42</c:f>
              <c:numCache>
                <c:formatCode>0.00</c:formatCode>
                <c:ptCount val="4"/>
                <c:pt idx="0">
                  <c:v>11776.75</c:v>
                </c:pt>
                <c:pt idx="1">
                  <c:v>38441.929999999993</c:v>
                </c:pt>
                <c:pt idx="2">
                  <c:v>16200.21</c:v>
                </c:pt>
                <c:pt idx="3">
                  <c:v>22954.28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681-8897-BFC64A03D912}"/>
            </c:ext>
          </c:extLst>
        </c:ser>
        <c:ser>
          <c:idx val="1"/>
          <c:order val="1"/>
          <c:tx>
            <c:strRef>
              <c:f>'Response Time'!$D$38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Time'!$D$39:$D$42</c:f>
              <c:numCache>
                <c:formatCode>0.00</c:formatCode>
                <c:ptCount val="4"/>
                <c:pt idx="0">
                  <c:v>1114.32</c:v>
                </c:pt>
                <c:pt idx="1">
                  <c:v>3144.1000000000004</c:v>
                </c:pt>
                <c:pt idx="2">
                  <c:v>978.51</c:v>
                </c:pt>
                <c:pt idx="3">
                  <c:v>2132.13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D-4681-8897-BFC64A03D912}"/>
            </c:ext>
          </c:extLst>
        </c:ser>
        <c:ser>
          <c:idx val="2"/>
          <c:order val="2"/>
          <c:tx>
            <c:strRef>
              <c:f>'Response Time'!$E$38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Time'!$E$39:$E$42</c:f>
              <c:numCache>
                <c:formatCode>0.00</c:formatCode>
                <c:ptCount val="4"/>
                <c:pt idx="0">
                  <c:v>36.279999999999994</c:v>
                </c:pt>
                <c:pt idx="1">
                  <c:v>70.219999999999985</c:v>
                </c:pt>
                <c:pt idx="2">
                  <c:v>30.439999999999998</c:v>
                </c:pt>
                <c:pt idx="3">
                  <c:v>56.079999999999991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D-4681-8897-BFC64A0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Time'!$F$39:$F$42</c:f>
              <c:numCache>
                <c:formatCode>0.00</c:formatCode>
                <c:ptCount val="4"/>
                <c:pt idx="0">
                  <c:v>1150.5999999999999</c:v>
                </c:pt>
                <c:pt idx="1">
                  <c:v>3214.3199999999997</c:v>
                </c:pt>
                <c:pt idx="2">
                  <c:v>1008.95</c:v>
                </c:pt>
                <c:pt idx="3">
                  <c:v>2188.21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Time'!$G$39:$G$42</c:f>
              <c:numCache>
                <c:formatCode>0%</c:formatCode>
                <c:ptCount val="4"/>
                <c:pt idx="0">
                  <c:v>0.15215390474578422</c:v>
                </c:pt>
                <c:pt idx="1">
                  <c:v>0.42505765609461943</c:v>
                </c:pt>
                <c:pt idx="2">
                  <c:v>0.13342228593191291</c:v>
                </c:pt>
                <c:pt idx="3">
                  <c:v>0.28936615322768339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E-4F2E-A1E3-25EFDB4A5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E-4F2E-A1E3-25EFDB4A5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E-4F2E-A1E3-25EFDB4A50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8E-4F2E-A1E3-25EFDB4A50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8E-4F2E-A1E3-25EFDB4A50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8E-4F2E-A1E3-25EFDB4A50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Time'!$C$44:$E$44</c:f>
              <c:numCache>
                <c:formatCode>0.00</c:formatCode>
                <c:ptCount val="3"/>
                <c:pt idx="0">
                  <c:v>89373.169999999984</c:v>
                </c:pt>
                <c:pt idx="1">
                  <c:v>7369.06</c:v>
                </c:pt>
                <c:pt idx="2">
                  <c:v>193.01999999999995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F2E-A1E3-25EFDB4A50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8-4A22-B779-2AD52B1DF9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48-4A22-B779-2AD52B1DF9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8-4A22-B779-2AD52B1DF9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48-4A22-B779-2AD52B1DF9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48-4A22-B779-2AD52B1DF9D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48-4A22-B779-2AD52B1DF9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Time'!$C$45:$E$45</c:f>
              <c:numCache>
                <c:formatCode>0.0</c:formatCode>
                <c:ptCount val="3"/>
                <c:pt idx="0">
                  <c:v>2883.0054838709671</c:v>
                </c:pt>
                <c:pt idx="1">
                  <c:v>237.71161290322581</c:v>
                </c:pt>
                <c:pt idx="2">
                  <c:v>6.2264516129032241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22-B779-2AD52B1DF9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Total'!$C$6:$C$36</c:f>
              <c:numCache>
                <c:formatCode>General</c:formatCode>
                <c:ptCount val="31"/>
                <c:pt idx="0">
                  <c:v>535</c:v>
                </c:pt>
                <c:pt idx="1">
                  <c:v>1207</c:v>
                </c:pt>
                <c:pt idx="2">
                  <c:v>1121</c:v>
                </c:pt>
                <c:pt idx="3">
                  <c:v>1070</c:v>
                </c:pt>
                <c:pt idx="4">
                  <c:v>1139</c:v>
                </c:pt>
                <c:pt idx="5">
                  <c:v>1168</c:v>
                </c:pt>
                <c:pt idx="6">
                  <c:v>882</c:v>
                </c:pt>
                <c:pt idx="7">
                  <c:v>615</c:v>
                </c:pt>
                <c:pt idx="8">
                  <c:v>1518</c:v>
                </c:pt>
                <c:pt idx="9">
                  <c:v>1249</c:v>
                </c:pt>
                <c:pt idx="10">
                  <c:v>1279</c:v>
                </c:pt>
                <c:pt idx="11">
                  <c:v>1126</c:v>
                </c:pt>
                <c:pt idx="12">
                  <c:v>1286</c:v>
                </c:pt>
                <c:pt idx="13">
                  <c:v>944</c:v>
                </c:pt>
                <c:pt idx="14">
                  <c:v>593</c:v>
                </c:pt>
                <c:pt idx="15">
                  <c:v>1336</c:v>
                </c:pt>
                <c:pt idx="16">
                  <c:v>1431</c:v>
                </c:pt>
                <c:pt idx="17">
                  <c:v>1123</c:v>
                </c:pt>
                <c:pt idx="18">
                  <c:v>1216</c:v>
                </c:pt>
                <c:pt idx="19">
                  <c:v>1072</c:v>
                </c:pt>
                <c:pt idx="20">
                  <c:v>756</c:v>
                </c:pt>
                <c:pt idx="21">
                  <c:v>530</c:v>
                </c:pt>
                <c:pt idx="22">
                  <c:v>1204</c:v>
                </c:pt>
                <c:pt idx="23">
                  <c:v>1068</c:v>
                </c:pt>
                <c:pt idx="24">
                  <c:v>997</c:v>
                </c:pt>
                <c:pt idx="25">
                  <c:v>1244</c:v>
                </c:pt>
                <c:pt idx="26">
                  <c:v>947</c:v>
                </c:pt>
                <c:pt idx="27">
                  <c:v>859</c:v>
                </c:pt>
                <c:pt idx="28">
                  <c:v>440</c:v>
                </c:pt>
                <c:pt idx="29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Total'!$D$6:$D$36</c:f>
              <c:numCache>
                <c:formatCode>General</c:formatCode>
                <c:ptCount val="31"/>
                <c:pt idx="0">
                  <c:v>15</c:v>
                </c:pt>
                <c:pt idx="1">
                  <c:v>43</c:v>
                </c:pt>
                <c:pt idx="2">
                  <c:v>23</c:v>
                </c:pt>
                <c:pt idx="3">
                  <c:v>32</c:v>
                </c:pt>
                <c:pt idx="4">
                  <c:v>27</c:v>
                </c:pt>
                <c:pt idx="5">
                  <c:v>35</c:v>
                </c:pt>
                <c:pt idx="6">
                  <c:v>38</c:v>
                </c:pt>
                <c:pt idx="7">
                  <c:v>12</c:v>
                </c:pt>
                <c:pt idx="8">
                  <c:v>68</c:v>
                </c:pt>
                <c:pt idx="9">
                  <c:v>42</c:v>
                </c:pt>
                <c:pt idx="10">
                  <c:v>47</c:v>
                </c:pt>
                <c:pt idx="11">
                  <c:v>28</c:v>
                </c:pt>
                <c:pt idx="12">
                  <c:v>37</c:v>
                </c:pt>
                <c:pt idx="13">
                  <c:v>37</c:v>
                </c:pt>
                <c:pt idx="14">
                  <c:v>24</c:v>
                </c:pt>
                <c:pt idx="15">
                  <c:v>58</c:v>
                </c:pt>
                <c:pt idx="16">
                  <c:v>32</c:v>
                </c:pt>
                <c:pt idx="17">
                  <c:v>32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11</c:v>
                </c:pt>
                <c:pt idx="22">
                  <c:v>65</c:v>
                </c:pt>
                <c:pt idx="23">
                  <c:v>35</c:v>
                </c:pt>
                <c:pt idx="24">
                  <c:v>46</c:v>
                </c:pt>
                <c:pt idx="25">
                  <c:v>33</c:v>
                </c:pt>
                <c:pt idx="26">
                  <c:v>46</c:v>
                </c:pt>
                <c:pt idx="27">
                  <c:v>34</c:v>
                </c:pt>
                <c:pt idx="28">
                  <c:v>28</c:v>
                </c:pt>
                <c:pt idx="2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Total'!$E$6:$E$36</c:f>
              <c:numCache>
                <c:formatCode>General</c:formatCode>
                <c:ptCount val="31"/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21">
                  <c:v>2</c:v>
                </c:pt>
                <c:pt idx="22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1.7052677270331443E-2</c:v>
                </c:pt>
                <c:pt idx="1">
                  <c:v>3.8911109044119929E-2</c:v>
                </c:pt>
                <c:pt idx="2">
                  <c:v>3.5500573590053638E-2</c:v>
                </c:pt>
                <c:pt idx="3">
                  <c:v>3.422937401171984E-2</c:v>
                </c:pt>
                <c:pt idx="4">
                  <c:v>3.6275695284159616E-2</c:v>
                </c:pt>
                <c:pt idx="5">
                  <c:v>3.7391870523672217E-2</c:v>
                </c:pt>
                <c:pt idx="6">
                  <c:v>2.8555483210864107E-2</c:v>
                </c:pt>
                <c:pt idx="7">
                  <c:v>1.9471056955942083E-2</c:v>
                </c:pt>
                <c:pt idx="8">
                  <c:v>4.9204725141847268E-2</c:v>
                </c:pt>
                <c:pt idx="9">
                  <c:v>4.0213313490217964E-2</c:v>
                </c:pt>
                <c:pt idx="10">
                  <c:v>4.1205469258673612E-2</c:v>
                </c:pt>
                <c:pt idx="11">
                  <c:v>3.5903636870988742E-2</c:v>
                </c:pt>
                <c:pt idx="12">
                  <c:v>4.1143459523145132E-2</c:v>
                </c:pt>
                <c:pt idx="13">
                  <c:v>3.0508789880011163E-2</c:v>
                </c:pt>
                <c:pt idx="14">
                  <c:v>1.9161008278299693E-2</c:v>
                </c:pt>
                <c:pt idx="15">
                  <c:v>4.3344805134406104E-2</c:v>
                </c:pt>
                <c:pt idx="16">
                  <c:v>4.548414101013859E-2</c:v>
                </c:pt>
                <c:pt idx="17">
                  <c:v>3.5934641738752986E-2</c:v>
                </c:pt>
                <c:pt idx="18">
                  <c:v>3.9066133382941119E-2</c:v>
                </c:pt>
                <c:pt idx="19">
                  <c:v>3.444640808606951E-2</c:v>
                </c:pt>
                <c:pt idx="20">
                  <c:v>2.4710879608098472E-2</c:v>
                </c:pt>
                <c:pt idx="21">
                  <c:v>1.683564319598177E-2</c:v>
                </c:pt>
                <c:pt idx="22">
                  <c:v>3.9500201531640466E-2</c:v>
                </c:pt>
                <c:pt idx="23">
                  <c:v>3.4198369143955604E-2</c:v>
                </c:pt>
                <c:pt idx="24">
                  <c:v>3.2524106284686695E-2</c:v>
                </c:pt>
                <c:pt idx="25">
                  <c:v>3.9624221002697427E-2</c:v>
                </c:pt>
                <c:pt idx="26">
                  <c:v>3.1097882367531703E-2</c:v>
                </c:pt>
                <c:pt idx="27">
                  <c:v>2.7718351781229653E-2</c:v>
                </c:pt>
                <c:pt idx="28">
                  <c:v>1.4541282981428084E-2</c:v>
                </c:pt>
                <c:pt idx="29">
                  <c:v>3.6244690416395373E-2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Total'!$F$6:$F$36</c:f>
              <c:numCache>
                <c:formatCode>General</c:formatCode>
                <c:ptCount val="31"/>
                <c:pt idx="0">
                  <c:v>550</c:v>
                </c:pt>
                <c:pt idx="1">
                  <c:v>1255</c:v>
                </c:pt>
                <c:pt idx="2">
                  <c:v>1145</c:v>
                </c:pt>
                <c:pt idx="3">
                  <c:v>1104</c:v>
                </c:pt>
                <c:pt idx="4">
                  <c:v>1170</c:v>
                </c:pt>
                <c:pt idx="5">
                  <c:v>1206</c:v>
                </c:pt>
                <c:pt idx="6">
                  <c:v>921</c:v>
                </c:pt>
                <c:pt idx="7">
                  <c:v>628</c:v>
                </c:pt>
                <c:pt idx="8">
                  <c:v>1587</c:v>
                </c:pt>
                <c:pt idx="9">
                  <c:v>1297</c:v>
                </c:pt>
                <c:pt idx="10">
                  <c:v>1329</c:v>
                </c:pt>
                <c:pt idx="11">
                  <c:v>1158</c:v>
                </c:pt>
                <c:pt idx="12">
                  <c:v>1327</c:v>
                </c:pt>
                <c:pt idx="13">
                  <c:v>984</c:v>
                </c:pt>
                <c:pt idx="14">
                  <c:v>618</c:v>
                </c:pt>
                <c:pt idx="15">
                  <c:v>1398</c:v>
                </c:pt>
                <c:pt idx="16">
                  <c:v>1467</c:v>
                </c:pt>
                <c:pt idx="17">
                  <c:v>1159</c:v>
                </c:pt>
                <c:pt idx="18">
                  <c:v>1260</c:v>
                </c:pt>
                <c:pt idx="19">
                  <c:v>1111</c:v>
                </c:pt>
                <c:pt idx="20">
                  <c:v>797</c:v>
                </c:pt>
                <c:pt idx="21">
                  <c:v>543</c:v>
                </c:pt>
                <c:pt idx="22">
                  <c:v>1274</c:v>
                </c:pt>
                <c:pt idx="23">
                  <c:v>1103</c:v>
                </c:pt>
                <c:pt idx="24">
                  <c:v>1049</c:v>
                </c:pt>
                <c:pt idx="25">
                  <c:v>1278</c:v>
                </c:pt>
                <c:pt idx="26">
                  <c:v>1003</c:v>
                </c:pt>
                <c:pt idx="27">
                  <c:v>894</c:v>
                </c:pt>
                <c:pt idx="28">
                  <c:v>469</c:v>
                </c:pt>
                <c:pt idx="29">
                  <c:v>1169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1.7052677270331443E-2</c:v>
                </c:pt>
                <c:pt idx="1">
                  <c:v>3.8911109044119929E-2</c:v>
                </c:pt>
                <c:pt idx="2">
                  <c:v>3.5500573590053638E-2</c:v>
                </c:pt>
                <c:pt idx="3">
                  <c:v>3.422937401171984E-2</c:v>
                </c:pt>
                <c:pt idx="4">
                  <c:v>3.6275695284159616E-2</c:v>
                </c:pt>
                <c:pt idx="5">
                  <c:v>3.7391870523672217E-2</c:v>
                </c:pt>
                <c:pt idx="6">
                  <c:v>2.8555483210864107E-2</c:v>
                </c:pt>
                <c:pt idx="7">
                  <c:v>1.9471056955942083E-2</c:v>
                </c:pt>
                <c:pt idx="8">
                  <c:v>4.9204725141847268E-2</c:v>
                </c:pt>
                <c:pt idx="9">
                  <c:v>4.0213313490217964E-2</c:v>
                </c:pt>
                <c:pt idx="10">
                  <c:v>4.1205469258673612E-2</c:v>
                </c:pt>
                <c:pt idx="11">
                  <c:v>3.5903636870988742E-2</c:v>
                </c:pt>
                <c:pt idx="12">
                  <c:v>4.1143459523145132E-2</c:v>
                </c:pt>
                <c:pt idx="13">
                  <c:v>3.0508789880011163E-2</c:v>
                </c:pt>
                <c:pt idx="14">
                  <c:v>1.9161008278299693E-2</c:v>
                </c:pt>
                <c:pt idx="15">
                  <c:v>4.3344805134406104E-2</c:v>
                </c:pt>
                <c:pt idx="16">
                  <c:v>4.548414101013859E-2</c:v>
                </c:pt>
                <c:pt idx="17">
                  <c:v>3.5934641738752986E-2</c:v>
                </c:pt>
                <c:pt idx="18">
                  <c:v>3.9066133382941119E-2</c:v>
                </c:pt>
                <c:pt idx="19">
                  <c:v>3.444640808606951E-2</c:v>
                </c:pt>
                <c:pt idx="20">
                  <c:v>2.4710879608098472E-2</c:v>
                </c:pt>
                <c:pt idx="21">
                  <c:v>1.683564319598177E-2</c:v>
                </c:pt>
                <c:pt idx="22">
                  <c:v>3.9500201531640466E-2</c:v>
                </c:pt>
                <c:pt idx="23">
                  <c:v>3.4198369143955604E-2</c:v>
                </c:pt>
                <c:pt idx="24">
                  <c:v>3.2524106284686695E-2</c:v>
                </c:pt>
                <c:pt idx="25">
                  <c:v>3.9624221002697427E-2</c:v>
                </c:pt>
                <c:pt idx="26">
                  <c:v>3.1097882367531703E-2</c:v>
                </c:pt>
                <c:pt idx="27">
                  <c:v>2.7718351781229653E-2</c:v>
                </c:pt>
                <c:pt idx="28">
                  <c:v>1.4541282981428084E-2</c:v>
                </c:pt>
                <c:pt idx="29">
                  <c:v>3.6244690416395373E-2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Total'!$C$39:$C$42</c:f>
              <c:numCache>
                <c:formatCode>General</c:formatCode>
                <c:ptCount val="4"/>
                <c:pt idx="0">
                  <c:v>7122</c:v>
                </c:pt>
                <c:pt idx="1">
                  <c:v>8017</c:v>
                </c:pt>
                <c:pt idx="2">
                  <c:v>7527</c:v>
                </c:pt>
                <c:pt idx="3">
                  <c:v>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Total'!$D$39:$D$42</c:f>
              <c:numCache>
                <c:formatCode>General</c:formatCode>
                <c:ptCount val="4"/>
                <c:pt idx="0">
                  <c:v>213</c:v>
                </c:pt>
                <c:pt idx="1">
                  <c:v>271</c:v>
                </c:pt>
                <c:pt idx="2">
                  <c:v>263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Total'!$E$39:$E$42</c:f>
              <c:numCache>
                <c:formatCode>General</c:formatCode>
                <c:ptCount val="4"/>
                <c:pt idx="0">
                  <c:v>16</c:v>
                </c:pt>
                <c:pt idx="1">
                  <c:v>22</c:v>
                </c:pt>
                <c:pt idx="2">
                  <c:v>20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Total'!$F$39:$F$42</c:f>
              <c:numCache>
                <c:formatCode>General</c:formatCode>
                <c:ptCount val="4"/>
                <c:pt idx="0">
                  <c:v>7351</c:v>
                </c:pt>
                <c:pt idx="1">
                  <c:v>8310</c:v>
                </c:pt>
                <c:pt idx="2">
                  <c:v>7810</c:v>
                </c:pt>
                <c:pt idx="3">
                  <c:v>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Total'!$G$39:$G$42</c:f>
              <c:numCache>
                <c:formatCode>0%</c:formatCode>
                <c:ptCount val="4"/>
                <c:pt idx="0">
                  <c:v>0.22791678293492079</c:v>
                </c:pt>
                <c:pt idx="1">
                  <c:v>0.25765045112082596</c:v>
                </c:pt>
                <c:pt idx="2">
                  <c:v>0.24214801723870646</c:v>
                </c:pt>
                <c:pt idx="3">
                  <c:v>0.27228474870554675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layout>
                <c:manualLayout>
                  <c:x val="-0.10017857729767625"/>
                  <c:y val="-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Total'!$C$44:$E$44</c:f>
              <c:numCache>
                <c:formatCode>General</c:formatCode>
                <c:ptCount val="3"/>
                <c:pt idx="0">
                  <c:v>31071</c:v>
                </c:pt>
                <c:pt idx="1">
                  <c:v>1092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Active'!$C$39:$C$42</c:f>
              <c:numCache>
                <c:formatCode>General</c:formatCode>
                <c:ptCount val="4"/>
                <c:pt idx="0">
                  <c:v>9172</c:v>
                </c:pt>
                <c:pt idx="1">
                  <c:v>10136</c:v>
                </c:pt>
                <c:pt idx="2">
                  <c:v>9433</c:v>
                </c:pt>
                <c:pt idx="3">
                  <c:v>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Active'!$D$39:$D$42</c:f>
              <c:numCache>
                <c:formatCode>General</c:formatCode>
                <c:ptCount val="4"/>
                <c:pt idx="0">
                  <c:v>435</c:v>
                </c:pt>
                <c:pt idx="1">
                  <c:v>452</c:v>
                </c:pt>
                <c:pt idx="2">
                  <c:v>474</c:v>
                </c:pt>
                <c:pt idx="3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Active'!$E$39:$E$42</c:f>
              <c:numCache>
                <c:formatCode>General</c:formatCode>
                <c:ptCount val="4"/>
                <c:pt idx="0">
                  <c:v>28</c:v>
                </c:pt>
                <c:pt idx="1">
                  <c:v>36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layout>
                <c:manualLayout>
                  <c:x val="-0.10015623671922172"/>
                  <c:y val="-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Total'!$C$45:$E$45</c:f>
              <c:numCache>
                <c:formatCode>0.0</c:formatCode>
                <c:ptCount val="3"/>
                <c:pt idx="0">
                  <c:v>1002.2903225806451</c:v>
                </c:pt>
                <c:pt idx="1">
                  <c:v>35.225806451612904</c:v>
                </c:pt>
                <c:pt idx="2">
                  <c:v>2.903225806451613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Agent'!$C$6:$C$36</c:f>
              <c:numCache>
                <c:formatCode>General</c:formatCode>
                <c:ptCount val="31"/>
                <c:pt idx="0">
                  <c:v>317</c:v>
                </c:pt>
                <c:pt idx="1">
                  <c:v>799</c:v>
                </c:pt>
                <c:pt idx="2">
                  <c:v>699</c:v>
                </c:pt>
                <c:pt idx="3">
                  <c:v>688</c:v>
                </c:pt>
                <c:pt idx="4">
                  <c:v>687</c:v>
                </c:pt>
                <c:pt idx="5">
                  <c:v>708</c:v>
                </c:pt>
                <c:pt idx="6">
                  <c:v>576</c:v>
                </c:pt>
                <c:pt idx="7">
                  <c:v>375</c:v>
                </c:pt>
                <c:pt idx="8">
                  <c:v>985</c:v>
                </c:pt>
                <c:pt idx="9">
                  <c:v>764</c:v>
                </c:pt>
                <c:pt idx="10">
                  <c:v>774</c:v>
                </c:pt>
                <c:pt idx="11">
                  <c:v>749</c:v>
                </c:pt>
                <c:pt idx="12">
                  <c:v>745</c:v>
                </c:pt>
                <c:pt idx="13">
                  <c:v>556</c:v>
                </c:pt>
                <c:pt idx="14">
                  <c:v>342</c:v>
                </c:pt>
                <c:pt idx="15">
                  <c:v>909</c:v>
                </c:pt>
                <c:pt idx="16">
                  <c:v>791</c:v>
                </c:pt>
                <c:pt idx="17">
                  <c:v>737</c:v>
                </c:pt>
                <c:pt idx="18">
                  <c:v>750</c:v>
                </c:pt>
                <c:pt idx="19">
                  <c:v>615</c:v>
                </c:pt>
                <c:pt idx="20">
                  <c:v>481</c:v>
                </c:pt>
                <c:pt idx="21">
                  <c:v>285</c:v>
                </c:pt>
                <c:pt idx="22">
                  <c:v>787</c:v>
                </c:pt>
                <c:pt idx="23">
                  <c:v>677</c:v>
                </c:pt>
                <c:pt idx="24">
                  <c:v>635</c:v>
                </c:pt>
                <c:pt idx="25">
                  <c:v>708</c:v>
                </c:pt>
                <c:pt idx="26">
                  <c:v>568</c:v>
                </c:pt>
                <c:pt idx="27">
                  <c:v>499</c:v>
                </c:pt>
                <c:pt idx="28">
                  <c:v>284</c:v>
                </c:pt>
                <c:pt idx="29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Agent'!$D$6:$D$36</c:f>
              <c:numCache>
                <c:formatCode>General</c:formatCode>
                <c:ptCount val="31"/>
                <c:pt idx="0">
                  <c:v>23</c:v>
                </c:pt>
                <c:pt idx="1">
                  <c:v>63</c:v>
                </c:pt>
                <c:pt idx="2">
                  <c:v>36</c:v>
                </c:pt>
                <c:pt idx="3">
                  <c:v>52</c:v>
                </c:pt>
                <c:pt idx="4">
                  <c:v>48</c:v>
                </c:pt>
                <c:pt idx="5">
                  <c:v>65</c:v>
                </c:pt>
                <c:pt idx="6">
                  <c:v>51</c:v>
                </c:pt>
                <c:pt idx="7">
                  <c:v>20</c:v>
                </c:pt>
                <c:pt idx="8">
                  <c:v>96</c:v>
                </c:pt>
                <c:pt idx="9">
                  <c:v>65</c:v>
                </c:pt>
                <c:pt idx="10">
                  <c:v>67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36</c:v>
                </c:pt>
                <c:pt idx="15">
                  <c:v>85</c:v>
                </c:pt>
                <c:pt idx="16">
                  <c:v>57</c:v>
                </c:pt>
                <c:pt idx="17">
                  <c:v>66</c:v>
                </c:pt>
                <c:pt idx="18">
                  <c:v>71</c:v>
                </c:pt>
                <c:pt idx="19">
                  <c:v>59</c:v>
                </c:pt>
                <c:pt idx="20">
                  <c:v>51</c:v>
                </c:pt>
                <c:pt idx="21">
                  <c:v>17</c:v>
                </c:pt>
                <c:pt idx="22">
                  <c:v>99</c:v>
                </c:pt>
                <c:pt idx="23">
                  <c:v>66</c:v>
                </c:pt>
                <c:pt idx="24">
                  <c:v>62</c:v>
                </c:pt>
                <c:pt idx="25">
                  <c:v>54</c:v>
                </c:pt>
                <c:pt idx="26">
                  <c:v>62</c:v>
                </c:pt>
                <c:pt idx="27">
                  <c:v>47</c:v>
                </c:pt>
                <c:pt idx="28">
                  <c:v>27</c:v>
                </c:pt>
                <c:pt idx="2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Agent'!$E$6:$E$36</c:f>
              <c:numCache>
                <c:formatCode>General</c:formatCode>
                <c:ptCount val="31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1.6267164250514329E-2</c:v>
                </c:pt>
                <c:pt idx="1">
                  <c:v>4.143342423807473E-2</c:v>
                </c:pt>
                <c:pt idx="2">
                  <c:v>3.526147074302665E-2</c:v>
                </c:pt>
                <c:pt idx="3">
                  <c:v>3.5452849145973873E-2</c:v>
                </c:pt>
                <c:pt idx="4">
                  <c:v>3.526147074302665E-2</c:v>
                </c:pt>
                <c:pt idx="5">
                  <c:v>3.7175254772498924E-2</c:v>
                </c:pt>
                <c:pt idx="6">
                  <c:v>3.0046409262714704E-2</c:v>
                </c:pt>
                <c:pt idx="7">
                  <c:v>1.8898617291038707E-2</c:v>
                </c:pt>
                <c:pt idx="8">
                  <c:v>5.1911391799435436E-2</c:v>
                </c:pt>
                <c:pt idx="9">
                  <c:v>3.9663174010812881E-2</c:v>
                </c:pt>
                <c:pt idx="10">
                  <c:v>4.0237309219654564E-2</c:v>
                </c:pt>
                <c:pt idx="11">
                  <c:v>3.8610592794603132E-2</c:v>
                </c:pt>
                <c:pt idx="12">
                  <c:v>3.8227835988708672E-2</c:v>
                </c:pt>
                <c:pt idx="13">
                  <c:v>2.9185206449452179E-2</c:v>
                </c:pt>
                <c:pt idx="14">
                  <c:v>1.8085259078512991E-2</c:v>
                </c:pt>
                <c:pt idx="15">
                  <c:v>4.7557533132386011E-2</c:v>
                </c:pt>
                <c:pt idx="16">
                  <c:v>4.0572221424812212E-2</c:v>
                </c:pt>
                <c:pt idx="17">
                  <c:v>3.8419214391655902E-2</c:v>
                </c:pt>
                <c:pt idx="18">
                  <c:v>3.9280417204918427E-2</c:v>
                </c:pt>
                <c:pt idx="19">
                  <c:v>3.2247260896607816E-2</c:v>
                </c:pt>
                <c:pt idx="20">
                  <c:v>2.5453327591981247E-2</c:v>
                </c:pt>
                <c:pt idx="21">
                  <c:v>1.4449069422515668E-2</c:v>
                </c:pt>
                <c:pt idx="22">
                  <c:v>4.2390316252810874E-2</c:v>
                </c:pt>
                <c:pt idx="23">
                  <c:v>3.5548538347447492E-2</c:v>
                </c:pt>
                <c:pt idx="24">
                  <c:v>3.3347686713554377E-2</c:v>
                </c:pt>
                <c:pt idx="25">
                  <c:v>3.6457585761446823E-2</c:v>
                </c:pt>
                <c:pt idx="26">
                  <c:v>3.0142098464188315E-2</c:v>
                </c:pt>
                <c:pt idx="27">
                  <c:v>2.6123152002296542E-2</c:v>
                </c:pt>
                <c:pt idx="28">
                  <c:v>1.4879670829146931E-2</c:v>
                </c:pt>
                <c:pt idx="29">
                  <c:v>3.741447777618296E-2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Agent'!$F$6:$F$36</c:f>
              <c:numCache>
                <c:formatCode>General</c:formatCode>
                <c:ptCount val="31"/>
                <c:pt idx="0">
                  <c:v>340</c:v>
                </c:pt>
                <c:pt idx="1">
                  <c:v>866</c:v>
                </c:pt>
                <c:pt idx="2">
                  <c:v>737</c:v>
                </c:pt>
                <c:pt idx="3">
                  <c:v>741</c:v>
                </c:pt>
                <c:pt idx="4">
                  <c:v>737</c:v>
                </c:pt>
                <c:pt idx="5">
                  <c:v>777</c:v>
                </c:pt>
                <c:pt idx="6">
                  <c:v>628</c:v>
                </c:pt>
                <c:pt idx="7">
                  <c:v>395</c:v>
                </c:pt>
                <c:pt idx="8">
                  <c:v>1085</c:v>
                </c:pt>
                <c:pt idx="9">
                  <c:v>829</c:v>
                </c:pt>
                <c:pt idx="10">
                  <c:v>841</c:v>
                </c:pt>
                <c:pt idx="11">
                  <c:v>807</c:v>
                </c:pt>
                <c:pt idx="12">
                  <c:v>799</c:v>
                </c:pt>
                <c:pt idx="13">
                  <c:v>610</c:v>
                </c:pt>
                <c:pt idx="14">
                  <c:v>378</c:v>
                </c:pt>
                <c:pt idx="15">
                  <c:v>994</c:v>
                </c:pt>
                <c:pt idx="16">
                  <c:v>848</c:v>
                </c:pt>
                <c:pt idx="17">
                  <c:v>803</c:v>
                </c:pt>
                <c:pt idx="18">
                  <c:v>821</c:v>
                </c:pt>
                <c:pt idx="19">
                  <c:v>674</c:v>
                </c:pt>
                <c:pt idx="20">
                  <c:v>532</c:v>
                </c:pt>
                <c:pt idx="21">
                  <c:v>302</c:v>
                </c:pt>
                <c:pt idx="22">
                  <c:v>886</c:v>
                </c:pt>
                <c:pt idx="23">
                  <c:v>743</c:v>
                </c:pt>
                <c:pt idx="24">
                  <c:v>697</c:v>
                </c:pt>
                <c:pt idx="25">
                  <c:v>762</c:v>
                </c:pt>
                <c:pt idx="26">
                  <c:v>630</c:v>
                </c:pt>
                <c:pt idx="27">
                  <c:v>546</c:v>
                </c:pt>
                <c:pt idx="28">
                  <c:v>311</c:v>
                </c:pt>
                <c:pt idx="29">
                  <c:v>782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1.6267164250514329E-2</c:v>
                </c:pt>
                <c:pt idx="1">
                  <c:v>4.143342423807473E-2</c:v>
                </c:pt>
                <c:pt idx="2">
                  <c:v>3.526147074302665E-2</c:v>
                </c:pt>
                <c:pt idx="3">
                  <c:v>3.5452849145973873E-2</c:v>
                </c:pt>
                <c:pt idx="4">
                  <c:v>3.526147074302665E-2</c:v>
                </c:pt>
                <c:pt idx="5">
                  <c:v>3.7175254772498924E-2</c:v>
                </c:pt>
                <c:pt idx="6">
                  <c:v>3.0046409262714704E-2</c:v>
                </c:pt>
                <c:pt idx="7">
                  <c:v>1.8898617291038707E-2</c:v>
                </c:pt>
                <c:pt idx="8">
                  <c:v>5.1911391799435436E-2</c:v>
                </c:pt>
                <c:pt idx="9">
                  <c:v>3.9663174010812881E-2</c:v>
                </c:pt>
                <c:pt idx="10">
                  <c:v>4.0237309219654564E-2</c:v>
                </c:pt>
                <c:pt idx="11">
                  <c:v>3.8610592794603132E-2</c:v>
                </c:pt>
                <c:pt idx="12">
                  <c:v>3.8227835988708672E-2</c:v>
                </c:pt>
                <c:pt idx="13">
                  <c:v>2.9185206449452179E-2</c:v>
                </c:pt>
                <c:pt idx="14">
                  <c:v>1.8085259078512991E-2</c:v>
                </c:pt>
                <c:pt idx="15">
                  <c:v>4.7557533132386011E-2</c:v>
                </c:pt>
                <c:pt idx="16">
                  <c:v>4.0572221424812212E-2</c:v>
                </c:pt>
                <c:pt idx="17">
                  <c:v>3.8419214391655902E-2</c:v>
                </c:pt>
                <c:pt idx="18">
                  <c:v>3.9280417204918427E-2</c:v>
                </c:pt>
                <c:pt idx="19">
                  <c:v>3.2247260896607816E-2</c:v>
                </c:pt>
                <c:pt idx="20">
                  <c:v>2.5453327591981247E-2</c:v>
                </c:pt>
                <c:pt idx="21">
                  <c:v>1.4449069422515668E-2</c:v>
                </c:pt>
                <c:pt idx="22">
                  <c:v>4.2390316252810874E-2</c:v>
                </c:pt>
                <c:pt idx="23">
                  <c:v>3.5548538347447492E-2</c:v>
                </c:pt>
                <c:pt idx="24">
                  <c:v>3.3347686713554377E-2</c:v>
                </c:pt>
                <c:pt idx="25">
                  <c:v>3.6457585761446823E-2</c:v>
                </c:pt>
                <c:pt idx="26">
                  <c:v>3.0142098464188315E-2</c:v>
                </c:pt>
                <c:pt idx="27">
                  <c:v>2.6123152002296542E-2</c:v>
                </c:pt>
                <c:pt idx="28">
                  <c:v>1.4879670829146931E-2</c:v>
                </c:pt>
                <c:pt idx="29">
                  <c:v>3.741447777618296E-2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Agent'!$C$39:$C$42</c:f>
              <c:numCache>
                <c:formatCode>General</c:formatCode>
                <c:ptCount val="4"/>
                <c:pt idx="0">
                  <c:v>4474</c:v>
                </c:pt>
                <c:pt idx="1">
                  <c:v>4948</c:v>
                </c:pt>
                <c:pt idx="2">
                  <c:v>4625</c:v>
                </c:pt>
                <c:pt idx="3">
                  <c:v>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Agent'!$D$39:$D$42</c:f>
              <c:numCache>
                <c:formatCode>General</c:formatCode>
                <c:ptCount val="4"/>
                <c:pt idx="0">
                  <c:v>338</c:v>
                </c:pt>
                <c:pt idx="1">
                  <c:v>414</c:v>
                </c:pt>
                <c:pt idx="2">
                  <c:v>425</c:v>
                </c:pt>
                <c:pt idx="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Agent'!$E$39:$E$42</c:f>
              <c:numCache>
                <c:formatCode>General</c:formatCode>
                <c:ptCount val="4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Agent'!$F$39:$F$42</c:f>
              <c:numCache>
                <c:formatCode>General</c:formatCode>
                <c:ptCount val="4"/>
                <c:pt idx="0">
                  <c:v>4826</c:v>
                </c:pt>
                <c:pt idx="1">
                  <c:v>5366</c:v>
                </c:pt>
                <c:pt idx="2">
                  <c:v>5050</c:v>
                </c:pt>
                <c:pt idx="3">
                  <c:v>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Agent'!$G$39:$G$42</c:f>
              <c:numCache>
                <c:formatCode>0%</c:formatCode>
                <c:ptCount val="4"/>
                <c:pt idx="0">
                  <c:v>0.23089804315582987</c:v>
                </c:pt>
                <c:pt idx="1">
                  <c:v>0.25673412755370556</c:v>
                </c:pt>
                <c:pt idx="2">
                  <c:v>0.24161523372087459</c:v>
                </c:pt>
                <c:pt idx="3">
                  <c:v>0.27075259556958997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Agent'!$C$44:$E$44</c:f>
              <c:numCache>
                <c:formatCode>General</c:formatCode>
                <c:ptCount val="3"/>
                <c:pt idx="0">
                  <c:v>19216</c:v>
                </c:pt>
                <c:pt idx="1">
                  <c:v>1667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Agent'!$C$45:$E$45</c:f>
              <c:numCache>
                <c:formatCode>0.0</c:formatCode>
                <c:ptCount val="3"/>
                <c:pt idx="0">
                  <c:v>619.87096774193549</c:v>
                </c:pt>
                <c:pt idx="1">
                  <c:v>53.774193548387096</c:v>
                </c:pt>
                <c:pt idx="2">
                  <c:v>0.58064516129032262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Active'!$F$39:$F$42</c:f>
              <c:numCache>
                <c:formatCode>General</c:formatCode>
                <c:ptCount val="4"/>
                <c:pt idx="0">
                  <c:v>9635</c:v>
                </c:pt>
                <c:pt idx="1">
                  <c:v>10624</c:v>
                </c:pt>
                <c:pt idx="2">
                  <c:v>9927</c:v>
                </c:pt>
                <c:pt idx="3">
                  <c:v>11270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Active'!$G$39:$G$42</c:f>
              <c:numCache>
                <c:formatCode>0%</c:formatCode>
                <c:ptCount val="4"/>
                <c:pt idx="0">
                  <c:v>0.23241509069857197</c:v>
                </c:pt>
                <c:pt idx="1">
                  <c:v>0.25627170976456964</c:v>
                </c:pt>
                <c:pt idx="2">
                  <c:v>0.23945870320339638</c:v>
                </c:pt>
                <c:pt idx="3">
                  <c:v>0.27185449633346198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layout>
                <c:manualLayout>
                  <c:x val="-0.11409226858902029"/>
                  <c:y val="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Active'!$C$44:$E$44</c:f>
              <c:numCache>
                <c:formatCode>General</c:formatCode>
                <c:ptCount val="3"/>
                <c:pt idx="0">
                  <c:v>39409</c:v>
                </c:pt>
                <c:pt idx="1">
                  <c:v>1923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Active'!$C$45:$E$45</c:f>
              <c:numCache>
                <c:formatCode>0.0</c:formatCode>
                <c:ptCount val="3"/>
                <c:pt idx="0">
                  <c:v>1271.258064516129</c:v>
                </c:pt>
                <c:pt idx="1">
                  <c:v>62.032258064516128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Interaction!$C$6:$C$36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Interaction!$D$6:$D$36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Interaction!$E$6:$E$36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Interaction!$F$6:$F$36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Interaction!$C$39:$C$42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Interaction!$D$39:$D$42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Interaction!$E$39:$E$42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165440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13854</xdr:rowOff>
    </xdr:from>
    <xdr:to>
      <xdr:col>16</xdr:col>
      <xdr:colOff>103909</xdr:colOff>
      <xdr:row>49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35</xdr:row>
      <xdr:rowOff>31173</xdr:rowOff>
    </xdr:from>
    <xdr:to>
      <xdr:col>24</xdr:col>
      <xdr:colOff>51954</xdr:colOff>
      <xdr:row>49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34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34</xdr:row>
      <xdr:rowOff>71206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35</xdr:row>
      <xdr:rowOff>57149</xdr:rowOff>
    </xdr:from>
    <xdr:to>
      <xdr:col>15</xdr:col>
      <xdr:colOff>599514</xdr:colOff>
      <xdr:row>49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35</xdr:row>
      <xdr:rowOff>45943</xdr:rowOff>
    </xdr:from>
    <xdr:to>
      <xdr:col>23</xdr:col>
      <xdr:colOff>554691</xdr:colOff>
      <xdr:row>49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34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34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35</xdr:row>
      <xdr:rowOff>84365</xdr:rowOff>
    </xdr:from>
    <xdr:to>
      <xdr:col>15</xdr:col>
      <xdr:colOff>591911</xdr:colOff>
      <xdr:row>49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35</xdr:row>
      <xdr:rowOff>83003</xdr:rowOff>
    </xdr:from>
    <xdr:to>
      <xdr:col>24</xdr:col>
      <xdr:colOff>278946</xdr:colOff>
      <xdr:row>49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CC597-F052-4782-BFB0-AA5222A8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F6FF5-5107-4EC4-B50C-E638717A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34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141F9-04F1-4ACB-9E8A-B838F3AF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34</xdr:row>
      <xdr:rowOff>160564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15175-16AE-432C-9AAA-32D2F14D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36</xdr:row>
      <xdr:rowOff>43543</xdr:rowOff>
    </xdr:from>
    <xdr:to>
      <xdr:col>16</xdr:col>
      <xdr:colOff>292553</xdr:colOff>
      <xdr:row>50</xdr:row>
      <xdr:rowOff>119743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16BB6-76C0-4F0A-84A9-5B887D2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36</xdr:row>
      <xdr:rowOff>47626</xdr:rowOff>
    </xdr:from>
    <xdr:to>
      <xdr:col>24</xdr:col>
      <xdr:colOff>265339</xdr:colOff>
      <xdr:row>50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05DF5-8124-4427-9C8A-27641965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zoomScale="85" zoomScaleNormal="85" workbookViewId="0">
      <selection activeCell="C38" sqref="C38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22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21</v>
      </c>
      <c r="C3" s="35"/>
      <c r="D3" s="35"/>
      <c r="E3" s="35"/>
      <c r="F3" s="35"/>
      <c r="G3" s="35"/>
      <c r="H3" s="35"/>
    </row>
    <row r="5" spans="1:8" x14ac:dyDescent="0.25">
      <c r="A5" s="12" t="s">
        <v>0</v>
      </c>
      <c r="B5" s="12" t="s">
        <v>1</v>
      </c>
      <c r="C5" s="21" t="s">
        <v>28</v>
      </c>
      <c r="D5" s="12" t="s">
        <v>2</v>
      </c>
      <c r="E5" s="12" t="s">
        <v>3</v>
      </c>
      <c r="F5" s="12" t="s">
        <v>4</v>
      </c>
      <c r="G5" s="12" t="s">
        <v>5</v>
      </c>
      <c r="H5" s="13" t="s">
        <v>10</v>
      </c>
    </row>
    <row r="6" spans="1:8" x14ac:dyDescent="0.25">
      <c r="A6" s="1">
        <v>1</v>
      </c>
      <c r="B6" s="18">
        <v>1</v>
      </c>
      <c r="C6" s="25">
        <v>653</v>
      </c>
      <c r="D6" s="25">
        <v>30</v>
      </c>
      <c r="E6" s="6">
        <v>1</v>
      </c>
      <c r="F6" s="1">
        <f>SUM(C6:E6)</f>
        <v>684</v>
      </c>
      <c r="G6" s="7">
        <f>F6/C46</f>
        <v>1.649942107294481E-2</v>
      </c>
      <c r="H6" s="32" t="s">
        <v>16</v>
      </c>
    </row>
    <row r="7" spans="1:8" x14ac:dyDescent="0.25">
      <c r="A7" s="1">
        <v>2</v>
      </c>
      <c r="B7" s="18">
        <f>B6+1</f>
        <v>2</v>
      </c>
      <c r="C7" s="25">
        <v>1523</v>
      </c>
      <c r="D7" s="25">
        <v>82</v>
      </c>
      <c r="E7" s="6">
        <v>4</v>
      </c>
      <c r="F7" s="6">
        <f t="shared" ref="F7:F35" si="0">SUM(C7:E7)</f>
        <v>1609</v>
      </c>
      <c r="G7" s="7">
        <f>F7/C46</f>
        <v>3.8812234658433038E-2</v>
      </c>
      <c r="H7" s="33"/>
    </row>
    <row r="8" spans="1:8" x14ac:dyDescent="0.25">
      <c r="A8" s="1">
        <v>3</v>
      </c>
      <c r="B8" s="18">
        <f t="shared" ref="B8:B35" si="1">B7+1</f>
        <v>3</v>
      </c>
      <c r="C8" s="25">
        <v>1459</v>
      </c>
      <c r="D8" s="25">
        <v>55</v>
      </c>
      <c r="E8" s="25">
        <v>6</v>
      </c>
      <c r="F8" s="6">
        <f t="shared" si="0"/>
        <v>1520</v>
      </c>
      <c r="G8" s="7">
        <f>F8/C46</f>
        <v>3.6665380162099574E-2</v>
      </c>
      <c r="H8" s="33"/>
    </row>
    <row r="9" spans="1:8" x14ac:dyDescent="0.25">
      <c r="A9" s="1">
        <v>4</v>
      </c>
      <c r="B9" s="18">
        <f t="shared" si="1"/>
        <v>4</v>
      </c>
      <c r="C9" s="25">
        <v>1457</v>
      </c>
      <c r="D9" s="25">
        <v>63</v>
      </c>
      <c r="E9" s="6">
        <v>4</v>
      </c>
      <c r="F9" s="6">
        <f t="shared" si="0"/>
        <v>1524</v>
      </c>
      <c r="G9" s="7">
        <f>F9/C46</f>
        <v>3.6761868004631416E-2</v>
      </c>
      <c r="H9" s="33"/>
    </row>
    <row r="10" spans="1:8" x14ac:dyDescent="0.25">
      <c r="A10" s="1">
        <v>5</v>
      </c>
      <c r="B10" s="18">
        <f t="shared" si="1"/>
        <v>5</v>
      </c>
      <c r="C10" s="25">
        <v>1458</v>
      </c>
      <c r="D10" s="25">
        <v>61</v>
      </c>
      <c r="E10" s="25">
        <v>5</v>
      </c>
      <c r="F10" s="6">
        <f t="shared" si="0"/>
        <v>1524</v>
      </c>
      <c r="G10" s="7">
        <f>F10/C46</f>
        <v>3.6761868004631416E-2</v>
      </c>
      <c r="H10" s="33"/>
    </row>
    <row r="11" spans="1:8" x14ac:dyDescent="0.25">
      <c r="A11" s="1">
        <v>6</v>
      </c>
      <c r="B11" s="18">
        <f t="shared" si="1"/>
        <v>6</v>
      </c>
      <c r="C11" s="25">
        <v>1487</v>
      </c>
      <c r="D11" s="25">
        <v>81</v>
      </c>
      <c r="E11" s="6">
        <v>6</v>
      </c>
      <c r="F11" s="6">
        <f t="shared" si="0"/>
        <v>1574</v>
      </c>
      <c r="G11" s="7">
        <f>F11/C46</f>
        <v>3.796796603627943E-2</v>
      </c>
      <c r="H11" s="33"/>
    </row>
    <row r="12" spans="1:8" x14ac:dyDescent="0.25">
      <c r="A12" s="8">
        <v>7</v>
      </c>
      <c r="B12" s="19">
        <f t="shared" si="1"/>
        <v>7</v>
      </c>
      <c r="C12" s="8">
        <v>1135</v>
      </c>
      <c r="D12" s="8">
        <v>63</v>
      </c>
      <c r="E12" s="8">
        <v>2</v>
      </c>
      <c r="F12" s="8">
        <f t="shared" si="0"/>
        <v>1200</v>
      </c>
      <c r="G12" s="9">
        <f>F12/C46</f>
        <v>2.8946352759552298E-2</v>
      </c>
      <c r="H12" s="34"/>
    </row>
    <row r="13" spans="1:8" x14ac:dyDescent="0.25">
      <c r="A13" s="1">
        <v>8</v>
      </c>
      <c r="B13" s="18">
        <f t="shared" si="1"/>
        <v>8</v>
      </c>
      <c r="C13" s="25">
        <v>785</v>
      </c>
      <c r="D13" s="25">
        <v>29</v>
      </c>
      <c r="E13" s="6">
        <v>3</v>
      </c>
      <c r="F13" s="6">
        <f t="shared" si="0"/>
        <v>817</v>
      </c>
      <c r="G13" s="7">
        <f>F13/C46</f>
        <v>1.9707641837128521E-2</v>
      </c>
      <c r="H13" s="32" t="s">
        <v>17</v>
      </c>
    </row>
    <row r="14" spans="1:8" x14ac:dyDescent="0.25">
      <c r="A14" s="1">
        <v>9</v>
      </c>
      <c r="B14" s="18">
        <f t="shared" si="1"/>
        <v>9</v>
      </c>
      <c r="C14" s="25">
        <v>1859</v>
      </c>
      <c r="D14" s="6">
        <v>84</v>
      </c>
      <c r="E14" s="6">
        <v>5</v>
      </c>
      <c r="F14" s="6">
        <f t="shared" si="0"/>
        <v>1948</v>
      </c>
      <c r="G14" s="7">
        <f>F14/C46</f>
        <v>4.6989579313006562E-2</v>
      </c>
      <c r="H14" s="33"/>
    </row>
    <row r="15" spans="1:8" x14ac:dyDescent="0.25">
      <c r="A15" s="1">
        <v>10</v>
      </c>
      <c r="B15" s="18">
        <f t="shared" si="1"/>
        <v>10</v>
      </c>
      <c r="C15" s="25">
        <v>1627</v>
      </c>
      <c r="D15" s="25">
        <v>78</v>
      </c>
      <c r="E15" s="6">
        <v>8</v>
      </c>
      <c r="F15" s="6">
        <f t="shared" si="0"/>
        <v>1713</v>
      </c>
      <c r="G15" s="7">
        <f>F15/C46</f>
        <v>4.13209185642609E-2</v>
      </c>
      <c r="H15" s="33"/>
    </row>
    <row r="16" spans="1:8" x14ac:dyDescent="0.25">
      <c r="A16" s="1">
        <v>11</v>
      </c>
      <c r="B16" s="18">
        <f t="shared" si="1"/>
        <v>11</v>
      </c>
      <c r="C16" s="25">
        <v>1621</v>
      </c>
      <c r="D16" s="25">
        <v>71</v>
      </c>
      <c r="E16" s="25">
        <v>5</v>
      </c>
      <c r="F16" s="6">
        <f t="shared" si="0"/>
        <v>1697</v>
      </c>
      <c r="G16" s="7">
        <f>F16/C46</f>
        <v>4.0934967194133538E-2</v>
      </c>
      <c r="H16" s="33"/>
    </row>
    <row r="17" spans="1:8" x14ac:dyDescent="0.25">
      <c r="A17" s="1">
        <v>12</v>
      </c>
      <c r="B17" s="18">
        <f t="shared" si="1"/>
        <v>12</v>
      </c>
      <c r="C17" s="25">
        <v>1559</v>
      </c>
      <c r="D17" s="25">
        <v>63</v>
      </c>
      <c r="E17" s="6">
        <v>5</v>
      </c>
      <c r="F17" s="6">
        <f t="shared" si="0"/>
        <v>1627</v>
      </c>
      <c r="G17" s="7">
        <f>F17/C46</f>
        <v>3.9246429949826321E-2</v>
      </c>
      <c r="H17" s="33"/>
    </row>
    <row r="18" spans="1:8" x14ac:dyDescent="0.25">
      <c r="A18" s="1">
        <v>13</v>
      </c>
      <c r="B18" s="18">
        <f t="shared" si="1"/>
        <v>13</v>
      </c>
      <c r="C18" s="25">
        <v>1514</v>
      </c>
      <c r="D18" s="25">
        <v>66</v>
      </c>
      <c r="E18" s="6">
        <v>7</v>
      </c>
      <c r="F18" s="6">
        <f t="shared" si="0"/>
        <v>1587</v>
      </c>
      <c r="G18" s="7">
        <f>F18/C46</f>
        <v>3.8281551524507913E-2</v>
      </c>
      <c r="H18" s="33"/>
    </row>
    <row r="19" spans="1:8" x14ac:dyDescent="0.25">
      <c r="A19" s="8">
        <v>14</v>
      </c>
      <c r="B19" s="19">
        <f t="shared" si="1"/>
        <v>14</v>
      </c>
      <c r="C19" s="8">
        <v>1171</v>
      </c>
      <c r="D19" s="8">
        <v>61</v>
      </c>
      <c r="E19" s="8">
        <v>3</v>
      </c>
      <c r="F19" s="8">
        <f t="shared" si="0"/>
        <v>1235</v>
      </c>
      <c r="G19" s="9">
        <f>F19/C46</f>
        <v>2.9790621381705906E-2</v>
      </c>
      <c r="H19" s="34"/>
    </row>
    <row r="20" spans="1:8" x14ac:dyDescent="0.25">
      <c r="A20" s="1">
        <v>15</v>
      </c>
      <c r="B20" s="18">
        <f t="shared" si="1"/>
        <v>15</v>
      </c>
      <c r="C20" s="25">
        <v>772</v>
      </c>
      <c r="D20" s="25">
        <v>44</v>
      </c>
      <c r="E20" s="6">
        <v>1</v>
      </c>
      <c r="F20" s="6">
        <f t="shared" si="0"/>
        <v>817</v>
      </c>
      <c r="G20" s="7">
        <f>F20/C46</f>
        <v>1.9707641837128521E-2</v>
      </c>
      <c r="H20" s="32" t="s">
        <v>18</v>
      </c>
    </row>
    <row r="21" spans="1:8" x14ac:dyDescent="0.25">
      <c r="A21" s="1">
        <v>16</v>
      </c>
      <c r="B21" s="18">
        <f t="shared" si="1"/>
        <v>16</v>
      </c>
      <c r="C21" s="25">
        <v>1794</v>
      </c>
      <c r="D21" s="25">
        <v>92</v>
      </c>
      <c r="E21" s="25">
        <v>4</v>
      </c>
      <c r="F21" s="6">
        <f t="shared" si="0"/>
        <v>1890</v>
      </c>
      <c r="G21" s="7">
        <f>F21/C46</f>
        <v>4.5590505596294864E-2</v>
      </c>
      <c r="H21" s="33"/>
    </row>
    <row r="22" spans="1:8" x14ac:dyDescent="0.25">
      <c r="A22" s="1">
        <v>17</v>
      </c>
      <c r="B22" s="18">
        <f t="shared" si="1"/>
        <v>17</v>
      </c>
      <c r="C22" s="25">
        <v>1547</v>
      </c>
      <c r="D22" s="6">
        <v>76</v>
      </c>
      <c r="E22" s="25">
        <v>3</v>
      </c>
      <c r="F22" s="6">
        <f t="shared" si="0"/>
        <v>1626</v>
      </c>
      <c r="G22" s="7">
        <f>F22/C46</f>
        <v>3.9222307989193364E-2</v>
      </c>
      <c r="H22" s="33"/>
    </row>
    <row r="23" spans="1:8" x14ac:dyDescent="0.25">
      <c r="A23" s="1">
        <v>18</v>
      </c>
      <c r="B23" s="18">
        <f t="shared" si="1"/>
        <v>18</v>
      </c>
      <c r="C23" s="25">
        <v>1476</v>
      </c>
      <c r="D23" s="25">
        <v>76</v>
      </c>
      <c r="E23" s="6">
        <v>6</v>
      </c>
      <c r="F23" s="6">
        <f t="shared" si="0"/>
        <v>1558</v>
      </c>
      <c r="G23" s="7">
        <f>F23/C46</f>
        <v>3.7582014666152068E-2</v>
      </c>
      <c r="H23" s="33"/>
    </row>
    <row r="24" spans="1:8" x14ac:dyDescent="0.25">
      <c r="A24" s="1">
        <v>19</v>
      </c>
      <c r="B24" s="18">
        <f t="shared" si="1"/>
        <v>19</v>
      </c>
      <c r="C24" s="25">
        <v>1532</v>
      </c>
      <c r="D24" s="25">
        <v>68</v>
      </c>
      <c r="E24" s="6">
        <v>2</v>
      </c>
      <c r="F24" s="6">
        <f t="shared" si="0"/>
        <v>1602</v>
      </c>
      <c r="G24" s="7">
        <f>F24/C46</f>
        <v>3.8643380934002318E-2</v>
      </c>
      <c r="H24" s="33"/>
    </row>
    <row r="25" spans="1:8" x14ac:dyDescent="0.25">
      <c r="A25" s="1">
        <v>20</v>
      </c>
      <c r="B25" s="18">
        <f t="shared" si="1"/>
        <v>20</v>
      </c>
      <c r="C25" s="25">
        <v>1356</v>
      </c>
      <c r="D25" s="6">
        <v>64</v>
      </c>
      <c r="E25" s="6">
        <v>3</v>
      </c>
      <c r="F25" s="6">
        <f t="shared" si="0"/>
        <v>1423</v>
      </c>
      <c r="G25" s="7">
        <f>F25/C46</f>
        <v>3.4325549980702433E-2</v>
      </c>
      <c r="H25" s="33"/>
    </row>
    <row r="26" spans="1:8" x14ac:dyDescent="0.25">
      <c r="A26" s="8">
        <v>21</v>
      </c>
      <c r="B26" s="19">
        <f t="shared" si="1"/>
        <v>21</v>
      </c>
      <c r="C26" s="8">
        <v>956</v>
      </c>
      <c r="D26" s="8">
        <v>54</v>
      </c>
      <c r="E26" s="8">
        <v>1</v>
      </c>
      <c r="F26" s="8">
        <f t="shared" si="0"/>
        <v>1011</v>
      </c>
      <c r="G26" s="9">
        <f>F26/C46</f>
        <v>2.4387302199922811E-2</v>
      </c>
      <c r="H26" s="34"/>
    </row>
    <row r="27" spans="1:8" x14ac:dyDescent="0.25">
      <c r="A27" s="1">
        <v>22</v>
      </c>
      <c r="B27" s="18">
        <f t="shared" si="1"/>
        <v>22</v>
      </c>
      <c r="C27" s="25">
        <v>662</v>
      </c>
      <c r="D27" s="6">
        <v>33</v>
      </c>
      <c r="E27" s="6">
        <v>4</v>
      </c>
      <c r="F27" s="6">
        <f t="shared" si="0"/>
        <v>699</v>
      </c>
      <c r="G27" s="7">
        <f>F27/C46</f>
        <v>1.6861250482439211E-2</v>
      </c>
      <c r="H27" s="32" t="s">
        <v>19</v>
      </c>
    </row>
    <row r="28" spans="1:8" x14ac:dyDescent="0.25">
      <c r="A28" s="1">
        <v>23</v>
      </c>
      <c r="B28" s="18">
        <f t="shared" si="1"/>
        <v>23</v>
      </c>
      <c r="C28" s="25">
        <v>1519</v>
      </c>
      <c r="D28" s="25">
        <v>81</v>
      </c>
      <c r="E28" s="25">
        <v>3</v>
      </c>
      <c r="F28" s="6">
        <f t="shared" si="0"/>
        <v>1603</v>
      </c>
      <c r="G28" s="7">
        <f>F28/C46</f>
        <v>3.8667502894635275E-2</v>
      </c>
      <c r="H28" s="33"/>
    </row>
    <row r="29" spans="1:8" x14ac:dyDescent="0.25">
      <c r="A29" s="1">
        <v>24</v>
      </c>
      <c r="B29" s="18">
        <f t="shared" si="1"/>
        <v>24</v>
      </c>
      <c r="C29" s="25">
        <v>1420</v>
      </c>
      <c r="D29" s="25">
        <v>80</v>
      </c>
      <c r="E29" s="25">
        <v>6</v>
      </c>
      <c r="F29" s="6">
        <f t="shared" si="0"/>
        <v>1506</v>
      </c>
      <c r="G29" s="7">
        <f>F29/C46</f>
        <v>3.6327672713238134E-2</v>
      </c>
      <c r="H29" s="33"/>
    </row>
    <row r="30" spans="1:8" x14ac:dyDescent="0.25">
      <c r="A30" s="1">
        <v>25</v>
      </c>
      <c r="B30" s="18">
        <f t="shared" si="1"/>
        <v>25</v>
      </c>
      <c r="C30" s="25">
        <v>1332</v>
      </c>
      <c r="D30" s="25">
        <v>78</v>
      </c>
      <c r="E30" s="25">
        <v>7</v>
      </c>
      <c r="F30" s="6">
        <f t="shared" si="0"/>
        <v>1417</v>
      </c>
      <c r="G30" s="7">
        <f>F30/C46</f>
        <v>3.418081821690467E-2</v>
      </c>
      <c r="H30" s="33"/>
    </row>
    <row r="31" spans="1:8" x14ac:dyDescent="0.25">
      <c r="A31" s="1">
        <v>26</v>
      </c>
      <c r="B31" s="18">
        <f t="shared" si="1"/>
        <v>26</v>
      </c>
      <c r="C31" s="25">
        <v>1409</v>
      </c>
      <c r="D31" s="25">
        <v>62</v>
      </c>
      <c r="E31" s="25">
        <v>2</v>
      </c>
      <c r="F31" s="6">
        <f t="shared" si="0"/>
        <v>1473</v>
      </c>
      <c r="G31" s="7">
        <f>F31/C46</f>
        <v>3.5531648012350446E-2</v>
      </c>
      <c r="H31" s="33"/>
    </row>
    <row r="32" spans="1:8" x14ac:dyDescent="0.25">
      <c r="A32" s="1">
        <v>27</v>
      </c>
      <c r="B32" s="18">
        <f t="shared" si="1"/>
        <v>27</v>
      </c>
      <c r="C32" s="25">
        <v>1236</v>
      </c>
      <c r="D32" s="6">
        <v>62</v>
      </c>
      <c r="E32" s="6">
        <v>8</v>
      </c>
      <c r="F32" s="6">
        <f t="shared" si="0"/>
        <v>1306</v>
      </c>
      <c r="G32" s="7">
        <f>F32/C46</f>
        <v>3.150328058664608E-2</v>
      </c>
      <c r="H32" s="33"/>
    </row>
    <row r="33" spans="1:8" x14ac:dyDescent="0.25">
      <c r="A33" s="1">
        <v>28</v>
      </c>
      <c r="B33" s="18">
        <f t="shared" si="1"/>
        <v>28</v>
      </c>
      <c r="C33" s="25">
        <v>1009</v>
      </c>
      <c r="D33" s="25">
        <v>64</v>
      </c>
      <c r="E33" s="6">
        <v>2</v>
      </c>
      <c r="F33" s="6">
        <f t="shared" si="0"/>
        <v>1075</v>
      </c>
      <c r="G33" s="7">
        <f>F33/C46</f>
        <v>2.5931107680432264E-2</v>
      </c>
      <c r="H33" s="33"/>
    </row>
    <row r="34" spans="1:8" x14ac:dyDescent="0.25">
      <c r="A34" s="1">
        <v>29</v>
      </c>
      <c r="B34" s="18">
        <f t="shared" si="1"/>
        <v>29</v>
      </c>
      <c r="C34" s="25">
        <v>644</v>
      </c>
      <c r="D34" s="25">
        <v>34</v>
      </c>
      <c r="E34" s="6">
        <v>2</v>
      </c>
      <c r="F34" s="6">
        <f t="shared" si="0"/>
        <v>680</v>
      </c>
      <c r="G34" s="7">
        <f>F34/C46</f>
        <v>1.6402933230412968E-2</v>
      </c>
      <c r="H34" s="33"/>
    </row>
    <row r="35" spans="1:8" x14ac:dyDescent="0.25">
      <c r="A35" s="1">
        <v>30</v>
      </c>
      <c r="B35" s="18">
        <f t="shared" si="1"/>
        <v>30</v>
      </c>
      <c r="C35" s="25">
        <v>1437</v>
      </c>
      <c r="D35" s="25">
        <v>68</v>
      </c>
      <c r="E35" s="6">
        <v>6</v>
      </c>
      <c r="F35" s="6">
        <f t="shared" si="0"/>
        <v>1511</v>
      </c>
      <c r="G35" s="7">
        <f>F35/C46</f>
        <v>3.6448282516402933E-2</v>
      </c>
      <c r="H35" s="34"/>
    </row>
    <row r="36" spans="1:8" x14ac:dyDescent="0.25">
      <c r="A36" s="6">
        <v>31</v>
      </c>
      <c r="B36" s="18"/>
      <c r="C36" s="6"/>
      <c r="D36" s="6"/>
      <c r="E36" s="6"/>
      <c r="F36" s="6"/>
      <c r="G36" s="7"/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2" t="s">
        <v>0</v>
      </c>
      <c r="B38" s="12" t="s">
        <v>10</v>
      </c>
      <c r="C38" s="21" t="s">
        <v>28</v>
      </c>
      <c r="D38" s="12" t="s">
        <v>2</v>
      </c>
      <c r="E38" s="12" t="s">
        <v>3</v>
      </c>
      <c r="F38" s="12" t="s">
        <v>4</v>
      </c>
      <c r="G38" s="12" t="s">
        <v>5</v>
      </c>
    </row>
    <row r="39" spans="1:8" x14ac:dyDescent="0.25">
      <c r="A39" s="1">
        <v>2</v>
      </c>
      <c r="B39" s="1" t="s">
        <v>6</v>
      </c>
      <c r="C39" s="6">
        <f>SUM(C6:C12)</f>
        <v>9172</v>
      </c>
      <c r="D39" s="5">
        <f>SUM(D6:D12)</f>
        <v>435</v>
      </c>
      <c r="E39" s="5">
        <f t="shared" ref="E39" si="2">SUM(E6:E12)</f>
        <v>28</v>
      </c>
      <c r="F39" s="5">
        <f>SUM(F6:F12)</f>
        <v>9635</v>
      </c>
      <c r="G39" s="7">
        <f>F39/C46</f>
        <v>0.23241509069857197</v>
      </c>
    </row>
    <row r="40" spans="1:8" x14ac:dyDescent="0.25">
      <c r="A40" s="1">
        <v>3</v>
      </c>
      <c r="B40" s="1" t="s">
        <v>7</v>
      </c>
      <c r="C40" s="6">
        <f>SUM(C13:C19)</f>
        <v>10136</v>
      </c>
      <c r="D40" s="5">
        <f t="shared" ref="D40:F40" si="3">SUM(D13:D19)</f>
        <v>452</v>
      </c>
      <c r="E40" s="5">
        <f t="shared" si="3"/>
        <v>36</v>
      </c>
      <c r="F40" s="5">
        <f t="shared" si="3"/>
        <v>10624</v>
      </c>
      <c r="G40" s="7">
        <f>F40/C46</f>
        <v>0.25627170976456964</v>
      </c>
    </row>
    <row r="41" spans="1:8" x14ac:dyDescent="0.25">
      <c r="A41" s="1">
        <v>4</v>
      </c>
      <c r="B41" s="1" t="s">
        <v>8</v>
      </c>
      <c r="C41" s="6">
        <f>SUM(C20:C26)</f>
        <v>9433</v>
      </c>
      <c r="D41" s="5">
        <f t="shared" ref="D41:F41" si="4">SUM(D20:D26)</f>
        <v>474</v>
      </c>
      <c r="E41" s="5">
        <f t="shared" si="4"/>
        <v>20</v>
      </c>
      <c r="F41" s="5">
        <f t="shared" si="4"/>
        <v>9927</v>
      </c>
      <c r="G41" s="7">
        <f>F41/C46</f>
        <v>0.23945870320339638</v>
      </c>
    </row>
    <row r="42" spans="1:8" x14ac:dyDescent="0.25">
      <c r="A42" s="1">
        <v>5</v>
      </c>
      <c r="B42" s="1" t="s">
        <v>9</v>
      </c>
      <c r="C42" s="6">
        <f>SUM(C27:C36)</f>
        <v>10668</v>
      </c>
      <c r="D42" s="6">
        <f>SUM(D27:D36)</f>
        <v>562</v>
      </c>
      <c r="E42" s="6">
        <f>SUM(E27:E36)</f>
        <v>40</v>
      </c>
      <c r="F42" s="5">
        <f>SUM(F27:F36)</f>
        <v>11270</v>
      </c>
      <c r="G42" s="7">
        <f>F42/C46</f>
        <v>0.27185449633346198</v>
      </c>
    </row>
    <row r="44" spans="1:8" x14ac:dyDescent="0.25">
      <c r="A44" s="26" t="s">
        <v>11</v>
      </c>
      <c r="B44" s="26"/>
      <c r="C44" s="6">
        <f>SUM(C39:C42)</f>
        <v>39409</v>
      </c>
      <c r="D44" s="5">
        <f>SUM(D39:D42)</f>
        <v>1923</v>
      </c>
      <c r="E44" s="5">
        <f>SUM(E39:E42)</f>
        <v>124</v>
      </c>
      <c r="F44" s="2"/>
      <c r="G44" s="2"/>
    </row>
    <row r="45" spans="1:8" x14ac:dyDescent="0.25">
      <c r="A45" s="26" t="s">
        <v>12</v>
      </c>
      <c r="B45" s="26"/>
      <c r="C45" s="10">
        <f>C44/31</f>
        <v>1271.258064516129</v>
      </c>
      <c r="D45" s="10">
        <f>D44/31</f>
        <v>62.032258064516128</v>
      </c>
      <c r="E45" s="10">
        <f>E44/31</f>
        <v>4</v>
      </c>
      <c r="F45" s="2"/>
      <c r="G45" s="2"/>
    </row>
    <row r="46" spans="1:8" x14ac:dyDescent="0.25">
      <c r="A46" s="26" t="s">
        <v>13</v>
      </c>
      <c r="B46" s="26"/>
      <c r="C46" s="26">
        <f>SUM(F39:F42)</f>
        <v>41456</v>
      </c>
      <c r="D46" s="26"/>
      <c r="E46" s="26"/>
      <c r="F46" s="2"/>
      <c r="G46" s="2"/>
    </row>
    <row r="47" spans="1:8" x14ac:dyDescent="0.25">
      <c r="A47" s="26" t="s">
        <v>15</v>
      </c>
      <c r="B47" s="26"/>
      <c r="C47" s="29">
        <f>C46/31</f>
        <v>1337.2903225806451</v>
      </c>
      <c r="D47" s="30"/>
      <c r="E47" s="31"/>
      <c r="F47" s="2"/>
      <c r="G47" s="2"/>
    </row>
    <row r="48" spans="1:8" x14ac:dyDescent="0.25">
      <c r="A48" s="27" t="s">
        <v>14</v>
      </c>
      <c r="B48" s="28"/>
      <c r="C48" s="7">
        <f>C44/C46</f>
        <v>0.95062234658433042</v>
      </c>
      <c r="D48" s="7">
        <f>D44/C46</f>
        <v>4.6386530297182552E-2</v>
      </c>
      <c r="E48" s="7">
        <f>E44/C46</f>
        <v>2.9911231184870705E-3</v>
      </c>
      <c r="F48" s="2"/>
      <c r="G48" s="2"/>
    </row>
  </sheetData>
  <mergeCells count="13">
    <mergeCell ref="B2:H2"/>
    <mergeCell ref="B3:H3"/>
    <mergeCell ref="A44:B44"/>
    <mergeCell ref="A45:B45"/>
    <mergeCell ref="A46:B46"/>
    <mergeCell ref="A47:B47"/>
    <mergeCell ref="A48:B48"/>
    <mergeCell ref="C46:E46"/>
    <mergeCell ref="C47:E47"/>
    <mergeCell ref="H6:H12"/>
    <mergeCell ref="H13:H19"/>
    <mergeCell ref="H20:H26"/>
    <mergeCell ref="H27:H35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zoomScale="85" zoomScaleNormal="85" workbookViewId="0">
      <selection activeCell="E12" sqref="E12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23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21</v>
      </c>
      <c r="C3" s="35"/>
      <c r="D3" s="35"/>
      <c r="E3" s="35"/>
      <c r="F3" s="35"/>
      <c r="G3" s="35"/>
      <c r="H3" s="35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/>
      <c r="D6" s="25"/>
      <c r="E6" s="25"/>
      <c r="F6" s="6"/>
      <c r="G6" s="7" t="e">
        <f>F6/C46</f>
        <v>#DIV/0!</v>
      </c>
      <c r="H6" s="32" t="s">
        <v>16</v>
      </c>
    </row>
    <row r="7" spans="1:8" x14ac:dyDescent="0.25">
      <c r="A7" s="6">
        <v>2</v>
      </c>
      <c r="B7" s="18">
        <f>B6+1</f>
        <v>2</v>
      </c>
      <c r="C7" s="25"/>
      <c r="D7" s="25"/>
      <c r="E7" s="6"/>
      <c r="F7" s="6"/>
      <c r="G7" s="7" t="e">
        <f>F7/C46</f>
        <v>#DIV/0!</v>
      </c>
      <c r="H7" s="33"/>
    </row>
    <row r="8" spans="1:8" x14ac:dyDescent="0.25">
      <c r="A8" s="6">
        <v>3</v>
      </c>
      <c r="B8" s="18">
        <f t="shared" ref="B8:B35" si="0">B7+1</f>
        <v>3</v>
      </c>
      <c r="C8" s="25"/>
      <c r="D8" s="25"/>
      <c r="E8" s="25"/>
      <c r="F8" s="6"/>
      <c r="G8" s="7" t="e">
        <f>F8/C46</f>
        <v>#DIV/0!</v>
      </c>
      <c r="H8" s="33"/>
    </row>
    <row r="9" spans="1:8" x14ac:dyDescent="0.25">
      <c r="A9" s="6">
        <v>4</v>
      </c>
      <c r="B9" s="18">
        <f t="shared" si="0"/>
        <v>4</v>
      </c>
      <c r="C9" s="25"/>
      <c r="D9" s="25"/>
      <c r="E9" s="6"/>
      <c r="F9" s="6"/>
      <c r="G9" s="7" t="e">
        <f>F9/C46</f>
        <v>#DIV/0!</v>
      </c>
      <c r="H9" s="33"/>
    </row>
    <row r="10" spans="1:8" x14ac:dyDescent="0.25">
      <c r="A10" s="6">
        <v>5</v>
      </c>
      <c r="B10" s="18">
        <f t="shared" si="0"/>
        <v>5</v>
      </c>
      <c r="C10" s="25"/>
      <c r="D10" s="25"/>
      <c r="E10" s="25"/>
      <c r="F10" s="6"/>
      <c r="G10" s="7" t="e">
        <f>F10/C46</f>
        <v>#DIV/0!</v>
      </c>
      <c r="H10" s="33"/>
    </row>
    <row r="11" spans="1:8" x14ac:dyDescent="0.25">
      <c r="A11" s="6">
        <v>6</v>
      </c>
      <c r="B11" s="18">
        <f t="shared" si="0"/>
        <v>6</v>
      </c>
      <c r="C11" s="25"/>
      <c r="D11" s="25"/>
      <c r="E11" s="25"/>
      <c r="F11" s="6"/>
      <c r="G11" s="7" t="e">
        <f>F11/C46</f>
        <v>#DIV/0!</v>
      </c>
      <c r="H11" s="33"/>
    </row>
    <row r="12" spans="1:8" x14ac:dyDescent="0.25">
      <c r="A12" s="8">
        <v>7</v>
      </c>
      <c r="B12" s="19">
        <f t="shared" si="0"/>
        <v>7</v>
      </c>
      <c r="C12" s="8"/>
      <c r="D12" s="8"/>
      <c r="E12" s="8"/>
      <c r="F12" s="8"/>
      <c r="G12" s="9" t="e">
        <f>F12/C46</f>
        <v>#DIV/0!</v>
      </c>
      <c r="H12" s="34"/>
    </row>
    <row r="13" spans="1:8" x14ac:dyDescent="0.25">
      <c r="A13" s="6">
        <v>8</v>
      </c>
      <c r="B13" s="18">
        <f t="shared" si="0"/>
        <v>8</v>
      </c>
      <c r="C13" s="25"/>
      <c r="D13" s="25"/>
      <c r="E13" s="25"/>
      <c r="F13" s="6"/>
      <c r="G13" s="7" t="e">
        <f>F13/C46</f>
        <v>#DIV/0!</v>
      </c>
      <c r="H13" s="32" t="s">
        <v>17</v>
      </c>
    </row>
    <row r="14" spans="1:8" x14ac:dyDescent="0.25">
      <c r="A14" s="6">
        <v>9</v>
      </c>
      <c r="B14" s="18">
        <f t="shared" si="0"/>
        <v>9</v>
      </c>
      <c r="C14" s="25"/>
      <c r="D14" s="25"/>
      <c r="E14" s="25"/>
      <c r="F14" s="6"/>
      <c r="G14" s="7" t="e">
        <f>F14/C46</f>
        <v>#DIV/0!</v>
      </c>
      <c r="H14" s="33"/>
    </row>
    <row r="15" spans="1:8" x14ac:dyDescent="0.25">
      <c r="A15" s="6">
        <v>10</v>
      </c>
      <c r="B15" s="18">
        <f t="shared" si="0"/>
        <v>10</v>
      </c>
      <c r="C15" s="25"/>
      <c r="D15" s="25"/>
      <c r="E15" s="6"/>
      <c r="F15" s="6"/>
      <c r="G15" s="7" t="e">
        <f>F15/C46</f>
        <v>#DIV/0!</v>
      </c>
      <c r="H15" s="33"/>
    </row>
    <row r="16" spans="1:8" x14ac:dyDescent="0.25">
      <c r="A16" s="6">
        <v>11</v>
      </c>
      <c r="B16" s="18">
        <f t="shared" si="0"/>
        <v>11</v>
      </c>
      <c r="C16" s="25"/>
      <c r="D16" s="25"/>
      <c r="E16" s="25"/>
      <c r="F16" s="6"/>
      <c r="G16" s="7" t="e">
        <f>F16/C46</f>
        <v>#DIV/0!</v>
      </c>
      <c r="H16" s="33"/>
    </row>
    <row r="17" spans="1:8" x14ac:dyDescent="0.25">
      <c r="A17" s="6">
        <v>12</v>
      </c>
      <c r="B17" s="18">
        <f t="shared" si="0"/>
        <v>12</v>
      </c>
      <c r="C17" s="25"/>
      <c r="D17" s="25"/>
      <c r="E17" s="25"/>
      <c r="F17" s="6"/>
      <c r="G17" s="7" t="e">
        <f>F17/C46</f>
        <v>#DIV/0!</v>
      </c>
      <c r="H17" s="33"/>
    </row>
    <row r="18" spans="1:8" x14ac:dyDescent="0.25">
      <c r="A18" s="6">
        <v>13</v>
      </c>
      <c r="B18" s="18">
        <f t="shared" si="0"/>
        <v>13</v>
      </c>
      <c r="C18" s="25"/>
      <c r="D18" s="25"/>
      <c r="E18" s="25"/>
      <c r="F18" s="6"/>
      <c r="G18" s="7" t="e">
        <f>F18/C46</f>
        <v>#DIV/0!</v>
      </c>
      <c r="H18" s="33"/>
    </row>
    <row r="19" spans="1:8" x14ac:dyDescent="0.25">
      <c r="A19" s="8">
        <v>14</v>
      </c>
      <c r="B19" s="19">
        <f t="shared" si="0"/>
        <v>14</v>
      </c>
      <c r="C19" s="8"/>
      <c r="D19" s="8"/>
      <c r="E19" s="8"/>
      <c r="F19" s="8"/>
      <c r="G19" s="9" t="e">
        <f>F19/C46</f>
        <v>#DIV/0!</v>
      </c>
      <c r="H19" s="34"/>
    </row>
    <row r="20" spans="1:8" x14ac:dyDescent="0.25">
      <c r="A20" s="6">
        <v>15</v>
      </c>
      <c r="B20" s="18">
        <f t="shared" si="0"/>
        <v>15</v>
      </c>
      <c r="C20" s="25"/>
      <c r="D20" s="25"/>
      <c r="E20" s="6"/>
      <c r="F20" s="6"/>
      <c r="G20" s="7" t="e">
        <f>F20/C46</f>
        <v>#DIV/0!</v>
      </c>
      <c r="H20" s="32" t="s">
        <v>18</v>
      </c>
    </row>
    <row r="21" spans="1:8" x14ac:dyDescent="0.25">
      <c r="A21" s="6">
        <v>16</v>
      </c>
      <c r="B21" s="18">
        <f t="shared" si="0"/>
        <v>16</v>
      </c>
      <c r="C21" s="25"/>
      <c r="D21" s="25"/>
      <c r="E21" s="25"/>
      <c r="F21" s="6"/>
      <c r="G21" s="7" t="e">
        <f>F21/C46</f>
        <v>#DIV/0!</v>
      </c>
      <c r="H21" s="33"/>
    </row>
    <row r="22" spans="1:8" x14ac:dyDescent="0.25">
      <c r="A22" s="6">
        <v>17</v>
      </c>
      <c r="B22" s="18">
        <f t="shared" si="0"/>
        <v>17</v>
      </c>
      <c r="C22" s="25"/>
      <c r="D22" s="25"/>
      <c r="E22" s="6"/>
      <c r="F22" s="6"/>
      <c r="G22" s="7" t="e">
        <f>F22/C46</f>
        <v>#DIV/0!</v>
      </c>
      <c r="H22" s="33"/>
    </row>
    <row r="23" spans="1:8" x14ac:dyDescent="0.25">
      <c r="A23" s="6">
        <v>18</v>
      </c>
      <c r="B23" s="18">
        <f t="shared" si="0"/>
        <v>18</v>
      </c>
      <c r="C23" s="25"/>
      <c r="D23" s="25"/>
      <c r="E23" s="6"/>
      <c r="F23" s="6"/>
      <c r="G23" s="7" t="e">
        <f>F23/C46</f>
        <v>#DIV/0!</v>
      </c>
      <c r="H23" s="33"/>
    </row>
    <row r="24" spans="1:8" x14ac:dyDescent="0.25">
      <c r="A24" s="6">
        <v>19</v>
      </c>
      <c r="B24" s="18">
        <f t="shared" si="0"/>
        <v>19</v>
      </c>
      <c r="C24" s="25"/>
      <c r="D24" s="25"/>
      <c r="E24" s="25"/>
      <c r="F24" s="6"/>
      <c r="G24" s="7" t="e">
        <f>F24/C46</f>
        <v>#DIV/0!</v>
      </c>
      <c r="H24" s="33"/>
    </row>
    <row r="25" spans="1:8" x14ac:dyDescent="0.25">
      <c r="A25" s="6">
        <v>20</v>
      </c>
      <c r="B25" s="18">
        <f t="shared" si="0"/>
        <v>20</v>
      </c>
      <c r="C25" s="25"/>
      <c r="D25" s="25"/>
      <c r="E25" s="25"/>
      <c r="F25" s="6"/>
      <c r="G25" s="7" t="e">
        <f>F25/C46</f>
        <v>#DIV/0!</v>
      </c>
      <c r="H25" s="33"/>
    </row>
    <row r="26" spans="1:8" x14ac:dyDescent="0.25">
      <c r="A26" s="8">
        <v>21</v>
      </c>
      <c r="B26" s="19">
        <f t="shared" si="0"/>
        <v>21</v>
      </c>
      <c r="C26" s="8"/>
      <c r="D26" s="8"/>
      <c r="E26" s="8"/>
      <c r="F26" s="8"/>
      <c r="G26" s="9" t="e">
        <f>F26/C46</f>
        <v>#DIV/0!</v>
      </c>
      <c r="H26" s="34"/>
    </row>
    <row r="27" spans="1:8" x14ac:dyDescent="0.25">
      <c r="A27" s="6">
        <v>22</v>
      </c>
      <c r="B27" s="18">
        <f t="shared" si="0"/>
        <v>22</v>
      </c>
      <c r="C27" s="25"/>
      <c r="D27" s="25"/>
      <c r="E27" s="25"/>
      <c r="F27" s="6"/>
      <c r="G27" s="7" t="e">
        <f>F27/C46</f>
        <v>#DIV/0!</v>
      </c>
      <c r="H27" s="32" t="s">
        <v>19</v>
      </c>
    </row>
    <row r="28" spans="1:8" x14ac:dyDescent="0.25">
      <c r="A28" s="6">
        <v>23</v>
      </c>
      <c r="B28" s="18">
        <f t="shared" si="0"/>
        <v>23</v>
      </c>
      <c r="C28" s="25"/>
      <c r="D28" s="25"/>
      <c r="E28" s="25"/>
      <c r="F28" s="6"/>
      <c r="G28" s="7" t="e">
        <f>F28/C46</f>
        <v>#DIV/0!</v>
      </c>
      <c r="H28" s="33"/>
    </row>
    <row r="29" spans="1:8" x14ac:dyDescent="0.25">
      <c r="A29" s="6">
        <v>24</v>
      </c>
      <c r="B29" s="18">
        <f t="shared" si="0"/>
        <v>24</v>
      </c>
      <c r="C29" s="25"/>
      <c r="D29" s="25"/>
      <c r="E29" s="25"/>
      <c r="F29" s="6"/>
      <c r="G29" s="7" t="e">
        <f>F29/C46</f>
        <v>#DIV/0!</v>
      </c>
      <c r="H29" s="33"/>
    </row>
    <row r="30" spans="1:8" x14ac:dyDescent="0.25">
      <c r="A30" s="6">
        <v>25</v>
      </c>
      <c r="B30" s="18">
        <f t="shared" si="0"/>
        <v>25</v>
      </c>
      <c r="C30" s="25"/>
      <c r="D30" s="25"/>
      <c r="E30" s="6"/>
      <c r="F30" s="6"/>
      <c r="G30" s="7" t="e">
        <f>F30/C46</f>
        <v>#DIV/0!</v>
      </c>
      <c r="H30" s="33"/>
    </row>
    <row r="31" spans="1:8" x14ac:dyDescent="0.25">
      <c r="A31" s="6">
        <v>26</v>
      </c>
      <c r="B31" s="18">
        <f t="shared" si="0"/>
        <v>26</v>
      </c>
      <c r="C31" s="25"/>
      <c r="D31" s="25"/>
      <c r="E31" s="6"/>
      <c r="F31" s="6"/>
      <c r="G31" s="7" t="e">
        <f>F31/C46</f>
        <v>#DIV/0!</v>
      </c>
      <c r="H31" s="33"/>
    </row>
    <row r="32" spans="1:8" x14ac:dyDescent="0.25">
      <c r="A32" s="6">
        <v>27</v>
      </c>
      <c r="B32" s="18">
        <f t="shared" si="0"/>
        <v>27</v>
      </c>
      <c r="C32" s="25"/>
      <c r="D32" s="6"/>
      <c r="E32" s="6"/>
      <c r="F32" s="6"/>
      <c r="G32" s="7" t="e">
        <f>F32/C46</f>
        <v>#DIV/0!</v>
      </c>
      <c r="H32" s="33"/>
    </row>
    <row r="33" spans="1:8" x14ac:dyDescent="0.25">
      <c r="A33" s="6">
        <v>28</v>
      </c>
      <c r="B33" s="18">
        <f t="shared" si="0"/>
        <v>28</v>
      </c>
      <c r="C33" s="25"/>
      <c r="D33" s="25"/>
      <c r="E33" s="6"/>
      <c r="F33" s="6"/>
      <c r="G33" s="7" t="e">
        <f>F33/C46</f>
        <v>#DIV/0!</v>
      </c>
      <c r="H33" s="33"/>
    </row>
    <row r="34" spans="1:8" x14ac:dyDescent="0.25">
      <c r="A34" s="6">
        <v>29</v>
      </c>
      <c r="B34" s="18">
        <f t="shared" si="0"/>
        <v>29</v>
      </c>
      <c r="C34" s="25"/>
      <c r="D34" s="25"/>
      <c r="E34" s="6"/>
      <c r="F34" s="6"/>
      <c r="G34" s="7" t="e">
        <f>F34/C46</f>
        <v>#DIV/0!</v>
      </c>
      <c r="H34" s="33"/>
    </row>
    <row r="35" spans="1:8" x14ac:dyDescent="0.25">
      <c r="A35" s="6">
        <v>30</v>
      </c>
      <c r="B35" s="18">
        <f t="shared" si="0"/>
        <v>30</v>
      </c>
      <c r="C35" s="25"/>
      <c r="D35" s="25"/>
      <c r="E35" s="6"/>
      <c r="F35" s="6"/>
      <c r="G35" s="7" t="e">
        <f>F35/C46</f>
        <v>#DIV/0!</v>
      </c>
      <c r="H35" s="34"/>
    </row>
    <row r="36" spans="1:8" x14ac:dyDescent="0.25">
      <c r="A36" s="6">
        <v>31</v>
      </c>
      <c r="B36" s="18"/>
      <c r="C36" s="6"/>
      <c r="D36" s="6"/>
      <c r="E36" s="6"/>
      <c r="F36" s="6"/>
      <c r="G36" s="7"/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0</v>
      </c>
      <c r="D39" s="6">
        <f>SUM(D6:D12)</f>
        <v>0</v>
      </c>
      <c r="E39" s="6">
        <f t="shared" ref="E39:F39" si="1">SUM(E6:E12)</f>
        <v>0</v>
      </c>
      <c r="F39" s="6">
        <f t="shared" si="1"/>
        <v>0</v>
      </c>
      <c r="G39" s="7" t="e">
        <f>F39/C46</f>
        <v>#DIV/0!</v>
      </c>
    </row>
    <row r="40" spans="1:8" x14ac:dyDescent="0.25">
      <c r="A40" s="6">
        <v>3</v>
      </c>
      <c r="B40" s="6" t="s">
        <v>7</v>
      </c>
      <c r="C40" s="6">
        <f>SUM(C13:C19)</f>
        <v>0</v>
      </c>
      <c r="D40" s="6">
        <f t="shared" ref="D40:F40" si="2">SUM(D13:D19)</f>
        <v>0</v>
      </c>
      <c r="E40" s="6">
        <f t="shared" si="2"/>
        <v>0</v>
      </c>
      <c r="F40" s="6">
        <f t="shared" si="2"/>
        <v>0</v>
      </c>
      <c r="G40" s="7" t="e">
        <f>F40/C46</f>
        <v>#DIV/0!</v>
      </c>
    </row>
    <row r="41" spans="1:8" x14ac:dyDescent="0.25">
      <c r="A41" s="6">
        <v>4</v>
      </c>
      <c r="B41" s="6" t="s">
        <v>8</v>
      </c>
      <c r="C41" s="6">
        <f>SUM(C20:C26)</f>
        <v>0</v>
      </c>
      <c r="D41" s="6">
        <f t="shared" ref="D41:F41" si="3">SUM(D20:D26)</f>
        <v>0</v>
      </c>
      <c r="E41" s="6">
        <f t="shared" si="3"/>
        <v>0</v>
      </c>
      <c r="F41" s="6">
        <f t="shared" si="3"/>
        <v>0</v>
      </c>
      <c r="G41" s="7" t="e">
        <f>F41/C46</f>
        <v>#DIV/0!</v>
      </c>
    </row>
    <row r="42" spans="1:8" x14ac:dyDescent="0.25">
      <c r="A42" s="6">
        <v>5</v>
      </c>
      <c r="B42" s="6" t="s">
        <v>9</v>
      </c>
      <c r="C42" s="6">
        <f>SUM(C27:C36)</f>
        <v>0</v>
      </c>
      <c r="D42" s="6">
        <f>SUM(D27:D36)</f>
        <v>0</v>
      </c>
      <c r="E42" s="6">
        <f>SUM(E27:E36)</f>
        <v>0</v>
      </c>
      <c r="F42" s="6">
        <f>SUM(F27:F36)</f>
        <v>0</v>
      </c>
      <c r="G42" s="7" t="e">
        <f>F42/C46</f>
        <v>#DIV/0!</v>
      </c>
    </row>
    <row r="44" spans="1:8" x14ac:dyDescent="0.25">
      <c r="A44" s="26" t="s">
        <v>11</v>
      </c>
      <c r="B44" s="26"/>
      <c r="C44" s="6">
        <f>SUM(C39:C42)</f>
        <v>0</v>
      </c>
      <c r="D44" s="6">
        <f>SUM(D39:D42)</f>
        <v>0</v>
      </c>
      <c r="E44" s="6">
        <f>SUM(E39:E42)</f>
        <v>0</v>
      </c>
      <c r="F44" s="2"/>
      <c r="G44" s="2"/>
    </row>
    <row r="45" spans="1:8" x14ac:dyDescent="0.25">
      <c r="A45" s="26" t="s">
        <v>12</v>
      </c>
      <c r="B45" s="26"/>
      <c r="C45" s="10">
        <f>C44/31</f>
        <v>0</v>
      </c>
      <c r="D45" s="10">
        <f>D44/31</f>
        <v>0</v>
      </c>
      <c r="E45" s="10">
        <f>E44/31</f>
        <v>0</v>
      </c>
      <c r="F45" s="2"/>
      <c r="G45" s="2"/>
    </row>
    <row r="46" spans="1:8" x14ac:dyDescent="0.25">
      <c r="A46" s="26" t="s">
        <v>13</v>
      </c>
      <c r="B46" s="26"/>
      <c r="C46" s="26">
        <f>SUM(F39:F42)</f>
        <v>0</v>
      </c>
      <c r="D46" s="26"/>
      <c r="E46" s="26"/>
      <c r="F46" s="2"/>
      <c r="G46" s="2"/>
    </row>
    <row r="47" spans="1:8" x14ac:dyDescent="0.25">
      <c r="A47" s="26" t="s">
        <v>15</v>
      </c>
      <c r="B47" s="26"/>
      <c r="C47" s="29">
        <f>C46/31</f>
        <v>0</v>
      </c>
      <c r="D47" s="30"/>
      <c r="E47" s="31"/>
      <c r="F47" s="2"/>
      <c r="G47" s="2"/>
    </row>
    <row r="48" spans="1:8" x14ac:dyDescent="0.25">
      <c r="A48" s="27" t="s">
        <v>14</v>
      </c>
      <c r="B48" s="28"/>
      <c r="C48" s="7" t="e">
        <f>C44/C46</f>
        <v>#DIV/0!</v>
      </c>
      <c r="D48" s="7" t="e">
        <f>D44/C46</f>
        <v>#DIV/0!</v>
      </c>
      <c r="E48" s="7" t="e">
        <f>E44/C46</f>
        <v>#DIV/0!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zoomScale="85" zoomScaleNormal="85" workbookViewId="0">
      <selection activeCell="C11" sqref="C11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24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21</v>
      </c>
      <c r="C3" s="35"/>
      <c r="D3" s="35"/>
      <c r="E3" s="35"/>
      <c r="F3" s="35"/>
      <c r="G3" s="35"/>
      <c r="H3" s="35"/>
    </row>
    <row r="5" spans="1:8" x14ac:dyDescent="0.25">
      <c r="A5" s="15" t="s">
        <v>0</v>
      </c>
      <c r="B5" s="15" t="s">
        <v>1</v>
      </c>
      <c r="C5" s="21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2608</v>
      </c>
      <c r="D6" s="25">
        <v>158</v>
      </c>
      <c r="E6" s="25">
        <v>5</v>
      </c>
      <c r="F6" s="6">
        <f>SUM(C6:E6)</f>
        <v>2771</v>
      </c>
      <c r="G6" s="7">
        <f>F6/C46</f>
        <v>1.638132847785476E-2</v>
      </c>
      <c r="H6" s="32" t="s">
        <v>16</v>
      </c>
    </row>
    <row r="7" spans="1:8" x14ac:dyDescent="0.25">
      <c r="A7" s="6">
        <v>2</v>
      </c>
      <c r="B7" s="18">
        <f>B6+1</f>
        <v>2</v>
      </c>
      <c r="C7" s="25">
        <v>6257</v>
      </c>
      <c r="D7" s="25">
        <v>436</v>
      </c>
      <c r="E7" s="6">
        <v>23</v>
      </c>
      <c r="F7" s="6">
        <f t="shared" ref="F7:F35" si="0">SUM(C7:E7)</f>
        <v>6716</v>
      </c>
      <c r="G7" s="7">
        <f>F7/C46</f>
        <v>3.9702996050982528E-2</v>
      </c>
      <c r="H7" s="33"/>
    </row>
    <row r="8" spans="1:8" x14ac:dyDescent="0.25">
      <c r="A8" s="6">
        <v>3</v>
      </c>
      <c r="B8" s="18">
        <f t="shared" ref="B8:B36" si="1">B7+1</f>
        <v>3</v>
      </c>
      <c r="C8" s="25">
        <v>5766</v>
      </c>
      <c r="D8" s="25">
        <v>264</v>
      </c>
      <c r="E8" s="6">
        <v>17</v>
      </c>
      <c r="F8" s="6">
        <f t="shared" si="0"/>
        <v>6047</v>
      </c>
      <c r="G8" s="7">
        <f>F8/C46</f>
        <v>3.5748066873182154E-2</v>
      </c>
      <c r="H8" s="33"/>
    </row>
    <row r="9" spans="1:8" x14ac:dyDescent="0.25">
      <c r="A9" s="6">
        <v>4</v>
      </c>
      <c r="B9" s="18">
        <f t="shared" si="1"/>
        <v>4</v>
      </c>
      <c r="C9" s="25">
        <v>5865</v>
      </c>
      <c r="D9" s="25">
        <v>297</v>
      </c>
      <c r="E9" s="6">
        <v>18</v>
      </c>
      <c r="F9" s="6">
        <f t="shared" si="0"/>
        <v>6180</v>
      </c>
      <c r="G9" s="7">
        <f>F9/C46</f>
        <v>3.6534323346496728E-2</v>
      </c>
      <c r="H9" s="33"/>
    </row>
    <row r="10" spans="1:8" x14ac:dyDescent="0.25">
      <c r="A10" s="6">
        <v>5</v>
      </c>
      <c r="B10" s="18">
        <f t="shared" si="1"/>
        <v>5</v>
      </c>
      <c r="C10" s="25">
        <v>5815</v>
      </c>
      <c r="D10" s="25">
        <v>296</v>
      </c>
      <c r="E10" s="25">
        <v>15</v>
      </c>
      <c r="F10" s="6">
        <f t="shared" si="0"/>
        <v>6126</v>
      </c>
      <c r="G10" s="7">
        <f>F10/C46</f>
        <v>3.6215091394925396E-2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5952</v>
      </c>
      <c r="D11" s="25">
        <v>434</v>
      </c>
      <c r="E11" s="25">
        <v>30</v>
      </c>
      <c r="F11" s="6">
        <f t="shared" si="0"/>
        <v>6416</v>
      </c>
      <c r="G11" s="7">
        <f>F11/C46</f>
        <v>3.7929485208919575E-2</v>
      </c>
      <c r="H11" s="33"/>
    </row>
    <row r="12" spans="1:8" x14ac:dyDescent="0.25">
      <c r="A12" s="8">
        <v>7</v>
      </c>
      <c r="B12" s="19">
        <f t="shared" si="1"/>
        <v>7</v>
      </c>
      <c r="C12" s="8">
        <v>4508</v>
      </c>
      <c r="D12" s="8">
        <v>348</v>
      </c>
      <c r="E12" s="8">
        <v>10</v>
      </c>
      <c r="F12" s="8">
        <f t="shared" si="0"/>
        <v>4866</v>
      </c>
      <c r="G12" s="9">
        <f>F12/C46</f>
        <v>2.8766345858261013E-2</v>
      </c>
      <c r="H12" s="34"/>
    </row>
    <row r="13" spans="1:8" x14ac:dyDescent="0.25">
      <c r="A13" s="6">
        <v>8</v>
      </c>
      <c r="B13" s="18">
        <f t="shared" si="1"/>
        <v>8</v>
      </c>
      <c r="C13" s="25">
        <v>3034</v>
      </c>
      <c r="D13" s="25">
        <v>139</v>
      </c>
      <c r="E13" s="25">
        <v>22</v>
      </c>
      <c r="F13" s="6">
        <f t="shared" si="0"/>
        <v>3195</v>
      </c>
      <c r="G13" s="7">
        <f>F13/C46</f>
        <v>1.8887890467970393E-2</v>
      </c>
      <c r="H13" s="32" t="s">
        <v>17</v>
      </c>
    </row>
    <row r="14" spans="1:8" x14ac:dyDescent="0.25">
      <c r="A14" s="6">
        <v>9</v>
      </c>
      <c r="B14" s="18">
        <f t="shared" si="1"/>
        <v>9</v>
      </c>
      <c r="C14" s="25">
        <v>7860</v>
      </c>
      <c r="D14" s="6">
        <v>588</v>
      </c>
      <c r="E14" s="25">
        <v>31</v>
      </c>
      <c r="F14" s="6">
        <f t="shared" si="0"/>
        <v>8479</v>
      </c>
      <c r="G14" s="7">
        <f>F14/C46</f>
        <v>5.0125328099505782E-2</v>
      </c>
      <c r="H14" s="33"/>
    </row>
    <row r="15" spans="1:8" x14ac:dyDescent="0.25">
      <c r="A15" s="6">
        <v>10</v>
      </c>
      <c r="B15" s="18">
        <f t="shared" si="1"/>
        <v>10</v>
      </c>
      <c r="C15" s="25">
        <v>6395</v>
      </c>
      <c r="D15" s="25">
        <v>425</v>
      </c>
      <c r="E15" s="6">
        <v>27</v>
      </c>
      <c r="F15" s="6">
        <f t="shared" si="0"/>
        <v>6847</v>
      </c>
      <c r="G15" s="7">
        <f>F15/C46</f>
        <v>4.0477429118683343E-2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6633</v>
      </c>
      <c r="D16" s="25">
        <v>433</v>
      </c>
      <c r="E16" s="25">
        <v>11</v>
      </c>
      <c r="F16" s="6">
        <f t="shared" si="0"/>
        <v>7077</v>
      </c>
      <c r="G16" s="7">
        <f>F16/C46</f>
        <v>4.1837120764264941E-2</v>
      </c>
      <c r="H16" s="33"/>
    </row>
    <row r="17" spans="1:8" x14ac:dyDescent="0.25">
      <c r="A17" s="6">
        <v>12</v>
      </c>
      <c r="B17" s="18">
        <f t="shared" si="1"/>
        <v>12</v>
      </c>
      <c r="C17" s="25">
        <v>6235</v>
      </c>
      <c r="D17" s="25">
        <v>356</v>
      </c>
      <c r="E17" s="25">
        <v>14</v>
      </c>
      <c r="F17" s="6">
        <f t="shared" si="0"/>
        <v>6605</v>
      </c>
      <c r="G17" s="7">
        <f>F17/C46</f>
        <v>3.9046797039419233E-2</v>
      </c>
      <c r="H17" s="33"/>
    </row>
    <row r="18" spans="1:8" x14ac:dyDescent="0.25">
      <c r="A18" s="6">
        <v>13</v>
      </c>
      <c r="B18" s="18">
        <f t="shared" si="1"/>
        <v>13</v>
      </c>
      <c r="C18" s="25">
        <v>6210</v>
      </c>
      <c r="D18" s="25">
        <v>339</v>
      </c>
      <c r="E18" s="25">
        <v>21</v>
      </c>
      <c r="F18" s="6">
        <f t="shared" si="0"/>
        <v>6570</v>
      </c>
      <c r="G18" s="7">
        <f>F18/C46</f>
        <v>3.8839887441178556E-2</v>
      </c>
      <c r="H18" s="33"/>
    </row>
    <row r="19" spans="1:8" x14ac:dyDescent="0.25">
      <c r="A19" s="8">
        <v>14</v>
      </c>
      <c r="B19" s="19">
        <f t="shared" si="1"/>
        <v>14</v>
      </c>
      <c r="C19" s="8">
        <v>4842</v>
      </c>
      <c r="D19" s="8">
        <v>393</v>
      </c>
      <c r="E19" s="8">
        <v>8</v>
      </c>
      <c r="F19" s="8">
        <f t="shared" si="0"/>
        <v>5243</v>
      </c>
      <c r="G19" s="9">
        <f>F19/C46</f>
        <v>3.0995057816453453E-2</v>
      </c>
      <c r="H19" s="34"/>
    </row>
    <row r="20" spans="1:8" x14ac:dyDescent="0.25">
      <c r="A20" s="6">
        <v>15</v>
      </c>
      <c r="B20" s="18">
        <f t="shared" si="1"/>
        <v>15</v>
      </c>
      <c r="C20" s="25">
        <v>2906</v>
      </c>
      <c r="D20" s="25">
        <v>251</v>
      </c>
      <c r="E20" s="6">
        <v>3</v>
      </c>
      <c r="F20" s="6">
        <f t="shared" si="0"/>
        <v>3160</v>
      </c>
      <c r="G20" s="7">
        <f>F20/C46</f>
        <v>1.8680980869729719E-2</v>
      </c>
      <c r="H20" s="32" t="s">
        <v>18</v>
      </c>
    </row>
    <row r="21" spans="1:8" x14ac:dyDescent="0.25">
      <c r="A21" s="6">
        <v>16</v>
      </c>
      <c r="B21" s="18">
        <f t="shared" si="1"/>
        <v>16</v>
      </c>
      <c r="C21" s="25">
        <v>7181</v>
      </c>
      <c r="D21" s="25">
        <v>538</v>
      </c>
      <c r="E21" s="25">
        <v>13</v>
      </c>
      <c r="F21" s="6">
        <f t="shared" si="0"/>
        <v>7732</v>
      </c>
      <c r="G21" s="7">
        <f>F21/C46</f>
        <v>4.5709286102769045E-2</v>
      </c>
      <c r="H21" s="33"/>
    </row>
    <row r="22" spans="1:8" x14ac:dyDescent="0.25">
      <c r="A22" s="6">
        <v>17</v>
      </c>
      <c r="B22" s="18">
        <f t="shared" si="1"/>
        <v>17</v>
      </c>
      <c r="C22" s="25">
        <v>6656</v>
      </c>
      <c r="D22" s="25">
        <v>368</v>
      </c>
      <c r="E22" s="6">
        <v>10</v>
      </c>
      <c r="F22" s="6">
        <f t="shared" si="0"/>
        <v>7034</v>
      </c>
      <c r="G22" s="7">
        <f>F22/C46</f>
        <v>4.1582917543569249E-2</v>
      </c>
      <c r="H22" s="33"/>
    </row>
    <row r="23" spans="1:8" x14ac:dyDescent="0.25">
      <c r="A23" s="6">
        <v>18</v>
      </c>
      <c r="B23" s="18">
        <f t="shared" si="1"/>
        <v>18</v>
      </c>
      <c r="C23" s="25">
        <v>5992</v>
      </c>
      <c r="D23" s="25">
        <v>389</v>
      </c>
      <c r="E23" s="6">
        <v>14</v>
      </c>
      <c r="F23" s="6">
        <f t="shared" si="0"/>
        <v>6395</v>
      </c>
      <c r="G23" s="7">
        <f>F23/C46</f>
        <v>3.7805339449975169E-2</v>
      </c>
      <c r="H23" s="33"/>
    </row>
    <row r="24" spans="1:8" x14ac:dyDescent="0.25">
      <c r="A24" s="6">
        <v>19</v>
      </c>
      <c r="B24" s="18">
        <f t="shared" si="1"/>
        <v>19</v>
      </c>
      <c r="C24" s="25">
        <v>6065</v>
      </c>
      <c r="D24" s="25">
        <v>401</v>
      </c>
      <c r="E24" s="25">
        <v>3</v>
      </c>
      <c r="F24" s="6">
        <f t="shared" si="0"/>
        <v>6469</v>
      </c>
      <c r="G24" s="7">
        <f>F24/C46</f>
        <v>3.8242805457684034E-2</v>
      </c>
      <c r="H24" s="33"/>
    </row>
    <row r="25" spans="1:8" x14ac:dyDescent="0.25">
      <c r="A25" s="6">
        <v>20</v>
      </c>
      <c r="B25" s="18">
        <f t="shared" si="1"/>
        <v>20</v>
      </c>
      <c r="C25" s="25">
        <v>5226</v>
      </c>
      <c r="D25" s="25">
        <v>363</v>
      </c>
      <c r="E25" s="25">
        <v>16</v>
      </c>
      <c r="F25" s="6">
        <f t="shared" si="0"/>
        <v>5605</v>
      </c>
      <c r="G25" s="7">
        <f>F25/C46</f>
        <v>3.3135094232542739E-2</v>
      </c>
      <c r="H25" s="33"/>
    </row>
    <row r="26" spans="1:8" x14ac:dyDescent="0.25">
      <c r="A26" s="8">
        <v>21</v>
      </c>
      <c r="B26" s="19">
        <f t="shared" si="1"/>
        <v>21</v>
      </c>
      <c r="C26" s="8">
        <v>3670</v>
      </c>
      <c r="D26" s="8">
        <v>338</v>
      </c>
      <c r="E26" s="8">
        <v>5</v>
      </c>
      <c r="F26" s="8">
        <f t="shared" si="0"/>
        <v>4013</v>
      </c>
      <c r="G26" s="9">
        <f>F26/C46</f>
        <v>2.3723663363995364E-2</v>
      </c>
      <c r="H26" s="34"/>
    </row>
    <row r="27" spans="1:8" x14ac:dyDescent="0.25">
      <c r="A27" s="6">
        <v>22</v>
      </c>
      <c r="B27" s="18">
        <f t="shared" si="1"/>
        <v>22</v>
      </c>
      <c r="C27" s="25">
        <v>2471</v>
      </c>
      <c r="D27" s="25">
        <v>142</v>
      </c>
      <c r="E27" s="25">
        <v>8</v>
      </c>
      <c r="F27" s="6">
        <f t="shared" si="0"/>
        <v>2621</v>
      </c>
      <c r="G27" s="7">
        <f>F27/C46</f>
        <v>1.5494573056823287E-2</v>
      </c>
      <c r="H27" s="32" t="s">
        <v>19</v>
      </c>
    </row>
    <row r="28" spans="1:8" x14ac:dyDescent="0.25">
      <c r="A28" s="6">
        <v>23</v>
      </c>
      <c r="B28" s="18">
        <f t="shared" si="1"/>
        <v>23</v>
      </c>
      <c r="C28" s="25">
        <v>6241</v>
      </c>
      <c r="D28" s="25">
        <v>535</v>
      </c>
      <c r="E28" s="25">
        <v>11</v>
      </c>
      <c r="F28" s="6">
        <f t="shared" si="0"/>
        <v>6787</v>
      </c>
      <c r="G28" s="7">
        <f>F28/C46</f>
        <v>4.0122726950270755E-2</v>
      </c>
      <c r="H28" s="33"/>
    </row>
    <row r="29" spans="1:8" x14ac:dyDescent="0.25">
      <c r="A29" s="6">
        <v>24</v>
      </c>
      <c r="B29" s="18">
        <f t="shared" si="1"/>
        <v>24</v>
      </c>
      <c r="C29" s="25">
        <v>5629</v>
      </c>
      <c r="D29" s="25">
        <v>418</v>
      </c>
      <c r="E29" s="25">
        <v>7</v>
      </c>
      <c r="F29" s="6">
        <f t="shared" si="0"/>
        <v>6054</v>
      </c>
      <c r="G29" s="7">
        <f>F29/C46</f>
        <v>3.5789448792830289E-2</v>
      </c>
      <c r="H29" s="33"/>
    </row>
    <row r="30" spans="1:8" x14ac:dyDescent="0.25">
      <c r="A30" s="6">
        <v>25</v>
      </c>
      <c r="B30" s="18">
        <f t="shared" si="1"/>
        <v>25</v>
      </c>
      <c r="C30" s="25">
        <v>5218</v>
      </c>
      <c r="D30" s="25">
        <v>414</v>
      </c>
      <c r="E30" s="6">
        <v>21</v>
      </c>
      <c r="F30" s="6">
        <f t="shared" si="0"/>
        <v>5653</v>
      </c>
      <c r="G30" s="7">
        <f>F30/C46</f>
        <v>3.3418855967272815E-2</v>
      </c>
      <c r="H30" s="33"/>
    </row>
    <row r="31" spans="1:8" x14ac:dyDescent="0.25">
      <c r="A31" s="6">
        <v>26</v>
      </c>
      <c r="B31" s="18">
        <f t="shared" si="1"/>
        <v>26</v>
      </c>
      <c r="C31" s="25">
        <v>5947</v>
      </c>
      <c r="D31" s="25">
        <v>354</v>
      </c>
      <c r="E31" s="25">
        <v>4</v>
      </c>
      <c r="F31" s="6">
        <f t="shared" si="0"/>
        <v>6305</v>
      </c>
      <c r="G31" s="7">
        <f>F31/C46</f>
        <v>3.7273286197356287E-2</v>
      </c>
      <c r="H31" s="33"/>
    </row>
    <row r="32" spans="1:8" x14ac:dyDescent="0.25">
      <c r="A32" s="6">
        <v>27</v>
      </c>
      <c r="B32" s="18">
        <f t="shared" si="1"/>
        <v>27</v>
      </c>
      <c r="C32" s="25">
        <v>4757</v>
      </c>
      <c r="D32" s="25">
        <v>394</v>
      </c>
      <c r="E32" s="6">
        <v>23</v>
      </c>
      <c r="F32" s="6">
        <f t="shared" si="0"/>
        <v>5174</v>
      </c>
      <c r="G32" s="7">
        <f>F32/C46</f>
        <v>3.0587150322778974E-2</v>
      </c>
      <c r="H32" s="33"/>
    </row>
    <row r="33" spans="1:8" x14ac:dyDescent="0.25">
      <c r="A33" s="6">
        <v>28</v>
      </c>
      <c r="B33" s="18">
        <f t="shared" si="1"/>
        <v>28</v>
      </c>
      <c r="C33" s="25">
        <v>4091</v>
      </c>
      <c r="D33" s="25">
        <v>308</v>
      </c>
      <c r="E33" s="6">
        <v>2</v>
      </c>
      <c r="F33" s="6">
        <f t="shared" si="0"/>
        <v>4401</v>
      </c>
      <c r="G33" s="7">
        <f>F33/C46</f>
        <v>2.6017404053063443E-2</v>
      </c>
      <c r="H33" s="33"/>
    </row>
    <row r="34" spans="1:8" x14ac:dyDescent="0.25">
      <c r="A34" s="6">
        <v>29</v>
      </c>
      <c r="B34" s="18">
        <f t="shared" si="1"/>
        <v>29</v>
      </c>
      <c r="C34" s="25">
        <v>2419</v>
      </c>
      <c r="D34" s="25">
        <v>195</v>
      </c>
      <c r="E34" s="6">
        <v>2</v>
      </c>
      <c r="F34" s="6">
        <f t="shared" si="0"/>
        <v>2616</v>
      </c>
      <c r="G34" s="7">
        <f>F34/C46</f>
        <v>1.5465014542788905E-2</v>
      </c>
      <c r="H34" s="33"/>
    </row>
    <row r="35" spans="1:8" x14ac:dyDescent="0.25">
      <c r="A35" s="6">
        <v>30</v>
      </c>
      <c r="B35" s="18">
        <f t="shared" si="1"/>
        <v>30</v>
      </c>
      <c r="C35" s="25">
        <v>5639</v>
      </c>
      <c r="D35" s="25">
        <v>342</v>
      </c>
      <c r="E35" s="6">
        <v>18</v>
      </c>
      <c r="F35" s="6">
        <f t="shared" si="0"/>
        <v>5999</v>
      </c>
      <c r="G35" s="7">
        <f>F35/C46</f>
        <v>3.5464305138452078E-2</v>
      </c>
      <c r="H35" s="34"/>
    </row>
    <row r="36" spans="1:8" x14ac:dyDescent="0.25">
      <c r="A36" s="6">
        <v>31</v>
      </c>
      <c r="B36" s="18">
        <f t="shared" si="1"/>
        <v>31</v>
      </c>
      <c r="C36" s="25"/>
      <c r="D36" s="6"/>
      <c r="E36" s="25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36771</v>
      </c>
      <c r="D39" s="6">
        <f>SUM(D6:D12)</f>
        <v>2233</v>
      </c>
      <c r="E39" s="6">
        <f t="shared" ref="E39:F39" si="2">SUM(E6:E12)</f>
        <v>118</v>
      </c>
      <c r="F39" s="6">
        <f t="shared" si="2"/>
        <v>39122</v>
      </c>
      <c r="G39" s="7">
        <f>F39/C46</f>
        <v>0.23127763721062214</v>
      </c>
    </row>
    <row r="40" spans="1:8" x14ac:dyDescent="0.25">
      <c r="A40" s="6">
        <v>3</v>
      </c>
      <c r="B40" s="6" t="s">
        <v>7</v>
      </c>
      <c r="C40" s="6">
        <f>SUM(C13:C19)</f>
        <v>41209</v>
      </c>
      <c r="D40" s="6">
        <f t="shared" ref="D40:F40" si="3">SUM(D13:D19)</f>
        <v>2673</v>
      </c>
      <c r="E40" s="6">
        <f t="shared" si="3"/>
        <v>134</v>
      </c>
      <c r="F40" s="6">
        <f t="shared" si="3"/>
        <v>44016</v>
      </c>
      <c r="G40" s="7">
        <f>F40/C46</f>
        <v>0.26020951074747573</v>
      </c>
    </row>
    <row r="41" spans="1:8" x14ac:dyDescent="0.25">
      <c r="A41" s="6">
        <v>4</v>
      </c>
      <c r="B41" s="6" t="s">
        <v>8</v>
      </c>
      <c r="C41" s="6">
        <f>SUM(C20:C26)</f>
        <v>37696</v>
      </c>
      <c r="D41" s="6">
        <f t="shared" ref="D41:F41" si="4">SUM(D20:D26)</f>
        <v>2648</v>
      </c>
      <c r="E41" s="6">
        <f t="shared" si="4"/>
        <v>64</v>
      </c>
      <c r="F41" s="6">
        <f t="shared" si="4"/>
        <v>40408</v>
      </c>
      <c r="G41" s="7">
        <f>F41/C46</f>
        <v>0.23888008702026531</v>
      </c>
    </row>
    <row r="42" spans="1:8" x14ac:dyDescent="0.25">
      <c r="A42" s="6">
        <v>5</v>
      </c>
      <c r="B42" s="6" t="s">
        <v>9</v>
      </c>
      <c r="C42" s="6">
        <f>SUM(C27:C36)</f>
        <v>42412</v>
      </c>
      <c r="D42" s="6">
        <f>SUM(D27:D36)</f>
        <v>3102</v>
      </c>
      <c r="E42" s="6">
        <f>SUM(E27:E36)</f>
        <v>96</v>
      </c>
      <c r="F42" s="6">
        <f>SUM(F27:F36)</f>
        <v>45610</v>
      </c>
      <c r="G42" s="7">
        <f>F42/C46</f>
        <v>0.26963276502163686</v>
      </c>
    </row>
    <row r="44" spans="1:8" x14ac:dyDescent="0.25">
      <c r="A44" s="26" t="s">
        <v>11</v>
      </c>
      <c r="B44" s="26"/>
      <c r="C44" s="6">
        <f>SUM(C39:C42)</f>
        <v>158088</v>
      </c>
      <c r="D44" s="6">
        <f>SUM(D39:D42)</f>
        <v>10656</v>
      </c>
      <c r="E44" s="6">
        <f>SUM(E39:E42)</f>
        <v>412</v>
      </c>
      <c r="F44" s="2"/>
      <c r="G44" s="2"/>
    </row>
    <row r="45" spans="1:8" x14ac:dyDescent="0.25">
      <c r="A45" s="26" t="s">
        <v>12</v>
      </c>
      <c r="B45" s="26"/>
      <c r="C45" s="10">
        <f>C44/31</f>
        <v>5099.6129032258068</v>
      </c>
      <c r="D45" s="10">
        <f>D44/31</f>
        <v>343.74193548387098</v>
      </c>
      <c r="E45" s="10">
        <f>E44/31</f>
        <v>13.290322580645162</v>
      </c>
      <c r="F45" s="2"/>
      <c r="G45" s="2"/>
    </row>
    <row r="46" spans="1:8" x14ac:dyDescent="0.25">
      <c r="A46" s="26" t="s">
        <v>13</v>
      </c>
      <c r="B46" s="26"/>
      <c r="C46" s="26">
        <f>SUM(F39:F42)</f>
        <v>169156</v>
      </c>
      <c r="D46" s="26"/>
      <c r="E46" s="26"/>
      <c r="F46" s="2"/>
      <c r="G46" s="2"/>
    </row>
    <row r="47" spans="1:8" x14ac:dyDescent="0.25">
      <c r="A47" s="26" t="s">
        <v>15</v>
      </c>
      <c r="B47" s="26"/>
      <c r="C47" s="29">
        <f>C46/31</f>
        <v>5456.6451612903229</v>
      </c>
      <c r="D47" s="30"/>
      <c r="E47" s="31"/>
      <c r="F47" s="2"/>
      <c r="G47" s="2"/>
    </row>
    <row r="48" spans="1:8" x14ac:dyDescent="0.25">
      <c r="A48" s="27" t="s">
        <v>14</v>
      </c>
      <c r="B48" s="28"/>
      <c r="C48" s="7">
        <f>C44/C46</f>
        <v>0.93456927333349094</v>
      </c>
      <c r="D48" s="7">
        <f>D44/C46</f>
        <v>6.2995105110075902E-2</v>
      </c>
      <c r="E48" s="7">
        <f>E44/C46</f>
        <v>2.4356215564331151E-3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C6" sqref="C6:C35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35" t="s">
        <v>25</v>
      </c>
      <c r="C2" s="35"/>
      <c r="D2" s="35"/>
      <c r="E2" s="35"/>
      <c r="F2" s="35"/>
      <c r="G2" s="35"/>
      <c r="H2" s="35"/>
      <c r="I2" s="20"/>
    </row>
    <row r="3" spans="1:9" ht="23.25" x14ac:dyDescent="0.35">
      <c r="B3" s="36" t="s">
        <v>21</v>
      </c>
      <c r="C3" s="35"/>
      <c r="D3" s="35"/>
      <c r="E3" s="35"/>
      <c r="F3" s="35"/>
      <c r="G3" s="35"/>
      <c r="H3" s="35"/>
      <c r="I3" s="20"/>
    </row>
    <row r="5" spans="1:9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  <c r="I5" s="22"/>
    </row>
    <row r="6" spans="1:9" x14ac:dyDescent="0.25">
      <c r="A6" s="6">
        <v>1</v>
      </c>
      <c r="B6" s="18">
        <v>1</v>
      </c>
      <c r="C6" s="25">
        <v>1077.8</v>
      </c>
      <c r="D6" s="25">
        <v>296.58999999999997</v>
      </c>
      <c r="E6" s="25">
        <v>2.3199999999999998</v>
      </c>
      <c r="F6" s="16">
        <f>SUM(D6:E6)</f>
        <v>298.90999999999997</v>
      </c>
      <c r="G6" s="7">
        <f>F6/C46</f>
        <v>3.9527484501618596E-2</v>
      </c>
      <c r="H6" s="32" t="s">
        <v>16</v>
      </c>
      <c r="I6" s="23"/>
    </row>
    <row r="7" spans="1:9" x14ac:dyDescent="0.25">
      <c r="A7" s="6">
        <v>2</v>
      </c>
      <c r="B7" s="18">
        <f>B6+1</f>
        <v>2</v>
      </c>
      <c r="C7" s="25">
        <v>1542.88</v>
      </c>
      <c r="D7" s="25">
        <v>77.430000000000007</v>
      </c>
      <c r="E7" s="16">
        <v>5.86</v>
      </c>
      <c r="F7" s="16">
        <f t="shared" ref="F7:F35" si="0">SUM(D7:E7)</f>
        <v>83.29</v>
      </c>
      <c r="G7" s="7">
        <f>F7/C46</f>
        <v>1.101416541480651E-2</v>
      </c>
      <c r="H7" s="33"/>
      <c r="I7" s="23"/>
    </row>
    <row r="8" spans="1:9" x14ac:dyDescent="0.25">
      <c r="A8" s="6">
        <v>3</v>
      </c>
      <c r="B8" s="18">
        <f t="shared" ref="B8:B35" si="1">B7+1</f>
        <v>3</v>
      </c>
      <c r="C8" s="25">
        <v>1112.71</v>
      </c>
      <c r="D8" s="25">
        <v>40.299999999999997</v>
      </c>
      <c r="E8" s="25">
        <v>5.56</v>
      </c>
      <c r="F8" s="16">
        <f t="shared" si="0"/>
        <v>45.86</v>
      </c>
      <c r="G8" s="7">
        <f>F8/C46</f>
        <v>6.0644690349745045E-3</v>
      </c>
      <c r="H8" s="33"/>
      <c r="I8" s="23"/>
    </row>
    <row r="9" spans="1:9" x14ac:dyDescent="0.25">
      <c r="A9" s="6">
        <v>4</v>
      </c>
      <c r="B9" s="18">
        <f t="shared" si="1"/>
        <v>4</v>
      </c>
      <c r="C9" s="25">
        <v>1452.88</v>
      </c>
      <c r="D9" s="25">
        <v>127.9</v>
      </c>
      <c r="E9" s="16">
        <v>5.79</v>
      </c>
      <c r="F9" s="16">
        <f t="shared" si="0"/>
        <v>133.69</v>
      </c>
      <c r="G9" s="7">
        <f>F9/C46</f>
        <v>1.767899837081861E-2</v>
      </c>
      <c r="H9" s="33"/>
      <c r="I9" s="23"/>
    </row>
    <row r="10" spans="1:9" x14ac:dyDescent="0.25">
      <c r="A10" s="6">
        <v>5</v>
      </c>
      <c r="B10" s="18">
        <f t="shared" si="1"/>
        <v>5</v>
      </c>
      <c r="C10" s="25">
        <v>1558.94</v>
      </c>
      <c r="D10" s="25">
        <v>57.03</v>
      </c>
      <c r="E10" s="25">
        <v>3.9</v>
      </c>
      <c r="F10" s="16">
        <f t="shared" si="0"/>
        <v>60.93</v>
      </c>
      <c r="G10" s="7">
        <f>F10/C46</f>
        <v>8.0573069843217736E-3</v>
      </c>
      <c r="H10" s="33"/>
      <c r="I10" s="23"/>
    </row>
    <row r="11" spans="1:9" x14ac:dyDescent="0.25">
      <c r="A11" s="6">
        <v>6</v>
      </c>
      <c r="B11" s="18">
        <f t="shared" si="1"/>
        <v>6</v>
      </c>
      <c r="C11" s="25">
        <v>2191.31</v>
      </c>
      <c r="D11" s="25">
        <v>389.21</v>
      </c>
      <c r="E11" s="25">
        <v>9.41</v>
      </c>
      <c r="F11" s="16">
        <f t="shared" si="0"/>
        <v>398.62</v>
      </c>
      <c r="G11" s="7">
        <f>F11/C46</f>
        <v>5.2713010177094136E-2</v>
      </c>
      <c r="H11" s="33"/>
      <c r="I11" s="23"/>
    </row>
    <row r="12" spans="1:9" x14ac:dyDescent="0.25">
      <c r="A12" s="8">
        <v>7</v>
      </c>
      <c r="B12" s="19">
        <f t="shared" si="1"/>
        <v>7</v>
      </c>
      <c r="C12" s="8">
        <v>2840.23</v>
      </c>
      <c r="D12" s="8">
        <v>125.86</v>
      </c>
      <c r="E12" s="17">
        <v>3.44</v>
      </c>
      <c r="F12" s="17">
        <f t="shared" si="0"/>
        <v>129.30000000000001</v>
      </c>
      <c r="G12" s="9">
        <f>F12/C46</f>
        <v>1.7098470262150098E-2</v>
      </c>
      <c r="H12" s="34"/>
      <c r="I12" s="23"/>
    </row>
    <row r="13" spans="1:9" x14ac:dyDescent="0.25">
      <c r="A13" s="6">
        <v>8</v>
      </c>
      <c r="B13" s="18">
        <f t="shared" si="1"/>
        <v>8</v>
      </c>
      <c r="C13" s="25">
        <v>1216.3699999999999</v>
      </c>
      <c r="D13" s="25">
        <v>38.26</v>
      </c>
      <c r="E13" s="25">
        <v>8.82</v>
      </c>
      <c r="F13" s="16">
        <f t="shared" si="0"/>
        <v>47.08</v>
      </c>
      <c r="G13" s="7">
        <f>F13/C46</f>
        <v>6.2258003089097182E-3</v>
      </c>
      <c r="H13" s="32" t="s">
        <v>17</v>
      </c>
      <c r="I13" s="23"/>
    </row>
    <row r="14" spans="1:9" x14ac:dyDescent="0.25">
      <c r="A14" s="6">
        <v>9</v>
      </c>
      <c r="B14" s="18">
        <f t="shared" si="1"/>
        <v>9</v>
      </c>
      <c r="C14" s="25">
        <v>4863.07</v>
      </c>
      <c r="D14" s="16">
        <v>374.91</v>
      </c>
      <c r="E14" s="25">
        <v>16.97</v>
      </c>
      <c r="F14" s="16">
        <f t="shared" si="0"/>
        <v>391.88</v>
      </c>
      <c r="G14" s="7">
        <f>F14/C46</f>
        <v>5.1821721007976641E-2</v>
      </c>
      <c r="H14" s="33"/>
      <c r="I14" s="23"/>
    </row>
    <row r="15" spans="1:9" x14ac:dyDescent="0.25">
      <c r="A15" s="6">
        <v>10</v>
      </c>
      <c r="B15" s="18">
        <f t="shared" si="1"/>
        <v>10</v>
      </c>
      <c r="C15" s="25">
        <v>8704.57</v>
      </c>
      <c r="D15" s="25">
        <v>648.86</v>
      </c>
      <c r="E15" s="16">
        <v>10.45</v>
      </c>
      <c r="F15" s="16">
        <f t="shared" si="0"/>
        <v>659.31000000000006</v>
      </c>
      <c r="G15" s="7">
        <f>F15/C46</f>
        <v>8.7186329687070227E-2</v>
      </c>
      <c r="H15" s="33"/>
      <c r="I15" s="23"/>
    </row>
    <row r="16" spans="1:9" x14ac:dyDescent="0.25">
      <c r="A16" s="6">
        <v>11</v>
      </c>
      <c r="B16" s="18">
        <f t="shared" si="1"/>
        <v>11</v>
      </c>
      <c r="C16" s="25">
        <v>3890.78</v>
      </c>
      <c r="D16" s="25">
        <v>374.62</v>
      </c>
      <c r="E16" s="25">
        <v>6.77</v>
      </c>
      <c r="F16" s="16">
        <f t="shared" si="0"/>
        <v>381.39</v>
      </c>
      <c r="G16" s="7">
        <f>F16/C46</f>
        <v>5.0434536529632056E-2</v>
      </c>
      <c r="H16" s="33"/>
      <c r="I16" s="23"/>
    </row>
    <row r="17" spans="1:9" x14ac:dyDescent="0.25">
      <c r="A17" s="6">
        <v>12</v>
      </c>
      <c r="B17" s="18">
        <f t="shared" si="1"/>
        <v>12</v>
      </c>
      <c r="C17" s="25">
        <v>10254.84</v>
      </c>
      <c r="D17" s="25">
        <v>443.77</v>
      </c>
      <c r="E17" s="25">
        <v>13.57</v>
      </c>
      <c r="F17" s="16">
        <f t="shared" si="0"/>
        <v>457.34</v>
      </c>
      <c r="G17" s="7">
        <f>F17/C46</f>
        <v>6.0478069525844738E-2</v>
      </c>
      <c r="H17" s="33"/>
      <c r="I17" s="23"/>
    </row>
    <row r="18" spans="1:9" x14ac:dyDescent="0.25">
      <c r="A18" s="6">
        <v>13</v>
      </c>
      <c r="B18" s="18">
        <f t="shared" si="1"/>
        <v>13</v>
      </c>
      <c r="C18" s="25">
        <v>2109.5300000000002</v>
      </c>
      <c r="D18" s="25">
        <v>216.79</v>
      </c>
      <c r="E18" s="25">
        <v>9.92</v>
      </c>
      <c r="F18" s="16">
        <f t="shared" si="0"/>
        <v>226.70999999999998</v>
      </c>
      <c r="G18" s="7">
        <f>F18/C46</f>
        <v>2.9979846814633008E-2</v>
      </c>
      <c r="H18" s="33"/>
      <c r="I18" s="23"/>
    </row>
    <row r="19" spans="1:9" x14ac:dyDescent="0.25">
      <c r="A19" s="8">
        <v>14</v>
      </c>
      <c r="B19" s="19">
        <f t="shared" si="1"/>
        <v>14</v>
      </c>
      <c r="C19" s="8">
        <v>7402.77</v>
      </c>
      <c r="D19" s="8">
        <v>1046.8900000000001</v>
      </c>
      <c r="E19" s="17">
        <v>3.72</v>
      </c>
      <c r="F19" s="17">
        <f t="shared" si="0"/>
        <v>1050.6100000000001</v>
      </c>
      <c r="G19" s="9">
        <f>F19/C46</f>
        <v>0.13893135222055308</v>
      </c>
      <c r="H19" s="34"/>
      <c r="I19" s="23"/>
    </row>
    <row r="20" spans="1:9" x14ac:dyDescent="0.25">
      <c r="A20" s="6">
        <v>15</v>
      </c>
      <c r="B20" s="18">
        <f t="shared" si="1"/>
        <v>15</v>
      </c>
      <c r="C20" s="25">
        <v>1303.92</v>
      </c>
      <c r="D20" s="25">
        <v>146.78</v>
      </c>
      <c r="E20" s="16">
        <v>2.0499999999999998</v>
      </c>
      <c r="F20" s="16">
        <f t="shared" si="0"/>
        <v>148.83000000000001</v>
      </c>
      <c r="G20" s="7">
        <f>F20/C46</f>
        <v>1.9681093032604787E-2</v>
      </c>
      <c r="H20" s="32" t="s">
        <v>18</v>
      </c>
      <c r="I20" s="23"/>
    </row>
    <row r="21" spans="1:9" x14ac:dyDescent="0.25">
      <c r="A21" s="6">
        <v>16</v>
      </c>
      <c r="B21" s="18">
        <f t="shared" si="1"/>
        <v>16</v>
      </c>
      <c r="C21" s="25">
        <v>2456.69</v>
      </c>
      <c r="D21" s="25">
        <v>355.11</v>
      </c>
      <c r="E21" s="25">
        <v>6.21</v>
      </c>
      <c r="F21" s="16">
        <f t="shared" si="0"/>
        <v>361.32</v>
      </c>
      <c r="G21" s="7">
        <f>F21/C46</f>
        <v>4.7780504834648671E-2</v>
      </c>
      <c r="H21" s="33"/>
      <c r="I21" s="23"/>
    </row>
    <row r="22" spans="1:9" x14ac:dyDescent="0.25">
      <c r="A22" s="6">
        <v>17</v>
      </c>
      <c r="B22" s="18">
        <f t="shared" si="1"/>
        <v>17</v>
      </c>
      <c r="C22" s="25">
        <v>2481.0700000000002</v>
      </c>
      <c r="D22" s="25">
        <v>93.71</v>
      </c>
      <c r="E22" s="25">
        <v>5.41</v>
      </c>
      <c r="F22" s="16">
        <f t="shared" si="0"/>
        <v>99.11999999999999</v>
      </c>
      <c r="G22" s="7">
        <f>F22/C46</f>
        <v>1.3107504813490467E-2</v>
      </c>
      <c r="H22" s="33"/>
      <c r="I22" s="23"/>
    </row>
    <row r="23" spans="1:9" x14ac:dyDescent="0.25">
      <c r="A23" s="6">
        <v>18</v>
      </c>
      <c r="B23" s="18">
        <f t="shared" si="1"/>
        <v>18</v>
      </c>
      <c r="C23" s="25">
        <v>1492.03</v>
      </c>
      <c r="D23" s="25">
        <v>66.650000000000006</v>
      </c>
      <c r="E23" s="16">
        <v>7.21</v>
      </c>
      <c r="F23" s="16">
        <f t="shared" si="0"/>
        <v>73.86</v>
      </c>
      <c r="G23" s="7">
        <f>F23/C46</f>
        <v>9.7671540105367834E-3</v>
      </c>
      <c r="H23" s="33"/>
      <c r="I23" s="23"/>
    </row>
    <row r="24" spans="1:9" x14ac:dyDescent="0.25">
      <c r="A24" s="6">
        <v>19</v>
      </c>
      <c r="B24" s="18">
        <f t="shared" si="1"/>
        <v>19</v>
      </c>
      <c r="C24" s="25">
        <v>2639.75</v>
      </c>
      <c r="D24" s="25">
        <v>64.540000000000006</v>
      </c>
      <c r="E24" s="25">
        <v>1.79</v>
      </c>
      <c r="F24" s="16">
        <f t="shared" si="0"/>
        <v>66.330000000000013</v>
      </c>
      <c r="G24" s="7">
        <f>F24/C46</f>
        <v>8.7713962296087859E-3</v>
      </c>
      <c r="H24" s="33"/>
      <c r="I24" s="23"/>
    </row>
    <row r="25" spans="1:9" x14ac:dyDescent="0.25">
      <c r="A25" s="6">
        <v>20</v>
      </c>
      <c r="B25" s="18">
        <f t="shared" si="1"/>
        <v>20</v>
      </c>
      <c r="C25" s="25">
        <v>4963.6400000000003</v>
      </c>
      <c r="D25" s="25">
        <v>178.9</v>
      </c>
      <c r="E25" s="25">
        <v>6.34</v>
      </c>
      <c r="F25" s="16">
        <f t="shared" si="0"/>
        <v>185.24</v>
      </c>
      <c r="G25" s="7">
        <f>F25/C46</f>
        <v>2.4495905888327021E-2</v>
      </c>
      <c r="H25" s="33"/>
      <c r="I25" s="23"/>
    </row>
    <row r="26" spans="1:9" x14ac:dyDescent="0.25">
      <c r="A26" s="8">
        <v>21</v>
      </c>
      <c r="B26" s="19">
        <f t="shared" si="1"/>
        <v>21</v>
      </c>
      <c r="C26" s="8">
        <v>863.11</v>
      </c>
      <c r="D26" s="8">
        <v>72.819999999999993</v>
      </c>
      <c r="E26" s="17">
        <v>1.43</v>
      </c>
      <c r="F26" s="17">
        <f t="shared" si="0"/>
        <v>74.25</v>
      </c>
      <c r="G26" s="9">
        <f>F26/C46</f>
        <v>9.818727122696401E-3</v>
      </c>
      <c r="H26" s="34"/>
      <c r="I26" s="23"/>
    </row>
    <row r="27" spans="1:9" x14ac:dyDescent="0.25">
      <c r="A27" s="6">
        <v>22</v>
      </c>
      <c r="B27" s="18">
        <f t="shared" si="1"/>
        <v>22</v>
      </c>
      <c r="C27" s="25">
        <v>897</v>
      </c>
      <c r="D27" s="25">
        <v>35.799999999999997</v>
      </c>
      <c r="E27" s="25">
        <v>4.7</v>
      </c>
      <c r="F27" s="16">
        <f t="shared" si="0"/>
        <v>40.5</v>
      </c>
      <c r="G27" s="7">
        <f>F27/C46</f>
        <v>5.3556693396525825E-3</v>
      </c>
      <c r="H27" s="32" t="s">
        <v>19</v>
      </c>
      <c r="I27" s="23"/>
    </row>
    <row r="28" spans="1:9" x14ac:dyDescent="0.25">
      <c r="A28" s="6">
        <v>23</v>
      </c>
      <c r="B28" s="18">
        <f t="shared" si="1"/>
        <v>23</v>
      </c>
      <c r="C28" s="25">
        <v>2679.8</v>
      </c>
      <c r="D28" s="25">
        <v>102.67</v>
      </c>
      <c r="E28" s="25">
        <v>5.33</v>
      </c>
      <c r="F28" s="16">
        <f t="shared" si="0"/>
        <v>108</v>
      </c>
      <c r="G28" s="7">
        <f>F28/C46</f>
        <v>1.4281784905740219E-2</v>
      </c>
      <c r="H28" s="33"/>
      <c r="I28" s="23"/>
    </row>
    <row r="29" spans="1:9" x14ac:dyDescent="0.25">
      <c r="A29" s="6">
        <v>24</v>
      </c>
      <c r="B29" s="18">
        <f t="shared" si="1"/>
        <v>24</v>
      </c>
      <c r="C29" s="25">
        <v>3415.11</v>
      </c>
      <c r="D29" s="25">
        <v>558.24</v>
      </c>
      <c r="E29" s="25">
        <v>3.72</v>
      </c>
      <c r="F29" s="16">
        <f t="shared" si="0"/>
        <v>561.96</v>
      </c>
      <c r="G29" s="7">
        <f>F29/C46</f>
        <v>7.4312887459534946E-2</v>
      </c>
      <c r="H29" s="33"/>
      <c r="I29" s="23"/>
    </row>
    <row r="30" spans="1:9" x14ac:dyDescent="0.25">
      <c r="A30" s="6">
        <v>25</v>
      </c>
      <c r="B30" s="18">
        <f t="shared" si="1"/>
        <v>25</v>
      </c>
      <c r="C30" s="25">
        <v>1222.04</v>
      </c>
      <c r="D30" s="25">
        <v>81.93</v>
      </c>
      <c r="E30" s="25">
        <v>11.82</v>
      </c>
      <c r="F30" s="16">
        <f t="shared" si="0"/>
        <v>93.75</v>
      </c>
      <c r="G30" s="7">
        <f>F30/C46</f>
        <v>1.2397382730677274E-2</v>
      </c>
      <c r="H30" s="33"/>
      <c r="I30" s="23"/>
    </row>
    <row r="31" spans="1:9" x14ac:dyDescent="0.25">
      <c r="A31" s="6">
        <v>26</v>
      </c>
      <c r="B31" s="18">
        <f t="shared" si="1"/>
        <v>26</v>
      </c>
      <c r="C31" s="25">
        <v>1882.5</v>
      </c>
      <c r="D31" s="25">
        <v>70.45</v>
      </c>
      <c r="E31" s="25">
        <v>5.54</v>
      </c>
      <c r="F31" s="16">
        <f t="shared" si="0"/>
        <v>75.990000000000009</v>
      </c>
      <c r="G31" s="7">
        <f>F31/C46</f>
        <v>1.0048822546177772E-2</v>
      </c>
      <c r="H31" s="33"/>
      <c r="I31" s="23"/>
    </row>
    <row r="32" spans="1:9" x14ac:dyDescent="0.25">
      <c r="A32" s="6">
        <v>27</v>
      </c>
      <c r="B32" s="18">
        <f t="shared" si="1"/>
        <v>27</v>
      </c>
      <c r="C32" s="25">
        <v>2520.0100000000002</v>
      </c>
      <c r="D32" s="25">
        <v>281.8</v>
      </c>
      <c r="E32" s="16">
        <v>14.58</v>
      </c>
      <c r="F32" s="16">
        <f t="shared" si="0"/>
        <v>296.38</v>
      </c>
      <c r="G32" s="7">
        <f>F32/C46</f>
        <v>3.9192920466326726E-2</v>
      </c>
      <c r="H32" s="33"/>
      <c r="I32" s="23"/>
    </row>
    <row r="33" spans="1:9" x14ac:dyDescent="0.25">
      <c r="A33" s="6">
        <v>28</v>
      </c>
      <c r="B33" s="18">
        <f t="shared" si="1"/>
        <v>28</v>
      </c>
      <c r="C33" s="25">
        <v>2140.7600000000002</v>
      </c>
      <c r="D33" s="25">
        <v>279.04000000000002</v>
      </c>
      <c r="E33" s="25">
        <v>0.76</v>
      </c>
      <c r="F33" s="16">
        <f t="shared" si="0"/>
        <v>279.8</v>
      </c>
      <c r="G33" s="7">
        <f>F33/C46</f>
        <v>3.700040200579735E-2</v>
      </c>
      <c r="H33" s="33"/>
      <c r="I33" s="23"/>
    </row>
    <row r="34" spans="1:9" x14ac:dyDescent="0.25">
      <c r="A34" s="6">
        <v>29</v>
      </c>
      <c r="B34" s="18">
        <f t="shared" si="1"/>
        <v>29</v>
      </c>
      <c r="C34" s="25">
        <v>1490.48</v>
      </c>
      <c r="D34" s="25">
        <v>166.81</v>
      </c>
      <c r="E34" s="16">
        <v>0.8</v>
      </c>
      <c r="F34" s="16">
        <f t="shared" si="0"/>
        <v>167.61</v>
      </c>
      <c r="G34" s="7">
        <f>F34/C46</f>
        <v>2.2164536741214061E-2</v>
      </c>
      <c r="H34" s="33"/>
      <c r="I34" s="23"/>
    </row>
    <row r="35" spans="1:9" x14ac:dyDescent="0.25">
      <c r="A35" s="6">
        <v>30</v>
      </c>
      <c r="B35" s="18">
        <f t="shared" si="1"/>
        <v>30</v>
      </c>
      <c r="C35" s="25">
        <v>6706.58</v>
      </c>
      <c r="D35" s="25">
        <v>555.39</v>
      </c>
      <c r="E35" s="16">
        <v>8.83</v>
      </c>
      <c r="F35" s="16">
        <f t="shared" si="0"/>
        <v>564.22</v>
      </c>
      <c r="G35" s="7">
        <f>F35/C46</f>
        <v>7.4611747032562473E-2</v>
      </c>
      <c r="H35" s="34"/>
      <c r="I35" s="23"/>
    </row>
    <row r="36" spans="1:9" x14ac:dyDescent="0.25">
      <c r="A36" s="6"/>
      <c r="B36" s="18"/>
      <c r="C36" s="25"/>
      <c r="D36" s="16"/>
      <c r="E36" s="25"/>
      <c r="F36" s="16"/>
      <c r="G36" s="7"/>
      <c r="H36" s="14"/>
      <c r="I36" s="23"/>
    </row>
    <row r="37" spans="1:9" x14ac:dyDescent="0.25">
      <c r="A37" s="4"/>
      <c r="B37" s="4"/>
      <c r="C37" s="4"/>
      <c r="D37" s="4"/>
      <c r="E37" s="4"/>
      <c r="F37" s="4"/>
      <c r="G37" s="4"/>
    </row>
    <row r="38" spans="1:9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9" x14ac:dyDescent="0.25">
      <c r="A39" s="6">
        <v>2</v>
      </c>
      <c r="B39" s="6" t="s">
        <v>6</v>
      </c>
      <c r="C39" s="16">
        <f>SUM(C6:C12)</f>
        <v>11776.75</v>
      </c>
      <c r="D39" s="16">
        <f>SUM(D6:D12)</f>
        <v>1114.32</v>
      </c>
      <c r="E39" s="16">
        <f t="shared" ref="E39" si="2">SUM(E6:E12)</f>
        <v>36.279999999999994</v>
      </c>
      <c r="F39" s="16">
        <f>SUM(F6:F12)</f>
        <v>1150.5999999999999</v>
      </c>
      <c r="G39" s="7">
        <f>F39/C46</f>
        <v>0.15215390474578422</v>
      </c>
    </row>
    <row r="40" spans="1:9" x14ac:dyDescent="0.25">
      <c r="A40" s="6">
        <v>3</v>
      </c>
      <c r="B40" s="6" t="s">
        <v>7</v>
      </c>
      <c r="C40" s="16">
        <f>SUM(C13:C19)</f>
        <v>38441.929999999993</v>
      </c>
      <c r="D40" s="16">
        <f t="shared" ref="D40:E40" si="3">SUM(D13:D19)</f>
        <v>3144.1000000000004</v>
      </c>
      <c r="E40" s="16">
        <f t="shared" si="3"/>
        <v>70.219999999999985</v>
      </c>
      <c r="F40" s="16">
        <f>SUM(F13:F19)</f>
        <v>3214.3199999999997</v>
      </c>
      <c r="G40" s="7">
        <f>F40/C46</f>
        <v>0.42505765609461943</v>
      </c>
    </row>
    <row r="41" spans="1:9" x14ac:dyDescent="0.25">
      <c r="A41" s="6">
        <v>4</v>
      </c>
      <c r="B41" s="6" t="s">
        <v>8</v>
      </c>
      <c r="C41" s="16">
        <f>SUM(C20:C26)</f>
        <v>16200.21</v>
      </c>
      <c r="D41" s="16">
        <f t="shared" ref="D41:E41" si="4">SUM(D20:D26)</f>
        <v>978.51</v>
      </c>
      <c r="E41" s="16">
        <f t="shared" si="4"/>
        <v>30.439999999999998</v>
      </c>
      <c r="F41" s="16">
        <f>SUM(F20:F26)</f>
        <v>1008.95</v>
      </c>
      <c r="G41" s="7">
        <f>F41/C46</f>
        <v>0.13342228593191291</v>
      </c>
    </row>
    <row r="42" spans="1:9" x14ac:dyDescent="0.25">
      <c r="A42" s="6">
        <v>5</v>
      </c>
      <c r="B42" s="6" t="s">
        <v>9</v>
      </c>
      <c r="C42" s="16">
        <f>SUM(C27:C36)</f>
        <v>22954.28</v>
      </c>
      <c r="D42" s="16">
        <f>SUM(D27:D36)</f>
        <v>2132.13</v>
      </c>
      <c r="E42" s="16">
        <f>SUM(E27:E36)</f>
        <v>56.079999999999991</v>
      </c>
      <c r="F42" s="16">
        <f>SUM(F27:F36)</f>
        <v>2188.21</v>
      </c>
      <c r="G42" s="7">
        <f>F42/C46</f>
        <v>0.28936615322768339</v>
      </c>
    </row>
    <row r="44" spans="1:9" x14ac:dyDescent="0.25">
      <c r="A44" s="26" t="s">
        <v>11</v>
      </c>
      <c r="B44" s="26"/>
      <c r="C44" s="16">
        <f>SUM(C39:C42)</f>
        <v>89373.169999999984</v>
      </c>
      <c r="D44" s="16">
        <f>SUM(D39:D42)</f>
        <v>7369.06</v>
      </c>
      <c r="E44" s="16">
        <f>SUM(E39:E42)</f>
        <v>193.01999999999995</v>
      </c>
      <c r="F44" s="2"/>
      <c r="G44" s="2"/>
    </row>
    <row r="45" spans="1:9" x14ac:dyDescent="0.25">
      <c r="A45" s="26" t="s">
        <v>12</v>
      </c>
      <c r="B45" s="26"/>
      <c r="C45" s="10">
        <f>C44/31</f>
        <v>2883.0054838709671</v>
      </c>
      <c r="D45" s="10">
        <f>D44/31</f>
        <v>237.71161290322581</v>
      </c>
      <c r="E45" s="10">
        <f>E44/31</f>
        <v>6.2264516129032241</v>
      </c>
      <c r="F45" s="2"/>
      <c r="G45" s="2"/>
    </row>
    <row r="46" spans="1:9" x14ac:dyDescent="0.25">
      <c r="A46" s="26" t="s">
        <v>13</v>
      </c>
      <c r="B46" s="26"/>
      <c r="C46" s="37">
        <f>SUM(F39:F42)</f>
        <v>7562.08</v>
      </c>
      <c r="D46" s="37"/>
      <c r="E46" s="37"/>
      <c r="F46" s="2"/>
      <c r="G46" s="2"/>
    </row>
    <row r="47" spans="1:9" x14ac:dyDescent="0.25">
      <c r="A47" s="26" t="s">
        <v>15</v>
      </c>
      <c r="B47" s="26"/>
      <c r="C47" s="29">
        <f>C46/31</f>
        <v>243.93806451612903</v>
      </c>
      <c r="D47" s="30"/>
      <c r="E47" s="31"/>
      <c r="F47" s="2"/>
      <c r="G47" s="2"/>
    </row>
    <row r="48" spans="1:9" x14ac:dyDescent="0.25">
      <c r="A48" s="27" t="s">
        <v>14</v>
      </c>
      <c r="B48" s="28"/>
      <c r="C48" s="7">
        <f>C44/C46</f>
        <v>11.818596206334764</v>
      </c>
      <c r="D48" s="7">
        <f>D44/C46</f>
        <v>0.97447527664346323</v>
      </c>
      <c r="E48" s="7">
        <f>E44/C46</f>
        <v>2.552472335653682E-2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C38" sqref="C38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26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21</v>
      </c>
      <c r="C3" s="35"/>
      <c r="D3" s="35"/>
      <c r="E3" s="35"/>
      <c r="F3" s="35"/>
      <c r="G3" s="35"/>
      <c r="H3" s="35"/>
    </row>
    <row r="5" spans="1:8" x14ac:dyDescent="0.25">
      <c r="A5" s="15" t="s">
        <v>0</v>
      </c>
      <c r="B5" s="15" t="s">
        <v>1</v>
      </c>
      <c r="C5" s="15" t="s">
        <v>28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535</v>
      </c>
      <c r="D6" s="6">
        <v>15</v>
      </c>
      <c r="E6" s="6"/>
      <c r="F6" s="6">
        <f>SUM(C6:E6)</f>
        <v>550</v>
      </c>
      <c r="G6" s="7">
        <f>F6/C46</f>
        <v>1.7052677270331443E-2</v>
      </c>
      <c r="H6" s="32" t="s">
        <v>16</v>
      </c>
    </row>
    <row r="7" spans="1:8" x14ac:dyDescent="0.25">
      <c r="A7" s="6">
        <v>2</v>
      </c>
      <c r="B7" s="18">
        <f>B6+1</f>
        <v>2</v>
      </c>
      <c r="C7" s="25">
        <v>1207</v>
      </c>
      <c r="D7" s="6">
        <v>43</v>
      </c>
      <c r="E7" s="6">
        <v>5</v>
      </c>
      <c r="F7" s="6">
        <f t="shared" ref="F7:F35" si="0">SUM(C7:E7)</f>
        <v>1255</v>
      </c>
      <c r="G7" s="7">
        <f>F7/C46</f>
        <v>3.8911109044119929E-2</v>
      </c>
      <c r="H7" s="33"/>
    </row>
    <row r="8" spans="1:8" x14ac:dyDescent="0.25">
      <c r="A8" s="6">
        <v>3</v>
      </c>
      <c r="B8" s="18">
        <f t="shared" ref="B8:B36" si="1">B7+1</f>
        <v>3</v>
      </c>
      <c r="C8" s="25">
        <v>1121</v>
      </c>
      <c r="D8" s="6">
        <v>23</v>
      </c>
      <c r="E8" s="6">
        <v>1</v>
      </c>
      <c r="F8" s="6">
        <f t="shared" si="0"/>
        <v>1145</v>
      </c>
      <c r="G8" s="7">
        <f>F8/C46</f>
        <v>3.5500573590053638E-2</v>
      </c>
      <c r="H8" s="33"/>
    </row>
    <row r="9" spans="1:8" x14ac:dyDescent="0.25">
      <c r="A9" s="6">
        <v>4</v>
      </c>
      <c r="B9" s="18">
        <f t="shared" si="1"/>
        <v>4</v>
      </c>
      <c r="C9" s="25">
        <v>1070</v>
      </c>
      <c r="D9" s="6">
        <v>32</v>
      </c>
      <c r="E9" s="6">
        <v>2</v>
      </c>
      <c r="F9" s="6">
        <f t="shared" si="0"/>
        <v>1104</v>
      </c>
      <c r="G9" s="7">
        <f>F9/C46</f>
        <v>3.422937401171984E-2</v>
      </c>
      <c r="H9" s="33"/>
    </row>
    <row r="10" spans="1:8" x14ac:dyDescent="0.25">
      <c r="A10" s="6">
        <v>5</v>
      </c>
      <c r="B10" s="18">
        <f t="shared" si="1"/>
        <v>5</v>
      </c>
      <c r="C10" s="25">
        <v>1139</v>
      </c>
      <c r="D10" s="6">
        <v>27</v>
      </c>
      <c r="E10" s="6">
        <v>4</v>
      </c>
      <c r="F10" s="6">
        <f t="shared" si="0"/>
        <v>1170</v>
      </c>
      <c r="G10" s="7">
        <f>F10/C46</f>
        <v>3.6275695284159616E-2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1168</v>
      </c>
      <c r="D11" s="6">
        <v>35</v>
      </c>
      <c r="E11" s="6">
        <v>3</v>
      </c>
      <c r="F11" s="6">
        <f t="shared" si="0"/>
        <v>1206</v>
      </c>
      <c r="G11" s="7">
        <f>F11/C46</f>
        <v>3.7391870523672217E-2</v>
      </c>
      <c r="H11" s="33"/>
    </row>
    <row r="12" spans="1:8" x14ac:dyDescent="0.25">
      <c r="A12" s="8">
        <v>7</v>
      </c>
      <c r="B12" s="19">
        <f t="shared" si="1"/>
        <v>7</v>
      </c>
      <c r="C12" s="8">
        <v>882</v>
      </c>
      <c r="D12" s="8">
        <v>38</v>
      </c>
      <c r="E12" s="8">
        <v>1</v>
      </c>
      <c r="F12" s="8">
        <f t="shared" si="0"/>
        <v>921</v>
      </c>
      <c r="G12" s="9">
        <f>F12/C46</f>
        <v>2.8555483210864107E-2</v>
      </c>
      <c r="H12" s="34"/>
    </row>
    <row r="13" spans="1:8" x14ac:dyDescent="0.25">
      <c r="A13" s="6">
        <v>8</v>
      </c>
      <c r="B13" s="18">
        <f t="shared" si="1"/>
        <v>8</v>
      </c>
      <c r="C13" s="25">
        <v>615</v>
      </c>
      <c r="D13" s="6">
        <v>12</v>
      </c>
      <c r="E13" s="6">
        <v>1</v>
      </c>
      <c r="F13" s="6">
        <f t="shared" si="0"/>
        <v>628</v>
      </c>
      <c r="G13" s="7">
        <f>F13/C46</f>
        <v>1.9471056955942083E-2</v>
      </c>
      <c r="H13" s="32" t="s">
        <v>17</v>
      </c>
    </row>
    <row r="14" spans="1:8" x14ac:dyDescent="0.25">
      <c r="A14" s="6">
        <v>9</v>
      </c>
      <c r="B14" s="18">
        <f t="shared" si="1"/>
        <v>9</v>
      </c>
      <c r="C14" s="6">
        <v>1518</v>
      </c>
      <c r="D14" s="6">
        <v>68</v>
      </c>
      <c r="E14" s="6">
        <v>1</v>
      </c>
      <c r="F14" s="6">
        <f t="shared" si="0"/>
        <v>1587</v>
      </c>
      <c r="G14" s="7">
        <f>F14/C46</f>
        <v>4.9204725141847268E-2</v>
      </c>
      <c r="H14" s="33"/>
    </row>
    <row r="15" spans="1:8" x14ac:dyDescent="0.25">
      <c r="A15" s="6">
        <v>10</v>
      </c>
      <c r="B15" s="18">
        <f t="shared" si="1"/>
        <v>10</v>
      </c>
      <c r="C15" s="25">
        <v>1249</v>
      </c>
      <c r="D15" s="6">
        <v>42</v>
      </c>
      <c r="E15" s="6">
        <v>6</v>
      </c>
      <c r="F15" s="6">
        <f t="shared" si="0"/>
        <v>1297</v>
      </c>
      <c r="G15" s="7">
        <f>F15/C46</f>
        <v>4.0213313490217964E-2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1279</v>
      </c>
      <c r="D16" s="6">
        <v>47</v>
      </c>
      <c r="E16" s="6">
        <v>3</v>
      </c>
      <c r="F16" s="6">
        <f t="shared" si="0"/>
        <v>1329</v>
      </c>
      <c r="G16" s="7">
        <f>F16/C46</f>
        <v>4.1205469258673612E-2</v>
      </c>
      <c r="H16" s="33"/>
    </row>
    <row r="17" spans="1:9" x14ac:dyDescent="0.25">
      <c r="A17" s="6">
        <v>12</v>
      </c>
      <c r="B17" s="18">
        <f t="shared" si="1"/>
        <v>12</v>
      </c>
      <c r="C17" s="25">
        <v>1126</v>
      </c>
      <c r="D17" s="6">
        <v>28</v>
      </c>
      <c r="E17" s="6">
        <v>4</v>
      </c>
      <c r="F17" s="6">
        <f t="shared" si="0"/>
        <v>1158</v>
      </c>
      <c r="G17" s="7">
        <f>F17/C46</f>
        <v>3.5903636870988742E-2</v>
      </c>
      <c r="H17" s="33"/>
    </row>
    <row r="18" spans="1:9" x14ac:dyDescent="0.25">
      <c r="A18" s="6">
        <v>13</v>
      </c>
      <c r="B18" s="18">
        <f t="shared" si="1"/>
        <v>13</v>
      </c>
      <c r="C18" s="25">
        <v>1286</v>
      </c>
      <c r="D18" s="6">
        <v>37</v>
      </c>
      <c r="E18" s="6">
        <v>4</v>
      </c>
      <c r="F18" s="6">
        <f t="shared" si="0"/>
        <v>1327</v>
      </c>
      <c r="G18" s="7">
        <f>F18/C46</f>
        <v>4.1143459523145132E-2</v>
      </c>
      <c r="H18" s="33"/>
    </row>
    <row r="19" spans="1:9" x14ac:dyDescent="0.25">
      <c r="A19" s="8">
        <v>14</v>
      </c>
      <c r="B19" s="19">
        <f t="shared" si="1"/>
        <v>14</v>
      </c>
      <c r="C19" s="8">
        <v>944</v>
      </c>
      <c r="D19" s="8">
        <v>37</v>
      </c>
      <c r="E19" s="8">
        <v>3</v>
      </c>
      <c r="F19" s="8">
        <f t="shared" si="0"/>
        <v>984</v>
      </c>
      <c r="G19" s="9">
        <f>F19/C46</f>
        <v>3.0508789880011163E-2</v>
      </c>
      <c r="H19" s="34"/>
    </row>
    <row r="20" spans="1:9" x14ac:dyDescent="0.25">
      <c r="A20" s="6">
        <v>15</v>
      </c>
      <c r="B20" s="18">
        <f t="shared" si="1"/>
        <v>15</v>
      </c>
      <c r="C20" s="25">
        <v>593</v>
      </c>
      <c r="D20" s="6">
        <v>24</v>
      </c>
      <c r="E20" s="6">
        <v>1</v>
      </c>
      <c r="F20" s="6">
        <f t="shared" si="0"/>
        <v>618</v>
      </c>
      <c r="G20" s="7">
        <f>F20/C46</f>
        <v>1.9161008278299693E-2</v>
      </c>
      <c r="H20" s="32" t="s">
        <v>18</v>
      </c>
    </row>
    <row r="21" spans="1:9" x14ac:dyDescent="0.25">
      <c r="A21" s="6">
        <v>16</v>
      </c>
      <c r="B21" s="18">
        <f t="shared" si="1"/>
        <v>16</v>
      </c>
      <c r="C21" s="25">
        <v>1336</v>
      </c>
      <c r="D21" s="6">
        <v>58</v>
      </c>
      <c r="E21" s="6">
        <v>4</v>
      </c>
      <c r="F21" s="6">
        <f t="shared" si="0"/>
        <v>1398</v>
      </c>
      <c r="G21" s="7">
        <f>F21/C46</f>
        <v>4.3344805134406104E-2</v>
      </c>
      <c r="H21" s="33"/>
    </row>
    <row r="22" spans="1:9" x14ac:dyDescent="0.25">
      <c r="A22" s="6">
        <v>17</v>
      </c>
      <c r="B22" s="18">
        <f t="shared" si="1"/>
        <v>17</v>
      </c>
      <c r="C22" s="25">
        <v>1431</v>
      </c>
      <c r="D22" s="6">
        <v>32</v>
      </c>
      <c r="E22" s="6">
        <v>4</v>
      </c>
      <c r="F22" s="6">
        <f t="shared" si="0"/>
        <v>1467</v>
      </c>
      <c r="G22" s="7">
        <f>F22/C46</f>
        <v>4.548414101013859E-2</v>
      </c>
      <c r="H22" s="33"/>
    </row>
    <row r="23" spans="1:9" x14ac:dyDescent="0.25">
      <c r="A23" s="6">
        <v>18</v>
      </c>
      <c r="B23" s="18">
        <f t="shared" si="1"/>
        <v>18</v>
      </c>
      <c r="C23" s="25">
        <v>1123</v>
      </c>
      <c r="D23" s="6">
        <v>32</v>
      </c>
      <c r="E23" s="6">
        <v>4</v>
      </c>
      <c r="F23" s="6">
        <f t="shared" si="0"/>
        <v>1159</v>
      </c>
      <c r="G23" s="7">
        <f>F23/C46</f>
        <v>3.5934641738752986E-2</v>
      </c>
      <c r="H23" s="33"/>
    </row>
    <row r="24" spans="1:9" x14ac:dyDescent="0.25">
      <c r="A24" s="6">
        <v>19</v>
      </c>
      <c r="B24" s="18">
        <f t="shared" si="1"/>
        <v>19</v>
      </c>
      <c r="C24" s="25">
        <v>1216</v>
      </c>
      <c r="D24" s="6">
        <v>37</v>
      </c>
      <c r="E24" s="6">
        <v>7</v>
      </c>
      <c r="F24" s="6">
        <f t="shared" si="0"/>
        <v>1260</v>
      </c>
      <c r="G24" s="7">
        <f>F24/C46</f>
        <v>3.9066133382941119E-2</v>
      </c>
      <c r="H24" s="33"/>
    </row>
    <row r="25" spans="1:9" x14ac:dyDescent="0.25">
      <c r="A25" s="6">
        <v>20</v>
      </c>
      <c r="B25" s="18">
        <f t="shared" si="1"/>
        <v>20</v>
      </c>
      <c r="C25" s="25">
        <v>1072</v>
      </c>
      <c r="D25" s="6">
        <v>39</v>
      </c>
      <c r="E25" s="6"/>
      <c r="F25" s="6">
        <f t="shared" si="0"/>
        <v>1111</v>
      </c>
      <c r="G25" s="7">
        <f>F25/C46</f>
        <v>3.444640808606951E-2</v>
      </c>
      <c r="H25" s="33"/>
    </row>
    <row r="26" spans="1:9" x14ac:dyDescent="0.25">
      <c r="A26" s="8">
        <v>21</v>
      </c>
      <c r="B26" s="19">
        <f t="shared" si="1"/>
        <v>21</v>
      </c>
      <c r="C26" s="8">
        <v>756</v>
      </c>
      <c r="D26" s="8">
        <v>41</v>
      </c>
      <c r="E26" s="8"/>
      <c r="F26" s="8">
        <f t="shared" si="0"/>
        <v>797</v>
      </c>
      <c r="G26" s="9">
        <f>F26/C46</f>
        <v>2.4710879608098472E-2</v>
      </c>
      <c r="H26" s="34"/>
    </row>
    <row r="27" spans="1:9" x14ac:dyDescent="0.25">
      <c r="A27" s="6">
        <v>22</v>
      </c>
      <c r="B27" s="18">
        <f t="shared" si="1"/>
        <v>22</v>
      </c>
      <c r="C27" s="25">
        <v>530</v>
      </c>
      <c r="D27" s="6">
        <v>11</v>
      </c>
      <c r="E27" s="25">
        <v>2</v>
      </c>
      <c r="F27" s="6">
        <f t="shared" si="0"/>
        <v>543</v>
      </c>
      <c r="G27" s="7">
        <f>F27/C46</f>
        <v>1.683564319598177E-2</v>
      </c>
      <c r="H27" s="32" t="s">
        <v>19</v>
      </c>
    </row>
    <row r="28" spans="1:9" x14ac:dyDescent="0.25">
      <c r="A28" s="6">
        <v>23</v>
      </c>
      <c r="B28" s="18">
        <f t="shared" si="1"/>
        <v>23</v>
      </c>
      <c r="C28" s="25">
        <v>1204</v>
      </c>
      <c r="D28" s="6">
        <v>65</v>
      </c>
      <c r="E28" s="25">
        <v>5</v>
      </c>
      <c r="F28" s="6">
        <f t="shared" si="0"/>
        <v>1274</v>
      </c>
      <c r="G28" s="7">
        <f>F28/C46</f>
        <v>3.9500201531640466E-2</v>
      </c>
      <c r="H28" s="33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>
        <v>1068</v>
      </c>
      <c r="D29" s="6">
        <v>35</v>
      </c>
      <c r="E29" s="25"/>
      <c r="F29" s="6">
        <f t="shared" si="0"/>
        <v>1103</v>
      </c>
      <c r="G29" s="7">
        <f>F29/C46</f>
        <v>3.4198369143955604E-2</v>
      </c>
      <c r="H29" s="33"/>
    </row>
    <row r="30" spans="1:9" x14ac:dyDescent="0.25">
      <c r="A30" s="6">
        <v>25</v>
      </c>
      <c r="B30" s="18">
        <f t="shared" si="1"/>
        <v>25</v>
      </c>
      <c r="C30" s="25">
        <v>997</v>
      </c>
      <c r="D30" s="6">
        <v>46</v>
      </c>
      <c r="E30" s="6">
        <v>6</v>
      </c>
      <c r="F30" s="6">
        <f t="shared" si="0"/>
        <v>1049</v>
      </c>
      <c r="G30" s="7">
        <f>F30/C46</f>
        <v>3.2524106284686695E-2</v>
      </c>
      <c r="H30" s="33"/>
    </row>
    <row r="31" spans="1:9" x14ac:dyDescent="0.25">
      <c r="A31" s="6">
        <v>26</v>
      </c>
      <c r="B31" s="18">
        <f t="shared" si="1"/>
        <v>26</v>
      </c>
      <c r="C31" s="25">
        <v>1244</v>
      </c>
      <c r="D31" s="6">
        <v>33</v>
      </c>
      <c r="E31" s="6">
        <v>1</v>
      </c>
      <c r="F31" s="6">
        <f t="shared" si="0"/>
        <v>1278</v>
      </c>
      <c r="G31" s="7">
        <f>F31/C46</f>
        <v>3.9624221002697427E-2</v>
      </c>
      <c r="H31" s="33"/>
    </row>
    <row r="32" spans="1:9" x14ac:dyDescent="0.25">
      <c r="A32" s="6">
        <v>27</v>
      </c>
      <c r="B32" s="18">
        <f t="shared" si="1"/>
        <v>27</v>
      </c>
      <c r="C32" s="25">
        <v>947</v>
      </c>
      <c r="D32" s="6">
        <v>46</v>
      </c>
      <c r="E32" s="6">
        <v>10</v>
      </c>
      <c r="F32" s="6">
        <f t="shared" si="0"/>
        <v>1003</v>
      </c>
      <c r="G32" s="7">
        <f>F32/C46</f>
        <v>3.1097882367531703E-2</v>
      </c>
      <c r="H32" s="33"/>
    </row>
    <row r="33" spans="1:8" x14ac:dyDescent="0.25">
      <c r="A33" s="6">
        <v>28</v>
      </c>
      <c r="B33" s="18">
        <f t="shared" si="1"/>
        <v>28</v>
      </c>
      <c r="C33" s="25">
        <v>859</v>
      </c>
      <c r="D33" s="6">
        <v>34</v>
      </c>
      <c r="E33" s="6">
        <v>1</v>
      </c>
      <c r="F33" s="6">
        <f t="shared" si="0"/>
        <v>894</v>
      </c>
      <c r="G33" s="7">
        <f>F33/C46</f>
        <v>2.7718351781229653E-2</v>
      </c>
      <c r="H33" s="33"/>
    </row>
    <row r="34" spans="1:8" x14ac:dyDescent="0.25">
      <c r="A34" s="6">
        <v>29</v>
      </c>
      <c r="B34" s="18">
        <f t="shared" si="1"/>
        <v>29</v>
      </c>
      <c r="C34" s="25">
        <v>440</v>
      </c>
      <c r="D34" s="6">
        <v>28</v>
      </c>
      <c r="E34" s="6">
        <v>1</v>
      </c>
      <c r="F34" s="6">
        <f t="shared" si="0"/>
        <v>469</v>
      </c>
      <c r="G34" s="7">
        <f>F34/C46</f>
        <v>1.4541282981428084E-2</v>
      </c>
      <c r="H34" s="33"/>
    </row>
    <row r="35" spans="1:8" x14ac:dyDescent="0.25">
      <c r="A35" s="6">
        <v>30</v>
      </c>
      <c r="B35" s="18">
        <f t="shared" si="1"/>
        <v>30</v>
      </c>
      <c r="C35" s="25">
        <v>1116</v>
      </c>
      <c r="D35" s="6">
        <v>47</v>
      </c>
      <c r="E35" s="6">
        <v>6</v>
      </c>
      <c r="F35" s="6">
        <f t="shared" si="0"/>
        <v>1169</v>
      </c>
      <c r="G35" s="7">
        <f>F35/C46</f>
        <v>3.6244690416395373E-2</v>
      </c>
      <c r="H35" s="34"/>
    </row>
    <row r="36" spans="1:8" x14ac:dyDescent="0.25">
      <c r="A36" s="6">
        <v>31</v>
      </c>
      <c r="B36" s="18">
        <f t="shared" si="1"/>
        <v>31</v>
      </c>
      <c r="C36" s="25"/>
      <c r="D36" s="6"/>
      <c r="E36" s="6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28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7122</v>
      </c>
      <c r="D39" s="6">
        <f>SUM(D6:D12)</f>
        <v>213</v>
      </c>
      <c r="E39" s="6">
        <f>SUM(E6:E12)</f>
        <v>16</v>
      </c>
      <c r="F39" s="6">
        <f>SUM(F6:F12)</f>
        <v>7351</v>
      </c>
      <c r="G39" s="7">
        <f>F39/C46</f>
        <v>0.22791678293492079</v>
      </c>
    </row>
    <row r="40" spans="1:8" x14ac:dyDescent="0.25">
      <c r="A40" s="6">
        <v>3</v>
      </c>
      <c r="B40" s="6" t="s">
        <v>7</v>
      </c>
      <c r="C40" s="6">
        <f>SUM(C13:C19)</f>
        <v>8017</v>
      </c>
      <c r="D40" s="6">
        <f t="shared" ref="D40:E40" si="2">SUM(D13:D19)</f>
        <v>271</v>
      </c>
      <c r="E40" s="6">
        <f t="shared" si="2"/>
        <v>22</v>
      </c>
      <c r="F40" s="6">
        <f>SUM(F13:F19)</f>
        <v>8310</v>
      </c>
      <c r="G40" s="7">
        <f>F40/C46</f>
        <v>0.25765045112082596</v>
      </c>
    </row>
    <row r="41" spans="1:8" x14ac:dyDescent="0.25">
      <c r="A41" s="6">
        <v>4</v>
      </c>
      <c r="B41" s="6" t="s">
        <v>8</v>
      </c>
      <c r="C41" s="6">
        <f>SUM(C20:C26)</f>
        <v>7527</v>
      </c>
      <c r="D41" s="6">
        <f t="shared" ref="D41:E41" si="3">SUM(D20:D26)</f>
        <v>263</v>
      </c>
      <c r="E41" s="6">
        <f t="shared" si="3"/>
        <v>20</v>
      </c>
      <c r="F41" s="6">
        <f>SUM(F20:F26)</f>
        <v>7810</v>
      </c>
      <c r="G41" s="7">
        <f>F41/C46</f>
        <v>0.24214801723870646</v>
      </c>
    </row>
    <row r="42" spans="1:8" x14ac:dyDescent="0.25">
      <c r="A42" s="6">
        <v>5</v>
      </c>
      <c r="B42" s="6" t="s">
        <v>9</v>
      </c>
      <c r="C42" s="6">
        <f>SUM(C27:C36)</f>
        <v>8405</v>
      </c>
      <c r="D42" s="6">
        <f>SUM(D27:D36)</f>
        <v>345</v>
      </c>
      <c r="E42" s="6">
        <f>SUM(E27:E36)</f>
        <v>32</v>
      </c>
      <c r="F42" s="6">
        <f>SUM(F27:F36)</f>
        <v>8782</v>
      </c>
      <c r="G42" s="7">
        <f>F42/C46</f>
        <v>0.27228474870554675</v>
      </c>
    </row>
    <row r="44" spans="1:8" x14ac:dyDescent="0.25">
      <c r="A44" s="26" t="s">
        <v>11</v>
      </c>
      <c r="B44" s="26"/>
      <c r="C44" s="6">
        <f>SUM(C39:C42)</f>
        <v>31071</v>
      </c>
      <c r="D44" s="6">
        <f>SUM(D39:D42)</f>
        <v>1092</v>
      </c>
      <c r="E44" s="6">
        <f>SUM(E39:E42)</f>
        <v>90</v>
      </c>
      <c r="F44" s="2"/>
      <c r="G44" s="2"/>
    </row>
    <row r="45" spans="1:8" x14ac:dyDescent="0.25">
      <c r="A45" s="26" t="s">
        <v>12</v>
      </c>
      <c r="B45" s="26"/>
      <c r="C45" s="10">
        <f>C44/31</f>
        <v>1002.2903225806451</v>
      </c>
      <c r="D45" s="10">
        <f>D44/31</f>
        <v>35.225806451612904</v>
      </c>
      <c r="E45" s="10">
        <f>E44/31</f>
        <v>2.903225806451613</v>
      </c>
      <c r="F45" s="2"/>
      <c r="G45" s="2"/>
    </row>
    <row r="46" spans="1:8" x14ac:dyDescent="0.25">
      <c r="A46" s="26" t="s">
        <v>13</v>
      </c>
      <c r="B46" s="26"/>
      <c r="C46" s="26">
        <f>SUM(F39:F42)</f>
        <v>32253</v>
      </c>
      <c r="D46" s="26"/>
      <c r="E46" s="26"/>
      <c r="F46" s="2"/>
      <c r="G46" s="2"/>
    </row>
    <row r="47" spans="1:8" x14ac:dyDescent="0.25">
      <c r="A47" s="26" t="s">
        <v>15</v>
      </c>
      <c r="B47" s="26"/>
      <c r="C47" s="29">
        <f>C46/31</f>
        <v>1040.4193548387098</v>
      </c>
      <c r="D47" s="30"/>
      <c r="E47" s="31"/>
      <c r="F47" s="2"/>
      <c r="G47" s="2"/>
    </row>
    <row r="48" spans="1:8" x14ac:dyDescent="0.25">
      <c r="A48" s="27" t="s">
        <v>14</v>
      </c>
      <c r="B48" s="28"/>
      <c r="C48" s="7">
        <f>C44/C46</f>
        <v>0.96335224630266947</v>
      </c>
      <c r="D48" s="7">
        <f>D44/C46</f>
        <v>3.3857315598548973E-2</v>
      </c>
      <c r="E48" s="7">
        <f>E44/C46</f>
        <v>2.7904380987815087E-3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90" zoomScaleNormal="90" workbookViewId="0">
      <selection activeCell="C6" sqref="C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35" t="s">
        <v>27</v>
      </c>
      <c r="C2" s="35"/>
      <c r="D2" s="35"/>
      <c r="E2" s="35"/>
      <c r="F2" s="35"/>
      <c r="G2" s="35"/>
      <c r="H2" s="35"/>
    </row>
    <row r="3" spans="1:8" ht="23.25" x14ac:dyDescent="0.35">
      <c r="B3" s="36" t="s">
        <v>21</v>
      </c>
      <c r="C3" s="35"/>
      <c r="D3" s="35"/>
      <c r="E3" s="35"/>
      <c r="F3" s="35"/>
      <c r="G3" s="35"/>
      <c r="H3" s="35"/>
    </row>
    <row r="5" spans="1:8" x14ac:dyDescent="0.25">
      <c r="A5" s="24" t="s">
        <v>0</v>
      </c>
      <c r="B5" s="24" t="s">
        <v>1</v>
      </c>
      <c r="C5" s="24" t="s">
        <v>28</v>
      </c>
      <c r="D5" s="24" t="s">
        <v>2</v>
      </c>
      <c r="E5" s="24" t="s">
        <v>3</v>
      </c>
      <c r="F5" s="24" t="s">
        <v>4</v>
      </c>
      <c r="G5" s="24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317</v>
      </c>
      <c r="D6" s="6">
        <v>23</v>
      </c>
      <c r="E6" s="6"/>
      <c r="F6" s="6">
        <f>SUM(C6:E6)</f>
        <v>340</v>
      </c>
      <c r="G6" s="7">
        <f>F6/C46</f>
        <v>1.6267164250514329E-2</v>
      </c>
      <c r="H6" s="32" t="s">
        <v>16</v>
      </c>
    </row>
    <row r="7" spans="1:8" x14ac:dyDescent="0.25">
      <c r="A7" s="6">
        <v>2</v>
      </c>
      <c r="B7" s="18">
        <f>B6+1</f>
        <v>2</v>
      </c>
      <c r="C7" s="25">
        <v>799</v>
      </c>
      <c r="D7" s="6">
        <v>63</v>
      </c>
      <c r="E7" s="6">
        <v>4</v>
      </c>
      <c r="F7" s="6">
        <f t="shared" ref="F7:F35" si="0">SUM(C7:E7)</f>
        <v>866</v>
      </c>
      <c r="G7" s="7">
        <f>F7/C46</f>
        <v>4.143342423807473E-2</v>
      </c>
      <c r="H7" s="33"/>
    </row>
    <row r="8" spans="1:8" x14ac:dyDescent="0.25">
      <c r="A8" s="6">
        <v>3</v>
      </c>
      <c r="B8" s="18">
        <f t="shared" ref="B8:B36" si="1">B7+1</f>
        <v>3</v>
      </c>
      <c r="C8" s="25">
        <v>699</v>
      </c>
      <c r="D8" s="6">
        <v>36</v>
      </c>
      <c r="E8" s="6">
        <v>2</v>
      </c>
      <c r="F8" s="6">
        <f t="shared" si="0"/>
        <v>737</v>
      </c>
      <c r="G8" s="7">
        <f>F8/C46</f>
        <v>3.526147074302665E-2</v>
      </c>
      <c r="H8" s="33"/>
    </row>
    <row r="9" spans="1:8" x14ac:dyDescent="0.25">
      <c r="A9" s="6">
        <v>4</v>
      </c>
      <c r="B9" s="18">
        <f t="shared" si="1"/>
        <v>4</v>
      </c>
      <c r="C9" s="25">
        <v>688</v>
      </c>
      <c r="D9" s="6">
        <v>52</v>
      </c>
      <c r="E9" s="6">
        <v>1</v>
      </c>
      <c r="F9" s="6">
        <f t="shared" si="0"/>
        <v>741</v>
      </c>
      <c r="G9" s="7">
        <f>F9/C46</f>
        <v>3.5452849145973873E-2</v>
      </c>
      <c r="H9" s="33"/>
    </row>
    <row r="10" spans="1:8" x14ac:dyDescent="0.25">
      <c r="A10" s="6">
        <v>5</v>
      </c>
      <c r="B10" s="18">
        <f t="shared" si="1"/>
        <v>5</v>
      </c>
      <c r="C10" s="25">
        <v>687</v>
      </c>
      <c r="D10" s="6">
        <v>48</v>
      </c>
      <c r="E10" s="6">
        <v>2</v>
      </c>
      <c r="F10" s="6">
        <f t="shared" si="0"/>
        <v>737</v>
      </c>
      <c r="G10" s="7">
        <f>F10/C46</f>
        <v>3.526147074302665E-2</v>
      </c>
      <c r="H10" s="33"/>
    </row>
    <row r="11" spans="1:8" x14ac:dyDescent="0.25">
      <c r="A11" s="6">
        <v>6</v>
      </c>
      <c r="B11" s="18">
        <f t="shared" si="1"/>
        <v>6</v>
      </c>
      <c r="C11" s="25">
        <v>708</v>
      </c>
      <c r="D11" s="6">
        <v>65</v>
      </c>
      <c r="E11" s="6">
        <v>4</v>
      </c>
      <c r="F11" s="6">
        <f t="shared" si="0"/>
        <v>777</v>
      </c>
      <c r="G11" s="7">
        <f>F11/C46</f>
        <v>3.7175254772498924E-2</v>
      </c>
      <c r="H11" s="33"/>
    </row>
    <row r="12" spans="1:8" x14ac:dyDescent="0.25">
      <c r="A12" s="8">
        <v>7</v>
      </c>
      <c r="B12" s="19">
        <f t="shared" si="1"/>
        <v>7</v>
      </c>
      <c r="C12" s="8">
        <v>576</v>
      </c>
      <c r="D12" s="8">
        <v>51</v>
      </c>
      <c r="E12" s="8">
        <v>1</v>
      </c>
      <c r="F12" s="8">
        <f t="shared" si="0"/>
        <v>628</v>
      </c>
      <c r="G12" s="9">
        <f>F12/C46</f>
        <v>3.0046409262714704E-2</v>
      </c>
      <c r="H12" s="34"/>
    </row>
    <row r="13" spans="1:8" x14ac:dyDescent="0.25">
      <c r="A13" s="6">
        <v>8</v>
      </c>
      <c r="B13" s="18">
        <f t="shared" si="1"/>
        <v>8</v>
      </c>
      <c r="C13" s="6">
        <v>375</v>
      </c>
      <c r="D13" s="6">
        <v>20</v>
      </c>
      <c r="F13" s="6">
        <f t="shared" si="0"/>
        <v>395</v>
      </c>
      <c r="G13" s="7">
        <f>F13/C46</f>
        <v>1.8898617291038707E-2</v>
      </c>
      <c r="H13" s="32" t="s">
        <v>17</v>
      </c>
    </row>
    <row r="14" spans="1:8" x14ac:dyDescent="0.25">
      <c r="A14" s="6">
        <v>9</v>
      </c>
      <c r="B14" s="18">
        <f t="shared" si="1"/>
        <v>9</v>
      </c>
      <c r="C14" s="25">
        <v>985</v>
      </c>
      <c r="D14" s="6">
        <v>96</v>
      </c>
      <c r="E14" s="6">
        <v>4</v>
      </c>
      <c r="F14" s="6">
        <f>SUM(C14:E14)</f>
        <v>1085</v>
      </c>
      <c r="G14" s="7">
        <f>F14/C46</f>
        <v>5.1911391799435436E-2</v>
      </c>
      <c r="H14" s="33"/>
    </row>
    <row r="15" spans="1:8" x14ac:dyDescent="0.25">
      <c r="A15" s="6">
        <v>10</v>
      </c>
      <c r="B15" s="18">
        <f t="shared" si="1"/>
        <v>10</v>
      </c>
      <c r="C15" s="25">
        <v>764</v>
      </c>
      <c r="D15" s="6">
        <v>65</v>
      </c>
      <c r="E15" s="6"/>
      <c r="F15" s="6">
        <f t="shared" si="0"/>
        <v>829</v>
      </c>
      <c r="G15" s="7">
        <f>F15/C46</f>
        <v>3.9663174010812881E-2</v>
      </c>
      <c r="H15" s="33"/>
    </row>
    <row r="16" spans="1:8" x14ac:dyDescent="0.25">
      <c r="A16" s="6">
        <v>11</v>
      </c>
      <c r="B16" s="18">
        <f t="shared" si="1"/>
        <v>11</v>
      </c>
      <c r="C16" s="25">
        <v>774</v>
      </c>
      <c r="D16" s="6">
        <v>67</v>
      </c>
      <c r="E16" s="6"/>
      <c r="F16" s="6">
        <f t="shared" si="0"/>
        <v>841</v>
      </c>
      <c r="G16" s="7">
        <f>F16/C46</f>
        <v>4.0237309219654564E-2</v>
      </c>
      <c r="H16" s="33"/>
    </row>
    <row r="17" spans="1:9" x14ac:dyDescent="0.25">
      <c r="A17" s="6">
        <v>12</v>
      </c>
      <c r="B17" s="18">
        <f t="shared" si="1"/>
        <v>12</v>
      </c>
      <c r="C17" s="25">
        <v>749</v>
      </c>
      <c r="D17" s="6">
        <v>58</v>
      </c>
      <c r="E17" s="6"/>
      <c r="F17" s="6">
        <f t="shared" si="0"/>
        <v>807</v>
      </c>
      <c r="G17" s="7">
        <f>F17/C46</f>
        <v>3.8610592794603132E-2</v>
      </c>
      <c r="H17" s="33"/>
    </row>
    <row r="18" spans="1:9" x14ac:dyDescent="0.25">
      <c r="A18" s="6">
        <v>13</v>
      </c>
      <c r="B18" s="18">
        <f t="shared" si="1"/>
        <v>13</v>
      </c>
      <c r="C18" s="25">
        <v>745</v>
      </c>
      <c r="D18" s="6">
        <v>54</v>
      </c>
      <c r="E18" s="6"/>
      <c r="F18" s="6">
        <f t="shared" si="0"/>
        <v>799</v>
      </c>
      <c r="G18" s="7">
        <f>F18/C46</f>
        <v>3.8227835988708672E-2</v>
      </c>
      <c r="H18" s="33"/>
    </row>
    <row r="19" spans="1:9" x14ac:dyDescent="0.25">
      <c r="A19" s="8">
        <v>14</v>
      </c>
      <c r="B19" s="19">
        <f t="shared" si="1"/>
        <v>14</v>
      </c>
      <c r="C19" s="8">
        <v>556</v>
      </c>
      <c r="D19" s="8">
        <v>54</v>
      </c>
      <c r="E19" s="8"/>
      <c r="F19" s="8">
        <f t="shared" si="0"/>
        <v>610</v>
      </c>
      <c r="G19" s="9">
        <f>F19/C46</f>
        <v>2.9185206449452179E-2</v>
      </c>
      <c r="H19" s="34"/>
    </row>
    <row r="20" spans="1:9" x14ac:dyDescent="0.25">
      <c r="A20" s="6">
        <v>15</v>
      </c>
      <c r="B20" s="18">
        <f t="shared" si="1"/>
        <v>15</v>
      </c>
      <c r="C20" s="25">
        <v>342</v>
      </c>
      <c r="D20" s="6">
        <v>36</v>
      </c>
      <c r="E20" s="6"/>
      <c r="F20" s="6">
        <f t="shared" si="0"/>
        <v>378</v>
      </c>
      <c r="G20" s="7">
        <f>F20/C46</f>
        <v>1.8085259078512991E-2</v>
      </c>
      <c r="H20" s="32" t="s">
        <v>18</v>
      </c>
    </row>
    <row r="21" spans="1:9" x14ac:dyDescent="0.25">
      <c r="A21" s="6">
        <v>16</v>
      </c>
      <c r="B21" s="18">
        <f t="shared" si="1"/>
        <v>16</v>
      </c>
      <c r="C21" s="25">
        <v>909</v>
      </c>
      <c r="D21" s="6">
        <v>85</v>
      </c>
      <c r="E21" s="6"/>
      <c r="F21" s="6">
        <f t="shared" si="0"/>
        <v>994</v>
      </c>
      <c r="G21" s="7">
        <f>F21/C46</f>
        <v>4.7557533132386011E-2</v>
      </c>
      <c r="H21" s="33"/>
    </row>
    <row r="22" spans="1:9" x14ac:dyDescent="0.25">
      <c r="A22" s="6">
        <v>17</v>
      </c>
      <c r="B22" s="18">
        <f t="shared" si="1"/>
        <v>17</v>
      </c>
      <c r="C22" s="25">
        <v>791</v>
      </c>
      <c r="D22" s="6">
        <v>57</v>
      </c>
      <c r="E22" s="6"/>
      <c r="F22" s="6">
        <f t="shared" si="0"/>
        <v>848</v>
      </c>
      <c r="G22" s="7">
        <f>F22/C46</f>
        <v>4.0572221424812212E-2</v>
      </c>
      <c r="H22" s="33"/>
    </row>
    <row r="23" spans="1:9" x14ac:dyDescent="0.25">
      <c r="A23" s="6">
        <v>18</v>
      </c>
      <c r="B23" s="18">
        <f t="shared" si="1"/>
        <v>18</v>
      </c>
      <c r="C23" s="25">
        <v>737</v>
      </c>
      <c r="D23" s="6">
        <v>66</v>
      </c>
      <c r="E23" s="6"/>
      <c r="F23" s="6">
        <f t="shared" si="0"/>
        <v>803</v>
      </c>
      <c r="G23" s="7">
        <f>F23/C46</f>
        <v>3.8419214391655902E-2</v>
      </c>
      <c r="H23" s="33"/>
    </row>
    <row r="24" spans="1:9" x14ac:dyDescent="0.25">
      <c r="A24" s="6">
        <v>19</v>
      </c>
      <c r="B24" s="18">
        <f t="shared" si="1"/>
        <v>19</v>
      </c>
      <c r="C24" s="25">
        <v>750</v>
      </c>
      <c r="D24" s="6">
        <v>71</v>
      </c>
      <c r="E24" s="6"/>
      <c r="F24" s="6">
        <f t="shared" si="0"/>
        <v>821</v>
      </c>
      <c r="G24" s="7">
        <f>F24/C46</f>
        <v>3.9280417204918427E-2</v>
      </c>
      <c r="H24" s="33"/>
    </row>
    <row r="25" spans="1:9" x14ac:dyDescent="0.25">
      <c r="A25" s="6">
        <v>20</v>
      </c>
      <c r="B25" s="18">
        <f t="shared" si="1"/>
        <v>20</v>
      </c>
      <c r="C25" s="25">
        <v>615</v>
      </c>
      <c r="D25" s="6">
        <v>59</v>
      </c>
      <c r="E25" s="6"/>
      <c r="F25" s="6">
        <f t="shared" si="0"/>
        <v>674</v>
      </c>
      <c r="G25" s="7">
        <f>F25/C46</f>
        <v>3.2247260896607816E-2</v>
      </c>
      <c r="H25" s="33"/>
    </row>
    <row r="26" spans="1:9" x14ac:dyDescent="0.25">
      <c r="A26" s="8">
        <v>21</v>
      </c>
      <c r="B26" s="19">
        <f t="shared" si="1"/>
        <v>21</v>
      </c>
      <c r="C26" s="8">
        <v>481</v>
      </c>
      <c r="D26" s="8">
        <v>51</v>
      </c>
      <c r="E26" s="8"/>
      <c r="F26" s="8">
        <f t="shared" si="0"/>
        <v>532</v>
      </c>
      <c r="G26" s="9">
        <f>F26/C46</f>
        <v>2.5453327591981247E-2</v>
      </c>
      <c r="H26" s="34"/>
    </row>
    <row r="27" spans="1:9" x14ac:dyDescent="0.25">
      <c r="A27" s="6">
        <v>22</v>
      </c>
      <c r="B27" s="18">
        <f t="shared" si="1"/>
        <v>22</v>
      </c>
      <c r="C27" s="25">
        <v>285</v>
      </c>
      <c r="D27" s="6">
        <v>17</v>
      </c>
      <c r="E27" s="6"/>
      <c r="F27" s="6">
        <f t="shared" si="0"/>
        <v>302</v>
      </c>
      <c r="G27" s="7">
        <f>F27/C46</f>
        <v>1.4449069422515668E-2</v>
      </c>
      <c r="H27" s="32" t="s">
        <v>19</v>
      </c>
    </row>
    <row r="28" spans="1:9" x14ac:dyDescent="0.25">
      <c r="A28" s="6">
        <v>23</v>
      </c>
      <c r="B28" s="18">
        <f t="shared" si="1"/>
        <v>23</v>
      </c>
      <c r="C28" s="25">
        <v>787</v>
      </c>
      <c r="D28" s="6">
        <v>99</v>
      </c>
      <c r="E28" s="6"/>
      <c r="F28" s="6">
        <f t="shared" si="0"/>
        <v>886</v>
      </c>
      <c r="G28" s="7">
        <f>F28/C46</f>
        <v>4.2390316252810874E-2</v>
      </c>
      <c r="H28" s="33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>
        <v>677</v>
      </c>
      <c r="D29" s="6">
        <v>66</v>
      </c>
      <c r="E29" s="6"/>
      <c r="F29" s="6">
        <f t="shared" si="0"/>
        <v>743</v>
      </c>
      <c r="G29" s="7">
        <f>F29/C46</f>
        <v>3.5548538347447492E-2</v>
      </c>
      <c r="H29" s="33"/>
    </row>
    <row r="30" spans="1:9" x14ac:dyDescent="0.25">
      <c r="A30" s="6">
        <v>25</v>
      </c>
      <c r="B30" s="18">
        <f t="shared" si="1"/>
        <v>25</v>
      </c>
      <c r="C30" s="25">
        <v>635</v>
      </c>
      <c r="D30" s="6">
        <v>62</v>
      </c>
      <c r="E30" s="6"/>
      <c r="F30" s="6">
        <f t="shared" si="0"/>
        <v>697</v>
      </c>
      <c r="G30" s="7">
        <f>F30/C46</f>
        <v>3.3347686713554377E-2</v>
      </c>
      <c r="H30" s="33"/>
    </row>
    <row r="31" spans="1:9" x14ac:dyDescent="0.25">
      <c r="A31" s="6">
        <v>26</v>
      </c>
      <c r="B31" s="18">
        <f t="shared" si="1"/>
        <v>26</v>
      </c>
      <c r="C31" s="25">
        <v>708</v>
      </c>
      <c r="D31" s="6">
        <v>54</v>
      </c>
      <c r="E31" s="6"/>
      <c r="F31" s="6">
        <f t="shared" si="0"/>
        <v>762</v>
      </c>
      <c r="G31" s="7">
        <f>F31/C46</f>
        <v>3.6457585761446823E-2</v>
      </c>
      <c r="H31" s="33"/>
    </row>
    <row r="32" spans="1:9" x14ac:dyDescent="0.25">
      <c r="A32" s="6">
        <v>27</v>
      </c>
      <c r="B32" s="18">
        <f t="shared" si="1"/>
        <v>27</v>
      </c>
      <c r="C32" s="25">
        <v>568</v>
      </c>
      <c r="D32" s="6">
        <v>62</v>
      </c>
      <c r="E32" s="6"/>
      <c r="F32" s="6">
        <f t="shared" si="0"/>
        <v>630</v>
      </c>
      <c r="G32" s="7">
        <f>F32/C46</f>
        <v>3.0142098464188315E-2</v>
      </c>
      <c r="H32" s="33"/>
    </row>
    <row r="33" spans="1:8" x14ac:dyDescent="0.25">
      <c r="A33" s="6">
        <v>28</v>
      </c>
      <c r="B33" s="18">
        <f t="shared" si="1"/>
        <v>28</v>
      </c>
      <c r="C33" s="25">
        <v>499</v>
      </c>
      <c r="D33" s="6">
        <v>47</v>
      </c>
      <c r="E33" s="6"/>
      <c r="F33" s="6">
        <f t="shared" si="0"/>
        <v>546</v>
      </c>
      <c r="G33" s="7">
        <f>F33/C46</f>
        <v>2.6123152002296542E-2</v>
      </c>
      <c r="H33" s="33"/>
    </row>
    <row r="34" spans="1:8" x14ac:dyDescent="0.25">
      <c r="A34" s="6">
        <v>29</v>
      </c>
      <c r="B34" s="18">
        <f t="shared" si="1"/>
        <v>29</v>
      </c>
      <c r="C34" s="25">
        <v>284</v>
      </c>
      <c r="D34" s="6">
        <v>27</v>
      </c>
      <c r="E34" s="6"/>
      <c r="F34" s="6">
        <f t="shared" si="0"/>
        <v>311</v>
      </c>
      <c r="G34" s="7">
        <f>F34/C46</f>
        <v>1.4879670829146931E-2</v>
      </c>
      <c r="H34" s="33"/>
    </row>
    <row r="35" spans="1:8" x14ac:dyDescent="0.25">
      <c r="A35" s="6">
        <v>30</v>
      </c>
      <c r="B35" s="18">
        <f t="shared" si="1"/>
        <v>30</v>
      </c>
      <c r="C35" s="25">
        <v>726</v>
      </c>
      <c r="D35" s="6">
        <v>56</v>
      </c>
      <c r="E35" s="6"/>
      <c r="F35" s="6">
        <f t="shared" si="0"/>
        <v>782</v>
      </c>
      <c r="G35" s="7">
        <f>F35/C46</f>
        <v>3.741447777618296E-2</v>
      </c>
      <c r="H35" s="34"/>
    </row>
    <row r="36" spans="1:8" x14ac:dyDescent="0.25">
      <c r="A36" s="6">
        <v>31</v>
      </c>
      <c r="B36" s="18">
        <f t="shared" si="1"/>
        <v>31</v>
      </c>
      <c r="C36" s="25"/>
      <c r="D36" s="6"/>
      <c r="E36" s="6"/>
      <c r="F36" s="6">
        <f>SUM(C36:E36)</f>
        <v>0</v>
      </c>
      <c r="G36" s="7">
        <f>F36/C46</f>
        <v>0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24" t="s">
        <v>0</v>
      </c>
      <c r="B38" s="24" t="s">
        <v>10</v>
      </c>
      <c r="C38" s="24" t="s">
        <v>28</v>
      </c>
      <c r="D38" s="24" t="s">
        <v>2</v>
      </c>
      <c r="E38" s="24" t="s">
        <v>3</v>
      </c>
      <c r="F38" s="24" t="s">
        <v>4</v>
      </c>
      <c r="G38" s="24" t="s">
        <v>5</v>
      </c>
    </row>
    <row r="39" spans="1:8" x14ac:dyDescent="0.25">
      <c r="A39" s="6">
        <v>2</v>
      </c>
      <c r="B39" s="6" t="s">
        <v>6</v>
      </c>
      <c r="C39" s="6">
        <f>SUM(C6:C12)</f>
        <v>4474</v>
      </c>
      <c r="D39" s="6">
        <f>SUM(D6:D12)</f>
        <v>338</v>
      </c>
      <c r="E39" s="6">
        <f>SUM(E6:E12)</f>
        <v>14</v>
      </c>
      <c r="F39" s="6">
        <f>SUM(F6:F12)</f>
        <v>4826</v>
      </c>
      <c r="G39" s="7">
        <f>F39/C46</f>
        <v>0.23089804315582987</v>
      </c>
    </row>
    <row r="40" spans="1:8" x14ac:dyDescent="0.25">
      <c r="A40" s="6">
        <v>3</v>
      </c>
      <c r="B40" s="6" t="s">
        <v>7</v>
      </c>
      <c r="C40" s="6">
        <f>SUM(C13:C19)</f>
        <v>4948</v>
      </c>
      <c r="D40" s="6">
        <f t="shared" ref="D40" si="2">SUM(D13:D19)</f>
        <v>414</v>
      </c>
      <c r="E40" s="6">
        <f>SUM(E14:E19)</f>
        <v>4</v>
      </c>
      <c r="F40" s="6">
        <f>SUM(F13:F19)</f>
        <v>5366</v>
      </c>
      <c r="G40" s="7">
        <f>F40/C46</f>
        <v>0.25673412755370556</v>
      </c>
    </row>
    <row r="41" spans="1:8" x14ac:dyDescent="0.25">
      <c r="A41" s="6">
        <v>4</v>
      </c>
      <c r="B41" s="6" t="s">
        <v>8</v>
      </c>
      <c r="C41" s="6">
        <f>SUM(C20:C26)</f>
        <v>4625</v>
      </c>
      <c r="D41" s="6">
        <f t="shared" ref="D41:E41" si="3">SUM(D20:D26)</f>
        <v>425</v>
      </c>
      <c r="E41" s="6">
        <f t="shared" si="3"/>
        <v>0</v>
      </c>
      <c r="F41" s="6">
        <f>SUM(F20:F26)</f>
        <v>5050</v>
      </c>
      <c r="G41" s="7">
        <f>F41/C46</f>
        <v>0.24161523372087459</v>
      </c>
    </row>
    <row r="42" spans="1:8" x14ac:dyDescent="0.25">
      <c r="A42" s="6">
        <v>5</v>
      </c>
      <c r="B42" s="6" t="s">
        <v>9</v>
      </c>
      <c r="C42" s="6">
        <f>SUM(C27:C36)</f>
        <v>5169</v>
      </c>
      <c r="D42" s="6">
        <f>SUM(D27:D36)</f>
        <v>490</v>
      </c>
      <c r="E42" s="6">
        <f>SUM(E27:E36)</f>
        <v>0</v>
      </c>
      <c r="F42" s="6">
        <f>SUM(F27:F36)</f>
        <v>5659</v>
      </c>
      <c r="G42" s="7">
        <f>F42/C46</f>
        <v>0.27075259556958997</v>
      </c>
    </row>
    <row r="44" spans="1:8" x14ac:dyDescent="0.25">
      <c r="A44" s="26" t="s">
        <v>11</v>
      </c>
      <c r="B44" s="26"/>
      <c r="C44" s="6">
        <f>SUM(C39:C42)</f>
        <v>19216</v>
      </c>
      <c r="D44" s="6">
        <f>SUM(D39:D42)</f>
        <v>1667</v>
      </c>
      <c r="E44" s="6">
        <f>SUM(E39:E42)</f>
        <v>18</v>
      </c>
      <c r="F44" s="2"/>
      <c r="G44" s="2"/>
    </row>
    <row r="45" spans="1:8" x14ac:dyDescent="0.25">
      <c r="A45" s="26" t="s">
        <v>12</v>
      </c>
      <c r="B45" s="26"/>
      <c r="C45" s="10">
        <f>C44/31</f>
        <v>619.87096774193549</v>
      </c>
      <c r="D45" s="10">
        <f>D44/31</f>
        <v>53.774193548387096</v>
      </c>
      <c r="E45" s="10">
        <f>E44/31</f>
        <v>0.58064516129032262</v>
      </c>
      <c r="F45" s="2"/>
      <c r="G45" s="2"/>
    </row>
    <row r="46" spans="1:8" x14ac:dyDescent="0.25">
      <c r="A46" s="26" t="s">
        <v>13</v>
      </c>
      <c r="B46" s="26"/>
      <c r="C46" s="26">
        <f>SUM(F39:F42)</f>
        <v>20901</v>
      </c>
      <c r="D46" s="26"/>
      <c r="E46" s="26"/>
      <c r="F46" s="2"/>
      <c r="G46" s="2"/>
    </row>
    <row r="47" spans="1:8" x14ac:dyDescent="0.25">
      <c r="A47" s="26" t="s">
        <v>15</v>
      </c>
      <c r="B47" s="26"/>
      <c r="C47" s="29">
        <f>C46/31</f>
        <v>674.22580645161293</v>
      </c>
      <c r="D47" s="30"/>
      <c r="E47" s="31"/>
      <c r="F47" s="2"/>
      <c r="G47" s="2"/>
    </row>
    <row r="48" spans="1:8" x14ac:dyDescent="0.25">
      <c r="A48" s="27" t="s">
        <v>14</v>
      </c>
      <c r="B48" s="28"/>
      <c r="C48" s="7">
        <f>C44/C46</f>
        <v>0.91938184775848042</v>
      </c>
      <c r="D48" s="7">
        <f>D44/C46</f>
        <v>7.9756949428257021E-2</v>
      </c>
      <c r="E48" s="7">
        <f>E44/C46</f>
        <v>8.6120281326252334E-4</v>
      </c>
      <c r="F48" s="2"/>
      <c r="G48" s="2"/>
    </row>
  </sheetData>
  <mergeCells count="13">
    <mergeCell ref="H27:H35"/>
    <mergeCell ref="B2:H2"/>
    <mergeCell ref="B3:H3"/>
    <mergeCell ref="H6:H12"/>
    <mergeCell ref="H13:H19"/>
    <mergeCell ref="H20:H26"/>
    <mergeCell ref="A48:B48"/>
    <mergeCell ref="A44:B44"/>
    <mergeCell ref="A45:B45"/>
    <mergeCell ref="A46:B46"/>
    <mergeCell ref="C46:E46"/>
    <mergeCell ref="A47:B47"/>
    <mergeCell ref="C47:E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Response Time</vt:lpstr>
      <vt:lpstr>Dunno Total</vt:lpstr>
      <vt:lpstr>Handover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ZALE</cp:lastModifiedBy>
  <dcterms:created xsi:type="dcterms:W3CDTF">2019-11-14T15:19:20Z</dcterms:created>
  <dcterms:modified xsi:type="dcterms:W3CDTF">2020-12-14T10:32:36Z</dcterms:modified>
</cp:coreProperties>
</file>