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6f0d52e708de12/ZALF-One/Paper_PTF-test/Soil and Tillage Research/"/>
    </mc:Choice>
  </mc:AlternateContent>
  <xr:revisionPtr revIDLastSave="5" documentId="8_{E935A83A-2A03-47B6-BE68-723108C6E09B}" xr6:coauthVersionLast="45" xr6:coauthVersionMax="45" xr10:uidLastSave="{275C706E-B1AD-4858-A056-44FB1D804924}"/>
  <bookViews>
    <workbookView xWindow="-37875" yWindow="-15885" windowWidth="22020" windowHeight="20580" xr2:uid="{08DD89B2-95EB-4189-81DF-B8342FDD995C}"/>
  </bookViews>
  <sheets>
    <sheet name="Yield hi Sil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2" i="2" l="1"/>
  <c r="N52" i="2"/>
  <c r="O51" i="2"/>
  <c r="N51" i="2"/>
  <c r="O50" i="2"/>
  <c r="N50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3" i="2"/>
  <c r="N3" i="2"/>
  <c r="S27" i="2" l="1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</calcChain>
</file>

<file path=xl/sharedStrings.xml><?xml version="1.0" encoding="utf-8"?>
<sst xmlns="http://schemas.openxmlformats.org/spreadsheetml/2006/main" count="27" uniqueCount="19">
  <si>
    <t>yield</t>
  </si>
  <si>
    <t>Sand</t>
  </si>
  <si>
    <t>Silt</t>
  </si>
  <si>
    <t>Clay</t>
  </si>
  <si>
    <t>diff yield</t>
  </si>
  <si>
    <t xml:space="preserve">sand </t>
  </si>
  <si>
    <t>silt</t>
  </si>
  <si>
    <t>clay</t>
  </si>
  <si>
    <t>sand</t>
  </si>
  <si>
    <t xml:space="preserve">silt </t>
  </si>
  <si>
    <t>Boo plot 4 (SID 13)</t>
  </si>
  <si>
    <t>Boo plot 13 (SID 43)</t>
  </si>
  <si>
    <t>Biom</t>
  </si>
  <si>
    <t>PTF0 KA5</t>
  </si>
  <si>
    <t>PTF2 B25</t>
  </si>
  <si>
    <t>PTF3 B17</t>
  </si>
  <si>
    <t>PTF EU2</t>
  </si>
  <si>
    <t>KA5-B25</t>
  </si>
  <si>
    <t>EU2-B17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</si>
</sst>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16355791346978"/>
          <c:y val="3.180655321310643E-2"/>
          <c:w val="0.8108562698319427"/>
          <c:h val="0.8089934467868935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'Yield hi Silt'!$Q$3:$Q$27</c:f>
              <c:numCache>
                <c:formatCode>General</c:formatCode>
                <c:ptCount val="25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  <c:pt idx="7">
                  <c:v>64</c:v>
                </c:pt>
                <c:pt idx="8">
                  <c:v>66</c:v>
                </c:pt>
                <c:pt idx="9">
                  <c:v>68</c:v>
                </c:pt>
                <c:pt idx="10">
                  <c:v>70</c:v>
                </c:pt>
                <c:pt idx="11">
                  <c:v>72</c:v>
                </c:pt>
                <c:pt idx="12">
                  <c:v>74</c:v>
                </c:pt>
                <c:pt idx="13">
                  <c:v>76</c:v>
                </c:pt>
                <c:pt idx="14">
                  <c:v>78</c:v>
                </c:pt>
                <c:pt idx="15">
                  <c:v>80</c:v>
                </c:pt>
                <c:pt idx="16">
                  <c:v>82</c:v>
                </c:pt>
                <c:pt idx="17">
                  <c:v>84</c:v>
                </c:pt>
                <c:pt idx="18">
                  <c:v>86</c:v>
                </c:pt>
                <c:pt idx="19">
                  <c:v>88</c:v>
                </c:pt>
                <c:pt idx="20">
                  <c:v>90</c:v>
                </c:pt>
                <c:pt idx="21">
                  <c:v>92</c:v>
                </c:pt>
                <c:pt idx="22">
                  <c:v>94</c:v>
                </c:pt>
                <c:pt idx="23">
                  <c:v>96</c:v>
                </c:pt>
                <c:pt idx="24">
                  <c:v>98</c:v>
                </c:pt>
              </c:numCache>
            </c:numRef>
          </c:xVal>
          <c:yVal>
            <c:numRef>
              <c:f>'Yield hi Silt'!$D$3:$D$27</c:f>
              <c:numCache>
                <c:formatCode>General</c:formatCode>
                <c:ptCount val="25"/>
                <c:pt idx="0">
                  <c:v>5861</c:v>
                </c:pt>
                <c:pt idx="1">
                  <c:v>13915</c:v>
                </c:pt>
                <c:pt idx="2">
                  <c:v>13915</c:v>
                </c:pt>
                <c:pt idx="3">
                  <c:v>13915</c:v>
                </c:pt>
                <c:pt idx="4">
                  <c:v>13887</c:v>
                </c:pt>
                <c:pt idx="5">
                  <c:v>13887</c:v>
                </c:pt>
                <c:pt idx="6">
                  <c:v>13887</c:v>
                </c:pt>
                <c:pt idx="7">
                  <c:v>14190</c:v>
                </c:pt>
                <c:pt idx="8">
                  <c:v>14190</c:v>
                </c:pt>
                <c:pt idx="9">
                  <c:v>14190</c:v>
                </c:pt>
                <c:pt idx="10">
                  <c:v>14190</c:v>
                </c:pt>
                <c:pt idx="11">
                  <c:v>14190</c:v>
                </c:pt>
                <c:pt idx="12">
                  <c:v>14190</c:v>
                </c:pt>
                <c:pt idx="13">
                  <c:v>13679</c:v>
                </c:pt>
                <c:pt idx="14">
                  <c:v>13679</c:v>
                </c:pt>
                <c:pt idx="15">
                  <c:v>14019</c:v>
                </c:pt>
                <c:pt idx="16">
                  <c:v>13679</c:v>
                </c:pt>
                <c:pt idx="17">
                  <c:v>13679</c:v>
                </c:pt>
                <c:pt idx="18">
                  <c:v>13679</c:v>
                </c:pt>
                <c:pt idx="19">
                  <c:v>13679</c:v>
                </c:pt>
                <c:pt idx="20">
                  <c:v>12127</c:v>
                </c:pt>
                <c:pt idx="21">
                  <c:v>12127</c:v>
                </c:pt>
                <c:pt idx="22">
                  <c:v>12127</c:v>
                </c:pt>
                <c:pt idx="23">
                  <c:v>12127</c:v>
                </c:pt>
                <c:pt idx="24">
                  <c:v>12127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58-4FA9-B727-7D214B3C29B3}"/>
            </c:ext>
          </c:extLst>
        </c:ser>
        <c:ser>
          <c:idx val="1"/>
          <c:order val="1"/>
          <c:spPr>
            <a:ln w="127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'Yield hi Silt'!$Q$3:$Q$27</c:f>
              <c:numCache>
                <c:formatCode>General</c:formatCode>
                <c:ptCount val="25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  <c:pt idx="7">
                  <c:v>64</c:v>
                </c:pt>
                <c:pt idx="8">
                  <c:v>66</c:v>
                </c:pt>
                <c:pt idx="9">
                  <c:v>68</c:v>
                </c:pt>
                <c:pt idx="10">
                  <c:v>70</c:v>
                </c:pt>
                <c:pt idx="11">
                  <c:v>72</c:v>
                </c:pt>
                <c:pt idx="12">
                  <c:v>74</c:v>
                </c:pt>
                <c:pt idx="13">
                  <c:v>76</c:v>
                </c:pt>
                <c:pt idx="14">
                  <c:v>78</c:v>
                </c:pt>
                <c:pt idx="15">
                  <c:v>80</c:v>
                </c:pt>
                <c:pt idx="16">
                  <c:v>82</c:v>
                </c:pt>
                <c:pt idx="17">
                  <c:v>84</c:v>
                </c:pt>
                <c:pt idx="18">
                  <c:v>86</c:v>
                </c:pt>
                <c:pt idx="19">
                  <c:v>88</c:v>
                </c:pt>
                <c:pt idx="20">
                  <c:v>90</c:v>
                </c:pt>
                <c:pt idx="21">
                  <c:v>92</c:v>
                </c:pt>
                <c:pt idx="22">
                  <c:v>94</c:v>
                </c:pt>
                <c:pt idx="23">
                  <c:v>96</c:v>
                </c:pt>
                <c:pt idx="24">
                  <c:v>98</c:v>
                </c:pt>
              </c:numCache>
            </c:numRef>
          </c:xVal>
          <c:yVal>
            <c:numRef>
              <c:f>'Yield hi Silt'!$F$3:$F$27</c:f>
              <c:numCache>
                <c:formatCode>General</c:formatCode>
                <c:ptCount val="25"/>
                <c:pt idx="0">
                  <c:v>3494</c:v>
                </c:pt>
                <c:pt idx="1">
                  <c:v>10439</c:v>
                </c:pt>
                <c:pt idx="2">
                  <c:v>10629</c:v>
                </c:pt>
                <c:pt idx="3">
                  <c:v>10165</c:v>
                </c:pt>
                <c:pt idx="4">
                  <c:v>9290</c:v>
                </c:pt>
                <c:pt idx="5">
                  <c:v>8301</c:v>
                </c:pt>
                <c:pt idx="6">
                  <c:v>8311</c:v>
                </c:pt>
                <c:pt idx="7">
                  <c:v>9427</c:v>
                </c:pt>
                <c:pt idx="8">
                  <c:v>9686</c:v>
                </c:pt>
                <c:pt idx="9">
                  <c:v>10789</c:v>
                </c:pt>
                <c:pt idx="10">
                  <c:v>11215</c:v>
                </c:pt>
                <c:pt idx="11">
                  <c:v>11226</c:v>
                </c:pt>
                <c:pt idx="12">
                  <c:v>11584</c:v>
                </c:pt>
                <c:pt idx="13">
                  <c:v>10661</c:v>
                </c:pt>
                <c:pt idx="14">
                  <c:v>10726</c:v>
                </c:pt>
                <c:pt idx="15">
                  <c:v>10185</c:v>
                </c:pt>
                <c:pt idx="16">
                  <c:v>9685</c:v>
                </c:pt>
                <c:pt idx="17">
                  <c:v>9516</c:v>
                </c:pt>
                <c:pt idx="18">
                  <c:v>8351</c:v>
                </c:pt>
                <c:pt idx="19">
                  <c:v>9030</c:v>
                </c:pt>
                <c:pt idx="20">
                  <c:v>7066</c:v>
                </c:pt>
                <c:pt idx="21">
                  <c:v>8492</c:v>
                </c:pt>
                <c:pt idx="22">
                  <c:v>8450</c:v>
                </c:pt>
                <c:pt idx="23">
                  <c:v>8130</c:v>
                </c:pt>
                <c:pt idx="24">
                  <c:v>8059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58-4FA9-B727-7D214B3C29B3}"/>
            </c:ext>
          </c:extLst>
        </c:ser>
        <c:ser>
          <c:idx val="2"/>
          <c:order val="2"/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'Yield hi Silt'!$Q$3:$Q$27</c:f>
              <c:numCache>
                <c:formatCode>General</c:formatCode>
                <c:ptCount val="25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  <c:pt idx="7">
                  <c:v>64</c:v>
                </c:pt>
                <c:pt idx="8">
                  <c:v>66</c:v>
                </c:pt>
                <c:pt idx="9">
                  <c:v>68</c:v>
                </c:pt>
                <c:pt idx="10">
                  <c:v>70</c:v>
                </c:pt>
                <c:pt idx="11">
                  <c:v>72</c:v>
                </c:pt>
                <c:pt idx="12">
                  <c:v>74</c:v>
                </c:pt>
                <c:pt idx="13">
                  <c:v>76</c:v>
                </c:pt>
                <c:pt idx="14">
                  <c:v>78</c:v>
                </c:pt>
                <c:pt idx="15">
                  <c:v>80</c:v>
                </c:pt>
                <c:pt idx="16">
                  <c:v>82</c:v>
                </c:pt>
                <c:pt idx="17">
                  <c:v>84</c:v>
                </c:pt>
                <c:pt idx="18">
                  <c:v>86</c:v>
                </c:pt>
                <c:pt idx="19">
                  <c:v>88</c:v>
                </c:pt>
                <c:pt idx="20">
                  <c:v>90</c:v>
                </c:pt>
                <c:pt idx="21">
                  <c:v>92</c:v>
                </c:pt>
                <c:pt idx="22">
                  <c:v>94</c:v>
                </c:pt>
                <c:pt idx="23">
                  <c:v>96</c:v>
                </c:pt>
                <c:pt idx="24">
                  <c:v>98</c:v>
                </c:pt>
              </c:numCache>
            </c:numRef>
          </c:xVal>
          <c:yVal>
            <c:numRef>
              <c:f>'Yield hi Silt'!$H$3:$H$27</c:f>
              <c:numCache>
                <c:formatCode>General</c:formatCode>
                <c:ptCount val="25"/>
                <c:pt idx="0">
                  <c:v>7539</c:v>
                </c:pt>
                <c:pt idx="1">
                  <c:v>13044</c:v>
                </c:pt>
                <c:pt idx="2">
                  <c:v>12689</c:v>
                </c:pt>
                <c:pt idx="3">
                  <c:v>12348</c:v>
                </c:pt>
                <c:pt idx="4">
                  <c:v>10836</c:v>
                </c:pt>
                <c:pt idx="5">
                  <c:v>10848</c:v>
                </c:pt>
                <c:pt idx="6">
                  <c:v>10872</c:v>
                </c:pt>
                <c:pt idx="7">
                  <c:v>10339</c:v>
                </c:pt>
                <c:pt idx="8">
                  <c:v>10654</c:v>
                </c:pt>
                <c:pt idx="9">
                  <c:v>10591</c:v>
                </c:pt>
                <c:pt idx="10">
                  <c:v>11215</c:v>
                </c:pt>
                <c:pt idx="11">
                  <c:v>11229</c:v>
                </c:pt>
                <c:pt idx="12">
                  <c:v>10722</c:v>
                </c:pt>
                <c:pt idx="13">
                  <c:v>10748</c:v>
                </c:pt>
                <c:pt idx="14">
                  <c:v>10451</c:v>
                </c:pt>
                <c:pt idx="15">
                  <c:v>10522</c:v>
                </c:pt>
                <c:pt idx="16">
                  <c:v>9685</c:v>
                </c:pt>
                <c:pt idx="17">
                  <c:v>9519</c:v>
                </c:pt>
                <c:pt idx="18">
                  <c:v>9531</c:v>
                </c:pt>
                <c:pt idx="19">
                  <c:v>9031</c:v>
                </c:pt>
                <c:pt idx="20">
                  <c:v>9198</c:v>
                </c:pt>
                <c:pt idx="21">
                  <c:v>8655</c:v>
                </c:pt>
                <c:pt idx="22">
                  <c:v>10315</c:v>
                </c:pt>
                <c:pt idx="23">
                  <c:v>9770</c:v>
                </c:pt>
                <c:pt idx="24">
                  <c:v>9503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58-4FA9-B727-7D214B3C29B3}"/>
            </c:ext>
          </c:extLst>
        </c:ser>
        <c:ser>
          <c:idx val="3"/>
          <c:order val="3"/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'Yield hi Silt'!$Q$3:$Q$27</c:f>
              <c:numCache>
                <c:formatCode>General</c:formatCode>
                <c:ptCount val="25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  <c:pt idx="7">
                  <c:v>64</c:v>
                </c:pt>
                <c:pt idx="8">
                  <c:v>66</c:v>
                </c:pt>
                <c:pt idx="9">
                  <c:v>68</c:v>
                </c:pt>
                <c:pt idx="10">
                  <c:v>70</c:v>
                </c:pt>
                <c:pt idx="11">
                  <c:v>72</c:v>
                </c:pt>
                <c:pt idx="12">
                  <c:v>74</c:v>
                </c:pt>
                <c:pt idx="13">
                  <c:v>76</c:v>
                </c:pt>
                <c:pt idx="14">
                  <c:v>78</c:v>
                </c:pt>
                <c:pt idx="15">
                  <c:v>80</c:v>
                </c:pt>
                <c:pt idx="16">
                  <c:v>82</c:v>
                </c:pt>
                <c:pt idx="17">
                  <c:v>84</c:v>
                </c:pt>
                <c:pt idx="18">
                  <c:v>86</c:v>
                </c:pt>
                <c:pt idx="19">
                  <c:v>88</c:v>
                </c:pt>
                <c:pt idx="20">
                  <c:v>90</c:v>
                </c:pt>
                <c:pt idx="21">
                  <c:v>92</c:v>
                </c:pt>
                <c:pt idx="22">
                  <c:v>94</c:v>
                </c:pt>
                <c:pt idx="23">
                  <c:v>96</c:v>
                </c:pt>
                <c:pt idx="24">
                  <c:v>98</c:v>
                </c:pt>
              </c:numCache>
            </c:numRef>
          </c:xVal>
          <c:yVal>
            <c:numRef>
              <c:f>'Yield hi Silt'!$J$3:$J$27</c:f>
              <c:numCache>
                <c:formatCode>General</c:formatCode>
                <c:ptCount val="25"/>
                <c:pt idx="0">
                  <c:v>4883</c:v>
                </c:pt>
                <c:pt idx="1">
                  <c:v>13303</c:v>
                </c:pt>
                <c:pt idx="2">
                  <c:v>13306</c:v>
                </c:pt>
                <c:pt idx="3">
                  <c:v>13108</c:v>
                </c:pt>
                <c:pt idx="4">
                  <c:v>12478</c:v>
                </c:pt>
                <c:pt idx="5">
                  <c:v>13161</c:v>
                </c:pt>
                <c:pt idx="6">
                  <c:v>13747</c:v>
                </c:pt>
                <c:pt idx="7">
                  <c:v>13396</c:v>
                </c:pt>
                <c:pt idx="8">
                  <c:v>13870</c:v>
                </c:pt>
                <c:pt idx="9">
                  <c:v>13896</c:v>
                </c:pt>
                <c:pt idx="10">
                  <c:v>14301</c:v>
                </c:pt>
                <c:pt idx="11">
                  <c:v>14105</c:v>
                </c:pt>
                <c:pt idx="12">
                  <c:v>14308</c:v>
                </c:pt>
                <c:pt idx="13">
                  <c:v>14113</c:v>
                </c:pt>
                <c:pt idx="14">
                  <c:v>13850</c:v>
                </c:pt>
                <c:pt idx="15">
                  <c:v>13182</c:v>
                </c:pt>
                <c:pt idx="16">
                  <c:v>13679</c:v>
                </c:pt>
                <c:pt idx="17">
                  <c:v>13419</c:v>
                </c:pt>
                <c:pt idx="18">
                  <c:v>12411</c:v>
                </c:pt>
                <c:pt idx="19">
                  <c:v>12805</c:v>
                </c:pt>
                <c:pt idx="20">
                  <c:v>11264</c:v>
                </c:pt>
                <c:pt idx="21">
                  <c:v>11533</c:v>
                </c:pt>
                <c:pt idx="22">
                  <c:v>11542</c:v>
                </c:pt>
                <c:pt idx="23">
                  <c:v>11068</c:v>
                </c:pt>
                <c:pt idx="24">
                  <c:v>11157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58-4FA9-B727-7D214B3C2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734280"/>
        <c:axId val="591735880"/>
      </c:scatterChart>
      <c:valAx>
        <c:axId val="591734280"/>
        <c:scaling>
          <c:orientation val="minMax"/>
          <c:max val="10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Soil sand content (%)</a:t>
                </a:r>
              </a:p>
            </c:rich>
          </c:tx>
          <c:layout>
            <c:manualLayout>
              <c:xMode val="edge"/>
              <c:yMode val="edge"/>
              <c:x val="0.41199254570790589"/>
              <c:y val="0.93548387096774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16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35880"/>
        <c:crosses val="autoZero"/>
        <c:crossBetween val="midCat"/>
      </c:valAx>
      <c:valAx>
        <c:axId val="591735880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Yield (kg/ha)</a:t>
                </a:r>
              </a:p>
            </c:rich>
          </c:tx>
          <c:layout>
            <c:manualLayout>
              <c:xMode val="edge"/>
              <c:yMode val="edge"/>
              <c:x val="2.1825092758927526E-2"/>
              <c:y val="0.36382585725171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34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36185215654013"/>
          <c:y val="3.1765565386800879E-2"/>
          <c:w val="0.81303950439030959"/>
          <c:h val="0.8064303109018589"/>
        </c:manualLayout>
      </c:layout>
      <c:scatterChart>
        <c:scatterStyle val="lineMarker"/>
        <c:varyColors val="0"/>
        <c:ser>
          <c:idx val="0"/>
          <c:order val="0"/>
          <c:tx>
            <c:v>KA5</c:v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'Yield hi Silt'!$Q$3:$Q$27</c:f>
              <c:numCache>
                <c:formatCode>General</c:formatCode>
                <c:ptCount val="25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  <c:pt idx="7">
                  <c:v>64</c:v>
                </c:pt>
                <c:pt idx="8">
                  <c:v>66</c:v>
                </c:pt>
                <c:pt idx="9">
                  <c:v>68</c:v>
                </c:pt>
                <c:pt idx="10">
                  <c:v>70</c:v>
                </c:pt>
                <c:pt idx="11">
                  <c:v>72</c:v>
                </c:pt>
                <c:pt idx="12">
                  <c:v>74</c:v>
                </c:pt>
                <c:pt idx="13">
                  <c:v>76</c:v>
                </c:pt>
                <c:pt idx="14">
                  <c:v>78</c:v>
                </c:pt>
                <c:pt idx="15">
                  <c:v>80</c:v>
                </c:pt>
                <c:pt idx="16">
                  <c:v>82</c:v>
                </c:pt>
                <c:pt idx="17">
                  <c:v>84</c:v>
                </c:pt>
                <c:pt idx="18">
                  <c:v>86</c:v>
                </c:pt>
                <c:pt idx="19">
                  <c:v>88</c:v>
                </c:pt>
                <c:pt idx="20">
                  <c:v>90</c:v>
                </c:pt>
                <c:pt idx="21">
                  <c:v>92</c:v>
                </c:pt>
                <c:pt idx="22">
                  <c:v>94</c:v>
                </c:pt>
                <c:pt idx="23">
                  <c:v>96</c:v>
                </c:pt>
                <c:pt idx="24">
                  <c:v>98</c:v>
                </c:pt>
              </c:numCache>
            </c:numRef>
          </c:xVal>
          <c:yVal>
            <c:numRef>
              <c:f>'Yield hi Silt'!$D$28:$D$52</c:f>
              <c:numCache>
                <c:formatCode>General</c:formatCode>
                <c:ptCount val="25"/>
                <c:pt idx="0">
                  <c:v>7520</c:v>
                </c:pt>
                <c:pt idx="1">
                  <c:v>9412</c:v>
                </c:pt>
                <c:pt idx="2">
                  <c:v>9412</c:v>
                </c:pt>
                <c:pt idx="3">
                  <c:v>9412</c:v>
                </c:pt>
                <c:pt idx="4">
                  <c:v>9049</c:v>
                </c:pt>
                <c:pt idx="5">
                  <c:v>9049</c:v>
                </c:pt>
                <c:pt idx="6">
                  <c:v>9049</c:v>
                </c:pt>
                <c:pt idx="7">
                  <c:v>9792</c:v>
                </c:pt>
                <c:pt idx="8">
                  <c:v>9792</c:v>
                </c:pt>
                <c:pt idx="9">
                  <c:v>9792</c:v>
                </c:pt>
                <c:pt idx="10">
                  <c:v>9792</c:v>
                </c:pt>
                <c:pt idx="11">
                  <c:v>9792</c:v>
                </c:pt>
                <c:pt idx="12">
                  <c:v>9792</c:v>
                </c:pt>
                <c:pt idx="13">
                  <c:v>7939</c:v>
                </c:pt>
                <c:pt idx="14">
                  <c:v>7939</c:v>
                </c:pt>
                <c:pt idx="15">
                  <c:v>8475</c:v>
                </c:pt>
                <c:pt idx="16">
                  <c:v>7939</c:v>
                </c:pt>
                <c:pt idx="17">
                  <c:v>7939</c:v>
                </c:pt>
                <c:pt idx="18">
                  <c:v>7939</c:v>
                </c:pt>
                <c:pt idx="19">
                  <c:v>7939</c:v>
                </c:pt>
                <c:pt idx="20">
                  <c:v>6037</c:v>
                </c:pt>
                <c:pt idx="21">
                  <c:v>6037</c:v>
                </c:pt>
                <c:pt idx="22">
                  <c:v>6037</c:v>
                </c:pt>
                <c:pt idx="23">
                  <c:v>6037</c:v>
                </c:pt>
                <c:pt idx="24">
                  <c:v>6037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90-4EB2-A9E2-296BC3B59959}"/>
            </c:ext>
          </c:extLst>
        </c:ser>
        <c:ser>
          <c:idx val="1"/>
          <c:order val="1"/>
          <c:tx>
            <c:v>B25</c:v>
          </c:tx>
          <c:spPr>
            <a:ln w="127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'Yield hi Silt'!$Q$3:$Q$27</c:f>
              <c:numCache>
                <c:formatCode>General</c:formatCode>
                <c:ptCount val="25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  <c:pt idx="7">
                  <c:v>64</c:v>
                </c:pt>
                <c:pt idx="8">
                  <c:v>66</c:v>
                </c:pt>
                <c:pt idx="9">
                  <c:v>68</c:v>
                </c:pt>
                <c:pt idx="10">
                  <c:v>70</c:v>
                </c:pt>
                <c:pt idx="11">
                  <c:v>72</c:v>
                </c:pt>
                <c:pt idx="12">
                  <c:v>74</c:v>
                </c:pt>
                <c:pt idx="13">
                  <c:v>76</c:v>
                </c:pt>
                <c:pt idx="14">
                  <c:v>78</c:v>
                </c:pt>
                <c:pt idx="15">
                  <c:v>80</c:v>
                </c:pt>
                <c:pt idx="16">
                  <c:v>82</c:v>
                </c:pt>
                <c:pt idx="17">
                  <c:v>84</c:v>
                </c:pt>
                <c:pt idx="18">
                  <c:v>86</c:v>
                </c:pt>
                <c:pt idx="19">
                  <c:v>88</c:v>
                </c:pt>
                <c:pt idx="20">
                  <c:v>90</c:v>
                </c:pt>
                <c:pt idx="21">
                  <c:v>92</c:v>
                </c:pt>
                <c:pt idx="22">
                  <c:v>94</c:v>
                </c:pt>
                <c:pt idx="23">
                  <c:v>96</c:v>
                </c:pt>
                <c:pt idx="24">
                  <c:v>98</c:v>
                </c:pt>
              </c:numCache>
            </c:numRef>
          </c:xVal>
          <c:yVal>
            <c:numRef>
              <c:f>'Yield hi Silt'!$F$28:$F$52</c:f>
              <c:numCache>
                <c:formatCode>General</c:formatCode>
                <c:ptCount val="25"/>
                <c:pt idx="0">
                  <c:v>7053</c:v>
                </c:pt>
                <c:pt idx="1">
                  <c:v>6331</c:v>
                </c:pt>
                <c:pt idx="2">
                  <c:v>6445</c:v>
                </c:pt>
                <c:pt idx="3">
                  <c:v>6284</c:v>
                </c:pt>
                <c:pt idx="4">
                  <c:v>6134</c:v>
                </c:pt>
                <c:pt idx="5">
                  <c:v>6188</c:v>
                </c:pt>
                <c:pt idx="6">
                  <c:v>5883</c:v>
                </c:pt>
                <c:pt idx="7">
                  <c:v>5844</c:v>
                </c:pt>
                <c:pt idx="8">
                  <c:v>5542</c:v>
                </c:pt>
                <c:pt idx="9">
                  <c:v>5400</c:v>
                </c:pt>
                <c:pt idx="10">
                  <c:v>5208</c:v>
                </c:pt>
                <c:pt idx="11">
                  <c:v>5024</c:v>
                </c:pt>
                <c:pt idx="12">
                  <c:v>4947</c:v>
                </c:pt>
                <c:pt idx="13">
                  <c:v>5044</c:v>
                </c:pt>
                <c:pt idx="14">
                  <c:v>4915</c:v>
                </c:pt>
                <c:pt idx="15">
                  <c:v>5005</c:v>
                </c:pt>
                <c:pt idx="16">
                  <c:v>4887</c:v>
                </c:pt>
                <c:pt idx="17">
                  <c:v>4785</c:v>
                </c:pt>
                <c:pt idx="18">
                  <c:v>4719</c:v>
                </c:pt>
                <c:pt idx="19">
                  <c:v>4704</c:v>
                </c:pt>
                <c:pt idx="20">
                  <c:v>4428</c:v>
                </c:pt>
                <c:pt idx="21">
                  <c:v>4159</c:v>
                </c:pt>
                <c:pt idx="22">
                  <c:v>3976</c:v>
                </c:pt>
                <c:pt idx="23">
                  <c:v>3755</c:v>
                </c:pt>
                <c:pt idx="24">
                  <c:v>3474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90-4EB2-A9E2-296BC3B59959}"/>
            </c:ext>
          </c:extLst>
        </c:ser>
        <c:ser>
          <c:idx val="2"/>
          <c:order val="2"/>
          <c:tx>
            <c:v>B17</c:v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'Yield hi Silt'!$Q$3:$Q$27</c:f>
              <c:numCache>
                <c:formatCode>General</c:formatCode>
                <c:ptCount val="25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  <c:pt idx="7">
                  <c:v>64</c:v>
                </c:pt>
                <c:pt idx="8">
                  <c:v>66</c:v>
                </c:pt>
                <c:pt idx="9">
                  <c:v>68</c:v>
                </c:pt>
                <c:pt idx="10">
                  <c:v>70</c:v>
                </c:pt>
                <c:pt idx="11">
                  <c:v>72</c:v>
                </c:pt>
                <c:pt idx="12">
                  <c:v>74</c:v>
                </c:pt>
                <c:pt idx="13">
                  <c:v>76</c:v>
                </c:pt>
                <c:pt idx="14">
                  <c:v>78</c:v>
                </c:pt>
                <c:pt idx="15">
                  <c:v>80</c:v>
                </c:pt>
                <c:pt idx="16">
                  <c:v>82</c:v>
                </c:pt>
                <c:pt idx="17">
                  <c:v>84</c:v>
                </c:pt>
                <c:pt idx="18">
                  <c:v>86</c:v>
                </c:pt>
                <c:pt idx="19">
                  <c:v>88</c:v>
                </c:pt>
                <c:pt idx="20">
                  <c:v>90</c:v>
                </c:pt>
                <c:pt idx="21">
                  <c:v>92</c:v>
                </c:pt>
                <c:pt idx="22">
                  <c:v>94</c:v>
                </c:pt>
                <c:pt idx="23">
                  <c:v>96</c:v>
                </c:pt>
                <c:pt idx="24">
                  <c:v>98</c:v>
                </c:pt>
              </c:numCache>
            </c:numRef>
          </c:xVal>
          <c:yVal>
            <c:numRef>
              <c:f>'Yield hi Silt'!$H$28:$H$52</c:f>
              <c:numCache>
                <c:formatCode>General</c:formatCode>
                <c:ptCount val="25"/>
                <c:pt idx="0">
                  <c:v>7659</c:v>
                </c:pt>
                <c:pt idx="1">
                  <c:v>6986</c:v>
                </c:pt>
                <c:pt idx="2">
                  <c:v>6918</c:v>
                </c:pt>
                <c:pt idx="3">
                  <c:v>6773</c:v>
                </c:pt>
                <c:pt idx="4">
                  <c:v>6596</c:v>
                </c:pt>
                <c:pt idx="5">
                  <c:v>6271</c:v>
                </c:pt>
                <c:pt idx="6">
                  <c:v>6144</c:v>
                </c:pt>
                <c:pt idx="7">
                  <c:v>5930</c:v>
                </c:pt>
                <c:pt idx="8">
                  <c:v>5805</c:v>
                </c:pt>
                <c:pt idx="9">
                  <c:v>5337</c:v>
                </c:pt>
                <c:pt idx="10">
                  <c:v>5216</c:v>
                </c:pt>
                <c:pt idx="11">
                  <c:v>4956</c:v>
                </c:pt>
                <c:pt idx="12">
                  <c:v>4990</c:v>
                </c:pt>
                <c:pt idx="13">
                  <c:v>4933</c:v>
                </c:pt>
                <c:pt idx="14">
                  <c:v>4965</c:v>
                </c:pt>
                <c:pt idx="15">
                  <c:v>5009</c:v>
                </c:pt>
                <c:pt idx="16">
                  <c:v>4887</c:v>
                </c:pt>
                <c:pt idx="17">
                  <c:v>4680</c:v>
                </c:pt>
                <c:pt idx="18">
                  <c:v>4800</c:v>
                </c:pt>
                <c:pt idx="19">
                  <c:v>4782</c:v>
                </c:pt>
                <c:pt idx="20">
                  <c:v>4736</c:v>
                </c:pt>
                <c:pt idx="21">
                  <c:v>4651</c:v>
                </c:pt>
                <c:pt idx="22">
                  <c:v>4516</c:v>
                </c:pt>
                <c:pt idx="23">
                  <c:v>4060</c:v>
                </c:pt>
                <c:pt idx="24">
                  <c:v>3684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90-4EB2-A9E2-296BC3B59959}"/>
            </c:ext>
          </c:extLst>
        </c:ser>
        <c:ser>
          <c:idx val="3"/>
          <c:order val="3"/>
          <c:tx>
            <c:v>EU2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'Yield hi Silt'!$Q$3:$Q$27</c:f>
              <c:numCache>
                <c:formatCode>General</c:formatCode>
                <c:ptCount val="25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  <c:pt idx="7">
                  <c:v>64</c:v>
                </c:pt>
                <c:pt idx="8">
                  <c:v>66</c:v>
                </c:pt>
                <c:pt idx="9">
                  <c:v>68</c:v>
                </c:pt>
                <c:pt idx="10">
                  <c:v>70</c:v>
                </c:pt>
                <c:pt idx="11">
                  <c:v>72</c:v>
                </c:pt>
                <c:pt idx="12">
                  <c:v>74</c:v>
                </c:pt>
                <c:pt idx="13">
                  <c:v>76</c:v>
                </c:pt>
                <c:pt idx="14">
                  <c:v>78</c:v>
                </c:pt>
                <c:pt idx="15">
                  <c:v>80</c:v>
                </c:pt>
                <c:pt idx="16">
                  <c:v>82</c:v>
                </c:pt>
                <c:pt idx="17">
                  <c:v>84</c:v>
                </c:pt>
                <c:pt idx="18">
                  <c:v>86</c:v>
                </c:pt>
                <c:pt idx="19">
                  <c:v>88</c:v>
                </c:pt>
                <c:pt idx="20">
                  <c:v>90</c:v>
                </c:pt>
                <c:pt idx="21">
                  <c:v>92</c:v>
                </c:pt>
                <c:pt idx="22">
                  <c:v>94</c:v>
                </c:pt>
                <c:pt idx="23">
                  <c:v>96</c:v>
                </c:pt>
                <c:pt idx="24">
                  <c:v>98</c:v>
                </c:pt>
              </c:numCache>
            </c:numRef>
          </c:xVal>
          <c:yVal>
            <c:numRef>
              <c:f>'Yield hi Silt'!$J$28:$J$52</c:f>
              <c:numCache>
                <c:formatCode>General</c:formatCode>
                <c:ptCount val="25"/>
                <c:pt idx="0">
                  <c:v>7221</c:v>
                </c:pt>
                <c:pt idx="1">
                  <c:v>7392</c:v>
                </c:pt>
                <c:pt idx="2">
                  <c:v>7206</c:v>
                </c:pt>
                <c:pt idx="3">
                  <c:v>6932</c:v>
                </c:pt>
                <c:pt idx="4">
                  <c:v>7350</c:v>
                </c:pt>
                <c:pt idx="5">
                  <c:v>8036</c:v>
                </c:pt>
                <c:pt idx="6">
                  <c:v>8043</c:v>
                </c:pt>
                <c:pt idx="7">
                  <c:v>8066</c:v>
                </c:pt>
                <c:pt idx="8">
                  <c:v>9267</c:v>
                </c:pt>
                <c:pt idx="9">
                  <c:v>9796</c:v>
                </c:pt>
                <c:pt idx="10">
                  <c:v>10230</c:v>
                </c:pt>
                <c:pt idx="11">
                  <c:v>10282</c:v>
                </c:pt>
                <c:pt idx="12">
                  <c:v>10286</c:v>
                </c:pt>
                <c:pt idx="13">
                  <c:v>8962</c:v>
                </c:pt>
                <c:pt idx="14">
                  <c:v>9460</c:v>
                </c:pt>
                <c:pt idx="15">
                  <c:v>7438</c:v>
                </c:pt>
                <c:pt idx="16">
                  <c:v>7986</c:v>
                </c:pt>
                <c:pt idx="17">
                  <c:v>7392</c:v>
                </c:pt>
                <c:pt idx="18">
                  <c:v>6582</c:v>
                </c:pt>
                <c:pt idx="19">
                  <c:v>6865</c:v>
                </c:pt>
                <c:pt idx="20">
                  <c:v>5710</c:v>
                </c:pt>
                <c:pt idx="21">
                  <c:v>5624</c:v>
                </c:pt>
                <c:pt idx="22">
                  <c:v>5264</c:v>
                </c:pt>
                <c:pt idx="23">
                  <c:v>5029</c:v>
                </c:pt>
                <c:pt idx="24">
                  <c:v>5040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90-4EB2-A9E2-296BC3B59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734280"/>
        <c:axId val="591735880"/>
      </c:scatterChart>
      <c:valAx>
        <c:axId val="591734280"/>
        <c:scaling>
          <c:orientation val="minMax"/>
          <c:max val="10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Soil sand content (%)</a:t>
                </a:r>
              </a:p>
            </c:rich>
          </c:tx>
          <c:layout>
            <c:manualLayout>
              <c:xMode val="edge"/>
              <c:yMode val="edge"/>
              <c:x val="0.37936128133237079"/>
              <c:y val="0.93013539651837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16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35880"/>
        <c:crosses val="autoZero"/>
        <c:crossBetween val="midCat"/>
      </c:valAx>
      <c:valAx>
        <c:axId val="591735880"/>
        <c:scaling>
          <c:orientation val="minMax"/>
          <c:max val="160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Yield (kg/ha)</a:t>
                </a:r>
              </a:p>
            </c:rich>
          </c:tx>
          <c:layout>
            <c:manualLayout>
              <c:xMode val="edge"/>
              <c:yMode val="edge"/>
              <c:x val="1.1940298507462687E-2"/>
              <c:y val="0.32906567091484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34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512992965431552"/>
          <c:y val="6.189828719863625E-2"/>
          <c:w val="9.5846616187901884E-2"/>
          <c:h val="0.2615189230378460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25400</xdr:colOff>
      <xdr:row>4</xdr:row>
      <xdr:rowOff>44450</xdr:rowOff>
    </xdr:from>
    <xdr:to>
      <xdr:col>33</xdr:col>
      <xdr:colOff>161925</xdr:colOff>
      <xdr:row>31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BE0E76-C5A4-4A7F-9131-A7CBA7F40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533400</xdr:colOff>
      <xdr:row>4</xdr:row>
      <xdr:rowOff>6350</xdr:rowOff>
    </xdr:from>
    <xdr:to>
      <xdr:col>46</xdr:col>
      <xdr:colOff>53975</xdr:colOff>
      <xdr:row>31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B0D2A34-5F60-49D6-9C19-794F4C854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0.75778</cdr:x>
      <cdr:y>0.74194</cdr:y>
    </cdr:from>
    <cdr:to>
      <cdr:x>0.92367</cdr:x>
      <cdr:y>0.81157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0897849-CF1E-4C58-89A0-C3E66820ED13}"/>
            </a:ext>
          </a:extLst>
        </cdr:cNvPr>
        <cdr:cNvSpPr txBox="1"/>
      </cdr:nvSpPr>
      <cdr:spPr>
        <a:xfrm xmlns:a="http://schemas.openxmlformats.org/drawingml/2006/main">
          <a:off x="5641975" y="3651250"/>
          <a:ext cx="1235075" cy="34267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corn 2020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0.19358</cdr:x>
      <cdr:y>0.04274</cdr:y>
    </cdr:from>
    <cdr:to>
      <cdr:x>0.40168</cdr:x>
      <cdr:y>0.11237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DF2AA24-35A6-4088-8AD5-865D1A587CE6}"/>
            </a:ext>
          </a:extLst>
        </cdr:cNvPr>
        <cdr:cNvSpPr txBox="1"/>
      </cdr:nvSpPr>
      <cdr:spPr>
        <a:xfrm xmlns:a="http://schemas.openxmlformats.org/drawingml/2006/main">
          <a:off x="1442501" y="210328"/>
          <a:ext cx="1550721" cy="34267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winter rye 2021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8A0A6-37C3-4310-85DB-3BAE31BD52DC}">
  <dimension ref="A1:AB53"/>
  <sheetViews>
    <sheetView tabSelected="1" workbookViewId="0">
      <selection activeCell="AK38" sqref="AK38:AL38"/>
    </sheetView>
  </sheetViews>
  <sheetFormatPr defaultRowHeight="14.5" x14ac:dyDescent="0.35"/>
  <cols>
    <col min="14" max="14" width="10.36328125" customWidth="1"/>
    <col min="15" max="16" width="11.7265625" customWidth="1"/>
    <col min="21" max="21" width="11.1796875" customWidth="1"/>
  </cols>
  <sheetData>
    <row r="1" spans="1:28" x14ac:dyDescent="0.35">
      <c r="C1" t="s">
        <v>13</v>
      </c>
      <c r="E1" t="s">
        <v>14</v>
      </c>
      <c r="G1" t="s">
        <v>15</v>
      </c>
      <c r="I1" t="s">
        <v>16</v>
      </c>
      <c r="N1" t="s">
        <v>17</v>
      </c>
      <c r="O1" t="s">
        <v>18</v>
      </c>
      <c r="U1" t="s">
        <v>10</v>
      </c>
      <c r="Y1" t="s">
        <v>11</v>
      </c>
    </row>
    <row r="2" spans="1:28" x14ac:dyDescent="0.35">
      <c r="C2" t="s">
        <v>12</v>
      </c>
      <c r="D2" t="s">
        <v>0</v>
      </c>
      <c r="E2" t="s">
        <v>12</v>
      </c>
      <c r="F2" t="s">
        <v>0</v>
      </c>
      <c r="G2" t="s">
        <v>12</v>
      </c>
      <c r="H2" t="s">
        <v>0</v>
      </c>
      <c r="I2" t="s">
        <v>12</v>
      </c>
      <c r="J2" t="s">
        <v>0</v>
      </c>
      <c r="Q2" t="s">
        <v>1</v>
      </c>
      <c r="R2" t="s">
        <v>2</v>
      </c>
      <c r="S2" t="s">
        <v>3</v>
      </c>
      <c r="U2" t="s">
        <v>4</v>
      </c>
      <c r="V2" t="s">
        <v>5</v>
      </c>
      <c r="W2" t="s">
        <v>6</v>
      </c>
      <c r="X2" t="s">
        <v>7</v>
      </c>
      <c r="Y2" t="s">
        <v>4</v>
      </c>
      <c r="Z2" t="s">
        <v>8</v>
      </c>
      <c r="AA2" t="s">
        <v>9</v>
      </c>
      <c r="AB2" t="s">
        <v>7</v>
      </c>
    </row>
    <row r="3" spans="1:28" x14ac:dyDescent="0.35">
      <c r="A3">
        <v>1</v>
      </c>
      <c r="B3">
        <v>2020</v>
      </c>
      <c r="C3">
        <v>6169</v>
      </c>
      <c r="D3">
        <v>5861</v>
      </c>
      <c r="E3">
        <v>3678</v>
      </c>
      <c r="F3">
        <v>3494</v>
      </c>
      <c r="G3">
        <v>7936</v>
      </c>
      <c r="H3">
        <v>7539</v>
      </c>
      <c r="I3">
        <v>5140</v>
      </c>
      <c r="J3">
        <v>4883</v>
      </c>
      <c r="N3">
        <f>ABS(D3-F3)</f>
        <v>2367</v>
      </c>
      <c r="O3">
        <f>ABS(H3-J3)</f>
        <v>2656</v>
      </c>
      <c r="Q3">
        <v>50</v>
      </c>
      <c r="R3">
        <v>25</v>
      </c>
      <c r="S3">
        <f>100-R3-Q3</f>
        <v>25</v>
      </c>
      <c r="V3">
        <v>66</v>
      </c>
      <c r="W3">
        <v>21</v>
      </c>
      <c r="X3">
        <v>13</v>
      </c>
      <c r="Z3">
        <v>62</v>
      </c>
      <c r="AA3">
        <v>26</v>
      </c>
      <c r="AB3">
        <v>13</v>
      </c>
    </row>
    <row r="4" spans="1:28" x14ac:dyDescent="0.35">
      <c r="A4">
        <v>3</v>
      </c>
      <c r="B4">
        <v>2020</v>
      </c>
      <c r="C4">
        <v>14647</v>
      </c>
      <c r="D4">
        <v>13915</v>
      </c>
      <c r="E4">
        <v>10988</v>
      </c>
      <c r="F4">
        <v>10439</v>
      </c>
      <c r="G4">
        <v>13731</v>
      </c>
      <c r="H4">
        <v>13044</v>
      </c>
      <c r="I4">
        <v>14003</v>
      </c>
      <c r="J4">
        <v>13303</v>
      </c>
      <c r="N4">
        <f t="shared" ref="N4:N27" si="0">ABS(D4-F4)</f>
        <v>3476</v>
      </c>
      <c r="O4">
        <f t="shared" ref="O4:O27" si="1">ABS(H4-J4)</f>
        <v>259</v>
      </c>
      <c r="Q4">
        <v>52</v>
      </c>
      <c r="R4">
        <v>25</v>
      </c>
      <c r="S4">
        <f t="shared" ref="S4:S27" si="2">100-R4-Q4</f>
        <v>23</v>
      </c>
    </row>
    <row r="5" spans="1:28" x14ac:dyDescent="0.35">
      <c r="A5">
        <v>5</v>
      </c>
      <c r="B5">
        <v>2020</v>
      </c>
      <c r="C5">
        <v>14647</v>
      </c>
      <c r="D5">
        <v>13915</v>
      </c>
      <c r="E5">
        <v>11188</v>
      </c>
      <c r="F5">
        <v>10629</v>
      </c>
      <c r="G5">
        <v>13357</v>
      </c>
      <c r="H5">
        <v>12689</v>
      </c>
      <c r="I5">
        <v>14006</v>
      </c>
      <c r="J5">
        <v>13306</v>
      </c>
      <c r="N5">
        <f t="shared" si="0"/>
        <v>3286</v>
      </c>
      <c r="O5">
        <f t="shared" si="1"/>
        <v>617</v>
      </c>
      <c r="Q5">
        <v>54</v>
      </c>
      <c r="R5">
        <v>25</v>
      </c>
      <c r="S5">
        <f t="shared" si="2"/>
        <v>21</v>
      </c>
    </row>
    <row r="6" spans="1:28" x14ac:dyDescent="0.35">
      <c r="A6">
        <v>7</v>
      </c>
      <c r="B6">
        <v>2020</v>
      </c>
      <c r="C6">
        <v>14647</v>
      </c>
      <c r="D6">
        <v>13915</v>
      </c>
      <c r="E6">
        <v>10700</v>
      </c>
      <c r="F6">
        <v>10165</v>
      </c>
      <c r="G6">
        <v>12998</v>
      </c>
      <c r="H6">
        <v>12348</v>
      </c>
      <c r="I6">
        <v>13798</v>
      </c>
      <c r="J6">
        <v>13108</v>
      </c>
      <c r="N6">
        <f t="shared" si="0"/>
        <v>3750</v>
      </c>
      <c r="O6">
        <f t="shared" si="1"/>
        <v>760</v>
      </c>
      <c r="Q6">
        <v>56</v>
      </c>
      <c r="R6">
        <v>25</v>
      </c>
      <c r="S6">
        <f t="shared" si="2"/>
        <v>19</v>
      </c>
    </row>
    <row r="7" spans="1:28" x14ac:dyDescent="0.35">
      <c r="A7">
        <v>9</v>
      </c>
      <c r="B7">
        <v>2020</v>
      </c>
      <c r="C7">
        <v>14618</v>
      </c>
      <c r="D7">
        <v>13887</v>
      </c>
      <c r="E7">
        <v>9779</v>
      </c>
      <c r="F7">
        <v>9290</v>
      </c>
      <c r="G7">
        <v>11407</v>
      </c>
      <c r="H7">
        <v>10836</v>
      </c>
      <c r="I7">
        <v>13135</v>
      </c>
      <c r="J7">
        <v>12478</v>
      </c>
      <c r="N7">
        <f t="shared" si="0"/>
        <v>4597</v>
      </c>
      <c r="O7">
        <f t="shared" si="1"/>
        <v>1642</v>
      </c>
      <c r="Q7">
        <v>58</v>
      </c>
      <c r="R7">
        <v>25</v>
      </c>
      <c r="S7">
        <f t="shared" si="2"/>
        <v>17</v>
      </c>
    </row>
    <row r="8" spans="1:28" x14ac:dyDescent="0.35">
      <c r="A8">
        <v>11</v>
      </c>
      <c r="B8">
        <v>2020</v>
      </c>
      <c r="C8">
        <v>14618</v>
      </c>
      <c r="D8">
        <v>13887</v>
      </c>
      <c r="E8">
        <v>8738</v>
      </c>
      <c r="F8">
        <v>8301</v>
      </c>
      <c r="G8">
        <v>11419</v>
      </c>
      <c r="H8">
        <v>10848</v>
      </c>
      <c r="I8">
        <v>13853</v>
      </c>
      <c r="J8">
        <v>13161</v>
      </c>
      <c r="N8">
        <f t="shared" si="0"/>
        <v>5586</v>
      </c>
      <c r="O8">
        <f t="shared" si="1"/>
        <v>2313</v>
      </c>
      <c r="Q8">
        <v>60</v>
      </c>
      <c r="R8">
        <v>25</v>
      </c>
      <c r="S8">
        <f t="shared" si="2"/>
        <v>15</v>
      </c>
    </row>
    <row r="9" spans="1:28" x14ac:dyDescent="0.35">
      <c r="A9">
        <v>13</v>
      </c>
      <c r="B9">
        <v>2020</v>
      </c>
      <c r="C9">
        <v>14618</v>
      </c>
      <c r="D9">
        <v>13887</v>
      </c>
      <c r="E9">
        <v>8748</v>
      </c>
      <c r="F9">
        <v>8311</v>
      </c>
      <c r="G9">
        <v>11444</v>
      </c>
      <c r="H9">
        <v>10872</v>
      </c>
      <c r="I9">
        <v>14471</v>
      </c>
      <c r="J9">
        <v>13747</v>
      </c>
      <c r="N9">
        <f t="shared" si="0"/>
        <v>5576</v>
      </c>
      <c r="O9">
        <f t="shared" si="1"/>
        <v>2875</v>
      </c>
      <c r="Q9">
        <v>62</v>
      </c>
      <c r="R9">
        <v>25</v>
      </c>
      <c r="S9">
        <f t="shared" si="2"/>
        <v>13</v>
      </c>
    </row>
    <row r="10" spans="1:28" x14ac:dyDescent="0.35">
      <c r="A10">
        <v>15</v>
      </c>
      <c r="B10">
        <v>2020</v>
      </c>
      <c r="C10">
        <v>14937</v>
      </c>
      <c r="D10">
        <v>14190</v>
      </c>
      <c r="E10">
        <v>9923</v>
      </c>
      <c r="F10">
        <v>9427</v>
      </c>
      <c r="G10">
        <v>10883</v>
      </c>
      <c r="H10">
        <v>10339</v>
      </c>
      <c r="I10">
        <v>14102</v>
      </c>
      <c r="J10">
        <v>13396</v>
      </c>
      <c r="N10">
        <f t="shared" si="0"/>
        <v>4763</v>
      </c>
      <c r="O10">
        <f t="shared" si="1"/>
        <v>3057</v>
      </c>
      <c r="Q10">
        <v>64</v>
      </c>
      <c r="R10">
        <v>25</v>
      </c>
      <c r="S10">
        <f t="shared" si="2"/>
        <v>11</v>
      </c>
    </row>
    <row r="11" spans="1:28" x14ac:dyDescent="0.35">
      <c r="A11">
        <v>17</v>
      </c>
      <c r="B11">
        <v>2020</v>
      </c>
      <c r="C11">
        <v>14937</v>
      </c>
      <c r="D11">
        <v>14190</v>
      </c>
      <c r="E11">
        <v>10196</v>
      </c>
      <c r="F11">
        <v>9686</v>
      </c>
      <c r="G11">
        <v>11215</v>
      </c>
      <c r="H11">
        <v>10654</v>
      </c>
      <c r="I11">
        <v>14600</v>
      </c>
      <c r="J11">
        <v>13870</v>
      </c>
      <c r="N11">
        <f t="shared" si="0"/>
        <v>4504</v>
      </c>
      <c r="O11">
        <f t="shared" si="1"/>
        <v>3216</v>
      </c>
      <c r="Q11">
        <v>66</v>
      </c>
      <c r="R11">
        <v>25</v>
      </c>
      <c r="S11">
        <f t="shared" si="2"/>
        <v>9</v>
      </c>
    </row>
    <row r="12" spans="1:28" x14ac:dyDescent="0.35">
      <c r="A12">
        <v>19</v>
      </c>
      <c r="B12">
        <v>2020</v>
      </c>
      <c r="C12">
        <v>14937</v>
      </c>
      <c r="D12">
        <v>14190</v>
      </c>
      <c r="E12">
        <v>11357</v>
      </c>
      <c r="F12">
        <v>10789</v>
      </c>
      <c r="G12">
        <v>11148</v>
      </c>
      <c r="H12">
        <v>10591</v>
      </c>
      <c r="I12">
        <v>14628</v>
      </c>
      <c r="J12">
        <v>13896</v>
      </c>
      <c r="N12">
        <f t="shared" si="0"/>
        <v>3401</v>
      </c>
      <c r="O12">
        <f t="shared" si="1"/>
        <v>3305</v>
      </c>
      <c r="Q12">
        <v>68</v>
      </c>
      <c r="R12">
        <v>25</v>
      </c>
      <c r="S12">
        <f t="shared" si="2"/>
        <v>7</v>
      </c>
    </row>
    <row r="13" spans="1:28" x14ac:dyDescent="0.35">
      <c r="A13">
        <v>21</v>
      </c>
      <c r="B13">
        <v>2020</v>
      </c>
      <c r="C13">
        <v>14937</v>
      </c>
      <c r="D13">
        <v>14190</v>
      </c>
      <c r="E13">
        <v>11805</v>
      </c>
      <c r="F13">
        <v>11215</v>
      </c>
      <c r="G13">
        <v>11806</v>
      </c>
      <c r="H13">
        <v>11215</v>
      </c>
      <c r="I13">
        <v>15054</v>
      </c>
      <c r="J13">
        <v>14301</v>
      </c>
      <c r="N13">
        <f t="shared" si="0"/>
        <v>2975</v>
      </c>
      <c r="O13">
        <f t="shared" si="1"/>
        <v>3086</v>
      </c>
      <c r="Q13">
        <v>70</v>
      </c>
      <c r="R13">
        <v>25</v>
      </c>
      <c r="S13">
        <f t="shared" si="2"/>
        <v>5</v>
      </c>
    </row>
    <row r="14" spans="1:28" x14ac:dyDescent="0.35">
      <c r="A14">
        <v>23</v>
      </c>
      <c r="B14">
        <v>2020</v>
      </c>
      <c r="C14">
        <v>14937</v>
      </c>
      <c r="D14">
        <v>14190</v>
      </c>
      <c r="E14">
        <v>11817</v>
      </c>
      <c r="F14">
        <v>11226</v>
      </c>
      <c r="G14">
        <v>11820</v>
      </c>
      <c r="H14">
        <v>11229</v>
      </c>
      <c r="I14">
        <v>14847</v>
      </c>
      <c r="J14">
        <v>14105</v>
      </c>
      <c r="N14">
        <f t="shared" si="0"/>
        <v>2964</v>
      </c>
      <c r="O14">
        <f t="shared" si="1"/>
        <v>2876</v>
      </c>
      <c r="Q14">
        <v>72</v>
      </c>
      <c r="R14">
        <v>25</v>
      </c>
      <c r="S14">
        <f t="shared" si="2"/>
        <v>3</v>
      </c>
    </row>
    <row r="15" spans="1:28" x14ac:dyDescent="0.35">
      <c r="A15">
        <v>25</v>
      </c>
      <c r="B15">
        <v>2020</v>
      </c>
      <c r="C15">
        <v>14937</v>
      </c>
      <c r="D15">
        <v>14190</v>
      </c>
      <c r="E15">
        <v>12194</v>
      </c>
      <c r="F15">
        <v>11584</v>
      </c>
      <c r="G15">
        <v>11287</v>
      </c>
      <c r="H15">
        <v>10722</v>
      </c>
      <c r="I15">
        <v>15061</v>
      </c>
      <c r="J15">
        <v>14308</v>
      </c>
      <c r="N15">
        <f t="shared" si="0"/>
        <v>2606</v>
      </c>
      <c r="O15">
        <f t="shared" si="1"/>
        <v>3586</v>
      </c>
      <c r="Q15">
        <v>74</v>
      </c>
      <c r="R15">
        <v>25</v>
      </c>
      <c r="S15">
        <f t="shared" si="2"/>
        <v>1</v>
      </c>
    </row>
    <row r="16" spans="1:28" x14ac:dyDescent="0.35">
      <c r="A16">
        <v>27</v>
      </c>
      <c r="B16">
        <v>2020</v>
      </c>
      <c r="C16">
        <v>14399</v>
      </c>
      <c r="D16">
        <v>13679</v>
      </c>
      <c r="E16">
        <v>11222</v>
      </c>
      <c r="F16">
        <v>10661</v>
      </c>
      <c r="G16">
        <v>11314</v>
      </c>
      <c r="H16">
        <v>10748</v>
      </c>
      <c r="I16">
        <v>14855</v>
      </c>
      <c r="J16">
        <v>14113</v>
      </c>
      <c r="N16">
        <f t="shared" si="0"/>
        <v>3018</v>
      </c>
      <c r="O16">
        <f t="shared" si="1"/>
        <v>3365</v>
      </c>
      <c r="Q16">
        <v>76</v>
      </c>
      <c r="R16">
        <v>20</v>
      </c>
      <c r="S16">
        <f t="shared" si="2"/>
        <v>4</v>
      </c>
    </row>
    <row r="17" spans="1:19" x14ac:dyDescent="0.35">
      <c r="A17">
        <v>29</v>
      </c>
      <c r="B17">
        <v>2020</v>
      </c>
      <c r="C17">
        <v>14399</v>
      </c>
      <c r="D17">
        <v>13679</v>
      </c>
      <c r="E17">
        <v>11290</v>
      </c>
      <c r="F17">
        <v>10726</v>
      </c>
      <c r="G17">
        <v>11001</v>
      </c>
      <c r="H17">
        <v>10451</v>
      </c>
      <c r="I17">
        <v>14579</v>
      </c>
      <c r="J17">
        <v>13850</v>
      </c>
      <c r="N17">
        <f t="shared" si="0"/>
        <v>2953</v>
      </c>
      <c r="O17">
        <f t="shared" si="1"/>
        <v>3399</v>
      </c>
      <c r="Q17">
        <v>78</v>
      </c>
      <c r="R17">
        <v>20</v>
      </c>
      <c r="S17">
        <f t="shared" si="2"/>
        <v>2</v>
      </c>
    </row>
    <row r="18" spans="1:19" x14ac:dyDescent="0.35">
      <c r="A18">
        <v>31</v>
      </c>
      <c r="B18">
        <v>2020</v>
      </c>
      <c r="C18">
        <v>14757</v>
      </c>
      <c r="D18">
        <v>14019</v>
      </c>
      <c r="E18">
        <v>10721</v>
      </c>
      <c r="F18">
        <v>10185</v>
      </c>
      <c r="G18">
        <v>11076</v>
      </c>
      <c r="H18">
        <v>10522</v>
      </c>
      <c r="I18">
        <v>13875</v>
      </c>
      <c r="J18">
        <v>13182</v>
      </c>
      <c r="N18">
        <f t="shared" si="0"/>
        <v>3834</v>
      </c>
      <c r="O18">
        <f t="shared" si="1"/>
        <v>2660</v>
      </c>
      <c r="Q18">
        <v>80</v>
      </c>
      <c r="R18">
        <v>15</v>
      </c>
      <c r="S18">
        <f t="shared" si="2"/>
        <v>5</v>
      </c>
    </row>
    <row r="19" spans="1:19" x14ac:dyDescent="0.35">
      <c r="A19">
        <v>33</v>
      </c>
      <c r="B19">
        <v>2020</v>
      </c>
      <c r="C19">
        <v>14399</v>
      </c>
      <c r="D19">
        <v>13679</v>
      </c>
      <c r="E19">
        <v>10195</v>
      </c>
      <c r="F19">
        <v>9685</v>
      </c>
      <c r="G19">
        <v>10194</v>
      </c>
      <c r="H19">
        <v>9685</v>
      </c>
      <c r="I19">
        <v>14399</v>
      </c>
      <c r="J19">
        <v>13679</v>
      </c>
      <c r="N19">
        <f t="shared" si="0"/>
        <v>3994</v>
      </c>
      <c r="O19">
        <f t="shared" si="1"/>
        <v>3994</v>
      </c>
      <c r="Q19">
        <v>82</v>
      </c>
      <c r="R19">
        <v>15</v>
      </c>
      <c r="S19">
        <f t="shared" si="2"/>
        <v>3</v>
      </c>
    </row>
    <row r="20" spans="1:19" x14ac:dyDescent="0.35">
      <c r="A20">
        <v>35</v>
      </c>
      <c r="B20">
        <v>2020</v>
      </c>
      <c r="C20">
        <v>14399</v>
      </c>
      <c r="D20">
        <v>13679</v>
      </c>
      <c r="E20">
        <v>10017</v>
      </c>
      <c r="F20">
        <v>9516</v>
      </c>
      <c r="G20">
        <v>10020</v>
      </c>
      <c r="H20">
        <v>9519</v>
      </c>
      <c r="I20">
        <v>14125</v>
      </c>
      <c r="J20">
        <v>13419</v>
      </c>
      <c r="N20">
        <f t="shared" si="0"/>
        <v>4163</v>
      </c>
      <c r="O20">
        <f t="shared" si="1"/>
        <v>3900</v>
      </c>
      <c r="Q20">
        <v>84</v>
      </c>
      <c r="R20">
        <v>15</v>
      </c>
      <c r="S20">
        <f t="shared" si="2"/>
        <v>1</v>
      </c>
    </row>
    <row r="21" spans="1:19" x14ac:dyDescent="0.35">
      <c r="A21">
        <v>37</v>
      </c>
      <c r="B21">
        <v>2020</v>
      </c>
      <c r="C21">
        <v>14399</v>
      </c>
      <c r="D21">
        <v>13679</v>
      </c>
      <c r="E21">
        <v>8790</v>
      </c>
      <c r="F21">
        <v>8351</v>
      </c>
      <c r="G21">
        <v>10032</v>
      </c>
      <c r="H21">
        <v>9531</v>
      </c>
      <c r="I21">
        <v>13065</v>
      </c>
      <c r="J21">
        <v>12411</v>
      </c>
      <c r="N21">
        <f t="shared" si="0"/>
        <v>5328</v>
      </c>
      <c r="O21">
        <f t="shared" si="1"/>
        <v>2880</v>
      </c>
      <c r="Q21">
        <v>86</v>
      </c>
      <c r="R21">
        <v>10</v>
      </c>
      <c r="S21">
        <f t="shared" si="2"/>
        <v>4</v>
      </c>
    </row>
    <row r="22" spans="1:19" x14ac:dyDescent="0.35">
      <c r="A22">
        <v>39</v>
      </c>
      <c r="B22">
        <v>2020</v>
      </c>
      <c r="C22">
        <v>14399</v>
      </c>
      <c r="D22">
        <v>13679</v>
      </c>
      <c r="E22">
        <v>9505</v>
      </c>
      <c r="F22">
        <v>9030</v>
      </c>
      <c r="G22">
        <v>9507</v>
      </c>
      <c r="H22">
        <v>9031</v>
      </c>
      <c r="I22">
        <v>13479</v>
      </c>
      <c r="J22">
        <v>12805</v>
      </c>
      <c r="N22">
        <f t="shared" si="0"/>
        <v>4649</v>
      </c>
      <c r="O22">
        <f t="shared" si="1"/>
        <v>3774</v>
      </c>
      <c r="Q22">
        <v>88</v>
      </c>
      <c r="R22">
        <v>10</v>
      </c>
      <c r="S22">
        <f t="shared" si="2"/>
        <v>2</v>
      </c>
    </row>
    <row r="23" spans="1:19" x14ac:dyDescent="0.35">
      <c r="A23">
        <v>41</v>
      </c>
      <c r="B23">
        <v>2020</v>
      </c>
      <c r="C23">
        <v>12765</v>
      </c>
      <c r="D23">
        <v>12127</v>
      </c>
      <c r="E23">
        <v>7438</v>
      </c>
      <c r="F23">
        <v>7066</v>
      </c>
      <c r="G23">
        <v>9682</v>
      </c>
      <c r="H23">
        <v>9198</v>
      </c>
      <c r="I23">
        <v>11857</v>
      </c>
      <c r="J23">
        <v>11264</v>
      </c>
      <c r="N23">
        <f t="shared" si="0"/>
        <v>5061</v>
      </c>
      <c r="O23">
        <f t="shared" si="1"/>
        <v>2066</v>
      </c>
      <c r="Q23">
        <v>90</v>
      </c>
      <c r="R23">
        <v>5</v>
      </c>
      <c r="S23">
        <f t="shared" si="2"/>
        <v>5</v>
      </c>
    </row>
    <row r="24" spans="1:19" x14ac:dyDescent="0.35">
      <c r="A24">
        <v>43</v>
      </c>
      <c r="B24">
        <v>2020</v>
      </c>
      <c r="C24">
        <v>12765</v>
      </c>
      <c r="D24">
        <v>12127</v>
      </c>
      <c r="E24">
        <v>8939</v>
      </c>
      <c r="F24">
        <v>8492</v>
      </c>
      <c r="G24">
        <v>9111</v>
      </c>
      <c r="H24">
        <v>8655</v>
      </c>
      <c r="I24">
        <v>12140</v>
      </c>
      <c r="J24">
        <v>11533</v>
      </c>
      <c r="N24">
        <f t="shared" si="0"/>
        <v>3635</v>
      </c>
      <c r="O24">
        <f t="shared" si="1"/>
        <v>2878</v>
      </c>
      <c r="Q24">
        <v>92</v>
      </c>
      <c r="R24">
        <v>4</v>
      </c>
      <c r="S24">
        <f t="shared" si="2"/>
        <v>4</v>
      </c>
    </row>
    <row r="25" spans="1:19" x14ac:dyDescent="0.35">
      <c r="A25">
        <v>45</v>
      </c>
      <c r="B25">
        <v>2020</v>
      </c>
      <c r="C25">
        <v>12765</v>
      </c>
      <c r="D25">
        <v>12127</v>
      </c>
      <c r="E25">
        <v>8895</v>
      </c>
      <c r="F25">
        <v>8450</v>
      </c>
      <c r="G25">
        <v>10858</v>
      </c>
      <c r="H25">
        <v>10315</v>
      </c>
      <c r="I25">
        <v>12150</v>
      </c>
      <c r="J25">
        <v>11542</v>
      </c>
      <c r="N25">
        <f t="shared" si="0"/>
        <v>3677</v>
      </c>
      <c r="O25">
        <f t="shared" si="1"/>
        <v>1227</v>
      </c>
      <c r="Q25">
        <v>94</v>
      </c>
      <c r="R25">
        <v>3</v>
      </c>
      <c r="S25">
        <f t="shared" si="2"/>
        <v>3</v>
      </c>
    </row>
    <row r="26" spans="1:19" x14ac:dyDescent="0.35">
      <c r="A26">
        <v>47</v>
      </c>
      <c r="B26">
        <v>2020</v>
      </c>
      <c r="C26">
        <v>12765</v>
      </c>
      <c r="D26">
        <v>12127</v>
      </c>
      <c r="E26">
        <v>8557</v>
      </c>
      <c r="F26">
        <v>8130</v>
      </c>
      <c r="G26">
        <v>10284</v>
      </c>
      <c r="H26">
        <v>9770</v>
      </c>
      <c r="I26">
        <v>11651</v>
      </c>
      <c r="J26">
        <v>11068</v>
      </c>
      <c r="N26">
        <f t="shared" si="0"/>
        <v>3997</v>
      </c>
      <c r="O26">
        <f t="shared" si="1"/>
        <v>1298</v>
      </c>
      <c r="Q26">
        <v>96</v>
      </c>
      <c r="R26">
        <v>2</v>
      </c>
      <c r="S26">
        <f t="shared" si="2"/>
        <v>2</v>
      </c>
    </row>
    <row r="27" spans="1:19" x14ac:dyDescent="0.35">
      <c r="A27">
        <v>49</v>
      </c>
      <c r="B27">
        <v>2020</v>
      </c>
      <c r="C27">
        <v>12765</v>
      </c>
      <c r="D27">
        <v>12127</v>
      </c>
      <c r="E27">
        <v>8483</v>
      </c>
      <c r="F27">
        <v>8059</v>
      </c>
      <c r="G27">
        <v>10003</v>
      </c>
      <c r="H27">
        <v>9503</v>
      </c>
      <c r="I27">
        <v>11745</v>
      </c>
      <c r="J27">
        <v>11157</v>
      </c>
      <c r="N27">
        <f t="shared" si="0"/>
        <v>4068</v>
      </c>
      <c r="O27">
        <f t="shared" si="1"/>
        <v>1654</v>
      </c>
      <c r="Q27">
        <v>98</v>
      </c>
      <c r="R27">
        <v>1</v>
      </c>
      <c r="S27">
        <f t="shared" si="2"/>
        <v>1</v>
      </c>
    </row>
    <row r="28" spans="1:19" x14ac:dyDescent="0.35">
      <c r="A28">
        <v>2</v>
      </c>
      <c r="B28">
        <v>2021</v>
      </c>
      <c r="C28">
        <v>13229</v>
      </c>
      <c r="D28">
        <v>7520</v>
      </c>
      <c r="E28">
        <v>12230</v>
      </c>
      <c r="F28">
        <v>7053</v>
      </c>
      <c r="G28">
        <v>13587</v>
      </c>
      <c r="H28">
        <v>7659</v>
      </c>
      <c r="I28">
        <v>12985</v>
      </c>
      <c r="J28">
        <v>7221</v>
      </c>
      <c r="N28">
        <f t="shared" ref="N28:N52" si="3">ABS(D28-F28)</f>
        <v>467</v>
      </c>
      <c r="O28">
        <f t="shared" ref="O28:O52" si="4">ABS(H28-J28)</f>
        <v>438</v>
      </c>
    </row>
    <row r="29" spans="1:19" x14ac:dyDescent="0.35">
      <c r="A29">
        <v>4</v>
      </c>
      <c r="B29">
        <v>2021</v>
      </c>
      <c r="C29">
        <v>15830</v>
      </c>
      <c r="D29">
        <v>9412</v>
      </c>
      <c r="E29">
        <v>11289</v>
      </c>
      <c r="F29">
        <v>6331</v>
      </c>
      <c r="G29">
        <v>12576</v>
      </c>
      <c r="H29">
        <v>6986</v>
      </c>
      <c r="I29">
        <v>13130</v>
      </c>
      <c r="J29">
        <v>7392</v>
      </c>
      <c r="N29">
        <f t="shared" si="3"/>
        <v>3081</v>
      </c>
      <c r="O29">
        <f t="shared" si="4"/>
        <v>406</v>
      </c>
    </row>
    <row r="30" spans="1:19" x14ac:dyDescent="0.35">
      <c r="A30">
        <v>6</v>
      </c>
      <c r="B30">
        <v>2021</v>
      </c>
      <c r="C30">
        <v>15830</v>
      </c>
      <c r="D30">
        <v>9412</v>
      </c>
      <c r="E30">
        <v>11431</v>
      </c>
      <c r="F30">
        <v>6445</v>
      </c>
      <c r="G30">
        <v>12399</v>
      </c>
      <c r="H30">
        <v>6918</v>
      </c>
      <c r="I30">
        <v>12867</v>
      </c>
      <c r="J30">
        <v>7206</v>
      </c>
      <c r="N30">
        <f t="shared" si="3"/>
        <v>2967</v>
      </c>
      <c r="O30">
        <f t="shared" si="4"/>
        <v>288</v>
      </c>
    </row>
    <row r="31" spans="1:19" x14ac:dyDescent="0.35">
      <c r="A31">
        <v>8</v>
      </c>
      <c r="B31">
        <v>2021</v>
      </c>
      <c r="C31">
        <v>15830</v>
      </c>
      <c r="D31">
        <v>9412</v>
      </c>
      <c r="E31">
        <v>11167</v>
      </c>
      <c r="F31">
        <v>6284</v>
      </c>
      <c r="G31">
        <v>12170</v>
      </c>
      <c r="H31">
        <v>6773</v>
      </c>
      <c r="I31">
        <v>12500</v>
      </c>
      <c r="J31">
        <v>6932</v>
      </c>
      <c r="N31">
        <f t="shared" si="3"/>
        <v>3128</v>
      </c>
      <c r="O31">
        <f t="shared" si="4"/>
        <v>159</v>
      </c>
    </row>
    <row r="32" spans="1:19" x14ac:dyDescent="0.35">
      <c r="A32">
        <v>10</v>
      </c>
      <c r="B32">
        <v>2021</v>
      </c>
      <c r="C32">
        <v>15373</v>
      </c>
      <c r="D32">
        <v>9049</v>
      </c>
      <c r="E32">
        <v>10883</v>
      </c>
      <c r="F32">
        <v>6134</v>
      </c>
      <c r="G32">
        <v>11845</v>
      </c>
      <c r="H32">
        <v>6596</v>
      </c>
      <c r="I32">
        <v>13104</v>
      </c>
      <c r="J32">
        <v>7350</v>
      </c>
      <c r="N32">
        <f t="shared" si="3"/>
        <v>2915</v>
      </c>
      <c r="O32">
        <f t="shared" si="4"/>
        <v>754</v>
      </c>
    </row>
    <row r="33" spans="1:15" x14ac:dyDescent="0.35">
      <c r="A33">
        <v>12</v>
      </c>
      <c r="B33">
        <v>2021</v>
      </c>
      <c r="C33">
        <v>15373</v>
      </c>
      <c r="D33">
        <v>9049</v>
      </c>
      <c r="E33">
        <v>10938</v>
      </c>
      <c r="F33">
        <v>6188</v>
      </c>
      <c r="G33">
        <v>11379</v>
      </c>
      <c r="H33">
        <v>6271</v>
      </c>
      <c r="I33">
        <v>14040</v>
      </c>
      <c r="J33">
        <v>8036</v>
      </c>
      <c r="N33">
        <f t="shared" si="3"/>
        <v>2861</v>
      </c>
      <c r="O33">
        <f t="shared" si="4"/>
        <v>1765</v>
      </c>
    </row>
    <row r="34" spans="1:15" x14ac:dyDescent="0.35">
      <c r="A34">
        <v>14</v>
      </c>
      <c r="B34">
        <v>2021</v>
      </c>
      <c r="C34">
        <v>15373</v>
      </c>
      <c r="D34">
        <v>9049</v>
      </c>
      <c r="E34">
        <v>10521</v>
      </c>
      <c r="F34">
        <v>5883</v>
      </c>
      <c r="G34">
        <v>11099</v>
      </c>
      <c r="H34">
        <v>6144</v>
      </c>
      <c r="I34">
        <v>14090</v>
      </c>
      <c r="J34">
        <v>8043</v>
      </c>
      <c r="N34">
        <f t="shared" si="3"/>
        <v>3166</v>
      </c>
      <c r="O34">
        <f t="shared" si="4"/>
        <v>1899</v>
      </c>
    </row>
    <row r="35" spans="1:15" x14ac:dyDescent="0.35">
      <c r="A35">
        <v>16</v>
      </c>
      <c r="B35">
        <v>2021</v>
      </c>
      <c r="C35">
        <v>16364</v>
      </c>
      <c r="D35">
        <v>9792</v>
      </c>
      <c r="E35">
        <v>10441</v>
      </c>
      <c r="F35">
        <v>5844</v>
      </c>
      <c r="G35">
        <v>10713</v>
      </c>
      <c r="H35">
        <v>5930</v>
      </c>
      <c r="I35">
        <v>14107</v>
      </c>
      <c r="J35">
        <v>8066</v>
      </c>
      <c r="N35">
        <f t="shared" si="3"/>
        <v>3948</v>
      </c>
      <c r="O35">
        <f t="shared" si="4"/>
        <v>2136</v>
      </c>
    </row>
    <row r="36" spans="1:15" x14ac:dyDescent="0.35">
      <c r="A36">
        <v>18</v>
      </c>
      <c r="B36">
        <v>2021</v>
      </c>
      <c r="C36">
        <v>16364</v>
      </c>
      <c r="D36">
        <v>9792</v>
      </c>
      <c r="E36">
        <v>10056</v>
      </c>
      <c r="F36">
        <v>5542</v>
      </c>
      <c r="G36">
        <v>10456</v>
      </c>
      <c r="H36">
        <v>5805</v>
      </c>
      <c r="I36">
        <v>15720</v>
      </c>
      <c r="J36">
        <v>9267</v>
      </c>
      <c r="N36">
        <f t="shared" si="3"/>
        <v>4250</v>
      </c>
      <c r="O36">
        <f t="shared" si="4"/>
        <v>3462</v>
      </c>
    </row>
    <row r="37" spans="1:15" x14ac:dyDescent="0.35">
      <c r="A37">
        <v>20</v>
      </c>
      <c r="B37">
        <v>2021</v>
      </c>
      <c r="C37">
        <v>16364</v>
      </c>
      <c r="D37">
        <v>9792</v>
      </c>
      <c r="E37">
        <v>9860</v>
      </c>
      <c r="F37">
        <v>5400</v>
      </c>
      <c r="G37">
        <v>9798</v>
      </c>
      <c r="H37">
        <v>5337</v>
      </c>
      <c r="I37">
        <v>16380</v>
      </c>
      <c r="J37">
        <v>9796</v>
      </c>
      <c r="N37">
        <f t="shared" si="3"/>
        <v>4392</v>
      </c>
      <c r="O37">
        <f t="shared" si="4"/>
        <v>4459</v>
      </c>
    </row>
    <row r="38" spans="1:15" x14ac:dyDescent="0.35">
      <c r="A38">
        <v>22</v>
      </c>
      <c r="B38">
        <v>2021</v>
      </c>
      <c r="C38">
        <v>16364</v>
      </c>
      <c r="D38">
        <v>9792</v>
      </c>
      <c r="E38">
        <v>9576</v>
      </c>
      <c r="F38">
        <v>5208</v>
      </c>
      <c r="G38">
        <v>9592</v>
      </c>
      <c r="H38">
        <v>5216</v>
      </c>
      <c r="I38">
        <v>16878</v>
      </c>
      <c r="J38">
        <v>10230</v>
      </c>
      <c r="N38">
        <f t="shared" si="3"/>
        <v>4584</v>
      </c>
      <c r="O38">
        <f t="shared" si="4"/>
        <v>5014</v>
      </c>
    </row>
    <row r="39" spans="1:15" x14ac:dyDescent="0.35">
      <c r="A39">
        <v>24</v>
      </c>
      <c r="B39">
        <v>2021</v>
      </c>
      <c r="C39">
        <v>16364</v>
      </c>
      <c r="D39">
        <v>9792</v>
      </c>
      <c r="E39">
        <v>9291</v>
      </c>
      <c r="F39">
        <v>5024</v>
      </c>
      <c r="G39">
        <v>9155</v>
      </c>
      <c r="H39">
        <v>4956</v>
      </c>
      <c r="I39">
        <v>16939</v>
      </c>
      <c r="J39">
        <v>10282</v>
      </c>
      <c r="N39">
        <f t="shared" si="3"/>
        <v>4768</v>
      </c>
      <c r="O39">
        <f t="shared" si="4"/>
        <v>5326</v>
      </c>
    </row>
    <row r="40" spans="1:15" x14ac:dyDescent="0.35">
      <c r="A40">
        <v>26</v>
      </c>
      <c r="B40">
        <v>2021</v>
      </c>
      <c r="C40">
        <v>16364</v>
      </c>
      <c r="D40">
        <v>9792</v>
      </c>
      <c r="E40">
        <v>9159</v>
      </c>
      <c r="F40">
        <v>4947</v>
      </c>
      <c r="G40">
        <v>9080</v>
      </c>
      <c r="H40">
        <v>4990</v>
      </c>
      <c r="I40">
        <v>16963</v>
      </c>
      <c r="J40">
        <v>10286</v>
      </c>
      <c r="N40">
        <f t="shared" si="3"/>
        <v>4845</v>
      </c>
      <c r="O40">
        <f t="shared" si="4"/>
        <v>5296</v>
      </c>
    </row>
    <row r="41" spans="1:15" x14ac:dyDescent="0.35">
      <c r="A41">
        <v>28</v>
      </c>
      <c r="B41">
        <v>2021</v>
      </c>
      <c r="C41">
        <v>13893</v>
      </c>
      <c r="D41">
        <v>7939</v>
      </c>
      <c r="E41">
        <v>9190</v>
      </c>
      <c r="F41">
        <v>5044</v>
      </c>
      <c r="G41">
        <v>9040</v>
      </c>
      <c r="H41">
        <v>4933</v>
      </c>
      <c r="I41">
        <v>15302</v>
      </c>
      <c r="J41">
        <v>8962</v>
      </c>
      <c r="N41">
        <f t="shared" si="3"/>
        <v>2895</v>
      </c>
      <c r="O41">
        <f t="shared" si="4"/>
        <v>4029</v>
      </c>
    </row>
    <row r="42" spans="1:15" x14ac:dyDescent="0.35">
      <c r="A42">
        <v>30</v>
      </c>
      <c r="B42">
        <v>2021</v>
      </c>
      <c r="C42">
        <v>13893</v>
      </c>
      <c r="D42">
        <v>7939</v>
      </c>
      <c r="E42">
        <v>8964</v>
      </c>
      <c r="F42">
        <v>4915</v>
      </c>
      <c r="G42">
        <v>8969</v>
      </c>
      <c r="H42">
        <v>4965</v>
      </c>
      <c r="I42">
        <v>15988</v>
      </c>
      <c r="J42">
        <v>9460</v>
      </c>
      <c r="N42">
        <f t="shared" si="3"/>
        <v>3024</v>
      </c>
      <c r="O42">
        <f t="shared" si="4"/>
        <v>4495</v>
      </c>
    </row>
    <row r="43" spans="1:15" x14ac:dyDescent="0.35">
      <c r="A43">
        <v>32</v>
      </c>
      <c r="B43">
        <v>2021</v>
      </c>
      <c r="C43">
        <v>14636</v>
      </c>
      <c r="D43">
        <v>8475</v>
      </c>
      <c r="E43">
        <v>8999</v>
      </c>
      <c r="F43">
        <v>5005</v>
      </c>
      <c r="G43">
        <v>9081</v>
      </c>
      <c r="H43">
        <v>5009</v>
      </c>
      <c r="I43">
        <v>13186</v>
      </c>
      <c r="J43">
        <v>7438</v>
      </c>
      <c r="N43">
        <f t="shared" si="3"/>
        <v>3470</v>
      </c>
      <c r="O43">
        <f t="shared" si="4"/>
        <v>2429</v>
      </c>
    </row>
    <row r="44" spans="1:15" x14ac:dyDescent="0.35">
      <c r="A44">
        <v>34</v>
      </c>
      <c r="B44">
        <v>2021</v>
      </c>
      <c r="C44">
        <v>13893</v>
      </c>
      <c r="D44">
        <v>7939</v>
      </c>
      <c r="E44">
        <v>8814</v>
      </c>
      <c r="F44">
        <v>4887</v>
      </c>
      <c r="G44">
        <v>8818</v>
      </c>
      <c r="H44">
        <v>4887</v>
      </c>
      <c r="I44">
        <v>13920</v>
      </c>
      <c r="J44">
        <v>7986</v>
      </c>
      <c r="N44">
        <f t="shared" si="3"/>
        <v>3052</v>
      </c>
      <c r="O44">
        <f t="shared" si="4"/>
        <v>3099</v>
      </c>
    </row>
    <row r="45" spans="1:15" x14ac:dyDescent="0.35">
      <c r="A45">
        <v>36</v>
      </c>
      <c r="B45">
        <v>2021</v>
      </c>
      <c r="C45">
        <v>13893</v>
      </c>
      <c r="D45">
        <v>7939</v>
      </c>
      <c r="E45">
        <v>8646</v>
      </c>
      <c r="F45">
        <v>4785</v>
      </c>
      <c r="G45">
        <v>8493</v>
      </c>
      <c r="H45">
        <v>4680</v>
      </c>
      <c r="I45">
        <v>13136</v>
      </c>
      <c r="J45">
        <v>7392</v>
      </c>
      <c r="N45">
        <f t="shared" si="3"/>
        <v>3154</v>
      </c>
      <c r="O45">
        <f t="shared" si="4"/>
        <v>2712</v>
      </c>
    </row>
    <row r="46" spans="1:15" x14ac:dyDescent="0.35">
      <c r="A46">
        <v>38</v>
      </c>
      <c r="B46">
        <v>2021</v>
      </c>
      <c r="C46">
        <v>13893</v>
      </c>
      <c r="D46">
        <v>7939</v>
      </c>
      <c r="E46">
        <v>8525</v>
      </c>
      <c r="F46">
        <v>4719</v>
      </c>
      <c r="G46">
        <v>8658</v>
      </c>
      <c r="H46">
        <v>4800</v>
      </c>
      <c r="I46">
        <v>11953</v>
      </c>
      <c r="J46">
        <v>6582</v>
      </c>
      <c r="N46">
        <f t="shared" si="3"/>
        <v>3220</v>
      </c>
      <c r="O46">
        <f t="shared" si="4"/>
        <v>1782</v>
      </c>
    </row>
    <row r="47" spans="1:15" x14ac:dyDescent="0.35">
      <c r="A47">
        <v>40</v>
      </c>
      <c r="B47">
        <v>2021</v>
      </c>
      <c r="C47">
        <v>13893</v>
      </c>
      <c r="D47">
        <v>7939</v>
      </c>
      <c r="E47">
        <v>8450</v>
      </c>
      <c r="F47">
        <v>4704</v>
      </c>
      <c r="G47">
        <v>8581</v>
      </c>
      <c r="H47">
        <v>4782</v>
      </c>
      <c r="I47">
        <v>12384</v>
      </c>
      <c r="J47">
        <v>6865</v>
      </c>
      <c r="N47">
        <f t="shared" si="3"/>
        <v>3235</v>
      </c>
      <c r="O47">
        <f t="shared" si="4"/>
        <v>2083</v>
      </c>
    </row>
    <row r="48" spans="1:15" x14ac:dyDescent="0.35">
      <c r="A48">
        <v>42</v>
      </c>
      <c r="B48">
        <v>2021</v>
      </c>
      <c r="C48">
        <v>11138</v>
      </c>
      <c r="D48">
        <v>6037</v>
      </c>
      <c r="E48">
        <v>8017</v>
      </c>
      <c r="F48">
        <v>4428</v>
      </c>
      <c r="G48">
        <v>8547</v>
      </c>
      <c r="H48">
        <v>4736</v>
      </c>
      <c r="I48">
        <v>10629</v>
      </c>
      <c r="J48">
        <v>5710</v>
      </c>
      <c r="N48">
        <f t="shared" si="3"/>
        <v>1609</v>
      </c>
      <c r="O48">
        <f t="shared" si="4"/>
        <v>974</v>
      </c>
    </row>
    <row r="49" spans="1:15" x14ac:dyDescent="0.35">
      <c r="A49">
        <v>44</v>
      </c>
      <c r="B49">
        <v>2021</v>
      </c>
      <c r="C49">
        <v>11138</v>
      </c>
      <c r="D49">
        <v>6037</v>
      </c>
      <c r="E49">
        <v>7608</v>
      </c>
      <c r="F49">
        <v>4159</v>
      </c>
      <c r="G49">
        <v>8358</v>
      </c>
      <c r="H49">
        <v>4651</v>
      </c>
      <c r="I49">
        <v>10502</v>
      </c>
      <c r="J49">
        <v>5624</v>
      </c>
      <c r="N49">
        <f t="shared" si="3"/>
        <v>1878</v>
      </c>
      <c r="O49">
        <f t="shared" si="4"/>
        <v>973</v>
      </c>
    </row>
    <row r="50" spans="1:15" x14ac:dyDescent="0.35">
      <c r="A50">
        <v>46</v>
      </c>
      <c r="B50">
        <v>2021</v>
      </c>
      <c r="C50">
        <v>11138</v>
      </c>
      <c r="D50">
        <v>6037</v>
      </c>
      <c r="E50">
        <v>7182</v>
      </c>
      <c r="F50">
        <v>3976</v>
      </c>
      <c r="G50">
        <v>8115</v>
      </c>
      <c r="H50">
        <v>4516</v>
      </c>
      <c r="I50">
        <v>9890</v>
      </c>
      <c r="J50">
        <v>5264</v>
      </c>
      <c r="N50">
        <f t="shared" si="3"/>
        <v>2061</v>
      </c>
      <c r="O50">
        <f t="shared" si="4"/>
        <v>748</v>
      </c>
    </row>
    <row r="51" spans="1:15" x14ac:dyDescent="0.35">
      <c r="A51">
        <v>48</v>
      </c>
      <c r="B51">
        <v>2021</v>
      </c>
      <c r="C51">
        <v>11138</v>
      </c>
      <c r="D51">
        <v>6037</v>
      </c>
      <c r="E51">
        <v>6771</v>
      </c>
      <c r="F51">
        <v>3755</v>
      </c>
      <c r="G51">
        <v>7362</v>
      </c>
      <c r="H51">
        <v>4060</v>
      </c>
      <c r="I51">
        <v>9271</v>
      </c>
      <c r="J51">
        <v>5029</v>
      </c>
      <c r="N51">
        <f t="shared" si="3"/>
        <v>2282</v>
      </c>
      <c r="O51">
        <f t="shared" si="4"/>
        <v>969</v>
      </c>
    </row>
    <row r="52" spans="1:15" x14ac:dyDescent="0.35">
      <c r="A52">
        <v>50</v>
      </c>
      <c r="B52">
        <v>2021</v>
      </c>
      <c r="C52">
        <v>11138</v>
      </c>
      <c r="D52">
        <v>6037</v>
      </c>
      <c r="E52">
        <v>6130</v>
      </c>
      <c r="F52">
        <v>3474</v>
      </c>
      <c r="G52">
        <v>6575</v>
      </c>
      <c r="H52">
        <v>3684</v>
      </c>
      <c r="I52">
        <v>9326</v>
      </c>
      <c r="J52">
        <v>5040</v>
      </c>
      <c r="N52">
        <f t="shared" si="3"/>
        <v>2563</v>
      </c>
      <c r="O52">
        <f t="shared" si="4"/>
        <v>1356</v>
      </c>
    </row>
    <row r="53" spans="1:15" x14ac:dyDescent="0.35">
      <c r="C53" s="1"/>
      <c r="G53" s="2"/>
    </row>
  </sheetData>
  <sortState xmlns:xlrd2="http://schemas.microsoft.com/office/spreadsheetml/2017/richdata2" ref="A3:H52">
    <sortCondition ref="B3:B5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Yield hi Silt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</dc:creator>
  <cp:lastModifiedBy>PHA</cp:lastModifiedBy>
  <dcterms:created xsi:type="dcterms:W3CDTF">2023-07-20T12:19:53Z</dcterms:created>
  <dcterms:modified xsi:type="dcterms:W3CDTF">2024-11-07T19:12:41Z</dcterms:modified>
</cp:coreProperties>
</file>