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19200" windowHeight="8415" activeTab="5"/>
  </bookViews>
  <sheets>
    <sheet name="Sheet9" sheetId="10" r:id="rId1"/>
    <sheet name="Sheet10" sheetId="11" r:id="rId2"/>
    <sheet name="Sheet11" sheetId="12" r:id="rId3"/>
    <sheet name="Sheet12" sheetId="13" r:id="rId4"/>
    <sheet name="Sheet14" sheetId="15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" i="1" l="1"/>
  <c r="E146" i="1"/>
  <c r="E145" i="1"/>
  <c r="E144" i="1"/>
  <c r="E143" i="1"/>
  <c r="E142" i="1"/>
  <c r="E17" i="1" l="1"/>
  <c r="E15" i="1"/>
  <c r="E13" i="1"/>
  <c r="E11" i="1"/>
  <c r="E9" i="1"/>
  <c r="E7" i="1"/>
  <c r="E5" i="1"/>
</calcChain>
</file>

<file path=xl/sharedStrings.xml><?xml version="1.0" encoding="utf-8"?>
<sst xmlns="http://schemas.openxmlformats.org/spreadsheetml/2006/main" count="109" uniqueCount="67">
  <si>
    <t>On my honor as a student I have neither given nor received aid on this assignment.</t>
  </si>
  <si>
    <t>A)</t>
  </si>
  <si>
    <t>Engine Cylinder Data</t>
  </si>
  <si>
    <t>Sample</t>
  </si>
  <si>
    <t>Diameter</t>
  </si>
  <si>
    <t>inches</t>
  </si>
  <si>
    <t xml:space="preserve">Mean  = </t>
  </si>
  <si>
    <t xml:space="preserve">Median = </t>
  </si>
  <si>
    <t xml:space="preserve">Mode = </t>
  </si>
  <si>
    <t xml:space="preserve">Min = </t>
  </si>
  <si>
    <t xml:space="preserve">Max = </t>
  </si>
  <si>
    <t xml:space="preserve">Variance = </t>
  </si>
  <si>
    <t xml:space="preserve">Std Dev = </t>
  </si>
  <si>
    <t>in</t>
  </si>
  <si>
    <t>in^2</t>
  </si>
  <si>
    <t>Bin</t>
  </si>
  <si>
    <t>More</t>
  </si>
  <si>
    <t>Frequency</t>
  </si>
  <si>
    <t>Bounds</t>
  </si>
  <si>
    <t>B )</t>
  </si>
  <si>
    <t>C )</t>
  </si>
  <si>
    <t>Exam Scores</t>
  </si>
  <si>
    <t>Student #</t>
  </si>
  <si>
    <t>Exam Score</t>
  </si>
  <si>
    <t xml:space="preserve">Mean = </t>
  </si>
  <si>
    <t>halfway point between the minimum and maximum.</t>
  </si>
  <si>
    <t>Bounds:</t>
  </si>
  <si>
    <t xml:space="preserve"> 5 have scores of 50 or less.</t>
  </si>
  <si>
    <t>11 students have scores between 71 and 80, while 3 have scores above 90, and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</si>
  <si>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</si>
  <si>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</si>
  <si>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</si>
  <si>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</si>
  <si>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</si>
  <si>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</si>
  <si>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</si>
  <si>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</si>
  <si>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</si>
  <si>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</si>
  <si>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</si>
  <si>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</si>
  <si>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</si>
  <si>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 is the average of the data points while the median is the</t>
  </si>
  <si>
    <t>Mean = 70.10</t>
  </si>
  <si>
    <t>Median = 72.50</t>
  </si>
  <si>
    <t>Min = 41.00</t>
  </si>
  <si>
    <t>Max = 96.00</t>
  </si>
  <si>
    <t>D )</t>
  </si>
  <si>
    <t>Resistances</t>
  </si>
  <si>
    <t>Sample #</t>
  </si>
  <si>
    <t>Resistance (ohms)</t>
  </si>
  <si>
    <t>ohms</t>
  </si>
  <si>
    <t xml:space="preserve">Std. Dev = </t>
  </si>
  <si>
    <t>Cumulative %</t>
  </si>
  <si>
    <t>Cumu. %</t>
  </si>
  <si>
    <t>d )</t>
  </si>
  <si>
    <t>c )</t>
  </si>
  <si>
    <t>.98(1000) = 980 ohms</t>
  </si>
  <si>
    <t>1.02(1000) = 1020 ohms</t>
  </si>
  <si>
    <t>The percent distribution below 1020 ohms is .92, so percent distribution above is 1-.92 = .8.</t>
  </si>
  <si>
    <t>e )</t>
  </si>
  <si>
    <t xml:space="preserve">The percent distribution below 980 ohms is .40, so approximately a 40% chance of deviation below exists. </t>
  </si>
  <si>
    <t>Therefore, around an 8% chance of deviation above 2% exists.</t>
  </si>
  <si>
    <t>The likelihood of remaining at 957 ohms or below is approximately 8%.</t>
  </si>
  <si>
    <t xml:space="preserve">f ) </t>
  </si>
  <si>
    <t xml:space="preserve">The percent distribution below 1012 ohms is .83, so percent distribution above is 1-.83 = .17 </t>
  </si>
  <si>
    <t>The likelihood of exceeding 1012 ohms is  17%.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</si>
</sst>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Fill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43" fontId="0" fillId="0" borderId="0" xfId="1" applyFont="1" applyFill="1" applyBorder="1" applyAlignme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Sheet9!$A$2:$A$8</c:f>
              <c:strCache>
                <c:ptCount val="7"/>
                <c:pt idx="0">
                  <c:v>16.7</c:v>
                </c:pt>
                <c:pt idx="1">
                  <c:v>33.4</c:v>
                </c:pt>
                <c:pt idx="2">
                  <c:v>50.1</c:v>
                </c:pt>
                <c:pt idx="3">
                  <c:v>66.8</c:v>
                </c:pt>
                <c:pt idx="4">
                  <c:v>83.5</c:v>
                </c:pt>
                <c:pt idx="5">
                  <c:v>100.2</c:v>
                </c:pt>
                <c:pt idx="6">
                  <c:v>More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81248"/>
        <c:axId val="499081640"/>
      </c:barChart>
      <c:catAx>
        <c:axId val="4990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081640"/>
        <c:crosses val="autoZero"/>
        <c:auto val="1"/>
        <c:lblAlgn val="ctr"/>
        <c:lblOffset val="100"/>
        <c:noMultiLvlLbl val="0"/>
      </c:catAx>
      <c:valAx>
        <c:axId val="499081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08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Cumulative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Sheet1!$G$143:$G$153</c:f>
              <c:numCache>
                <c:formatCode>General</c:formatCode>
                <c:ptCount val="11"/>
                <c:pt idx="0">
                  <c:v>935</c:v>
                </c:pt>
                <c:pt idx="1">
                  <c:v>946</c:v>
                </c:pt>
                <c:pt idx="2">
                  <c:v>957</c:v>
                </c:pt>
                <c:pt idx="3">
                  <c:v>968</c:v>
                </c:pt>
                <c:pt idx="4">
                  <c:v>979</c:v>
                </c:pt>
                <c:pt idx="5">
                  <c:v>990</c:v>
                </c:pt>
                <c:pt idx="6">
                  <c:v>1001</c:v>
                </c:pt>
                <c:pt idx="7">
                  <c:v>1012</c:v>
                </c:pt>
                <c:pt idx="8">
                  <c:v>1023</c:v>
                </c:pt>
                <c:pt idx="9">
                  <c:v>1034</c:v>
                </c:pt>
                <c:pt idx="10">
                  <c:v>1045</c:v>
                </c:pt>
              </c:numCache>
            </c:numRef>
          </c:xVal>
          <c:yVal>
            <c:numRef>
              <c:f>Sheet1!$J$143:$J$153</c:f>
              <c:numCache>
                <c:formatCode>_(* #,##0.00_);_(* \(#,##0.00\);_(* "-"??_);_(@_)</c:formatCode>
                <c:ptCount val="11"/>
                <c:pt idx="0">
                  <c:v>3.3333333333333333E-2</c:v>
                </c:pt>
                <c:pt idx="1">
                  <c:v>3.3333333333333333E-2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0.96666666666666667</c:v>
                </c:pt>
                <c:pt idx="9">
                  <c:v>0.96666666666666667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18136"/>
        <c:axId val="385518920"/>
      </c:scatterChart>
      <c:valAx>
        <c:axId val="38551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18920"/>
        <c:crosses val="autoZero"/>
        <c:crossBetween val="midCat"/>
      </c:valAx>
      <c:valAx>
        <c:axId val="3855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1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Sheet10!$A$2:$A$9</c:f>
              <c:strCache>
                <c:ptCount val="8"/>
                <c:pt idx="0">
                  <c:v>0</c:v>
                </c:pt>
                <c:pt idx="1">
                  <c:v>16.7</c:v>
                </c:pt>
                <c:pt idx="2">
                  <c:v>33.4</c:v>
                </c:pt>
                <c:pt idx="3">
                  <c:v>50.1</c:v>
                </c:pt>
                <c:pt idx="4">
                  <c:v>66.8</c:v>
                </c:pt>
                <c:pt idx="5">
                  <c:v>83.5</c:v>
                </c:pt>
                <c:pt idx="6">
                  <c:v>100.2</c:v>
                </c:pt>
                <c:pt idx="7">
                  <c:v>More</c:v>
                </c:pt>
              </c:strCache>
            </c:strRef>
          </c:cat>
          <c:val>
            <c:numRef>
              <c:f>Sheet10!$B$2:$B$9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27032"/>
        <c:axId val="485328208"/>
      </c:barChart>
      <c:catAx>
        <c:axId val="48532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328208"/>
        <c:crosses val="autoZero"/>
        <c:auto val="1"/>
        <c:lblAlgn val="ctr"/>
        <c:lblOffset val="100"/>
        <c:noMultiLvlLbl val="0"/>
      </c:catAx>
      <c:valAx>
        <c:axId val="48532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32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Sheet11!$A$2:$A$13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392712"/>
        <c:axId val="425393104"/>
      </c:barChart>
      <c:catAx>
        <c:axId val="42539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393104"/>
        <c:crosses val="autoZero"/>
        <c:auto val="1"/>
        <c:lblAlgn val="ctr"/>
        <c:lblOffset val="100"/>
        <c:noMultiLvlLbl val="0"/>
      </c:catAx>
      <c:valAx>
        <c:axId val="42539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39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Sheet12!$A$2:$A$13</c:f>
              <c:strCache>
                <c:ptCount val="12"/>
                <c:pt idx="0">
                  <c:v>935</c:v>
                </c:pt>
                <c:pt idx="1">
                  <c:v>946</c:v>
                </c:pt>
                <c:pt idx="2">
                  <c:v>957</c:v>
                </c:pt>
                <c:pt idx="3">
                  <c:v>968</c:v>
                </c:pt>
                <c:pt idx="4">
                  <c:v>979</c:v>
                </c:pt>
                <c:pt idx="5">
                  <c:v>990</c:v>
                </c:pt>
                <c:pt idx="6">
                  <c:v>1001</c:v>
                </c:pt>
                <c:pt idx="7">
                  <c:v>1012</c:v>
                </c:pt>
                <c:pt idx="8">
                  <c:v>1023</c:v>
                </c:pt>
                <c:pt idx="9">
                  <c:v>1034</c:v>
                </c:pt>
                <c:pt idx="10">
                  <c:v>1045</c:v>
                </c:pt>
                <c:pt idx="11">
                  <c:v>More</c:v>
                </c:pt>
              </c:strCache>
            </c:strRef>
          </c:cat>
          <c:val>
            <c:numRef>
              <c:f>Sheet12!$B$2:$B$13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45512"/>
        <c:axId val="425393496"/>
      </c:barChart>
      <c:catAx>
        <c:axId val="39394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393496"/>
        <c:crosses val="autoZero"/>
        <c:auto val="1"/>
        <c:lblAlgn val="ctr"/>
        <c:lblOffset val="100"/>
        <c:noMultiLvlLbl val="0"/>
      </c:catAx>
      <c:valAx>
        <c:axId val="42539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94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Sheet14!$A$2:$A$13</c:f>
              <c:strCache>
                <c:ptCount val="12"/>
                <c:pt idx="11">
                  <c:v>More</c:v>
                </c:pt>
              </c:strCache>
            </c:strRef>
          </c:cat>
          <c:val>
            <c:numRef>
              <c:f>Sheet14!$B$2:$B$13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750600"/>
        <c:axId val="15407723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Sheet14!$A$2:$A$13</c:f>
              <c:strCache>
                <c:ptCount val="12"/>
                <c:pt idx="11">
                  <c:v>More</c:v>
                </c:pt>
              </c:strCache>
            </c:strRef>
          </c:cat>
          <c:val>
            <c:numRef>
              <c:f>Sheet14!$C$2:$C$13</c:f>
              <c:numCache>
                <c:formatCode>General</c:formatCode>
                <c:ptCount val="12"/>
                <c:pt idx="11" 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76304"/>
        <c:axId val="154078800"/>
      </c:lineChart>
      <c:catAx>
        <c:axId val="39175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77232"/>
        <c:crosses val="autoZero"/>
        <c:auto val="1"/>
        <c:lblAlgn val="ctr"/>
        <c:lblOffset val="100"/>
        <c:noMultiLvlLbl val="0"/>
      </c:catAx>
      <c:valAx>
        <c:axId val="15407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750600"/>
        <c:crosses val="autoZero"/>
        <c:crossBetween val="between"/>
      </c:valAx>
      <c:valAx>
        <c:axId val="154078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79076304"/>
        <c:crosses val="max"/>
        <c:crossBetween val="between"/>
      </c:valAx>
      <c:catAx>
        <c:axId val="37907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788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Sheet1!$B$29:$B$39</c:f>
              <c:strCache>
                <c:ptCount val="11"/>
                <c:pt idx="0">
                  <c:v>3.36</c:v>
                </c:pt>
                <c:pt idx="1">
                  <c:v>3.386</c:v>
                </c:pt>
                <c:pt idx="2">
                  <c:v>3.412</c:v>
                </c:pt>
                <c:pt idx="3">
                  <c:v>3.438</c:v>
                </c:pt>
                <c:pt idx="4">
                  <c:v>3.464</c:v>
                </c:pt>
                <c:pt idx="5">
                  <c:v>3.49</c:v>
                </c:pt>
                <c:pt idx="6">
                  <c:v>3.516</c:v>
                </c:pt>
                <c:pt idx="7">
                  <c:v>3.542</c:v>
                </c:pt>
                <c:pt idx="8">
                  <c:v>3.568</c:v>
                </c:pt>
                <c:pt idx="9">
                  <c:v>3.594</c:v>
                </c:pt>
                <c:pt idx="10">
                  <c:v>More</c:v>
                </c:pt>
              </c:strCache>
            </c:strRef>
          </c:cat>
          <c: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25520"/>
        <c:axId val="378891120"/>
      </c:barChart>
      <c:catAx>
        <c:axId val="27302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891120"/>
        <c:crosses val="autoZero"/>
        <c:auto val="1"/>
        <c:lblAlgn val="ctr"/>
        <c:lblOffset val="100"/>
        <c:noMultiLvlLbl val="0"/>
      </c:catAx>
      <c:valAx>
        <c:axId val="37889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02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Sheet10!$A$2:$A$9</c:f>
              <c:strCache>
                <c:ptCount val="8"/>
                <c:pt idx="0">
                  <c:v>0</c:v>
                </c:pt>
                <c:pt idx="1">
                  <c:v>16.7</c:v>
                </c:pt>
                <c:pt idx="2">
                  <c:v>33.4</c:v>
                </c:pt>
                <c:pt idx="3">
                  <c:v>50.1</c:v>
                </c:pt>
                <c:pt idx="4">
                  <c:v>66.8</c:v>
                </c:pt>
                <c:pt idx="5">
                  <c:v>83.5</c:v>
                </c:pt>
                <c:pt idx="6">
                  <c:v>100.2</c:v>
                </c:pt>
                <c:pt idx="7">
                  <c:v>More</c:v>
                </c:pt>
              </c:strCache>
            </c:strRef>
          </c:cat>
          <c:val>
            <c:numRef>
              <c:f>Sheet10!$B$2:$B$9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08656"/>
        <c:axId val="378893864"/>
      </c:barChart>
      <c:catAx>
        <c:axId val="15380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893864"/>
        <c:crosses val="autoZero"/>
        <c:auto val="1"/>
        <c:lblAlgn val="ctr"/>
        <c:lblOffset val="100"/>
        <c:noMultiLvlLbl val="0"/>
      </c:catAx>
      <c:valAx>
        <c:axId val="37889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80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Sheet11!$A$2:$A$13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695128"/>
        <c:axId val="423693560"/>
      </c:barChart>
      <c:catAx>
        <c:axId val="42369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693560"/>
        <c:crosses val="autoZero"/>
        <c:auto val="1"/>
        <c:lblAlgn val="ctr"/>
        <c:lblOffset val="100"/>
        <c:noMultiLvlLbl val="0"/>
      </c:catAx>
      <c:valAx>
        <c:axId val="423693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69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Sheet12!$A$2:$A$13</c:f>
              <c:strCache>
                <c:ptCount val="12"/>
                <c:pt idx="0">
                  <c:v>935</c:v>
                </c:pt>
                <c:pt idx="1">
                  <c:v>946</c:v>
                </c:pt>
                <c:pt idx="2">
                  <c:v>957</c:v>
                </c:pt>
                <c:pt idx="3">
                  <c:v>968</c:v>
                </c:pt>
                <c:pt idx="4">
                  <c:v>979</c:v>
                </c:pt>
                <c:pt idx="5">
                  <c:v>990</c:v>
                </c:pt>
                <c:pt idx="6">
                  <c:v>1001</c:v>
                </c:pt>
                <c:pt idx="7">
                  <c:v>1012</c:v>
                </c:pt>
                <c:pt idx="8">
                  <c:v>1023</c:v>
                </c:pt>
                <c:pt idx="9">
                  <c:v>1034</c:v>
                </c:pt>
                <c:pt idx="10">
                  <c:v>1045</c:v>
                </c:pt>
                <c:pt idx="11">
                  <c:v>More</c:v>
                </c:pt>
              </c:strCache>
            </c:strRef>
          </c:cat>
          <c:val>
            <c:numRef>
              <c:f>Sheet12!$B$2:$B$13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51672"/>
        <c:axId val="393945904"/>
      </c:barChart>
      <c:catAx>
        <c:axId val="4147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945904"/>
        <c:crosses val="autoZero"/>
        <c:auto val="1"/>
        <c:lblAlgn val="ctr"/>
        <c:lblOffset val="100"/>
        <c:noMultiLvlLbl val="0"/>
      </c:catAx>
      <c:valAx>
        <c:axId val="39394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75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27</xdr:row>
      <xdr:rowOff>152400</xdr:rowOff>
    </xdr:from>
    <xdr:to>
      <xdr:col>8</xdr:col>
      <xdr:colOff>590550</xdr:colOff>
      <xdr:row>37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124</xdr:row>
      <xdr:rowOff>0</xdr:rowOff>
    </xdr:from>
    <xdr:to>
      <xdr:col>9</xdr:col>
      <xdr:colOff>66675</xdr:colOff>
      <xdr:row>134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209549</xdr:colOff>
      <xdr:row>92</xdr:row>
      <xdr:rowOff>114299</xdr:rowOff>
    </xdr:from>
    <xdr:to>
      <xdr:col>9</xdr:col>
      <xdr:colOff>504825</xdr:colOff>
      <xdr:row>106</xdr:row>
      <xdr:rowOff>123824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628649</xdr:colOff>
      <xdr:row>155</xdr:row>
      <xdr:rowOff>9524</xdr:rowOff>
    </xdr:from>
    <xdr:to>
      <xdr:col>9</xdr:col>
      <xdr:colOff>257174</xdr:colOff>
      <xdr:row>167</xdr:row>
      <xdr:rowOff>133349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85724</xdr:colOff>
      <xdr:row>185</xdr:row>
      <xdr:rowOff>19049</xdr:rowOff>
    </xdr:from>
    <xdr:to>
      <xdr:col>9</xdr:col>
      <xdr:colOff>552449</xdr:colOff>
      <xdr:row>205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15</v>
      </c>
      <c r="B1" t="s">
        <v>17</v>
      </c>
    </row>
    <row r="2" spans="1:2" x14ac:dyDescent="0.25">
      <c r="A2" s="6">
        <v>16.7</v>
      </c>
      <c r="B2">
        <v>0</v>
      </c>
    </row>
    <row r="3" spans="1:2" x14ac:dyDescent="0.25">
      <c r="A3" s="6">
        <v>33.4</v>
      </c>
      <c r="B3">
        <v>0</v>
      </c>
    </row>
    <row r="4" spans="1:2" x14ac:dyDescent="0.25">
      <c r="A4" s="6">
        <v>50.1</v>
      </c>
      <c r="B4">
        <v>5</v>
      </c>
    </row>
    <row r="5" spans="1:2" x14ac:dyDescent="0.25">
      <c r="A5" s="6">
        <v>66.8</v>
      </c>
      <c r="B5">
        <v>5</v>
      </c>
    </row>
    <row r="6" spans="1:2" x14ac:dyDescent="0.25">
      <c r="A6" s="6">
        <v>83.5</v>
      </c>
      <c r="B6">
        <v>15</v>
      </c>
    </row>
    <row r="7" spans="1:2" x14ac:dyDescent="0.25">
      <c r="A7" s="6">
        <v>100.2</v>
      </c>
      <c r="B7">
        <v>5</v>
      </c>
    </row>
    <row r="8" spans="1:2" x14ac:dyDescent="0.25">
      <c r="A8" t="s">
        <v>16</v>
      </c>
      <c r="B8">
        <v>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4" sqref="J4"/>
    </sheetView>
  </sheetViews>
  <sheetFormatPr defaultRowHeight="15" x14ac:dyDescent="0.25"/>
  <sheetData>
    <row r="1" spans="1:2" x14ac:dyDescent="0.25">
      <c r="A1" s="5" t="s">
        <v>15</v>
      </c>
      <c r="B1" s="5" t="s">
        <v>17</v>
      </c>
    </row>
    <row r="2" spans="1:2" x14ac:dyDescent="0.25">
      <c r="A2" s="2">
        <v>0</v>
      </c>
      <c r="B2" s="3">
        <v>0</v>
      </c>
    </row>
    <row r="3" spans="1:2" x14ac:dyDescent="0.25">
      <c r="A3" s="2">
        <v>16.7</v>
      </c>
      <c r="B3" s="3">
        <v>0</v>
      </c>
    </row>
    <row r="4" spans="1:2" x14ac:dyDescent="0.25">
      <c r="A4" s="2">
        <v>33.4</v>
      </c>
      <c r="B4" s="3">
        <v>0</v>
      </c>
    </row>
    <row r="5" spans="1:2" x14ac:dyDescent="0.25">
      <c r="A5" s="2">
        <v>50.1</v>
      </c>
      <c r="B5" s="3">
        <v>5</v>
      </c>
    </row>
    <row r="6" spans="1:2" x14ac:dyDescent="0.25">
      <c r="A6" s="2">
        <v>66.8</v>
      </c>
      <c r="B6" s="3">
        <v>5</v>
      </c>
    </row>
    <row r="7" spans="1:2" x14ac:dyDescent="0.25">
      <c r="A7" s="2">
        <v>83.5</v>
      </c>
      <c r="B7" s="3">
        <v>15</v>
      </c>
    </row>
    <row r="8" spans="1:2" x14ac:dyDescent="0.25">
      <c r="A8" s="2">
        <v>100.2</v>
      </c>
      <c r="B8" s="3">
        <v>5</v>
      </c>
    </row>
    <row r="9" spans="1:2" ht="15.75" thickBot="1" x14ac:dyDescent="0.3">
      <c r="A9" s="4" t="s">
        <v>16</v>
      </c>
      <c r="B9" s="4">
        <v>0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5" t="s">
        <v>15</v>
      </c>
      <c r="B1" s="5" t="s">
        <v>17</v>
      </c>
    </row>
    <row r="2" spans="1:2" x14ac:dyDescent="0.25">
      <c r="A2" s="2">
        <v>0</v>
      </c>
      <c r="B2" s="3">
        <v>0</v>
      </c>
    </row>
    <row r="3" spans="1:2" x14ac:dyDescent="0.25">
      <c r="A3" s="2">
        <v>10</v>
      </c>
      <c r="B3" s="3">
        <v>0</v>
      </c>
    </row>
    <row r="4" spans="1:2" x14ac:dyDescent="0.25">
      <c r="A4" s="2">
        <v>20</v>
      </c>
      <c r="B4" s="3">
        <v>0</v>
      </c>
    </row>
    <row r="5" spans="1:2" x14ac:dyDescent="0.25">
      <c r="A5" s="2">
        <v>30</v>
      </c>
      <c r="B5" s="3">
        <v>0</v>
      </c>
    </row>
    <row r="6" spans="1:2" x14ac:dyDescent="0.25">
      <c r="A6" s="2">
        <v>40</v>
      </c>
      <c r="B6" s="3">
        <v>0</v>
      </c>
    </row>
    <row r="7" spans="1:2" x14ac:dyDescent="0.25">
      <c r="A7" s="2">
        <v>50</v>
      </c>
      <c r="B7" s="3">
        <v>5</v>
      </c>
    </row>
    <row r="8" spans="1:2" x14ac:dyDescent="0.25">
      <c r="A8" s="2">
        <v>60</v>
      </c>
      <c r="B8" s="3">
        <v>2</v>
      </c>
    </row>
    <row r="9" spans="1:2" x14ac:dyDescent="0.25">
      <c r="A9" s="2">
        <v>70</v>
      </c>
      <c r="B9" s="3">
        <v>6</v>
      </c>
    </row>
    <row r="10" spans="1:2" x14ac:dyDescent="0.25">
      <c r="A10" s="2">
        <v>80</v>
      </c>
      <c r="B10" s="3">
        <v>11</v>
      </c>
    </row>
    <row r="11" spans="1:2" x14ac:dyDescent="0.25">
      <c r="A11" s="2">
        <v>90</v>
      </c>
      <c r="B11" s="3">
        <v>3</v>
      </c>
    </row>
    <row r="12" spans="1:2" x14ac:dyDescent="0.25">
      <c r="A12" s="2">
        <v>100</v>
      </c>
      <c r="B12" s="3">
        <v>3</v>
      </c>
    </row>
    <row r="13" spans="1:2" ht="15.75" thickBot="1" x14ac:dyDescent="0.3">
      <c r="A13" s="4" t="s">
        <v>16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5" t="s">
        <v>15</v>
      </c>
      <c r="B1" s="5" t="s">
        <v>17</v>
      </c>
    </row>
    <row r="2" spans="1:2" x14ac:dyDescent="0.25">
      <c r="A2" s="2">
        <v>935</v>
      </c>
      <c r="B2" s="3">
        <v>1</v>
      </c>
    </row>
    <row r="3" spans="1:2" x14ac:dyDescent="0.25">
      <c r="A3" s="2">
        <v>946</v>
      </c>
      <c r="B3" s="3">
        <v>0</v>
      </c>
    </row>
    <row r="4" spans="1:2" x14ac:dyDescent="0.25">
      <c r="A4" s="2">
        <v>957</v>
      </c>
      <c r="B4" s="3">
        <v>2</v>
      </c>
    </row>
    <row r="5" spans="1:2" x14ac:dyDescent="0.25">
      <c r="A5" s="2">
        <v>968</v>
      </c>
      <c r="B5" s="3">
        <v>3</v>
      </c>
    </row>
    <row r="6" spans="1:2" x14ac:dyDescent="0.25">
      <c r="A6" s="2">
        <v>979</v>
      </c>
      <c r="B6" s="3">
        <v>6</v>
      </c>
    </row>
    <row r="7" spans="1:2" x14ac:dyDescent="0.25">
      <c r="A7" s="2">
        <v>990</v>
      </c>
      <c r="B7" s="3">
        <v>3</v>
      </c>
    </row>
    <row r="8" spans="1:2" x14ac:dyDescent="0.25">
      <c r="A8" s="2">
        <v>1001</v>
      </c>
      <c r="B8" s="3">
        <v>5</v>
      </c>
    </row>
    <row r="9" spans="1:2" x14ac:dyDescent="0.25">
      <c r="A9" s="2">
        <v>1012</v>
      </c>
      <c r="B9" s="3">
        <v>5</v>
      </c>
    </row>
    <row r="10" spans="1:2" x14ac:dyDescent="0.25">
      <c r="A10" s="2">
        <v>1023</v>
      </c>
      <c r="B10" s="3">
        <v>4</v>
      </c>
    </row>
    <row r="11" spans="1:2" x14ac:dyDescent="0.25">
      <c r="A11" s="2">
        <v>1034</v>
      </c>
      <c r="B11" s="3">
        <v>0</v>
      </c>
    </row>
    <row r="12" spans="1:2" x14ac:dyDescent="0.25">
      <c r="A12" s="2">
        <v>1045</v>
      </c>
      <c r="B12" s="3">
        <v>1</v>
      </c>
    </row>
    <row r="13" spans="1:2" ht="15.75" thickBot="1" x14ac:dyDescent="0.3">
      <c r="A13" s="4" t="s">
        <v>16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2" workbookViewId="0">
      <selection activeCell="B16" sqref="B16:B26"/>
    </sheetView>
  </sheetViews>
  <sheetFormatPr defaultRowHeight="15" x14ac:dyDescent="0.25"/>
  <sheetData>
    <row r="1" spans="1:3" x14ac:dyDescent="0.25">
      <c r="A1" s="5" t="s">
        <v>15</v>
      </c>
      <c r="B1" s="5" t="s">
        <v>17</v>
      </c>
      <c r="C1" s="5" t="s">
        <v>53</v>
      </c>
    </row>
    <row r="2" spans="1:3" x14ac:dyDescent="0.25">
      <c r="B2" s="3">
        <v>1</v>
      </c>
    </row>
    <row r="3" spans="1:3" x14ac:dyDescent="0.25">
      <c r="B3" s="3">
        <v>0</v>
      </c>
    </row>
    <row r="4" spans="1:3" x14ac:dyDescent="0.25">
      <c r="B4" s="3">
        <v>2</v>
      </c>
    </row>
    <row r="5" spans="1:3" x14ac:dyDescent="0.25">
      <c r="B5" s="3">
        <v>3</v>
      </c>
    </row>
    <row r="6" spans="1:3" x14ac:dyDescent="0.25">
      <c r="B6" s="3">
        <v>6</v>
      </c>
    </row>
    <row r="7" spans="1:3" x14ac:dyDescent="0.25">
      <c r="B7" s="3">
        <v>3</v>
      </c>
    </row>
    <row r="8" spans="1:3" x14ac:dyDescent="0.25">
      <c r="B8" s="3">
        <v>5</v>
      </c>
    </row>
    <row r="9" spans="1:3" x14ac:dyDescent="0.25">
      <c r="B9" s="3">
        <v>5</v>
      </c>
    </row>
    <row r="10" spans="1:3" x14ac:dyDescent="0.25">
      <c r="B10" s="3">
        <v>4</v>
      </c>
    </row>
    <row r="11" spans="1:3" x14ac:dyDescent="0.25">
      <c r="B11" s="3">
        <v>0</v>
      </c>
    </row>
    <row r="12" spans="1:3" x14ac:dyDescent="0.25">
      <c r="B12" s="3">
        <v>1</v>
      </c>
    </row>
    <row r="13" spans="1:3" ht="15.75" thickBot="1" x14ac:dyDescent="0.3">
      <c r="A13" s="4" t="s">
        <v>16</v>
      </c>
      <c r="B13" s="4">
        <v>0</v>
      </c>
      <c r="C13" s="12">
        <v>1</v>
      </c>
    </row>
    <row r="16" spans="1:3" x14ac:dyDescent="0.25">
      <c r="A16" s="2">
        <v>935</v>
      </c>
      <c r="B16" s="11">
        <v>3.3333333333333333E-2</v>
      </c>
    </row>
    <row r="17" spans="1:2" x14ac:dyDescent="0.25">
      <c r="A17" s="2">
        <v>946</v>
      </c>
      <c r="B17" s="11">
        <v>3.3333333333333333E-2</v>
      </c>
    </row>
    <row r="18" spans="1:2" x14ac:dyDescent="0.25">
      <c r="A18" s="2">
        <v>957</v>
      </c>
      <c r="B18" s="11">
        <v>0.1</v>
      </c>
    </row>
    <row r="19" spans="1:2" x14ac:dyDescent="0.25">
      <c r="A19" s="2">
        <v>968</v>
      </c>
      <c r="B19" s="11">
        <v>0.2</v>
      </c>
    </row>
    <row r="20" spans="1:2" x14ac:dyDescent="0.25">
      <c r="A20" s="2">
        <v>979</v>
      </c>
      <c r="B20" s="11">
        <v>0.4</v>
      </c>
    </row>
    <row r="21" spans="1:2" x14ac:dyDescent="0.25">
      <c r="A21" s="2">
        <v>990</v>
      </c>
      <c r="B21" s="11">
        <v>0.5</v>
      </c>
    </row>
    <row r="22" spans="1:2" x14ac:dyDescent="0.25">
      <c r="A22" s="2">
        <v>1001</v>
      </c>
      <c r="B22" s="11">
        <v>0.66666666666666663</v>
      </c>
    </row>
    <row r="23" spans="1:2" x14ac:dyDescent="0.25">
      <c r="A23" s="2">
        <v>1012</v>
      </c>
      <c r="B23" s="11">
        <v>0.83333333333333337</v>
      </c>
    </row>
    <row r="24" spans="1:2" x14ac:dyDescent="0.25">
      <c r="A24" s="2">
        <v>1023</v>
      </c>
      <c r="B24" s="11">
        <v>0.96666666666666667</v>
      </c>
    </row>
    <row r="25" spans="1:2" x14ac:dyDescent="0.25">
      <c r="A25" s="2">
        <v>1034</v>
      </c>
      <c r="B25" s="11">
        <v>0.96666666666666667</v>
      </c>
    </row>
    <row r="26" spans="1:2" x14ac:dyDescent="0.25">
      <c r="A26" s="2">
        <v>1045</v>
      </c>
      <c r="B26" s="11">
        <v>1</v>
      </c>
    </row>
  </sheetData>
  <sortState ref="A16:A2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view="pageLayout" topLeftCell="A40" zoomScaleNormal="100" workbookViewId="0">
      <selection activeCell="B219" sqref="B219"/>
    </sheetView>
  </sheetViews>
  <sheetFormatPr defaultRowHeight="15" x14ac:dyDescent="0.25"/>
  <cols>
    <col min="6" max="6" width="5.140625" customWidth="1"/>
    <col min="7" max="8" width="9.28515625" customWidth="1"/>
  </cols>
  <sheetData>
    <row r="1" spans="1:7" x14ac:dyDescent="0.25">
      <c r="A1" t="s">
        <v>1</v>
      </c>
      <c r="B1" t="s">
        <v>2</v>
      </c>
    </row>
    <row r="3" spans="1:7" x14ac:dyDescent="0.25">
      <c r="A3" t="s">
        <v>3</v>
      </c>
      <c r="B3" t="s">
        <v>4</v>
      </c>
    </row>
    <row r="4" spans="1:7" x14ac:dyDescent="0.25">
      <c r="A4">
        <v>1</v>
      </c>
      <c r="B4">
        <v>3.56</v>
      </c>
      <c r="C4" t="s">
        <v>5</v>
      </c>
      <c r="G4" t="s">
        <v>18</v>
      </c>
    </row>
    <row r="5" spans="1:7" x14ac:dyDescent="0.25">
      <c r="A5">
        <v>2</v>
      </c>
      <c r="B5">
        <v>3.46</v>
      </c>
      <c r="D5" t="s">
        <v>6</v>
      </c>
      <c r="E5" s="1">
        <f>AVERAGE(B4:B23)</f>
        <v>3.4900000000000007</v>
      </c>
      <c r="F5" t="s">
        <v>13</v>
      </c>
      <c r="G5">
        <v>3.36</v>
      </c>
    </row>
    <row r="6" spans="1:7" x14ac:dyDescent="0.25">
      <c r="A6">
        <v>3</v>
      </c>
      <c r="B6">
        <v>3.49</v>
      </c>
      <c r="G6">
        <v>3.3860000000000001</v>
      </c>
    </row>
    <row r="7" spans="1:7" x14ac:dyDescent="0.25">
      <c r="A7">
        <v>4</v>
      </c>
      <c r="B7">
        <v>3.52</v>
      </c>
      <c r="D7" t="s">
        <v>7</v>
      </c>
      <c r="E7" s="1">
        <f>MEDIAN(B4:B23)</f>
        <v>3.49</v>
      </c>
      <c r="F7" t="s">
        <v>13</v>
      </c>
      <c r="G7">
        <v>3.4119999999999999</v>
      </c>
    </row>
    <row r="8" spans="1:7" x14ac:dyDescent="0.25">
      <c r="A8">
        <v>5</v>
      </c>
      <c r="B8">
        <v>3.59</v>
      </c>
      <c r="G8">
        <v>3.4380000000000002</v>
      </c>
    </row>
    <row r="9" spans="1:7" x14ac:dyDescent="0.25">
      <c r="A9">
        <v>6</v>
      </c>
      <c r="B9">
        <v>3.41</v>
      </c>
      <c r="D9" t="s">
        <v>8</v>
      </c>
      <c r="E9" s="1">
        <f>MODE(B4:B23)</f>
        <v>3.49</v>
      </c>
      <c r="F9" t="s">
        <v>13</v>
      </c>
      <c r="G9">
        <v>3.464</v>
      </c>
    </row>
    <row r="10" spans="1:7" x14ac:dyDescent="0.25">
      <c r="A10">
        <v>7</v>
      </c>
      <c r="B10">
        <v>3.51</v>
      </c>
      <c r="G10">
        <v>3.49</v>
      </c>
    </row>
    <row r="11" spans="1:7" x14ac:dyDescent="0.25">
      <c r="A11">
        <v>8</v>
      </c>
      <c r="B11">
        <v>3.56</v>
      </c>
      <c r="D11" t="s">
        <v>9</v>
      </c>
      <c r="E11" s="1">
        <f>MIN(B4:B23)</f>
        <v>3.37</v>
      </c>
      <c r="F11" t="s">
        <v>13</v>
      </c>
      <c r="G11">
        <v>3.516</v>
      </c>
    </row>
    <row r="12" spans="1:7" x14ac:dyDescent="0.25">
      <c r="A12">
        <v>9</v>
      </c>
      <c r="B12">
        <v>3.37</v>
      </c>
      <c r="G12">
        <v>3.5419999999999998</v>
      </c>
    </row>
    <row r="13" spans="1:7" x14ac:dyDescent="0.25">
      <c r="A13">
        <v>10</v>
      </c>
      <c r="B13">
        <v>3.57</v>
      </c>
      <c r="D13" t="s">
        <v>10</v>
      </c>
      <c r="E13" s="1">
        <f>MAX(B4:B23)</f>
        <v>3.59</v>
      </c>
      <c r="F13" t="s">
        <v>13</v>
      </c>
      <c r="G13">
        <v>3.5680000000000001</v>
      </c>
    </row>
    <row r="14" spans="1:7" x14ac:dyDescent="0.25">
      <c r="A14">
        <v>11</v>
      </c>
      <c r="B14">
        <v>3.46</v>
      </c>
      <c r="G14">
        <v>3.5939999999999999</v>
      </c>
    </row>
    <row r="15" spans="1:7" x14ac:dyDescent="0.25">
      <c r="A15">
        <v>12</v>
      </c>
      <c r="B15">
        <v>3.52</v>
      </c>
      <c r="D15" t="s">
        <v>11</v>
      </c>
      <c r="E15" s="1">
        <f>VAR(B4:B23)</f>
        <v>4.2526315789473612E-3</v>
      </c>
      <c r="F15" t="s">
        <v>14</v>
      </c>
    </row>
    <row r="16" spans="1:7" x14ac:dyDescent="0.25">
      <c r="A16">
        <v>13</v>
      </c>
      <c r="B16">
        <v>3.45</v>
      </c>
    </row>
    <row r="17" spans="1:6" x14ac:dyDescent="0.25">
      <c r="A17">
        <v>14</v>
      </c>
      <c r="B17">
        <v>3.49</v>
      </c>
      <c r="D17" t="s">
        <v>12</v>
      </c>
      <c r="E17" s="1">
        <f>STDEV(B4:B23)</f>
        <v>6.5212204217825365E-2</v>
      </c>
      <c r="F17" t="s">
        <v>13</v>
      </c>
    </row>
    <row r="18" spans="1:6" x14ac:dyDescent="0.25">
      <c r="A18">
        <v>15</v>
      </c>
      <c r="B18">
        <v>3.58</v>
      </c>
    </row>
    <row r="19" spans="1:6" x14ac:dyDescent="0.25">
      <c r="A19">
        <v>16</v>
      </c>
      <c r="B19">
        <v>3.42</v>
      </c>
    </row>
    <row r="20" spans="1:6" x14ac:dyDescent="0.25">
      <c r="A20">
        <v>17</v>
      </c>
      <c r="B20">
        <v>3.43</v>
      </c>
    </row>
    <row r="21" spans="1:6" x14ac:dyDescent="0.25">
      <c r="A21">
        <v>18</v>
      </c>
      <c r="B21">
        <v>3.49</v>
      </c>
    </row>
    <row r="22" spans="1:6" x14ac:dyDescent="0.25">
      <c r="A22">
        <v>19</v>
      </c>
      <c r="B22">
        <v>3.53</v>
      </c>
    </row>
    <row r="23" spans="1:6" x14ac:dyDescent="0.25">
      <c r="A23">
        <v>20</v>
      </c>
      <c r="B23">
        <v>3.39</v>
      </c>
    </row>
    <row r="27" spans="1:6" ht="15.75" thickBot="1" x14ac:dyDescent="0.3">
      <c r="A27" t="s">
        <v>19</v>
      </c>
    </row>
    <row r="28" spans="1:6" x14ac:dyDescent="0.25">
      <c r="B28" s="5" t="s">
        <v>15</v>
      </c>
      <c r="C28" s="5" t="s">
        <v>17</v>
      </c>
    </row>
    <row r="29" spans="1:6" x14ac:dyDescent="0.25">
      <c r="B29" s="2">
        <v>3.36</v>
      </c>
      <c r="C29" s="3">
        <v>0</v>
      </c>
    </row>
    <row r="30" spans="1:6" x14ac:dyDescent="0.25">
      <c r="B30" s="2">
        <v>3.3860000000000001</v>
      </c>
      <c r="C30" s="3">
        <v>1</v>
      </c>
    </row>
    <row r="31" spans="1:6" x14ac:dyDescent="0.25">
      <c r="B31" s="2">
        <v>3.4119999999999999</v>
      </c>
      <c r="C31" s="3">
        <v>2</v>
      </c>
    </row>
    <row r="32" spans="1:6" x14ac:dyDescent="0.25">
      <c r="B32" s="2">
        <v>3.4380000000000002</v>
      </c>
      <c r="C32" s="3">
        <v>2</v>
      </c>
    </row>
    <row r="33" spans="1:7" x14ac:dyDescent="0.25">
      <c r="B33" s="2">
        <v>3.464</v>
      </c>
      <c r="C33" s="3">
        <v>3</v>
      </c>
    </row>
    <row r="34" spans="1:7" x14ac:dyDescent="0.25">
      <c r="B34" s="2">
        <v>3.49</v>
      </c>
      <c r="C34" s="3">
        <v>3</v>
      </c>
    </row>
    <row r="35" spans="1:7" x14ac:dyDescent="0.25">
      <c r="B35" s="2">
        <v>3.516</v>
      </c>
      <c r="C35" s="3">
        <v>1</v>
      </c>
    </row>
    <row r="36" spans="1:7" x14ac:dyDescent="0.25">
      <c r="B36" s="2">
        <v>3.5419999999999998</v>
      </c>
      <c r="C36" s="3">
        <v>3</v>
      </c>
    </row>
    <row r="37" spans="1:7" x14ac:dyDescent="0.25">
      <c r="B37" s="2">
        <v>3.5680000000000001</v>
      </c>
      <c r="C37" s="3">
        <v>2</v>
      </c>
    </row>
    <row r="38" spans="1:7" x14ac:dyDescent="0.25">
      <c r="B38" s="2">
        <v>3.5939999999999999</v>
      </c>
      <c r="C38" s="3">
        <v>3</v>
      </c>
    </row>
    <row r="39" spans="1:7" ht="15.75" thickBot="1" x14ac:dyDescent="0.3">
      <c r="B39" s="4" t="s">
        <v>16</v>
      </c>
      <c r="C39" s="4">
        <v>0</v>
      </c>
    </row>
    <row r="46" spans="1:7" x14ac:dyDescent="0.25">
      <c r="A46" s="1" t="s">
        <v>0</v>
      </c>
      <c r="B46" s="1"/>
      <c r="C46" s="1"/>
      <c r="D46" s="1"/>
      <c r="E46" s="1"/>
      <c r="F46" s="1"/>
      <c r="G46" s="1"/>
    </row>
    <row r="47" spans="1:7" x14ac:dyDescent="0.25">
      <c r="A47" t="s">
        <v>20</v>
      </c>
      <c r="B47" t="s">
        <v>21</v>
      </c>
    </row>
    <row r="49" spans="1:8" x14ac:dyDescent="0.25">
      <c r="A49" t="s">
        <v>22</v>
      </c>
      <c r="B49" t="s">
        <v>23</v>
      </c>
      <c r="D49" s="3" t="s">
        <v>29</v>
      </c>
      <c r="E49" s="8">
        <v>70.099999999999994</v>
      </c>
    </row>
    <row r="50" spans="1:8" x14ac:dyDescent="0.25">
      <c r="A50">
        <v>1</v>
      </c>
      <c r="B50">
        <v>87</v>
      </c>
      <c r="D50" s="3" t="s">
        <v>30</v>
      </c>
      <c r="E50" s="7">
        <v>2.7896977960172427</v>
      </c>
      <c r="G50" t="s">
        <v>43</v>
      </c>
    </row>
    <row r="51" spans="1:8" x14ac:dyDescent="0.25">
      <c r="A51">
        <v>2</v>
      </c>
      <c r="B51">
        <v>64</v>
      </c>
      <c r="D51" s="3" t="s">
        <v>31</v>
      </c>
      <c r="E51" s="8">
        <v>72.5</v>
      </c>
    </row>
    <row r="52" spans="1:8" x14ac:dyDescent="0.25">
      <c r="A52">
        <v>3</v>
      </c>
      <c r="B52">
        <v>74</v>
      </c>
      <c r="D52" s="3" t="s">
        <v>32</v>
      </c>
      <c r="E52" s="7">
        <v>74</v>
      </c>
      <c r="G52" t="s">
        <v>44</v>
      </c>
    </row>
    <row r="53" spans="1:8" x14ac:dyDescent="0.25">
      <c r="A53">
        <v>4</v>
      </c>
      <c r="B53">
        <v>56</v>
      </c>
      <c r="D53" s="3" t="s">
        <v>33</v>
      </c>
      <c r="E53" s="7">
        <v>15.279804115010894</v>
      </c>
    </row>
    <row r="54" spans="1:8" x14ac:dyDescent="0.25">
      <c r="A54">
        <v>5</v>
      </c>
      <c r="B54">
        <v>95</v>
      </c>
      <c r="D54" s="3" t="s">
        <v>34</v>
      </c>
      <c r="E54" s="7">
        <v>233.47241379310384</v>
      </c>
      <c r="G54" t="s">
        <v>45</v>
      </c>
    </row>
    <row r="55" spans="1:8" x14ac:dyDescent="0.25">
      <c r="A55">
        <v>6</v>
      </c>
      <c r="B55">
        <v>74</v>
      </c>
      <c r="D55" s="3" t="s">
        <v>35</v>
      </c>
      <c r="E55" s="7">
        <v>-0.43071184345127778</v>
      </c>
    </row>
    <row r="56" spans="1:8" x14ac:dyDescent="0.25">
      <c r="A56">
        <v>7</v>
      </c>
      <c r="B56">
        <v>76</v>
      </c>
      <c r="D56" s="3" t="s">
        <v>36</v>
      </c>
      <c r="E56" s="7">
        <v>-0.35649298944123348</v>
      </c>
      <c r="G56" t="s">
        <v>46</v>
      </c>
    </row>
    <row r="57" spans="1:8" x14ac:dyDescent="0.25">
      <c r="A57">
        <v>8</v>
      </c>
      <c r="B57">
        <v>67</v>
      </c>
      <c r="D57" s="3" t="s">
        <v>37</v>
      </c>
      <c r="E57" s="7">
        <v>55</v>
      </c>
    </row>
    <row r="58" spans="1:8" x14ac:dyDescent="0.25">
      <c r="A58">
        <v>9</v>
      </c>
      <c r="B58">
        <v>82</v>
      </c>
      <c r="D58" s="3" t="s">
        <v>38</v>
      </c>
      <c r="E58" s="8">
        <v>41</v>
      </c>
    </row>
    <row r="59" spans="1:8" x14ac:dyDescent="0.25">
      <c r="A59">
        <v>10</v>
      </c>
      <c r="B59">
        <v>67</v>
      </c>
      <c r="D59" s="3" t="s">
        <v>39</v>
      </c>
      <c r="E59" s="8">
        <v>96</v>
      </c>
    </row>
    <row r="60" spans="1:8" x14ac:dyDescent="0.25">
      <c r="A60">
        <v>11</v>
      </c>
      <c r="B60">
        <v>91</v>
      </c>
      <c r="D60" s="3" t="s">
        <v>40</v>
      </c>
      <c r="E60" s="7">
        <v>2103</v>
      </c>
    </row>
    <row r="61" spans="1:8" ht="15.75" thickBot="1" x14ac:dyDescent="0.3">
      <c r="A61">
        <v>12</v>
      </c>
      <c r="B61">
        <v>64</v>
      </c>
      <c r="D61" s="4" t="s">
        <v>41</v>
      </c>
      <c r="E61" s="9">
        <v>30</v>
      </c>
    </row>
    <row r="62" spans="1:8" x14ac:dyDescent="0.25">
      <c r="A62">
        <v>13</v>
      </c>
      <c r="B62">
        <v>71</v>
      </c>
    </row>
    <row r="63" spans="1:8" x14ac:dyDescent="0.25">
      <c r="A63">
        <v>14</v>
      </c>
      <c r="B63">
        <v>41</v>
      </c>
    </row>
    <row r="64" spans="1:8" x14ac:dyDescent="0.25">
      <c r="A64">
        <v>15</v>
      </c>
      <c r="B64">
        <v>78</v>
      </c>
      <c r="D64" t="s">
        <v>42</v>
      </c>
      <c r="H64" s="10"/>
    </row>
    <row r="65" spans="1:7" x14ac:dyDescent="0.25">
      <c r="A65">
        <v>16</v>
      </c>
      <c r="B65">
        <v>71</v>
      </c>
      <c r="D65" s="10" t="s">
        <v>25</v>
      </c>
    </row>
    <row r="66" spans="1:7" x14ac:dyDescent="0.25">
      <c r="A66">
        <v>17</v>
      </c>
      <c r="B66">
        <v>41</v>
      </c>
      <c r="G66" s="10"/>
    </row>
    <row r="67" spans="1:7" x14ac:dyDescent="0.25">
      <c r="A67">
        <v>18</v>
      </c>
      <c r="B67">
        <v>77</v>
      </c>
    </row>
    <row r="68" spans="1:7" x14ac:dyDescent="0.25">
      <c r="A68">
        <v>19</v>
      </c>
      <c r="B68">
        <v>74</v>
      </c>
    </row>
    <row r="69" spans="1:7" x14ac:dyDescent="0.25">
      <c r="A69">
        <v>20</v>
      </c>
      <c r="B69">
        <v>56</v>
      </c>
    </row>
    <row r="70" spans="1:7" x14ac:dyDescent="0.25">
      <c r="A70">
        <v>21</v>
      </c>
      <c r="B70">
        <v>79</v>
      </c>
    </row>
    <row r="71" spans="1:7" x14ac:dyDescent="0.25">
      <c r="A71">
        <v>22</v>
      </c>
      <c r="B71">
        <v>90</v>
      </c>
    </row>
    <row r="72" spans="1:7" x14ac:dyDescent="0.25">
      <c r="A72">
        <v>23</v>
      </c>
      <c r="B72">
        <v>47</v>
      </c>
    </row>
    <row r="73" spans="1:7" x14ac:dyDescent="0.25">
      <c r="A73">
        <v>24</v>
      </c>
      <c r="B73">
        <v>44</v>
      </c>
    </row>
    <row r="74" spans="1:7" x14ac:dyDescent="0.25">
      <c r="A74">
        <v>25</v>
      </c>
      <c r="B74">
        <v>79</v>
      </c>
    </row>
    <row r="75" spans="1:7" x14ac:dyDescent="0.25">
      <c r="A75">
        <v>26</v>
      </c>
      <c r="B75">
        <v>96</v>
      </c>
    </row>
    <row r="76" spans="1:7" x14ac:dyDescent="0.25">
      <c r="A76">
        <v>27</v>
      </c>
      <c r="B76">
        <v>69</v>
      </c>
    </row>
    <row r="77" spans="1:7" x14ac:dyDescent="0.25">
      <c r="A77">
        <v>28</v>
      </c>
      <c r="B77">
        <v>66</v>
      </c>
    </row>
    <row r="78" spans="1:7" x14ac:dyDescent="0.25">
      <c r="A78">
        <v>29</v>
      </c>
      <c r="B78">
        <v>50</v>
      </c>
    </row>
    <row r="79" spans="1:7" x14ac:dyDescent="0.25">
      <c r="A79">
        <v>30</v>
      </c>
      <c r="B79">
        <v>77</v>
      </c>
    </row>
    <row r="93" spans="1:3" ht="15.75" thickBot="1" x14ac:dyDescent="0.3"/>
    <row r="94" spans="1:3" x14ac:dyDescent="0.25">
      <c r="A94" t="s">
        <v>26</v>
      </c>
      <c r="B94" s="5" t="s">
        <v>15</v>
      </c>
      <c r="C94" s="5" t="s">
        <v>17</v>
      </c>
    </row>
    <row r="95" spans="1:3" x14ac:dyDescent="0.25">
      <c r="A95">
        <v>0</v>
      </c>
      <c r="B95" s="2">
        <v>0</v>
      </c>
      <c r="C95" s="3">
        <v>0</v>
      </c>
    </row>
    <row r="96" spans="1:3" x14ac:dyDescent="0.25">
      <c r="A96">
        <v>10</v>
      </c>
      <c r="B96" s="2">
        <v>10</v>
      </c>
      <c r="C96" s="3">
        <v>0</v>
      </c>
    </row>
    <row r="97" spans="1:3" x14ac:dyDescent="0.25">
      <c r="A97">
        <v>20</v>
      </c>
      <c r="B97" s="2">
        <v>20</v>
      </c>
      <c r="C97" s="3">
        <v>0</v>
      </c>
    </row>
    <row r="98" spans="1:3" x14ac:dyDescent="0.25">
      <c r="A98">
        <v>30</v>
      </c>
      <c r="B98" s="2">
        <v>30</v>
      </c>
      <c r="C98" s="3">
        <v>0</v>
      </c>
    </row>
    <row r="99" spans="1:3" x14ac:dyDescent="0.25">
      <c r="A99">
        <v>40</v>
      </c>
      <c r="B99" s="2">
        <v>40</v>
      </c>
      <c r="C99" s="3">
        <v>0</v>
      </c>
    </row>
    <row r="100" spans="1:3" x14ac:dyDescent="0.25">
      <c r="A100">
        <v>50</v>
      </c>
      <c r="B100" s="2">
        <v>50</v>
      </c>
      <c r="C100" s="3">
        <v>5</v>
      </c>
    </row>
    <row r="101" spans="1:3" x14ac:dyDescent="0.25">
      <c r="A101">
        <v>60</v>
      </c>
      <c r="B101" s="2">
        <v>60</v>
      </c>
      <c r="C101" s="3">
        <v>2</v>
      </c>
    </row>
    <row r="102" spans="1:3" x14ac:dyDescent="0.25">
      <c r="A102">
        <v>70</v>
      </c>
      <c r="B102" s="2">
        <v>70</v>
      </c>
      <c r="C102" s="3">
        <v>6</v>
      </c>
    </row>
    <row r="103" spans="1:3" x14ac:dyDescent="0.25">
      <c r="A103">
        <v>80</v>
      </c>
      <c r="B103" s="2">
        <v>80</v>
      </c>
      <c r="C103" s="3">
        <v>11</v>
      </c>
    </row>
    <row r="104" spans="1:3" x14ac:dyDescent="0.25">
      <c r="A104">
        <v>90</v>
      </c>
      <c r="B104" s="2">
        <v>90</v>
      </c>
      <c r="C104" s="3">
        <v>3</v>
      </c>
    </row>
    <row r="105" spans="1:3" x14ac:dyDescent="0.25">
      <c r="A105">
        <v>100</v>
      </c>
      <c r="B105" s="2">
        <v>100</v>
      </c>
      <c r="C105" s="3">
        <v>3</v>
      </c>
    </row>
    <row r="106" spans="1:3" ht="15.75" thickBot="1" x14ac:dyDescent="0.3">
      <c r="B106" s="4" t="s">
        <v>16</v>
      </c>
      <c r="C106" s="4">
        <v>0</v>
      </c>
    </row>
    <row r="108" spans="1:3" x14ac:dyDescent="0.25">
      <c r="B108" t="s">
        <v>28</v>
      </c>
    </row>
    <row r="109" spans="1:3" x14ac:dyDescent="0.25">
      <c r="B109" t="s">
        <v>27</v>
      </c>
    </row>
    <row r="113" spans="1:4" ht="15.75" thickBot="1" x14ac:dyDescent="0.3"/>
    <row r="114" spans="1:4" x14ac:dyDescent="0.25">
      <c r="A114" t="s">
        <v>26</v>
      </c>
      <c r="C114" s="5" t="s">
        <v>15</v>
      </c>
      <c r="D114" s="5" t="s">
        <v>17</v>
      </c>
    </row>
    <row r="115" spans="1:4" x14ac:dyDescent="0.25">
      <c r="A115">
        <v>0</v>
      </c>
      <c r="C115" s="2">
        <v>0</v>
      </c>
      <c r="D115" s="3">
        <v>0</v>
      </c>
    </row>
    <row r="116" spans="1:4" x14ac:dyDescent="0.25">
      <c r="A116">
        <v>16.7</v>
      </c>
      <c r="C116" s="2">
        <v>16.7</v>
      </c>
      <c r="D116" s="3">
        <v>0</v>
      </c>
    </row>
    <row r="117" spans="1:4" x14ac:dyDescent="0.25">
      <c r="A117">
        <v>33.4</v>
      </c>
      <c r="C117" s="2">
        <v>33.4</v>
      </c>
      <c r="D117" s="3">
        <v>0</v>
      </c>
    </row>
    <row r="118" spans="1:4" x14ac:dyDescent="0.25">
      <c r="A118">
        <v>50.1</v>
      </c>
      <c r="C118" s="2">
        <v>50.1</v>
      </c>
      <c r="D118" s="3">
        <v>5</v>
      </c>
    </row>
    <row r="119" spans="1:4" x14ac:dyDescent="0.25">
      <c r="A119">
        <v>66.8</v>
      </c>
      <c r="C119" s="2">
        <v>66.8</v>
      </c>
      <c r="D119" s="3">
        <v>5</v>
      </c>
    </row>
    <row r="120" spans="1:4" x14ac:dyDescent="0.25">
      <c r="A120">
        <v>83.5</v>
      </c>
      <c r="C120" s="2">
        <v>83.5</v>
      </c>
      <c r="D120" s="3">
        <v>15</v>
      </c>
    </row>
    <row r="121" spans="1:4" x14ac:dyDescent="0.25">
      <c r="A121">
        <v>100.2</v>
      </c>
      <c r="C121" s="2">
        <v>100.2</v>
      </c>
      <c r="D121" s="3">
        <v>5</v>
      </c>
    </row>
    <row r="122" spans="1:4" ht="15.75" thickBot="1" x14ac:dyDescent="0.3">
      <c r="C122" s="4" t="s">
        <v>16</v>
      </c>
      <c r="D122" s="4">
        <v>0</v>
      </c>
    </row>
    <row r="139" spans="1:10" x14ac:dyDescent="0.25">
      <c r="A139" t="s">
        <v>47</v>
      </c>
      <c r="B139" t="s">
        <v>48</v>
      </c>
    </row>
    <row r="141" spans="1:10" ht="15.75" thickBot="1" x14ac:dyDescent="0.3">
      <c r="A141" t="s">
        <v>49</v>
      </c>
      <c r="B141" t="s">
        <v>50</v>
      </c>
    </row>
    <row r="142" spans="1:10" x14ac:dyDescent="0.25">
      <c r="A142">
        <v>1</v>
      </c>
      <c r="B142">
        <v>1006</v>
      </c>
      <c r="D142" t="s">
        <v>24</v>
      </c>
      <c r="E142" s="1">
        <f>AVERAGE(B142:B171)</f>
        <v>988.56666666666672</v>
      </c>
      <c r="F142" s="1" t="s">
        <v>51</v>
      </c>
      <c r="G142" t="s">
        <v>26</v>
      </c>
      <c r="H142" s="5" t="s">
        <v>15</v>
      </c>
      <c r="I142" s="5" t="s">
        <v>17</v>
      </c>
      <c r="J142" t="s">
        <v>54</v>
      </c>
    </row>
    <row r="143" spans="1:10" x14ac:dyDescent="0.25">
      <c r="A143">
        <v>2</v>
      </c>
      <c r="B143">
        <v>1006</v>
      </c>
      <c r="D143" t="s">
        <v>7</v>
      </c>
      <c r="E143" s="1">
        <f>MEDIAN(B142:B171)</f>
        <v>989.5</v>
      </c>
      <c r="F143" s="1" t="s">
        <v>51</v>
      </c>
      <c r="G143">
        <v>935</v>
      </c>
      <c r="H143" s="2">
        <v>935</v>
      </c>
      <c r="I143" s="3">
        <v>1</v>
      </c>
      <c r="J143" s="13">
        <v>3.3333333333333333E-2</v>
      </c>
    </row>
    <row r="144" spans="1:10" x14ac:dyDescent="0.25">
      <c r="A144">
        <v>3</v>
      </c>
      <c r="B144">
        <v>978</v>
      </c>
      <c r="D144" t="s">
        <v>8</v>
      </c>
      <c r="E144" s="1">
        <f>MODE(B142:B171)</f>
        <v>1006</v>
      </c>
      <c r="F144" s="1" t="s">
        <v>51</v>
      </c>
      <c r="G144">
        <v>946</v>
      </c>
      <c r="H144" s="2">
        <v>946</v>
      </c>
      <c r="I144" s="3">
        <v>0</v>
      </c>
      <c r="J144" s="13">
        <v>3.3333333333333333E-2</v>
      </c>
    </row>
    <row r="145" spans="1:10" x14ac:dyDescent="0.25">
      <c r="A145">
        <v>4</v>
      </c>
      <c r="B145">
        <v>965</v>
      </c>
      <c r="D145" t="s">
        <v>9</v>
      </c>
      <c r="E145" s="1">
        <f>MIN(B142:B171)</f>
        <v>935</v>
      </c>
      <c r="F145" s="1" t="s">
        <v>51</v>
      </c>
      <c r="G145">
        <v>957</v>
      </c>
      <c r="H145" s="2">
        <v>957</v>
      </c>
      <c r="I145" s="3">
        <v>2</v>
      </c>
      <c r="J145" s="13">
        <v>0.1</v>
      </c>
    </row>
    <row r="146" spans="1:10" x14ac:dyDescent="0.25">
      <c r="A146">
        <v>5</v>
      </c>
      <c r="B146">
        <v>988</v>
      </c>
      <c r="D146" t="s">
        <v>10</v>
      </c>
      <c r="E146" s="1">
        <f>MAX(B142:B171)</f>
        <v>1045</v>
      </c>
      <c r="F146" s="1" t="s">
        <v>51</v>
      </c>
      <c r="G146">
        <v>968</v>
      </c>
      <c r="H146" s="2">
        <v>968</v>
      </c>
      <c r="I146" s="3">
        <v>3</v>
      </c>
      <c r="J146" s="13">
        <v>0.2</v>
      </c>
    </row>
    <row r="147" spans="1:10" x14ac:dyDescent="0.25">
      <c r="A147">
        <v>6</v>
      </c>
      <c r="B147">
        <v>973</v>
      </c>
      <c r="D147" t="s">
        <v>52</v>
      </c>
      <c r="E147" s="1">
        <f>STDEV(B142:B171)</f>
        <v>23.826504125670112</v>
      </c>
      <c r="F147" s="1" t="s">
        <v>51</v>
      </c>
      <c r="G147">
        <v>979</v>
      </c>
      <c r="H147" s="2">
        <v>979</v>
      </c>
      <c r="I147" s="3">
        <v>6</v>
      </c>
      <c r="J147" s="13">
        <v>0.4</v>
      </c>
    </row>
    <row r="148" spans="1:10" x14ac:dyDescent="0.25">
      <c r="A148">
        <v>7</v>
      </c>
      <c r="B148">
        <v>1011</v>
      </c>
      <c r="G148">
        <v>990</v>
      </c>
      <c r="H148" s="2">
        <v>990</v>
      </c>
      <c r="I148" s="3">
        <v>3</v>
      </c>
      <c r="J148" s="13">
        <v>0.5</v>
      </c>
    </row>
    <row r="149" spans="1:10" x14ac:dyDescent="0.25">
      <c r="A149">
        <v>8</v>
      </c>
      <c r="B149">
        <v>1007</v>
      </c>
      <c r="G149">
        <v>1001</v>
      </c>
      <c r="H149" s="2">
        <v>1001</v>
      </c>
      <c r="I149" s="3">
        <v>5</v>
      </c>
      <c r="J149" s="13">
        <v>0.66666666666666663</v>
      </c>
    </row>
    <row r="150" spans="1:10" x14ac:dyDescent="0.25">
      <c r="A150">
        <v>9</v>
      </c>
      <c r="B150">
        <v>935</v>
      </c>
      <c r="G150">
        <v>1012</v>
      </c>
      <c r="H150" s="2">
        <v>1012</v>
      </c>
      <c r="I150" s="3">
        <v>5</v>
      </c>
      <c r="J150" s="13">
        <v>0.83333333333333337</v>
      </c>
    </row>
    <row r="151" spans="1:10" x14ac:dyDescent="0.25">
      <c r="A151">
        <v>10</v>
      </c>
      <c r="B151">
        <v>1045</v>
      </c>
      <c r="G151">
        <v>1023</v>
      </c>
      <c r="H151" s="2">
        <v>1023</v>
      </c>
      <c r="I151" s="3">
        <v>4</v>
      </c>
      <c r="J151" s="13">
        <v>0.96666666666666667</v>
      </c>
    </row>
    <row r="152" spans="1:10" x14ac:dyDescent="0.25">
      <c r="A152">
        <v>11</v>
      </c>
      <c r="B152">
        <v>1001</v>
      </c>
      <c r="G152">
        <v>1034</v>
      </c>
      <c r="H152" s="2">
        <v>1034</v>
      </c>
      <c r="I152" s="3">
        <v>0</v>
      </c>
      <c r="J152" s="13">
        <v>0.96666666666666667</v>
      </c>
    </row>
    <row r="153" spans="1:10" x14ac:dyDescent="0.25">
      <c r="A153">
        <v>12</v>
      </c>
      <c r="B153">
        <v>974</v>
      </c>
      <c r="G153">
        <v>1045</v>
      </c>
      <c r="H153" s="2">
        <v>1045</v>
      </c>
      <c r="I153" s="3">
        <v>1</v>
      </c>
      <c r="J153" s="13">
        <v>1</v>
      </c>
    </row>
    <row r="154" spans="1:10" ht="15.75" thickBot="1" x14ac:dyDescent="0.3">
      <c r="A154">
        <v>13</v>
      </c>
      <c r="B154">
        <v>987</v>
      </c>
      <c r="H154" s="4" t="s">
        <v>16</v>
      </c>
      <c r="I154" s="4">
        <v>0</v>
      </c>
      <c r="J154" s="14">
        <v>1</v>
      </c>
    </row>
    <row r="155" spans="1:10" x14ac:dyDescent="0.25">
      <c r="A155">
        <v>14</v>
      </c>
      <c r="B155">
        <v>966</v>
      </c>
    </row>
    <row r="156" spans="1:10" x14ac:dyDescent="0.25">
      <c r="A156">
        <v>15</v>
      </c>
      <c r="B156">
        <v>1013</v>
      </c>
    </row>
    <row r="157" spans="1:10" x14ac:dyDescent="0.25">
      <c r="A157">
        <v>16</v>
      </c>
      <c r="B157">
        <v>960</v>
      </c>
    </row>
    <row r="158" spans="1:10" x14ac:dyDescent="0.25">
      <c r="A158">
        <v>17</v>
      </c>
      <c r="B158">
        <v>976</v>
      </c>
    </row>
    <row r="159" spans="1:10" x14ac:dyDescent="0.25">
      <c r="A159">
        <v>18</v>
      </c>
      <c r="B159">
        <v>954</v>
      </c>
    </row>
    <row r="160" spans="1:10" x14ac:dyDescent="0.25">
      <c r="A160">
        <v>19</v>
      </c>
      <c r="B160">
        <v>1004</v>
      </c>
    </row>
    <row r="161" spans="1:2" x14ac:dyDescent="0.25">
      <c r="A161">
        <v>20</v>
      </c>
      <c r="B161">
        <v>975</v>
      </c>
    </row>
    <row r="162" spans="1:2" x14ac:dyDescent="0.25">
      <c r="A162">
        <v>21</v>
      </c>
      <c r="B162">
        <v>1014</v>
      </c>
    </row>
    <row r="163" spans="1:2" x14ac:dyDescent="0.25">
      <c r="A163">
        <v>22</v>
      </c>
      <c r="B163">
        <v>955</v>
      </c>
    </row>
    <row r="164" spans="1:2" x14ac:dyDescent="0.25">
      <c r="A164">
        <v>23</v>
      </c>
      <c r="B164">
        <v>973</v>
      </c>
    </row>
    <row r="165" spans="1:2" x14ac:dyDescent="0.25">
      <c r="A165">
        <v>24</v>
      </c>
      <c r="B165">
        <v>993</v>
      </c>
    </row>
    <row r="166" spans="1:2" x14ac:dyDescent="0.25">
      <c r="A166">
        <v>25</v>
      </c>
      <c r="B166">
        <v>1023</v>
      </c>
    </row>
    <row r="167" spans="1:2" x14ac:dyDescent="0.25">
      <c r="A167">
        <v>26</v>
      </c>
      <c r="B167">
        <v>992</v>
      </c>
    </row>
    <row r="168" spans="1:2" x14ac:dyDescent="0.25">
      <c r="A168">
        <v>27</v>
      </c>
      <c r="B168">
        <v>981</v>
      </c>
    </row>
    <row r="169" spans="1:2" x14ac:dyDescent="0.25">
      <c r="A169">
        <v>28</v>
      </c>
      <c r="B169">
        <v>991</v>
      </c>
    </row>
    <row r="170" spans="1:2" x14ac:dyDescent="0.25">
      <c r="A170">
        <v>29</v>
      </c>
      <c r="B170">
        <v>1013</v>
      </c>
    </row>
    <row r="171" spans="1:2" x14ac:dyDescent="0.25">
      <c r="A171">
        <v>30</v>
      </c>
      <c r="B171">
        <v>998</v>
      </c>
    </row>
    <row r="185" spans="1:3" x14ac:dyDescent="0.25">
      <c r="A185" t="s">
        <v>56</v>
      </c>
    </row>
    <row r="186" spans="1:3" x14ac:dyDescent="0.25">
      <c r="B186" t="s">
        <v>26</v>
      </c>
      <c r="C186" t="s">
        <v>54</v>
      </c>
    </row>
    <row r="187" spans="1:3" x14ac:dyDescent="0.25">
      <c r="B187">
        <v>935</v>
      </c>
      <c r="C187" s="13">
        <v>3.3333333333333333E-2</v>
      </c>
    </row>
    <row r="188" spans="1:3" x14ac:dyDescent="0.25">
      <c r="B188">
        <v>946</v>
      </c>
      <c r="C188" s="13">
        <v>3.3333333333333333E-2</v>
      </c>
    </row>
    <row r="189" spans="1:3" x14ac:dyDescent="0.25">
      <c r="B189">
        <v>957</v>
      </c>
      <c r="C189" s="13">
        <v>0.1</v>
      </c>
    </row>
    <row r="190" spans="1:3" x14ac:dyDescent="0.25">
      <c r="B190">
        <v>968</v>
      </c>
      <c r="C190" s="13">
        <v>0.2</v>
      </c>
    </row>
    <row r="191" spans="1:3" x14ac:dyDescent="0.25">
      <c r="B191">
        <v>979</v>
      </c>
      <c r="C191" s="13">
        <v>0.4</v>
      </c>
    </row>
    <row r="192" spans="1:3" x14ac:dyDescent="0.25">
      <c r="B192">
        <v>990</v>
      </c>
      <c r="C192" s="13">
        <v>0.5</v>
      </c>
    </row>
    <row r="193" spans="1:8" x14ac:dyDescent="0.25">
      <c r="B193">
        <v>1001</v>
      </c>
      <c r="C193" s="13">
        <v>0.66666666666666663</v>
      </c>
    </row>
    <row r="194" spans="1:8" x14ac:dyDescent="0.25">
      <c r="B194">
        <v>1012</v>
      </c>
      <c r="C194" s="13">
        <v>0.83333333333333337</v>
      </c>
    </row>
    <row r="195" spans="1:8" x14ac:dyDescent="0.25">
      <c r="B195">
        <v>1023</v>
      </c>
      <c r="C195" s="13">
        <v>0.96666666666666667</v>
      </c>
    </row>
    <row r="196" spans="1:8" x14ac:dyDescent="0.25">
      <c r="B196">
        <v>1034</v>
      </c>
      <c r="C196" s="13">
        <v>0.96666666666666667</v>
      </c>
    </row>
    <row r="197" spans="1:8" x14ac:dyDescent="0.25">
      <c r="B197">
        <v>1045</v>
      </c>
      <c r="C197" s="13">
        <v>1</v>
      </c>
    </row>
    <row r="207" spans="1:8" x14ac:dyDescent="0.25">
      <c r="A207" t="s">
        <v>55</v>
      </c>
      <c r="B207" t="s">
        <v>57</v>
      </c>
    </row>
    <row r="208" spans="1:8" x14ac:dyDescent="0.25">
      <c r="B208" t="s">
        <v>61</v>
      </c>
      <c r="G208" s="10"/>
      <c r="H208" s="1"/>
    </row>
    <row r="210" spans="1:4" x14ac:dyDescent="0.25">
      <c r="B210" t="s">
        <v>58</v>
      </c>
    </row>
    <row r="211" spans="1:4" x14ac:dyDescent="0.25">
      <c r="B211" t="s">
        <v>59</v>
      </c>
    </row>
    <row r="212" spans="1:4" x14ac:dyDescent="0.25">
      <c r="B212" t="s">
        <v>62</v>
      </c>
      <c r="C212" s="10"/>
      <c r="D212" s="1"/>
    </row>
    <row r="214" spans="1:4" x14ac:dyDescent="0.25">
      <c r="A214" t="s">
        <v>60</v>
      </c>
      <c r="B214" t="s">
        <v>63</v>
      </c>
    </row>
    <row r="216" spans="1:4" x14ac:dyDescent="0.25">
      <c r="A216" t="s">
        <v>64</v>
      </c>
      <c r="B216" t="s">
        <v>65</v>
      </c>
    </row>
    <row r="217" spans="1:4" x14ac:dyDescent="0.25">
      <c r="B217" t="s">
        <v>66</v>
      </c>
    </row>
  </sheetData>
  <pageMargins left="0.7" right="0.7" top="0.75" bottom="0.75" header="0.3" footer="0.3"/>
  <pageSetup orientation="portrait" r:id="rId1"/>
  <headerFooter>
    <oddHeader>&amp;RMatthew Keitelman
sec. 2, Reimers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Sheet9</vt:lpstr>
      <vt:lpstr>Sheet10</vt:lpstr>
      <vt:lpstr>Sheet11</vt:lpstr>
      <vt:lpstr>Sheet12</vt:lpstr>
      <vt:lpstr>Sheet14</vt:lpstr>
      <vt:lpstr>Sheet1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UVaUser</dc:creator>
  <cp:lastModifiedBy>UVaUser</cp:lastModifiedBy>
  <dcterms:created xsi:type="dcterms:W3CDTF">2015-10-18T21:48:42Z</dcterms:created>
  <dcterms:modified xsi:type="dcterms:W3CDTF">2015-10-19T02:33:17Z</dcterms:modified>
</cp:coreProperties>
</file>