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mir\OneDrive\Studies\MACRO B\macro_b_ps_3\"/>
    </mc:Choice>
  </mc:AlternateContent>
  <xr:revisionPtr revIDLastSave="0" documentId="8_{0DA475E7-DE97-4FD7-9B05-2091F97ADFFF}" xr6:coauthVersionLast="46" xr6:coauthVersionMax="46" xr10:uidLastSave="{00000000-0000-0000-0000-000000000000}"/>
  <bookViews>
    <workbookView xWindow="-110" yWindow="-110" windowWidth="19420" windowHeight="10420" xr2:uid="{FA060E42-CCB9-4455-AE78-F4F193A7F0B1}"/>
  </bookViews>
  <sheets>
    <sheet name="Data" sheetId="2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25" l="1"/>
  <c r="U3" i="25"/>
  <c r="U4" i="25"/>
  <c r="U5" i="25"/>
  <c r="U6" i="25"/>
  <c r="U7" i="25"/>
  <c r="U8" i="25"/>
  <c r="U9" i="25"/>
  <c r="U10" i="25"/>
  <c r="U11" i="25"/>
  <c r="U12" i="25"/>
  <c r="U13" i="25"/>
  <c r="U14" i="25"/>
  <c r="U15" i="25"/>
  <c r="U16" i="25"/>
  <c r="U17" i="25"/>
  <c r="U18" i="25"/>
  <c r="U19" i="25"/>
  <c r="U20" i="25"/>
  <c r="U21" i="25"/>
  <c r="U22" i="25"/>
  <c r="U23" i="25"/>
  <c r="U24" i="25"/>
  <c r="U25" i="25"/>
  <c r="U26" i="25"/>
  <c r="U27" i="25"/>
  <c r="U28" i="25"/>
  <c r="U29" i="25"/>
  <c r="U30" i="25"/>
  <c r="U31" i="25"/>
  <c r="U32" i="25"/>
  <c r="U33" i="25"/>
  <c r="U34" i="25"/>
  <c r="U35" i="25"/>
  <c r="U36" i="25"/>
  <c r="U37" i="25"/>
  <c r="U38" i="25"/>
  <c r="U39" i="25"/>
  <c r="U40" i="25"/>
  <c r="U41" i="25"/>
  <c r="U42" i="25"/>
  <c r="U43" i="25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65" i="25"/>
  <c r="U66" i="25"/>
  <c r="U67" i="25"/>
  <c r="U68" i="25"/>
  <c r="U69" i="25"/>
  <c r="U70" i="25"/>
  <c r="U71" i="25"/>
  <c r="U72" i="25"/>
  <c r="U73" i="25"/>
  <c r="U74" i="25"/>
  <c r="U75" i="25"/>
  <c r="U76" i="25"/>
  <c r="U77" i="25"/>
  <c r="U78" i="25"/>
  <c r="U79" i="25"/>
  <c r="U80" i="25"/>
  <c r="U81" i="25"/>
  <c r="U82" i="25"/>
  <c r="U83" i="25"/>
  <c r="U84" i="25"/>
  <c r="U85" i="25"/>
  <c r="U86" i="25"/>
  <c r="U87" i="25"/>
  <c r="U88" i="25"/>
  <c r="U89" i="25"/>
  <c r="U90" i="25"/>
  <c r="U91" i="25"/>
  <c r="U92" i="25"/>
  <c r="U93" i="25"/>
  <c r="U94" i="25"/>
  <c r="U95" i="25"/>
  <c r="U96" i="25"/>
  <c r="U97" i="25"/>
  <c r="U98" i="25"/>
  <c r="U99" i="25"/>
  <c r="U100" i="25"/>
  <c r="U101" i="25"/>
  <c r="U102" i="25"/>
  <c r="U103" i="25"/>
  <c r="U104" i="25"/>
  <c r="U105" i="25"/>
  <c r="U106" i="25"/>
  <c r="U107" i="25"/>
  <c r="U108" i="25"/>
  <c r="U109" i="25"/>
  <c r="U110" i="25"/>
  <c r="U111" i="25"/>
  <c r="U112" i="25"/>
  <c r="U113" i="25"/>
  <c r="U114" i="25"/>
  <c r="U115" i="25"/>
  <c r="U116" i="25"/>
  <c r="U117" i="25"/>
  <c r="U118" i="25"/>
  <c r="U119" i="25"/>
  <c r="U120" i="25"/>
  <c r="U121" i="25"/>
  <c r="U122" i="25"/>
  <c r="U123" i="25"/>
  <c r="U124" i="25"/>
  <c r="U125" i="25"/>
  <c r="U126" i="25"/>
  <c r="U127" i="25"/>
  <c r="U128" i="25"/>
  <c r="U129" i="25"/>
  <c r="U130" i="25"/>
  <c r="U131" i="25"/>
  <c r="U132" i="25"/>
  <c r="U133" i="25"/>
  <c r="U134" i="25"/>
  <c r="U135" i="25"/>
  <c r="U136" i="25"/>
  <c r="U137" i="25"/>
  <c r="U138" i="25"/>
  <c r="U139" i="25"/>
  <c r="U140" i="25"/>
  <c r="U141" i="25"/>
  <c r="U142" i="25"/>
  <c r="U143" i="25"/>
  <c r="U144" i="25"/>
  <c r="U145" i="25"/>
  <c r="U146" i="25"/>
  <c r="U147" i="25"/>
  <c r="U148" i="25"/>
  <c r="U149" i="25"/>
  <c r="U150" i="25"/>
  <c r="U151" i="25"/>
  <c r="U152" i="25"/>
  <c r="U153" i="25"/>
  <c r="U154" i="25"/>
  <c r="U155" i="25"/>
  <c r="U156" i="25"/>
  <c r="U157" i="25"/>
  <c r="U158" i="25"/>
  <c r="U159" i="25"/>
  <c r="U160" i="25"/>
  <c r="U161" i="25"/>
  <c r="U162" i="25"/>
  <c r="U163" i="25"/>
  <c r="U164" i="25"/>
  <c r="U165" i="25"/>
  <c r="U166" i="25"/>
  <c r="U167" i="25"/>
  <c r="U168" i="25"/>
  <c r="U169" i="25"/>
  <c r="U170" i="25"/>
  <c r="U171" i="25"/>
  <c r="U172" i="25"/>
  <c r="U173" i="25"/>
  <c r="U174" i="25"/>
  <c r="U175" i="25"/>
  <c r="U176" i="25"/>
  <c r="U177" i="25"/>
  <c r="U178" i="25"/>
  <c r="U179" i="25"/>
  <c r="U180" i="25"/>
  <c r="U181" i="25"/>
  <c r="L2" i="25"/>
  <c r="L3" i="25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E2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D2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D112" i="25"/>
  <c r="D113" i="25"/>
  <c r="D114" i="25"/>
  <c r="D115" i="25"/>
  <c r="D116" i="25"/>
  <c r="D117" i="25"/>
  <c r="D118" i="25"/>
  <c r="D119" i="25"/>
  <c r="D120" i="25"/>
  <c r="D121" i="25"/>
  <c r="D122" i="25"/>
  <c r="D123" i="25"/>
  <c r="D124" i="25"/>
  <c r="D125" i="25"/>
  <c r="D126" i="25"/>
  <c r="D127" i="25"/>
  <c r="D128" i="25"/>
  <c r="D129" i="25"/>
  <c r="D130" i="25"/>
  <c r="D131" i="25"/>
  <c r="D132" i="25"/>
  <c r="D133" i="25"/>
  <c r="D134" i="25"/>
  <c r="D135" i="25"/>
  <c r="D136" i="25"/>
  <c r="D137" i="25"/>
  <c r="D138" i="25"/>
  <c r="D139" i="25"/>
  <c r="D140" i="25"/>
  <c r="D141" i="25"/>
  <c r="D142" i="25"/>
  <c r="D143" i="25"/>
  <c r="D144" i="25"/>
  <c r="D145" i="25"/>
  <c r="D146" i="25"/>
  <c r="D147" i="25"/>
  <c r="D148" i="25"/>
  <c r="D149" i="25"/>
  <c r="D150" i="25"/>
  <c r="D151" i="25"/>
  <c r="D152" i="25"/>
  <c r="D153" i="25"/>
  <c r="D154" i="25"/>
  <c r="D155" i="25"/>
  <c r="D156" i="25"/>
  <c r="D157" i="25"/>
  <c r="D158" i="25"/>
  <c r="D159" i="25"/>
  <c r="D160" i="25"/>
  <c r="D161" i="25"/>
  <c r="D162" i="25"/>
  <c r="D163" i="25"/>
  <c r="D164" i="25"/>
  <c r="D165" i="25"/>
  <c r="D166" i="25"/>
  <c r="D167" i="25"/>
  <c r="D168" i="25"/>
  <c r="D169" i="25"/>
  <c r="D170" i="25"/>
  <c r="D171" i="25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C142" i="25"/>
  <c r="G142" i="25"/>
  <c r="K142" i="25"/>
  <c r="O142" i="25"/>
  <c r="C143" i="25"/>
  <c r="G143" i="25"/>
  <c r="K143" i="25"/>
  <c r="O143" i="25"/>
  <c r="C144" i="25"/>
  <c r="G144" i="25"/>
  <c r="K144" i="25"/>
  <c r="O144" i="25"/>
  <c r="C145" i="25"/>
  <c r="G145" i="25"/>
  <c r="K145" i="25"/>
  <c r="O145" i="25"/>
  <c r="C146" i="25"/>
  <c r="G146" i="25"/>
  <c r="K146" i="25"/>
  <c r="O146" i="25"/>
  <c r="C147" i="25"/>
  <c r="G147" i="25"/>
  <c r="K147" i="25"/>
  <c r="O147" i="25"/>
  <c r="C148" i="25"/>
  <c r="G148" i="25"/>
  <c r="K148" i="25"/>
  <c r="O148" i="25"/>
  <c r="C149" i="25"/>
  <c r="G149" i="25"/>
  <c r="K149" i="25"/>
  <c r="O149" i="25"/>
  <c r="C150" i="25"/>
  <c r="G150" i="25"/>
  <c r="K150" i="25"/>
  <c r="O150" i="25"/>
  <c r="C151" i="25"/>
  <c r="G151" i="25"/>
  <c r="K151" i="25"/>
  <c r="O151" i="25"/>
  <c r="C152" i="25"/>
  <c r="G152" i="25"/>
  <c r="K152" i="25"/>
  <c r="O152" i="25"/>
  <c r="C153" i="25"/>
  <c r="G153" i="25"/>
  <c r="K153" i="25"/>
  <c r="O153" i="25"/>
  <c r="C154" i="25"/>
  <c r="G154" i="25"/>
  <c r="K154" i="25"/>
  <c r="O154" i="25"/>
  <c r="C155" i="25"/>
  <c r="G155" i="25"/>
  <c r="K155" i="25"/>
  <c r="O155" i="25"/>
  <c r="C156" i="25"/>
  <c r="G156" i="25"/>
  <c r="K156" i="25"/>
  <c r="O156" i="25"/>
  <c r="C157" i="25"/>
  <c r="G157" i="25"/>
  <c r="K157" i="25"/>
  <c r="O157" i="25"/>
  <c r="C158" i="25"/>
  <c r="G158" i="25"/>
  <c r="K158" i="25"/>
  <c r="O158" i="25"/>
  <c r="C159" i="25"/>
  <c r="G159" i="25"/>
  <c r="K159" i="25"/>
  <c r="O159" i="25"/>
  <c r="C160" i="25"/>
  <c r="G160" i="25"/>
  <c r="K160" i="25"/>
  <c r="O160" i="25"/>
  <c r="C161" i="25"/>
  <c r="G161" i="25"/>
  <c r="K161" i="25"/>
  <c r="O161" i="25"/>
  <c r="C162" i="25"/>
  <c r="G162" i="25"/>
  <c r="K162" i="25"/>
  <c r="O162" i="25"/>
  <c r="C163" i="25"/>
  <c r="G163" i="25"/>
  <c r="K163" i="25"/>
  <c r="O163" i="25"/>
  <c r="C164" i="25"/>
  <c r="G164" i="25"/>
  <c r="K164" i="25"/>
  <c r="O164" i="25"/>
  <c r="C165" i="25"/>
  <c r="G165" i="25"/>
  <c r="K165" i="25"/>
  <c r="O165" i="25"/>
  <c r="C166" i="25"/>
  <c r="G166" i="25"/>
  <c r="K166" i="25"/>
  <c r="O166" i="25"/>
  <c r="C167" i="25"/>
  <c r="G167" i="25"/>
  <c r="K167" i="25"/>
  <c r="O167" i="25"/>
  <c r="C168" i="25"/>
  <c r="G168" i="25"/>
  <c r="K168" i="25"/>
  <c r="O168" i="25"/>
  <c r="C169" i="25"/>
  <c r="G169" i="25"/>
  <c r="K169" i="25"/>
  <c r="O169" i="25"/>
  <c r="C170" i="25"/>
  <c r="G170" i="25"/>
  <c r="K170" i="25"/>
  <c r="O170" i="25"/>
  <c r="C171" i="25"/>
  <c r="G171" i="25"/>
  <c r="K171" i="25"/>
  <c r="O171" i="25"/>
  <c r="C172" i="25"/>
  <c r="G172" i="25"/>
  <c r="K172" i="25"/>
  <c r="O172" i="25"/>
  <c r="C173" i="25"/>
  <c r="G173" i="25"/>
  <c r="K173" i="25"/>
  <c r="O173" i="25"/>
  <c r="C174" i="25"/>
  <c r="G174" i="25"/>
  <c r="K174" i="25"/>
  <c r="O174" i="25"/>
  <c r="C175" i="25"/>
  <c r="G175" i="25"/>
  <c r="K175" i="25"/>
  <c r="O175" i="25"/>
  <c r="C176" i="25"/>
  <c r="G176" i="25"/>
  <c r="K176" i="25"/>
  <c r="O176" i="25"/>
  <c r="C177" i="25"/>
  <c r="G177" i="25"/>
  <c r="K177" i="25"/>
  <c r="O177" i="25"/>
  <c r="C178" i="25"/>
  <c r="G178" i="25"/>
  <c r="K178" i="25"/>
  <c r="O178" i="25"/>
  <c r="C179" i="25"/>
  <c r="G179" i="25"/>
  <c r="K179" i="25"/>
  <c r="O179" i="25"/>
  <c r="C180" i="25"/>
  <c r="G180" i="25"/>
  <c r="K180" i="25"/>
  <c r="O180" i="25"/>
  <c r="C181" i="25"/>
  <c r="G181" i="25"/>
  <c r="K181" i="25"/>
  <c r="O181" i="25"/>
  <c r="C182" i="25"/>
  <c r="G182" i="25"/>
  <c r="K182" i="25"/>
  <c r="O182" i="25"/>
  <c r="C183" i="25"/>
  <c r="G183" i="25"/>
  <c r="K183" i="25"/>
  <c r="O183" i="25"/>
  <c r="C184" i="25"/>
  <c r="G184" i="25"/>
  <c r="K184" i="25"/>
  <c r="O184" i="25"/>
  <c r="C185" i="25"/>
  <c r="G185" i="25"/>
  <c r="K185" i="25"/>
  <c r="O185" i="25"/>
  <c r="C186" i="25"/>
  <c r="G186" i="25"/>
  <c r="K186" i="25"/>
  <c r="O186" i="25"/>
  <c r="C187" i="25"/>
  <c r="G187" i="25"/>
  <c r="K187" i="25"/>
  <c r="O187" i="25"/>
  <c r="C188" i="25"/>
  <c r="G188" i="25"/>
  <c r="K188" i="25"/>
  <c r="O188" i="25"/>
  <c r="C189" i="25"/>
  <c r="G189" i="25"/>
  <c r="K189" i="25"/>
  <c r="O189" i="25"/>
  <c r="K2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119" i="25"/>
  <c r="K120" i="25"/>
  <c r="K121" i="25"/>
  <c r="K122" i="25"/>
  <c r="K123" i="25"/>
  <c r="K124" i="25"/>
  <c r="K125" i="25"/>
  <c r="K126" i="25"/>
  <c r="K127" i="25"/>
  <c r="K128" i="25"/>
  <c r="K129" i="25"/>
  <c r="K130" i="25"/>
  <c r="K131" i="25"/>
  <c r="K132" i="25"/>
  <c r="K133" i="25"/>
  <c r="K134" i="25"/>
  <c r="K135" i="25"/>
  <c r="K136" i="25"/>
  <c r="K137" i="25"/>
  <c r="K138" i="25"/>
  <c r="K139" i="25"/>
  <c r="K140" i="25"/>
  <c r="K141" i="25"/>
  <c r="O141" i="25" l="1"/>
  <c r="G141" i="25"/>
  <c r="C141" i="25"/>
  <c r="O140" i="25"/>
  <c r="G140" i="25"/>
  <c r="C140" i="25"/>
  <c r="O139" i="25"/>
  <c r="G139" i="25"/>
  <c r="C139" i="25"/>
  <c r="O138" i="25"/>
  <c r="G138" i="25"/>
  <c r="C138" i="25"/>
  <c r="O137" i="25"/>
  <c r="G137" i="25"/>
  <c r="C137" i="25"/>
  <c r="O136" i="25"/>
  <c r="G136" i="25"/>
  <c r="C136" i="25"/>
  <c r="O135" i="25"/>
  <c r="G135" i="25"/>
  <c r="C135" i="25"/>
  <c r="O134" i="25"/>
  <c r="G134" i="25"/>
  <c r="C134" i="25"/>
  <c r="O133" i="25"/>
  <c r="G133" i="25"/>
  <c r="C133" i="25"/>
  <c r="O132" i="25"/>
  <c r="G132" i="25"/>
  <c r="C132" i="25"/>
  <c r="O131" i="25"/>
  <c r="G131" i="25"/>
  <c r="C131" i="25"/>
  <c r="O130" i="25"/>
  <c r="G130" i="25"/>
  <c r="C130" i="25"/>
  <c r="O129" i="25"/>
  <c r="G129" i="25"/>
  <c r="C129" i="25"/>
  <c r="O128" i="25"/>
  <c r="G128" i="25"/>
  <c r="C128" i="25"/>
  <c r="O127" i="25"/>
  <c r="G127" i="25"/>
  <c r="C127" i="25"/>
  <c r="O126" i="25"/>
  <c r="G126" i="25"/>
  <c r="C126" i="25"/>
  <c r="O125" i="25"/>
  <c r="G125" i="25"/>
  <c r="C125" i="25"/>
  <c r="O124" i="25"/>
  <c r="G124" i="25"/>
  <c r="C124" i="25"/>
  <c r="O123" i="25"/>
  <c r="G123" i="25"/>
  <c r="C123" i="25"/>
  <c r="O122" i="25"/>
  <c r="G122" i="25"/>
  <c r="C122" i="25"/>
  <c r="O121" i="25"/>
  <c r="G121" i="25"/>
  <c r="C121" i="25"/>
  <c r="O120" i="25"/>
  <c r="G120" i="25"/>
  <c r="C120" i="25"/>
  <c r="O119" i="25"/>
  <c r="G119" i="25"/>
  <c r="C119" i="25"/>
  <c r="O118" i="25"/>
  <c r="G118" i="25"/>
  <c r="C118" i="25"/>
  <c r="O117" i="25"/>
  <c r="G117" i="25"/>
  <c r="C117" i="25"/>
  <c r="O116" i="25"/>
  <c r="G116" i="25"/>
  <c r="C116" i="25"/>
  <c r="O115" i="25"/>
  <c r="G115" i="25"/>
  <c r="C115" i="25"/>
  <c r="O114" i="25"/>
  <c r="G114" i="25"/>
  <c r="C114" i="25"/>
  <c r="O113" i="25"/>
  <c r="G113" i="25"/>
  <c r="C113" i="25"/>
  <c r="O112" i="25"/>
  <c r="G112" i="25"/>
  <c r="C112" i="25"/>
  <c r="O111" i="25"/>
  <c r="G111" i="25"/>
  <c r="C111" i="25"/>
  <c r="O110" i="25"/>
  <c r="G110" i="25"/>
  <c r="C110" i="25"/>
  <c r="O109" i="25"/>
  <c r="G109" i="25"/>
  <c r="C109" i="25"/>
  <c r="O108" i="25"/>
  <c r="G108" i="25"/>
  <c r="C108" i="25"/>
  <c r="O107" i="25"/>
  <c r="G107" i="25"/>
  <c r="C107" i="25"/>
  <c r="O106" i="25"/>
  <c r="G106" i="25"/>
  <c r="C106" i="25"/>
  <c r="O105" i="25"/>
  <c r="G105" i="25"/>
  <c r="C105" i="25"/>
  <c r="O104" i="25"/>
  <c r="G104" i="25"/>
  <c r="C104" i="25"/>
  <c r="O103" i="25"/>
  <c r="G103" i="25"/>
  <c r="C103" i="25"/>
  <c r="O102" i="25"/>
  <c r="G102" i="25"/>
  <c r="C102" i="25"/>
  <c r="O101" i="25"/>
  <c r="G101" i="25"/>
  <c r="C101" i="25"/>
  <c r="O100" i="25"/>
  <c r="G100" i="25"/>
  <c r="C100" i="25"/>
  <c r="O99" i="25"/>
  <c r="G99" i="25"/>
  <c r="C99" i="25"/>
  <c r="O98" i="25"/>
  <c r="G98" i="25"/>
  <c r="C98" i="25"/>
  <c r="O97" i="25"/>
  <c r="G97" i="25"/>
  <c r="C97" i="25"/>
  <c r="O96" i="25"/>
  <c r="G96" i="25"/>
  <c r="C96" i="25"/>
  <c r="O95" i="25"/>
  <c r="G95" i="25"/>
  <c r="C95" i="25"/>
  <c r="O94" i="25"/>
  <c r="G94" i="25"/>
  <c r="C94" i="25"/>
  <c r="O93" i="25"/>
  <c r="G93" i="25"/>
  <c r="C93" i="25"/>
  <c r="O92" i="25"/>
  <c r="G92" i="25"/>
  <c r="C92" i="25"/>
  <c r="O91" i="25"/>
  <c r="G91" i="25"/>
  <c r="C91" i="25"/>
  <c r="O90" i="25"/>
  <c r="G90" i="25"/>
  <c r="C90" i="25"/>
  <c r="O89" i="25"/>
  <c r="G89" i="25"/>
  <c r="C89" i="25"/>
  <c r="O88" i="25"/>
  <c r="G88" i="25"/>
  <c r="C88" i="25"/>
  <c r="O87" i="25"/>
  <c r="G87" i="25"/>
  <c r="C87" i="25"/>
  <c r="O86" i="25"/>
  <c r="G86" i="25"/>
  <c r="C86" i="25"/>
  <c r="O85" i="25"/>
  <c r="G85" i="25"/>
  <c r="C85" i="25"/>
  <c r="O84" i="25"/>
  <c r="G84" i="25"/>
  <c r="C84" i="25"/>
  <c r="O83" i="25"/>
  <c r="G83" i="25"/>
  <c r="C83" i="25"/>
  <c r="O82" i="25"/>
  <c r="G82" i="25"/>
  <c r="C82" i="25"/>
  <c r="O81" i="25"/>
  <c r="G81" i="25"/>
  <c r="C81" i="25"/>
  <c r="O80" i="25"/>
  <c r="G80" i="25"/>
  <c r="C80" i="25"/>
  <c r="O79" i="25"/>
  <c r="G79" i="25"/>
  <c r="C79" i="25"/>
  <c r="O78" i="25"/>
  <c r="G78" i="25"/>
  <c r="C78" i="25"/>
  <c r="O77" i="25"/>
  <c r="G77" i="25"/>
  <c r="C77" i="25"/>
  <c r="O76" i="25"/>
  <c r="G76" i="25"/>
  <c r="C76" i="25"/>
  <c r="O75" i="25"/>
  <c r="G75" i="25"/>
  <c r="C75" i="25"/>
  <c r="O74" i="25"/>
  <c r="G74" i="25"/>
  <c r="C74" i="25"/>
  <c r="O73" i="25"/>
  <c r="G73" i="25"/>
  <c r="C73" i="25"/>
  <c r="O72" i="25"/>
  <c r="G72" i="25"/>
  <c r="C72" i="25"/>
  <c r="O71" i="25"/>
  <c r="G71" i="25"/>
  <c r="C71" i="25"/>
  <c r="O70" i="25"/>
  <c r="G70" i="25"/>
  <c r="C70" i="25"/>
  <c r="O69" i="25"/>
  <c r="G69" i="25"/>
  <c r="C69" i="25"/>
  <c r="O68" i="25"/>
  <c r="G68" i="25"/>
  <c r="C68" i="25"/>
  <c r="O67" i="25"/>
  <c r="G67" i="25"/>
  <c r="C67" i="25"/>
  <c r="O66" i="25"/>
  <c r="G66" i="25"/>
  <c r="C66" i="25"/>
  <c r="O65" i="25"/>
  <c r="G65" i="25"/>
  <c r="C65" i="25"/>
  <c r="O64" i="25"/>
  <c r="G64" i="25"/>
  <c r="C64" i="25"/>
  <c r="O63" i="25"/>
  <c r="G63" i="25"/>
  <c r="C63" i="25"/>
  <c r="O62" i="25"/>
  <c r="G62" i="25"/>
  <c r="C62" i="25"/>
  <c r="O61" i="25"/>
  <c r="G61" i="25"/>
  <c r="C61" i="25"/>
  <c r="O60" i="25"/>
  <c r="G60" i="25"/>
  <c r="C60" i="25"/>
  <c r="O59" i="25"/>
  <c r="G59" i="25"/>
  <c r="C59" i="25"/>
  <c r="O58" i="25"/>
  <c r="G58" i="25"/>
  <c r="C58" i="25"/>
  <c r="O57" i="25"/>
  <c r="G57" i="25"/>
  <c r="C57" i="25"/>
  <c r="O56" i="25"/>
  <c r="G56" i="25"/>
  <c r="C56" i="25"/>
  <c r="O55" i="25"/>
  <c r="G55" i="25"/>
  <c r="C55" i="25"/>
  <c r="O54" i="25"/>
  <c r="G54" i="25"/>
  <c r="C54" i="25"/>
  <c r="O53" i="25"/>
  <c r="G53" i="25"/>
  <c r="C53" i="25"/>
  <c r="O52" i="25"/>
  <c r="G52" i="25"/>
  <c r="C52" i="25"/>
  <c r="O51" i="25"/>
  <c r="G51" i="25"/>
  <c r="C51" i="25"/>
  <c r="O50" i="25"/>
  <c r="G50" i="25"/>
  <c r="C50" i="25"/>
  <c r="O49" i="25"/>
  <c r="G49" i="25"/>
  <c r="C49" i="25"/>
  <c r="O48" i="25"/>
  <c r="G48" i="25"/>
  <c r="C48" i="25"/>
  <c r="O47" i="25"/>
  <c r="G47" i="25"/>
  <c r="C47" i="25"/>
  <c r="O46" i="25"/>
  <c r="G46" i="25"/>
  <c r="C46" i="25"/>
  <c r="O45" i="25"/>
  <c r="G45" i="25"/>
  <c r="C45" i="25"/>
  <c r="O44" i="25"/>
  <c r="G44" i="25"/>
  <c r="C44" i="25"/>
  <c r="O43" i="25"/>
  <c r="G43" i="25"/>
  <c r="C43" i="25"/>
  <c r="O42" i="25"/>
  <c r="G42" i="25"/>
  <c r="C42" i="25"/>
  <c r="O41" i="25"/>
  <c r="G41" i="25"/>
  <c r="C41" i="25"/>
  <c r="O40" i="25"/>
  <c r="G40" i="25"/>
  <c r="C40" i="25"/>
  <c r="O39" i="25"/>
  <c r="G39" i="25"/>
  <c r="C39" i="25"/>
  <c r="O38" i="25"/>
  <c r="G38" i="25"/>
  <c r="C38" i="25"/>
  <c r="O37" i="25"/>
  <c r="G37" i="25"/>
  <c r="C37" i="25"/>
  <c r="O36" i="25"/>
  <c r="G36" i="25"/>
  <c r="C36" i="25"/>
  <c r="O35" i="25"/>
  <c r="G35" i="25"/>
  <c r="C35" i="25"/>
  <c r="O34" i="25"/>
  <c r="G34" i="25"/>
  <c r="C34" i="25"/>
  <c r="O33" i="25"/>
  <c r="G33" i="25"/>
  <c r="C33" i="25"/>
  <c r="O32" i="25"/>
  <c r="G32" i="25"/>
  <c r="C32" i="25"/>
  <c r="O31" i="25"/>
  <c r="G31" i="25"/>
  <c r="C31" i="25"/>
  <c r="O30" i="25"/>
  <c r="G30" i="25"/>
  <c r="C30" i="25"/>
  <c r="O29" i="25"/>
  <c r="G29" i="25"/>
  <c r="C29" i="25"/>
  <c r="O28" i="25"/>
  <c r="G28" i="25"/>
  <c r="C28" i="25"/>
  <c r="O27" i="25"/>
  <c r="G27" i="25"/>
  <c r="C27" i="25"/>
  <c r="O26" i="25"/>
  <c r="G26" i="25"/>
  <c r="C26" i="25"/>
  <c r="O25" i="25"/>
  <c r="G25" i="25"/>
  <c r="C25" i="25"/>
  <c r="O24" i="25"/>
  <c r="G24" i="25"/>
  <c r="C24" i="25"/>
  <c r="O23" i="25"/>
  <c r="G23" i="25"/>
  <c r="C23" i="25"/>
  <c r="O22" i="25"/>
  <c r="G22" i="25"/>
  <c r="C22" i="25"/>
  <c r="O21" i="25"/>
  <c r="G21" i="25"/>
  <c r="C21" i="25"/>
  <c r="O20" i="25"/>
  <c r="G20" i="25"/>
  <c r="C20" i="25"/>
  <c r="O19" i="25"/>
  <c r="G19" i="25"/>
  <c r="C19" i="25"/>
  <c r="O18" i="25"/>
  <c r="G18" i="25"/>
  <c r="C18" i="25"/>
  <c r="O17" i="25"/>
  <c r="G17" i="25"/>
  <c r="C17" i="25"/>
  <c r="O16" i="25"/>
  <c r="G16" i="25"/>
  <c r="C16" i="25"/>
  <c r="O15" i="25"/>
  <c r="G15" i="25"/>
  <c r="C15" i="25"/>
  <c r="O14" i="25"/>
  <c r="G14" i="25"/>
  <c r="C14" i="25"/>
  <c r="O13" i="25"/>
  <c r="G13" i="25"/>
  <c r="C13" i="25"/>
  <c r="O12" i="25"/>
  <c r="G12" i="25"/>
  <c r="C12" i="25"/>
  <c r="O11" i="25"/>
  <c r="G11" i="25"/>
  <c r="C11" i="25"/>
  <c r="O10" i="25"/>
  <c r="G10" i="25"/>
  <c r="C10" i="25"/>
  <c r="O9" i="25"/>
  <c r="G9" i="25"/>
  <c r="C9" i="25"/>
  <c r="O8" i="25"/>
  <c r="G8" i="25"/>
  <c r="C8" i="25"/>
  <c r="O7" i="25"/>
  <c r="G7" i="25"/>
  <c r="C7" i="25"/>
  <c r="O6" i="25"/>
  <c r="G6" i="25"/>
  <c r="C6" i="25"/>
  <c r="O5" i="25"/>
  <c r="G5" i="25"/>
  <c r="C5" i="25"/>
  <c r="O4" i="25"/>
  <c r="G4" i="25"/>
  <c r="C4" i="25"/>
  <c r="O3" i="25"/>
  <c r="G3" i="25"/>
  <c r="C3" i="25"/>
  <c r="O2" i="25"/>
  <c r="G2" i="25"/>
  <c r="C2" i="25"/>
</calcChain>
</file>

<file path=xl/sharedStrings.xml><?xml version="1.0" encoding="utf-8"?>
<sst xmlns="http://schemas.openxmlformats.org/spreadsheetml/2006/main" count="26" uniqueCount="26">
  <si>
    <t>Quarter</t>
  </si>
  <si>
    <t>EBP</t>
  </si>
  <si>
    <t>MN2</t>
  </si>
  <si>
    <t>n</t>
  </si>
  <si>
    <t>t</t>
  </si>
  <si>
    <t>t2</t>
  </si>
  <si>
    <t>ln_f</t>
  </si>
  <si>
    <t>f</t>
  </si>
  <si>
    <t>u</t>
  </si>
  <si>
    <t>FFR</t>
  </si>
  <si>
    <t>R1</t>
  </si>
  <si>
    <t>LF</t>
  </si>
  <si>
    <t>RW</t>
  </si>
  <si>
    <t>ln_RW</t>
  </si>
  <si>
    <t>ln_LF</t>
  </si>
  <si>
    <t>eMP</t>
  </si>
  <si>
    <t>ln_CPI</t>
  </si>
  <si>
    <t>SW1</t>
  </si>
  <si>
    <t>SW2</t>
  </si>
  <si>
    <t>SW3</t>
  </si>
  <si>
    <t>SW4</t>
  </si>
  <si>
    <t>t3</t>
  </si>
  <si>
    <t>t4</t>
  </si>
  <si>
    <t>ln_markup</t>
  </si>
  <si>
    <t>CPI</t>
  </si>
  <si>
    <t>markup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</si>
</sst>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">
    <xf numFmtId="0" fontId="0" fillId="0" borderId="0" xfId="0"/>
    <xf numFmtId="165" fontId="0" fillId="0" borderId="0" xfId="0" applyNumberFormat="1"/>
    <xf numFmtId="0" fontId="0" fillId="0" borderId="0" xfId="0"/>
    <xf numFmtId="2" fontId="0" fillId="0" borderId="0" xfId="0" applyNumberFormat="1"/>
    <xf numFmtId="165" fontId="1" fillId="0" borderId="0" xfId="1" applyNumberFormat="1"/>
    <xf numFmtId="0" fontId="3" fillId="0" borderId="0" xfId="0" applyFont="1"/>
    <xf numFmtId="164" fontId="3" fillId="0" borderId="0" xfId="0" applyNumberFormat="1" applyFont="1"/>
    <xf numFmtId="2" fontId="3" fillId="0" borderId="0" xfId="0" applyNumberFormat="1" applyFont="1"/>
    <xf numFmtId="0" fontId="0" fillId="0" borderId="0" xfId="0"/>
  </cellXfs>
  <cellStyles count="3">
    <cellStyle name="Normal" xfId="0" builtinId="0"/>
    <cellStyle name="Normal 2" xfId="1" xr:uid="{CDEEEDDC-9EEB-4613-BBC3-F774D50AC03B}"/>
    <cellStyle name="Normal 2 2" xfId="2" xr:uid="{2495A760-4D3C-44F9-A8A2-22A48C2D74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C8C37-32DA-44AB-8993-5A3DE6A4EF05}">
  <dimension ref="A1:Z19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7" sqref="F17"/>
    </sheetView>
  </sheetViews>
  <sheetFormatPr defaultRowHeight="14.5" x14ac:dyDescent="0.35"/>
  <cols>
    <col min="1" max="1" width="10.08984375" style="5" bestFit="1" customWidth="1"/>
    <col min="2" max="2" width="3.81640625" style="2" bestFit="1" customWidth="1"/>
    <col min="3" max="3" width="5.81640625" style="2" bestFit="1" customWidth="1"/>
    <col min="4" max="4" width="8.81640625" style="8" bestFit="1" customWidth="1"/>
    <col min="5" max="5" width="10.81640625" style="8" bestFit="1" customWidth="1"/>
    <col min="6" max="6" width="7.36328125" style="2" bestFit="1" customWidth="1"/>
    <col min="7" max="7" width="11.81640625" style="2" bestFit="1" customWidth="1"/>
    <col min="8" max="9" width="11.81640625" style="8" customWidth="1"/>
    <col min="10" max="10" width="10.36328125" style="2" bestFit="1" customWidth="1"/>
    <col min="11" max="11" width="6.36328125" style="2" bestFit="1" customWidth="1"/>
    <col min="12" max="12" width="7.36328125" style="8" bestFit="1" customWidth="1"/>
    <col min="13" max="13" width="11.81640625" style="8" bestFit="1" customWidth="1"/>
    <col min="14" max="14" width="7.36328125" style="2" bestFit="1" customWidth="1"/>
    <col min="15" max="15" width="11.81640625" style="2" bestFit="1" customWidth="1"/>
    <col min="16" max="16" width="12.453125" style="2" bestFit="1" customWidth="1"/>
    <col min="17" max="18" width="11.81640625" style="2" bestFit="1" customWidth="1"/>
    <col min="19" max="20" width="12.453125" style="2" bestFit="1" customWidth="1"/>
    <col min="21" max="21" width="12.453125" style="8" customWidth="1"/>
    <col min="22" max="22" width="11.81640625" style="2" bestFit="1" customWidth="1"/>
    <col min="23" max="26" width="12.453125" style="2" bestFit="1" customWidth="1"/>
    <col min="27" max="16384" width="8.7265625" style="2"/>
  </cols>
  <sheetData>
    <row r="1" spans="1:26" s="5" customFormat="1" x14ac:dyDescent="0.35">
      <c r="A1" s="5" t="s">
        <v>0</v>
      </c>
      <c r="B1" s="5" t="s">
        <v>4</v>
      </c>
      <c r="C1" s="5" t="s">
        <v>5</v>
      </c>
      <c r="D1" s="5" t="s">
        <v>21</v>
      </c>
      <c r="E1" s="5" t="s">
        <v>22</v>
      </c>
      <c r="F1" s="5" t="s">
        <v>7</v>
      </c>
      <c r="G1" s="5" t="s">
        <v>6</v>
      </c>
      <c r="H1" s="5" t="s">
        <v>8</v>
      </c>
      <c r="I1" s="5" t="s">
        <v>3</v>
      </c>
      <c r="J1" s="5" t="s">
        <v>11</v>
      </c>
      <c r="K1" s="5" t="s">
        <v>14</v>
      </c>
      <c r="L1" s="5" t="s">
        <v>24</v>
      </c>
      <c r="M1" s="5" t="s">
        <v>16</v>
      </c>
      <c r="N1" s="5" t="s">
        <v>12</v>
      </c>
      <c r="O1" s="5" t="s">
        <v>13</v>
      </c>
      <c r="P1" s="7" t="s">
        <v>15</v>
      </c>
      <c r="Q1" s="5" t="s">
        <v>9</v>
      </c>
      <c r="R1" s="5" t="s">
        <v>10</v>
      </c>
      <c r="S1" s="5" t="s">
        <v>1</v>
      </c>
      <c r="T1" s="5" t="s">
        <v>2</v>
      </c>
      <c r="U1" s="5" t="s">
        <v>25</v>
      </c>
      <c r="V1" s="5" t="s">
        <v>23</v>
      </c>
      <c r="W1" s="5" t="s">
        <v>17</v>
      </c>
      <c r="X1" s="5" t="s">
        <v>18</v>
      </c>
      <c r="Y1" s="5" t="s">
        <v>19</v>
      </c>
      <c r="Z1" s="5" t="s">
        <v>20</v>
      </c>
    </row>
    <row r="2" spans="1:26" x14ac:dyDescent="0.35">
      <c r="A2" s="6">
        <v>26665</v>
      </c>
      <c r="B2" s="2">
        <v>105</v>
      </c>
      <c r="C2" s="2">
        <f t="shared" ref="C2:C26" si="0">B2^2</f>
        <v>11025</v>
      </c>
      <c r="D2" s="8">
        <f t="shared" ref="D2:D26" si="1">B2^3</f>
        <v>1157625</v>
      </c>
      <c r="E2" s="8">
        <f t="shared" ref="E2:E26" si="2">B2^4</f>
        <v>121550625</v>
      </c>
      <c r="F2" s="1">
        <v>31.635000000000002</v>
      </c>
      <c r="G2" s="2">
        <f t="shared" ref="G2:G26" si="3">LN(F2)</f>
        <v>3.4542641025988479</v>
      </c>
      <c r="H2" s="8">
        <v>4.9333333333333333E-2</v>
      </c>
      <c r="I2" s="8">
        <v>0.95023792737604695</v>
      </c>
      <c r="J2" s="4">
        <v>88232.333333333328</v>
      </c>
      <c r="K2" s="4">
        <f t="shared" ref="K2:K30" si="4">LN(J2)</f>
        <v>11.387728765897666</v>
      </c>
      <c r="L2" s="4">
        <f t="shared" ref="L2:L50" si="5">EXP(M2)</f>
        <v>43.032377608707208</v>
      </c>
      <c r="M2" s="8">
        <v>3.7619528</v>
      </c>
      <c r="N2" s="1">
        <v>70.462000000000003</v>
      </c>
      <c r="O2" s="2">
        <f t="shared" ref="O2:O26" si="6">LN(N2)</f>
        <v>4.2550735574094816</v>
      </c>
      <c r="P2" s="2">
        <v>0.17621580000000001</v>
      </c>
      <c r="Q2" s="2">
        <v>6.5356273660718722E-2</v>
      </c>
      <c r="R2" s="2">
        <v>6.3092445185268353E-2</v>
      </c>
      <c r="S2" s="2">
        <v>-4.9662549149936952E-3</v>
      </c>
      <c r="T2" s="2">
        <v>-0.26320887216721517</v>
      </c>
      <c r="U2" s="8">
        <f t="shared" ref="U2:U50" si="7">EXP(V2)</f>
        <v>1.6051788740851085</v>
      </c>
      <c r="V2" s="8">
        <v>0.47323519840021405</v>
      </c>
      <c r="W2" s="8">
        <v>5.4714333411808633</v>
      </c>
      <c r="X2" s="8">
        <v>-2.1938296607759198</v>
      </c>
      <c r="Y2" s="8">
        <v>-3.0808095471917003E-2</v>
      </c>
      <c r="Z2" s="8">
        <v>1.0494300645035481</v>
      </c>
    </row>
    <row r="3" spans="1:26" x14ac:dyDescent="0.35">
      <c r="A3" s="6">
        <v>26755</v>
      </c>
      <c r="B3" s="2">
        <v>106</v>
      </c>
      <c r="C3" s="2">
        <f t="shared" si="0"/>
        <v>11236</v>
      </c>
      <c r="D3" s="8">
        <f t="shared" si="1"/>
        <v>1191016</v>
      </c>
      <c r="E3" s="8">
        <f t="shared" si="2"/>
        <v>126247696</v>
      </c>
      <c r="F3" s="1">
        <v>31.978999999999999</v>
      </c>
      <c r="G3" s="2">
        <f t="shared" si="3"/>
        <v>3.4650794373734413</v>
      </c>
      <c r="H3" s="8">
        <v>4.9333333333333333E-2</v>
      </c>
      <c r="I3" s="8">
        <v>0.95084450387070563</v>
      </c>
      <c r="J3" s="4">
        <v>89181</v>
      </c>
      <c r="K3" s="4">
        <f t="shared" si="4"/>
        <v>11.398423291395119</v>
      </c>
      <c r="L3" s="4">
        <f t="shared" si="5"/>
        <v>43.932852995239458</v>
      </c>
      <c r="M3" s="8">
        <v>3.7826623999999995</v>
      </c>
      <c r="N3" s="1">
        <v>69.977000000000004</v>
      </c>
      <c r="O3" s="2">
        <f t="shared" si="6"/>
        <v>4.2481666166293683</v>
      </c>
      <c r="P3" s="2">
        <v>0.19384256666666666</v>
      </c>
      <c r="Q3" s="2">
        <v>7.8152143829151921E-2</v>
      </c>
      <c r="R3" s="2">
        <v>7.0164645935000047E-2</v>
      </c>
      <c r="S3" s="2">
        <v>-6.9901092227170336E-3</v>
      </c>
      <c r="T3" s="2">
        <v>-0.45439807616202404</v>
      </c>
      <c r="U3" s="8">
        <f t="shared" si="7"/>
        <v>1.6115131286159321</v>
      </c>
      <c r="V3" s="8">
        <v>0.47717356906978992</v>
      </c>
      <c r="W3" s="8">
        <v>3.457597877273797</v>
      </c>
      <c r="X3" s="8">
        <v>-3.6030766672474903</v>
      </c>
      <c r="Y3" s="8">
        <v>0.86098842950096832</v>
      </c>
      <c r="Z3" s="8">
        <v>-1.2217855059351186</v>
      </c>
    </row>
    <row r="4" spans="1:26" x14ac:dyDescent="0.35">
      <c r="A4" s="6">
        <v>26846</v>
      </c>
      <c r="B4" s="2">
        <v>107</v>
      </c>
      <c r="C4" s="2">
        <f t="shared" si="0"/>
        <v>11449</v>
      </c>
      <c r="D4" s="8">
        <f t="shared" si="1"/>
        <v>1225043</v>
      </c>
      <c r="E4" s="8">
        <f t="shared" si="2"/>
        <v>131079601</v>
      </c>
      <c r="F4" s="1">
        <v>31.891999999999999</v>
      </c>
      <c r="G4" s="2">
        <f t="shared" si="3"/>
        <v>3.4623551946402489</v>
      </c>
      <c r="H4" s="8">
        <v>4.8000000000000001E-2</v>
      </c>
      <c r="I4" s="8">
        <v>0.95181301914014182</v>
      </c>
      <c r="J4" s="4">
        <v>89650.333333333328</v>
      </c>
      <c r="K4" s="4">
        <f t="shared" si="4"/>
        <v>11.403672197189595</v>
      </c>
      <c r="L4" s="4">
        <f t="shared" si="5"/>
        <v>44.797909109402767</v>
      </c>
      <c r="M4" s="8">
        <v>3.8021614666666665</v>
      </c>
      <c r="N4" s="1">
        <v>69.811000000000007</v>
      </c>
      <c r="O4" s="2">
        <f t="shared" si="6"/>
        <v>4.2457915904750445</v>
      </c>
      <c r="P4" s="2">
        <v>-7.9597200000000021E-2</v>
      </c>
      <c r="Q4" s="2">
        <v>0.10559883077248466</v>
      </c>
      <c r="R4" s="2">
        <v>8.5064357523238154E-2</v>
      </c>
      <c r="S4" s="2">
        <v>-3.4183450835828522E-2</v>
      </c>
      <c r="T4" s="2">
        <v>-0.50380175557060791</v>
      </c>
      <c r="U4" s="8">
        <f t="shared" si="7"/>
        <v>1.592684360826474</v>
      </c>
      <c r="V4" s="8">
        <v>0.46542086994345228</v>
      </c>
      <c r="W4" s="8">
        <v>3.3494503075119901</v>
      </c>
      <c r="X4" s="8">
        <v>-4.6722767812264996</v>
      </c>
      <c r="Y4" s="8">
        <v>2.1309390856161965</v>
      </c>
      <c r="Z4" s="8">
        <v>-1.6835110232674537</v>
      </c>
    </row>
    <row r="5" spans="1:26" x14ac:dyDescent="0.35">
      <c r="A5" s="6">
        <v>26938</v>
      </c>
      <c r="B5" s="2">
        <v>108</v>
      </c>
      <c r="C5" s="2">
        <f t="shared" si="0"/>
        <v>11664</v>
      </c>
      <c r="D5" s="8">
        <f t="shared" si="1"/>
        <v>1259712</v>
      </c>
      <c r="E5" s="8">
        <f t="shared" si="2"/>
        <v>136048896</v>
      </c>
      <c r="F5" s="1">
        <v>31.852</v>
      </c>
      <c r="G5" s="2">
        <f t="shared" si="3"/>
        <v>3.4611001743951983</v>
      </c>
      <c r="H5" s="8">
        <v>4.7666666666666663E-2</v>
      </c>
      <c r="I5" s="8">
        <v>0.95205805995468384</v>
      </c>
      <c r="J5" s="4">
        <v>90579</v>
      </c>
      <c r="K5" s="4">
        <f t="shared" si="4"/>
        <v>11.413977677084592</v>
      </c>
      <c r="L5" s="4">
        <f t="shared" si="5"/>
        <v>45.932439024106877</v>
      </c>
      <c r="M5" s="8">
        <v>3.8271715999999998</v>
      </c>
      <c r="N5" s="1">
        <v>69.465999999999994</v>
      </c>
      <c r="O5" s="2">
        <f t="shared" si="6"/>
        <v>4.2408374242360685</v>
      </c>
      <c r="P5" s="2">
        <v>-0.39664939999999999</v>
      </c>
      <c r="Q5" s="2">
        <v>9.9966614134106013E-2</v>
      </c>
      <c r="R5" s="2">
        <v>7.4132631044335762E-2</v>
      </c>
      <c r="S5" s="2">
        <v>1.0884907199340654E-2</v>
      </c>
      <c r="T5" s="2">
        <v>-0.25288627758400023</v>
      </c>
      <c r="U5" s="8">
        <f t="shared" si="7"/>
        <v>1.6021714922048995</v>
      </c>
      <c r="V5" s="8">
        <v>0.47135989173389264</v>
      </c>
      <c r="W5" s="8">
        <v>2.6906421576952444</v>
      </c>
      <c r="X5" s="8">
        <v>-5.0437816320091331</v>
      </c>
      <c r="Y5" s="8">
        <v>-8.5022771902583408E-2</v>
      </c>
      <c r="Z5" s="8">
        <v>0.15767025377994673</v>
      </c>
    </row>
    <row r="6" spans="1:26" x14ac:dyDescent="0.35">
      <c r="A6" s="6">
        <v>27030</v>
      </c>
      <c r="B6" s="2">
        <v>109</v>
      </c>
      <c r="C6" s="2">
        <f t="shared" si="0"/>
        <v>11881</v>
      </c>
      <c r="D6" s="8">
        <f t="shared" si="1"/>
        <v>1295029</v>
      </c>
      <c r="E6" s="8">
        <f t="shared" si="2"/>
        <v>141158161</v>
      </c>
      <c r="F6" s="1">
        <v>31.643999999999998</v>
      </c>
      <c r="G6" s="2">
        <f t="shared" si="3"/>
        <v>3.4545485571591499</v>
      </c>
      <c r="H6" s="8">
        <v>5.1333333333333335E-2</v>
      </c>
      <c r="I6" s="8">
        <v>0.94889805233096369</v>
      </c>
      <c r="J6" s="4">
        <v>91379</v>
      </c>
      <c r="K6" s="4">
        <f t="shared" si="4"/>
        <v>11.422770971743748</v>
      </c>
      <c r="L6" s="4">
        <f t="shared" si="5"/>
        <v>47.298237532453477</v>
      </c>
      <c r="M6" s="8">
        <v>3.8564730333333332</v>
      </c>
      <c r="N6" s="1">
        <v>68.998000000000005</v>
      </c>
      <c r="O6" s="2">
        <f t="shared" si="6"/>
        <v>4.2340775186699249</v>
      </c>
      <c r="P6" s="2">
        <v>0.24395543333333333</v>
      </c>
      <c r="Q6" s="2">
        <v>9.3229791489140679E-2</v>
      </c>
      <c r="R6" s="2">
        <v>7.3527214784227413E-2</v>
      </c>
      <c r="S6" s="2">
        <v>4.8387805460419209E-3</v>
      </c>
      <c r="T6" s="2">
        <v>-0.19614581319971816</v>
      </c>
      <c r="U6" s="8">
        <f t="shared" si="7"/>
        <v>1.5852306726848384</v>
      </c>
      <c r="V6" s="8">
        <v>0.46072993155701258</v>
      </c>
      <c r="W6" s="8">
        <v>0.93167243275248002</v>
      </c>
      <c r="X6" s="8">
        <v>-5.4224204658312134</v>
      </c>
      <c r="Y6" s="8">
        <v>0.53930499600688997</v>
      </c>
      <c r="Z6" s="8">
        <v>0.46808590393568039</v>
      </c>
    </row>
    <row r="7" spans="1:26" x14ac:dyDescent="0.35">
      <c r="A7" s="6">
        <v>27120</v>
      </c>
      <c r="B7" s="2">
        <v>110</v>
      </c>
      <c r="C7" s="2">
        <f t="shared" si="0"/>
        <v>12100</v>
      </c>
      <c r="D7" s="8">
        <f t="shared" si="1"/>
        <v>1331000</v>
      </c>
      <c r="E7" s="8">
        <f t="shared" si="2"/>
        <v>146410000</v>
      </c>
      <c r="F7" s="1">
        <v>31.634</v>
      </c>
      <c r="G7" s="2">
        <f t="shared" si="3"/>
        <v>3.4542324915412972</v>
      </c>
      <c r="H7" s="8">
        <v>5.2000000000000005E-2</v>
      </c>
      <c r="I7" s="8">
        <v>0.94813804136779078</v>
      </c>
      <c r="J7" s="4">
        <v>91583.666666666672</v>
      </c>
      <c r="K7" s="4">
        <f t="shared" si="4"/>
        <v>11.425008223263564</v>
      </c>
      <c r="L7" s="4">
        <f t="shared" si="5"/>
        <v>48.5652700130385</v>
      </c>
      <c r="M7" s="8">
        <v>3.8829086666666668</v>
      </c>
      <c r="N7" s="1">
        <v>68.956999999999994</v>
      </c>
      <c r="O7" s="2">
        <f t="shared" si="6"/>
        <v>4.2334831219288551</v>
      </c>
      <c r="P7" s="2">
        <v>0.33044863333333335</v>
      </c>
      <c r="Q7" s="2">
        <v>0.11248480664228122</v>
      </c>
      <c r="R7" s="2">
        <v>8.6899794558162435E-2</v>
      </c>
      <c r="S7" s="2">
        <v>3.5577634040018902E-2</v>
      </c>
      <c r="T7" s="2">
        <v>-0.42173211655260873</v>
      </c>
      <c r="U7" s="8">
        <f t="shared" si="7"/>
        <v>1.5823944697551244</v>
      </c>
      <c r="V7" s="8">
        <v>0.45893918703384645</v>
      </c>
      <c r="W7" s="8">
        <v>1.9019823223372974</v>
      </c>
      <c r="X7" s="8">
        <v>-4.9428931978376829</v>
      </c>
      <c r="Y7" s="8">
        <v>2.9532938640938498</v>
      </c>
      <c r="Z7" s="8">
        <v>-0.8887284445102166</v>
      </c>
    </row>
    <row r="8" spans="1:26" x14ac:dyDescent="0.35">
      <c r="A8" s="6">
        <v>27211</v>
      </c>
      <c r="B8" s="2">
        <v>111</v>
      </c>
      <c r="C8" s="2">
        <f t="shared" si="0"/>
        <v>12321</v>
      </c>
      <c r="D8" s="8">
        <f t="shared" si="1"/>
        <v>1367631</v>
      </c>
      <c r="E8" s="8">
        <f t="shared" si="2"/>
        <v>151807041</v>
      </c>
      <c r="F8" s="1">
        <v>31.202000000000002</v>
      </c>
      <c r="G8" s="2">
        <f t="shared" si="3"/>
        <v>3.4404821953250577</v>
      </c>
      <c r="H8" s="8">
        <v>5.6333333333333326E-2</v>
      </c>
      <c r="I8" s="8">
        <v>0.94391864574949436</v>
      </c>
      <c r="J8" s="4">
        <v>92253</v>
      </c>
      <c r="K8" s="4">
        <f t="shared" si="4"/>
        <v>11.432290081699202</v>
      </c>
      <c r="L8" s="4">
        <f t="shared" si="5"/>
        <v>49.930509729025168</v>
      </c>
      <c r="M8" s="8">
        <v>3.9106322333333332</v>
      </c>
      <c r="N8" s="1">
        <v>69.061000000000007</v>
      </c>
      <c r="O8" s="2">
        <f t="shared" si="6"/>
        <v>4.234990172019188</v>
      </c>
      <c r="P8" s="2">
        <v>-0.20739910000000003</v>
      </c>
      <c r="Q8" s="2">
        <v>0.12088131066723595</v>
      </c>
      <c r="R8" s="2">
        <v>9.0097156045389371E-2</v>
      </c>
      <c r="S8" s="2">
        <v>0.12344942433404937</v>
      </c>
      <c r="T8" s="2">
        <v>-0.33714332061260516</v>
      </c>
      <c r="U8" s="8">
        <f t="shared" si="7"/>
        <v>1.5691263649110909</v>
      </c>
      <c r="V8" s="8">
        <v>0.45051900901077047</v>
      </c>
      <c r="W8" s="8">
        <v>-0.23637774079169768</v>
      </c>
      <c r="X8" s="8">
        <v>-6.3005614066342508</v>
      </c>
      <c r="Y8" s="8">
        <v>2.8624895258646972</v>
      </c>
      <c r="Z8" s="8">
        <v>0.50087989315937664</v>
      </c>
    </row>
    <row r="9" spans="1:26" x14ac:dyDescent="0.35">
      <c r="A9" s="6">
        <v>27303</v>
      </c>
      <c r="B9" s="2">
        <v>112</v>
      </c>
      <c r="C9" s="2">
        <f t="shared" si="0"/>
        <v>12544</v>
      </c>
      <c r="D9" s="8">
        <f t="shared" si="1"/>
        <v>1404928</v>
      </c>
      <c r="E9" s="8">
        <f t="shared" si="2"/>
        <v>157351936</v>
      </c>
      <c r="F9" s="1">
        <v>30.968</v>
      </c>
      <c r="G9" s="2">
        <f t="shared" si="3"/>
        <v>3.4329544132753469</v>
      </c>
      <c r="H9" s="8">
        <v>6.6000000000000003E-2</v>
      </c>
      <c r="I9" s="8">
        <v>0.93419714337366611</v>
      </c>
      <c r="J9" s="4">
        <v>92688</v>
      </c>
      <c r="K9" s="4">
        <f t="shared" si="4"/>
        <v>11.436994293336406</v>
      </c>
      <c r="L9" s="4">
        <f t="shared" si="5"/>
        <v>51.46534833455916</v>
      </c>
      <c r="M9" s="8">
        <v>3.9409087333333335</v>
      </c>
      <c r="N9" s="1">
        <v>68.855000000000004</v>
      </c>
      <c r="O9" s="2">
        <f t="shared" si="6"/>
        <v>4.2320028441790889</v>
      </c>
      <c r="P9" s="2">
        <v>-0.10235073333333333</v>
      </c>
      <c r="Q9" s="2">
        <v>9.3448565408227324E-2</v>
      </c>
      <c r="R9" s="2">
        <v>7.6729091585885145E-2</v>
      </c>
      <c r="S9" s="2">
        <v>0.13654355925015671</v>
      </c>
      <c r="T9" s="2">
        <v>-9.0133345794001618E-2</v>
      </c>
      <c r="U9" s="8">
        <f t="shared" si="7"/>
        <v>1.5909122264030124</v>
      </c>
      <c r="V9" s="8">
        <v>0.46430757901104919</v>
      </c>
      <c r="W9" s="8">
        <v>-6.9111455727236661</v>
      </c>
      <c r="X9" s="8">
        <v>-7.3197163503992568</v>
      </c>
      <c r="Y9" s="8">
        <v>0.12071736076911432</v>
      </c>
      <c r="Z9" s="8">
        <v>-2.0514710811783199</v>
      </c>
    </row>
    <row r="10" spans="1:26" x14ac:dyDescent="0.35">
      <c r="A10" s="6">
        <v>27395</v>
      </c>
      <c r="B10" s="2">
        <v>113</v>
      </c>
      <c r="C10" s="2">
        <f t="shared" si="0"/>
        <v>12769</v>
      </c>
      <c r="D10" s="8">
        <f t="shared" si="1"/>
        <v>1442897</v>
      </c>
      <c r="E10" s="8">
        <f t="shared" si="2"/>
        <v>163047361</v>
      </c>
      <c r="F10" s="1">
        <v>30.231999999999999</v>
      </c>
      <c r="G10" s="2">
        <f t="shared" si="3"/>
        <v>3.4089009660471876</v>
      </c>
      <c r="H10" s="8">
        <v>8.2666666666666652E-2</v>
      </c>
      <c r="I10" s="8">
        <v>0.9175888272229118</v>
      </c>
      <c r="J10" s="4">
        <v>93023</v>
      </c>
      <c r="K10" s="4">
        <f t="shared" si="4"/>
        <v>11.44060205338682</v>
      </c>
      <c r="L10" s="4">
        <f t="shared" si="5"/>
        <v>52.566265130661627</v>
      </c>
      <c r="M10" s="8">
        <v>3.9620745666666668</v>
      </c>
      <c r="N10" s="1">
        <v>69.460999999999999</v>
      </c>
      <c r="O10" s="2">
        <f t="shared" si="6"/>
        <v>4.2407654439874181</v>
      </c>
      <c r="P10" s="2">
        <v>-0.20143793333333335</v>
      </c>
      <c r="Q10" s="2">
        <v>6.3013432130329505E-2</v>
      </c>
      <c r="R10" s="2">
        <v>6.3060103316643357E-2</v>
      </c>
      <c r="S10" s="2">
        <v>6.0777784221472064E-2</v>
      </c>
      <c r="T10" s="2">
        <v>0.32712110738047095</v>
      </c>
      <c r="U10" s="8">
        <f t="shared" si="7"/>
        <v>1.5996313949462582</v>
      </c>
      <c r="V10" s="8">
        <v>0.46977322454602255</v>
      </c>
      <c r="W10" s="8">
        <v>-8.07605192268956</v>
      </c>
      <c r="X10" s="8">
        <v>-2.0314664980406834</v>
      </c>
      <c r="Y10" s="8">
        <v>-2.0525286709149206</v>
      </c>
      <c r="Z10" s="8">
        <v>-1.0460922981211376</v>
      </c>
    </row>
    <row r="11" spans="1:26" x14ac:dyDescent="0.35">
      <c r="A11" s="6">
        <v>27485</v>
      </c>
      <c r="B11" s="2">
        <v>114</v>
      </c>
      <c r="C11" s="2">
        <f t="shared" si="0"/>
        <v>12996</v>
      </c>
      <c r="D11" s="8">
        <f t="shared" si="1"/>
        <v>1481544</v>
      </c>
      <c r="E11" s="8">
        <f t="shared" si="2"/>
        <v>168896016</v>
      </c>
      <c r="F11" s="1">
        <v>30.433</v>
      </c>
      <c r="G11" s="2">
        <f t="shared" si="3"/>
        <v>3.4155275459703103</v>
      </c>
      <c r="H11" s="8">
        <v>8.8666666666666671E-2</v>
      </c>
      <c r="I11" s="8">
        <v>0.9114766574643941</v>
      </c>
      <c r="J11" s="4">
        <v>93619.333333333328</v>
      </c>
      <c r="K11" s="4">
        <f t="shared" si="4"/>
        <v>11.446992193843164</v>
      </c>
      <c r="L11" s="4">
        <f t="shared" si="5"/>
        <v>53.199562182775971</v>
      </c>
      <c r="M11" s="8">
        <v>3.9740501666666668</v>
      </c>
      <c r="N11" s="1">
        <v>70.099999999999994</v>
      </c>
      <c r="O11" s="2">
        <f t="shared" si="6"/>
        <v>4.2499227940405442</v>
      </c>
      <c r="P11" s="2">
        <v>-8.1079499999999985E-2</v>
      </c>
      <c r="Q11" s="2">
        <v>5.4199022409000097E-2</v>
      </c>
      <c r="R11" s="2">
        <v>6.5263321015662346E-2</v>
      </c>
      <c r="S11" s="2">
        <v>3.3287330751665012E-2</v>
      </c>
      <c r="T11" s="2">
        <v>0.35738643132401721</v>
      </c>
      <c r="U11" s="8">
        <f t="shared" si="7"/>
        <v>1.6144876120697964</v>
      </c>
      <c r="V11" s="8">
        <v>0.47901763826622096</v>
      </c>
      <c r="W11" s="8">
        <v>-2.4726386997344503</v>
      </c>
      <c r="X11" s="8">
        <v>2.5527173189736332</v>
      </c>
      <c r="Y11" s="8">
        <v>-0.4465743124815667</v>
      </c>
      <c r="Z11" s="8">
        <v>1.2827248079705587</v>
      </c>
    </row>
    <row r="12" spans="1:26" x14ac:dyDescent="0.35">
      <c r="A12" s="6">
        <v>27576</v>
      </c>
      <c r="B12" s="2">
        <v>115</v>
      </c>
      <c r="C12" s="2">
        <f t="shared" si="0"/>
        <v>13225</v>
      </c>
      <c r="D12" s="8">
        <f t="shared" si="1"/>
        <v>1520875</v>
      </c>
      <c r="E12" s="8">
        <f t="shared" si="2"/>
        <v>174900625</v>
      </c>
      <c r="F12" s="1">
        <v>31.085000000000001</v>
      </c>
      <c r="G12" s="2">
        <f t="shared" si="3"/>
        <v>3.4367253877213009</v>
      </c>
      <c r="H12" s="8">
        <v>8.4666666666666668E-2</v>
      </c>
      <c r="I12" s="8">
        <v>0.91508668211020527</v>
      </c>
      <c r="J12" s="4">
        <v>94128.333333333328</v>
      </c>
      <c r="K12" s="4">
        <f t="shared" si="4"/>
        <v>11.452414378375092</v>
      </c>
      <c r="L12" s="4">
        <f t="shared" si="5"/>
        <v>54.266093347770628</v>
      </c>
      <c r="M12" s="8">
        <v>3.9938996000000002</v>
      </c>
      <c r="N12" s="1">
        <v>69.933999999999997</v>
      </c>
      <c r="O12" s="2">
        <f t="shared" si="6"/>
        <v>4.2475519401371145</v>
      </c>
      <c r="P12" s="2">
        <v>-6.4322000000000004E-2</v>
      </c>
      <c r="Q12" s="2">
        <v>6.1599836752810111E-2</v>
      </c>
      <c r="R12" s="2">
        <v>7.5196067139994716E-2</v>
      </c>
      <c r="S12" s="2">
        <v>3.8622366070069303E-2</v>
      </c>
      <c r="T12" s="2">
        <v>7.4930109955047425E-2</v>
      </c>
      <c r="U12" s="8">
        <f t="shared" si="7"/>
        <v>1.6386268399724406</v>
      </c>
      <c r="V12" s="8">
        <v>0.49385859841105639</v>
      </c>
      <c r="W12" s="8">
        <v>1.7113534368115071</v>
      </c>
      <c r="X12" s="8">
        <v>3.0191674614176467</v>
      </c>
      <c r="Y12" s="8">
        <v>2.3491278284447374</v>
      </c>
      <c r="Z12" s="8">
        <v>1.2306163393451233</v>
      </c>
    </row>
    <row r="13" spans="1:26" x14ac:dyDescent="0.35">
      <c r="A13" s="6">
        <v>27668</v>
      </c>
      <c r="B13" s="2">
        <v>116</v>
      </c>
      <c r="C13" s="2">
        <f t="shared" si="0"/>
        <v>13456</v>
      </c>
      <c r="D13" s="8">
        <f t="shared" si="1"/>
        <v>1560896</v>
      </c>
      <c r="E13" s="8">
        <f t="shared" si="2"/>
        <v>181063936</v>
      </c>
      <c r="F13" s="1">
        <v>31.65</v>
      </c>
      <c r="G13" s="2">
        <f t="shared" si="3"/>
        <v>3.4547381485901854</v>
      </c>
      <c r="H13" s="8">
        <v>8.3000000000000004E-2</v>
      </c>
      <c r="I13" s="8">
        <v>0.91716875785006258</v>
      </c>
      <c r="J13" s="4">
        <v>94308.666666666672</v>
      </c>
      <c r="K13" s="4">
        <f t="shared" si="4"/>
        <v>11.454328369665397</v>
      </c>
      <c r="L13" s="4">
        <f t="shared" si="5"/>
        <v>55.265921269909327</v>
      </c>
      <c r="M13" s="8">
        <v>4.0121564666666663</v>
      </c>
      <c r="N13" s="1">
        <v>69.786000000000001</v>
      </c>
      <c r="O13" s="2">
        <f t="shared" si="6"/>
        <v>4.245433416584957</v>
      </c>
      <c r="P13" s="2">
        <v>-9.7630400000000006E-2</v>
      </c>
      <c r="Q13" s="2">
        <v>5.4129413061376086E-2</v>
      </c>
      <c r="R13" s="2">
        <v>6.6798198299362177E-2</v>
      </c>
      <c r="S13" s="2">
        <v>7.8267379569243456E-3</v>
      </c>
      <c r="T13" s="2">
        <v>0.13014692004083142</v>
      </c>
      <c r="U13" s="8">
        <f t="shared" si="7"/>
        <v>1.6362383406613674</v>
      </c>
      <c r="V13" s="8">
        <v>0.49239991257036198</v>
      </c>
      <c r="W13" s="8">
        <v>5.8581637664235929E-2</v>
      </c>
      <c r="X13" s="8">
        <v>2.8124302878410936</v>
      </c>
      <c r="Y13" s="8">
        <v>-1.5936184366070576</v>
      </c>
      <c r="Z13" s="8">
        <v>-0.38884318982939364</v>
      </c>
    </row>
    <row r="14" spans="1:26" x14ac:dyDescent="0.35">
      <c r="A14" s="6">
        <v>27760</v>
      </c>
      <c r="B14" s="2">
        <v>117</v>
      </c>
      <c r="C14" s="2">
        <f t="shared" si="0"/>
        <v>13689</v>
      </c>
      <c r="D14" s="8">
        <f t="shared" si="1"/>
        <v>1601613</v>
      </c>
      <c r="E14" s="8">
        <f t="shared" si="2"/>
        <v>187388721</v>
      </c>
      <c r="F14" s="1">
        <v>32.646999999999998</v>
      </c>
      <c r="G14" s="2">
        <f t="shared" si="3"/>
        <v>3.4857529678867931</v>
      </c>
      <c r="H14" s="8">
        <v>7.7333333333333337E-2</v>
      </c>
      <c r="I14" s="8">
        <v>0.92252959179965222</v>
      </c>
      <c r="J14" s="4">
        <v>95049</v>
      </c>
      <c r="K14" s="4">
        <f t="shared" si="4"/>
        <v>11.462147827082694</v>
      </c>
      <c r="L14" s="4">
        <f t="shared" si="5"/>
        <v>55.899941482361086</v>
      </c>
      <c r="M14" s="8">
        <v>4.0235633333333336</v>
      </c>
      <c r="N14" s="1">
        <v>70.319000000000003</v>
      </c>
      <c r="O14" s="2">
        <f t="shared" si="6"/>
        <v>4.253042032570459</v>
      </c>
      <c r="P14" s="2">
        <v>-0.27167803333333335</v>
      </c>
      <c r="Q14" s="2">
        <v>4.8266582920613033E-2</v>
      </c>
      <c r="R14" s="2">
        <v>5.9765304450921208E-2</v>
      </c>
      <c r="S14" s="2">
        <v>-1.3081799754168011E-2</v>
      </c>
      <c r="T14" s="2">
        <v>9.2623383104596266E-2</v>
      </c>
      <c r="U14" s="8">
        <f t="shared" si="7"/>
        <v>1.6394231219503057</v>
      </c>
      <c r="V14" s="8">
        <v>0.49434442504748755</v>
      </c>
      <c r="W14" s="8">
        <v>1.6105703062385659</v>
      </c>
      <c r="X14" s="8">
        <v>3.3626097222895033</v>
      </c>
      <c r="Y14" s="8">
        <v>-1.7894598671848276</v>
      </c>
      <c r="Z14" s="8">
        <v>-0.55225929786267303</v>
      </c>
    </row>
    <row r="15" spans="1:26" x14ac:dyDescent="0.35">
      <c r="A15" s="6">
        <v>27851</v>
      </c>
      <c r="B15" s="2">
        <v>118</v>
      </c>
      <c r="C15" s="2">
        <f t="shared" si="0"/>
        <v>13924</v>
      </c>
      <c r="D15" s="8">
        <f t="shared" si="1"/>
        <v>1643032</v>
      </c>
      <c r="E15" s="8">
        <f t="shared" si="2"/>
        <v>193877776</v>
      </c>
      <c r="F15" s="1">
        <v>32.966999999999999</v>
      </c>
      <c r="G15" s="2">
        <f t="shared" si="3"/>
        <v>3.4955070611328964</v>
      </c>
      <c r="H15" s="8">
        <v>7.5666666666666674E-2</v>
      </c>
      <c r="I15" s="8">
        <v>0.92449831341867761</v>
      </c>
      <c r="J15" s="4">
        <v>95826</v>
      </c>
      <c r="K15" s="4">
        <f t="shared" si="4"/>
        <v>11.470289325884364</v>
      </c>
      <c r="L15" s="4">
        <f t="shared" si="5"/>
        <v>56.39946842287879</v>
      </c>
      <c r="M15" s="8">
        <v>4.0324597333333339</v>
      </c>
      <c r="N15" s="1">
        <v>71.009</v>
      </c>
      <c r="O15" s="2">
        <f t="shared" si="6"/>
        <v>4.2628066295712541</v>
      </c>
      <c r="P15" s="2">
        <v>-4.842253333333333E-2</v>
      </c>
      <c r="Q15" s="2">
        <v>5.1963005954279051E-2</v>
      </c>
      <c r="R15" s="2">
        <v>6.2796835470641188E-2</v>
      </c>
      <c r="S15" s="2">
        <v>-8.9358324468334915E-3</v>
      </c>
      <c r="T15" s="2">
        <v>7.1286881459857523E-2</v>
      </c>
      <c r="U15" s="8">
        <f t="shared" si="7"/>
        <v>1.6364083796062594</v>
      </c>
      <c r="V15" s="8">
        <v>0.49250382781669266</v>
      </c>
      <c r="W15" s="8">
        <v>0.26675726407832295</v>
      </c>
      <c r="X15" s="8">
        <v>0.89676733792282592</v>
      </c>
      <c r="Y15" s="8">
        <v>0.30822325683407137</v>
      </c>
      <c r="Z15" s="8">
        <v>0.87366797158997478</v>
      </c>
    </row>
    <row r="16" spans="1:26" x14ac:dyDescent="0.35">
      <c r="A16" s="6">
        <v>27942</v>
      </c>
      <c r="B16" s="2">
        <v>119</v>
      </c>
      <c r="C16" s="2">
        <f t="shared" si="0"/>
        <v>14161</v>
      </c>
      <c r="D16" s="8">
        <f t="shared" si="1"/>
        <v>1685159</v>
      </c>
      <c r="E16" s="8">
        <f t="shared" si="2"/>
        <v>200533921</v>
      </c>
      <c r="F16" s="1">
        <v>33.179000000000002</v>
      </c>
      <c r="G16" s="2">
        <f t="shared" si="3"/>
        <v>3.501917145670387</v>
      </c>
      <c r="H16" s="8">
        <v>7.7333333333333337E-2</v>
      </c>
      <c r="I16" s="8">
        <v>0.92276758697504391</v>
      </c>
      <c r="J16" s="4">
        <v>96625.666666666672</v>
      </c>
      <c r="K16" s="4">
        <f t="shared" si="4"/>
        <v>11.478599685391579</v>
      </c>
      <c r="L16" s="4">
        <f t="shared" si="5"/>
        <v>57.299477213189149</v>
      </c>
      <c r="M16" s="8">
        <v>4.0482915000000004</v>
      </c>
      <c r="N16" s="1">
        <v>71.361000000000004</v>
      </c>
      <c r="O16" s="2">
        <f t="shared" si="6"/>
        <v>4.2677515016264813</v>
      </c>
      <c r="P16" s="2">
        <v>-6.8499700000000011E-2</v>
      </c>
      <c r="Q16" s="2">
        <v>5.2833303781658625E-2</v>
      </c>
      <c r="R16" s="2">
        <v>6.0132310528171917E-2</v>
      </c>
      <c r="S16" s="2">
        <v>-1.8235293677442699E-2</v>
      </c>
      <c r="T16" s="2">
        <v>1.8836382454261332E-2</v>
      </c>
      <c r="U16" s="8">
        <f t="shared" si="7"/>
        <v>1.6299252938248576</v>
      </c>
      <c r="V16" s="8">
        <v>0.48853418175906255</v>
      </c>
      <c r="W16" s="8">
        <v>0.6755272674430769</v>
      </c>
      <c r="X16" s="8">
        <v>0.86961549734474397</v>
      </c>
      <c r="Y16" s="8">
        <v>-1.3868256380058834</v>
      </c>
      <c r="Z16" s="8">
        <v>-0.17344817067029231</v>
      </c>
    </row>
    <row r="17" spans="1:26" x14ac:dyDescent="0.35">
      <c r="A17" s="6">
        <v>28034</v>
      </c>
      <c r="B17" s="2">
        <v>120</v>
      </c>
      <c r="C17" s="2">
        <f t="shared" si="0"/>
        <v>14400</v>
      </c>
      <c r="D17" s="8">
        <f t="shared" si="1"/>
        <v>1728000</v>
      </c>
      <c r="E17" s="8">
        <f t="shared" si="2"/>
        <v>207360000</v>
      </c>
      <c r="F17" s="1">
        <v>33.454999999999998</v>
      </c>
      <c r="G17" s="2">
        <f t="shared" si="3"/>
        <v>3.5102012522347801</v>
      </c>
      <c r="H17" s="8">
        <v>7.7666666666666662E-2</v>
      </c>
      <c r="I17" s="8">
        <v>0.92243687558387233</v>
      </c>
      <c r="J17" s="4">
        <v>97102</v>
      </c>
      <c r="K17" s="4">
        <f t="shared" si="4"/>
        <v>11.483517251389642</v>
      </c>
      <c r="L17" s="4">
        <f t="shared" si="5"/>
        <v>58.132971581958721</v>
      </c>
      <c r="M17" s="8">
        <v>4.0627330000000006</v>
      </c>
      <c r="N17" s="1">
        <v>71.834999999999994</v>
      </c>
      <c r="O17" s="2">
        <f t="shared" si="6"/>
        <v>4.2743718224626823</v>
      </c>
      <c r="P17" s="2">
        <v>-7.0613733333333331E-2</v>
      </c>
      <c r="Q17" s="2">
        <v>4.8732104634449769E-2</v>
      </c>
      <c r="R17" s="2">
        <v>5.2263622793213171E-2</v>
      </c>
      <c r="S17" s="2">
        <v>-2.1942358569930542E-2</v>
      </c>
      <c r="T17" s="2">
        <v>-2.5600128493318372E-2</v>
      </c>
      <c r="U17" s="8">
        <f t="shared" si="7"/>
        <v>1.629970324140771</v>
      </c>
      <c r="V17" s="8">
        <v>0.48856180860433213</v>
      </c>
      <c r="W17" s="8">
        <v>1.2793717433660345</v>
      </c>
      <c r="X17" s="8">
        <v>1.3006921396388254</v>
      </c>
      <c r="Y17" s="8">
        <v>-1.781500336018035</v>
      </c>
      <c r="Z17" s="8">
        <v>-0.69783290318184099</v>
      </c>
    </row>
    <row r="18" spans="1:26" x14ac:dyDescent="0.35">
      <c r="A18" s="6">
        <v>28126</v>
      </c>
      <c r="B18" s="2">
        <v>121</v>
      </c>
      <c r="C18" s="2">
        <f t="shared" si="0"/>
        <v>14641</v>
      </c>
      <c r="D18" s="8">
        <f t="shared" si="1"/>
        <v>1771561</v>
      </c>
      <c r="E18" s="8">
        <f t="shared" si="2"/>
        <v>214358881</v>
      </c>
      <c r="F18" s="1">
        <v>34.024999999999999</v>
      </c>
      <c r="G18" s="2">
        <f t="shared" si="3"/>
        <v>3.5270955485375297</v>
      </c>
      <c r="H18" s="8">
        <v>7.4999999999999997E-2</v>
      </c>
      <c r="I18" s="8">
        <v>0.92483974802938451</v>
      </c>
      <c r="J18" s="4">
        <v>97702.666666666672</v>
      </c>
      <c r="K18" s="4">
        <f t="shared" si="4"/>
        <v>11.489684132097146</v>
      </c>
      <c r="L18" s="4">
        <f t="shared" si="5"/>
        <v>59.198815505297731</v>
      </c>
      <c r="M18" s="8">
        <v>4.0809015333333329</v>
      </c>
      <c r="N18" s="1">
        <v>71.876000000000005</v>
      </c>
      <c r="O18" s="2">
        <f t="shared" si="6"/>
        <v>4.274942412064207</v>
      </c>
      <c r="P18" s="2">
        <v>-0.15991143333333332</v>
      </c>
      <c r="Q18" s="2">
        <v>4.659993947745833E-2</v>
      </c>
      <c r="R18" s="2">
        <v>5.4199591951633375E-2</v>
      </c>
      <c r="S18" s="2">
        <v>-2.9201491378007205E-2</v>
      </c>
      <c r="T18" s="2">
        <v>-0.11660986264809865</v>
      </c>
      <c r="U18" s="8">
        <f t="shared" si="7"/>
        <v>1.6336837345273085</v>
      </c>
      <c r="V18" s="8">
        <v>0.49083742478316339</v>
      </c>
      <c r="W18" s="8">
        <v>2.9774478522063035</v>
      </c>
      <c r="X18" s="8">
        <v>1.078477269149636</v>
      </c>
      <c r="Y18" s="8">
        <v>0.21518868403797856</v>
      </c>
      <c r="Z18" s="8">
        <v>0.19995648807632405</v>
      </c>
    </row>
    <row r="19" spans="1:26" x14ac:dyDescent="0.35">
      <c r="A19" s="6">
        <v>28216</v>
      </c>
      <c r="B19" s="2">
        <v>122</v>
      </c>
      <c r="C19" s="2">
        <f t="shared" si="0"/>
        <v>14884</v>
      </c>
      <c r="D19" s="8">
        <f t="shared" si="1"/>
        <v>1815848</v>
      </c>
      <c r="E19" s="8">
        <f t="shared" si="2"/>
        <v>221533456</v>
      </c>
      <c r="F19" s="1">
        <v>34.813000000000002</v>
      </c>
      <c r="G19" s="2">
        <f t="shared" si="3"/>
        <v>3.5499908802414524</v>
      </c>
      <c r="H19" s="8">
        <v>7.1333333333333332E-2</v>
      </c>
      <c r="I19" s="8">
        <v>0.92872434913088908</v>
      </c>
      <c r="J19" s="4">
        <v>98696</v>
      </c>
      <c r="K19" s="4">
        <f t="shared" si="4"/>
        <v>11.4997996977513</v>
      </c>
      <c r="L19" s="4">
        <f t="shared" si="5"/>
        <v>60.232985450894319</v>
      </c>
      <c r="M19" s="8">
        <v>4.0982201333333332</v>
      </c>
      <c r="N19" s="1">
        <v>72.078999999999994</v>
      </c>
      <c r="O19" s="2">
        <f t="shared" si="6"/>
        <v>4.2777627397299272</v>
      </c>
      <c r="P19" s="2">
        <v>-0.10916563333333333</v>
      </c>
      <c r="Q19" s="2">
        <v>5.1562320233231151E-2</v>
      </c>
      <c r="R19" s="2">
        <v>5.6931801514819247E-2</v>
      </c>
      <c r="S19" s="2">
        <v>-3.2315325759072144E-2</v>
      </c>
      <c r="T19" s="2">
        <v>-0.18281339117699014</v>
      </c>
      <c r="U19" s="8">
        <f t="shared" si="7"/>
        <v>1.63094151075595</v>
      </c>
      <c r="V19" s="8">
        <v>0.48915746202464283</v>
      </c>
      <c r="W19" s="8">
        <v>3.5080314798707164</v>
      </c>
      <c r="X19" s="8">
        <v>0.524503095210473</v>
      </c>
      <c r="Y19" s="8">
        <v>-0.24652071688737864</v>
      </c>
      <c r="Z19" s="8">
        <v>-0.55259050574508617</v>
      </c>
    </row>
    <row r="20" spans="1:26" x14ac:dyDescent="0.35">
      <c r="A20" s="6">
        <v>28307</v>
      </c>
      <c r="B20" s="2">
        <v>123</v>
      </c>
      <c r="C20" s="2">
        <f t="shared" si="0"/>
        <v>15129</v>
      </c>
      <c r="D20" s="8">
        <f t="shared" si="1"/>
        <v>1860867</v>
      </c>
      <c r="E20" s="8">
        <f t="shared" si="2"/>
        <v>228886641</v>
      </c>
      <c r="F20" s="1">
        <v>35.555</v>
      </c>
      <c r="G20" s="2">
        <f t="shared" si="3"/>
        <v>3.5710807933354811</v>
      </c>
      <c r="H20" s="8">
        <v>6.8999999999999992E-2</v>
      </c>
      <c r="I20" s="8">
        <v>0.93112879100553736</v>
      </c>
      <c r="J20" s="4">
        <v>99244</v>
      </c>
      <c r="K20" s="4">
        <f t="shared" si="4"/>
        <v>11.505336743321553</v>
      </c>
      <c r="L20" s="4">
        <f t="shared" si="5"/>
        <v>61.066320812187485</v>
      </c>
      <c r="M20" s="8">
        <v>4.1119605000000004</v>
      </c>
      <c r="N20" s="1">
        <v>72.478999999999999</v>
      </c>
      <c r="O20" s="2">
        <f t="shared" si="6"/>
        <v>4.2832968647300538</v>
      </c>
      <c r="P20" s="2">
        <v>-7.0994466666666686E-2</v>
      </c>
      <c r="Q20" s="2">
        <v>5.8195763330606942E-2</v>
      </c>
      <c r="R20" s="2">
        <v>6.2797077774561672E-2</v>
      </c>
      <c r="S20" s="2">
        <v>-2.1964020230160419E-2</v>
      </c>
      <c r="T20" s="2">
        <v>-0.23022923623223476</v>
      </c>
      <c r="U20" s="8">
        <f t="shared" si="7"/>
        <v>1.6364533437901747</v>
      </c>
      <c r="V20" s="8">
        <v>0.49253130480027357</v>
      </c>
      <c r="W20" s="8">
        <v>2.9577774871668296</v>
      </c>
      <c r="X20" s="8">
        <v>-0.89589657536656908</v>
      </c>
      <c r="Y20" s="8">
        <v>-1.977476201981391E-3</v>
      </c>
      <c r="Z20" s="8">
        <v>-0.43717118654347931</v>
      </c>
    </row>
    <row r="21" spans="1:26" x14ac:dyDescent="0.35">
      <c r="A21" s="6">
        <v>28399</v>
      </c>
      <c r="B21" s="2">
        <v>124</v>
      </c>
      <c r="C21" s="2">
        <f t="shared" si="0"/>
        <v>15376</v>
      </c>
      <c r="D21" s="8">
        <f t="shared" si="1"/>
        <v>1906624</v>
      </c>
      <c r="E21" s="8">
        <f t="shared" si="2"/>
        <v>236421376</v>
      </c>
      <c r="F21" s="1">
        <v>35.445999999999998</v>
      </c>
      <c r="G21" s="2">
        <f t="shared" si="3"/>
        <v>3.5680104116329479</v>
      </c>
      <c r="H21" s="8">
        <v>6.6666666666666666E-2</v>
      </c>
      <c r="I21" s="8">
        <v>0.93364565636064067</v>
      </c>
      <c r="J21" s="4">
        <v>100294</v>
      </c>
      <c r="K21" s="4">
        <f t="shared" si="4"/>
        <v>11.515861151622323</v>
      </c>
      <c r="L21" s="4">
        <f t="shared" si="5"/>
        <v>61.966003251410719</v>
      </c>
      <c r="M21" s="8">
        <v>4.1265859000000003</v>
      </c>
      <c r="N21" s="1">
        <v>72.662000000000006</v>
      </c>
      <c r="O21" s="2">
        <f t="shared" si="6"/>
        <v>4.2858185518752885</v>
      </c>
      <c r="P21" s="2">
        <v>-7.3630966666666672E-2</v>
      </c>
      <c r="Q21" s="2">
        <v>6.513326970217137E-2</v>
      </c>
      <c r="R21" s="2">
        <v>6.9599996883569659E-2</v>
      </c>
      <c r="S21" s="2">
        <v>-2.5880819173162539E-2</v>
      </c>
      <c r="T21" s="2">
        <v>-0.20441050380605777</v>
      </c>
      <c r="U21" s="8">
        <f t="shared" si="7"/>
        <v>1.6249307479224375</v>
      </c>
      <c r="V21" s="8">
        <v>0.48546519821046963</v>
      </c>
      <c r="W21" s="8">
        <v>3.6866717086105734</v>
      </c>
      <c r="X21" s="8">
        <v>-0.69492768907458136</v>
      </c>
      <c r="Y21" s="8">
        <v>-0.54714397717985797</v>
      </c>
      <c r="Z21" s="8">
        <v>-7.7672241256247679E-2</v>
      </c>
    </row>
    <row r="22" spans="1:26" x14ac:dyDescent="0.35">
      <c r="A22" s="6">
        <v>28491</v>
      </c>
      <c r="B22" s="2">
        <v>125</v>
      </c>
      <c r="C22" s="2">
        <f t="shared" si="0"/>
        <v>15625</v>
      </c>
      <c r="D22" s="8">
        <f t="shared" si="1"/>
        <v>1953125</v>
      </c>
      <c r="E22" s="8">
        <f t="shared" si="2"/>
        <v>244140625</v>
      </c>
      <c r="F22" s="1">
        <v>35.628</v>
      </c>
      <c r="G22" s="2">
        <f t="shared" si="3"/>
        <v>3.5731318455696233</v>
      </c>
      <c r="H22" s="8">
        <v>6.3333333333333325E-2</v>
      </c>
      <c r="I22" s="8">
        <v>0.93677684652423798</v>
      </c>
      <c r="J22" s="4">
        <v>100934</v>
      </c>
      <c r="K22" s="4">
        <f t="shared" si="4"/>
        <v>11.522222116875323</v>
      </c>
      <c r="L22" s="4">
        <f t="shared" si="5"/>
        <v>63.032680710822703</v>
      </c>
      <c r="M22" s="8">
        <v>4.143653333333333</v>
      </c>
      <c r="N22" s="1">
        <v>73.457999999999998</v>
      </c>
      <c r="O22" s="2">
        <f t="shared" si="6"/>
        <v>4.2967138143198333</v>
      </c>
      <c r="P22" s="2">
        <v>-5.0280166666666661E-2</v>
      </c>
      <c r="Q22" s="2">
        <v>6.7566590676210403E-2</v>
      </c>
      <c r="R22" s="2">
        <v>7.3099972043611849E-2</v>
      </c>
      <c r="S22" s="2">
        <v>-3.9525350319960739E-2</v>
      </c>
      <c r="T22" s="2">
        <v>-0.18776255537053588</v>
      </c>
      <c r="U22" s="8">
        <f t="shared" si="7"/>
        <v>1.600526525997221</v>
      </c>
      <c r="V22" s="8">
        <v>0.47033265385946343</v>
      </c>
      <c r="W22" s="8">
        <v>3.0796133845184457</v>
      </c>
      <c r="X22" s="8">
        <v>-1.1581410680798618</v>
      </c>
      <c r="Y22" s="8">
        <v>-2.0756381638156258E-2</v>
      </c>
      <c r="Z22" s="8">
        <v>0.21699936495477901</v>
      </c>
    </row>
    <row r="23" spans="1:26" x14ac:dyDescent="0.35">
      <c r="A23" s="6">
        <v>28581</v>
      </c>
      <c r="B23" s="2">
        <v>126</v>
      </c>
      <c r="C23" s="2">
        <f t="shared" si="0"/>
        <v>15876</v>
      </c>
      <c r="D23" s="8">
        <f t="shared" si="1"/>
        <v>2000376</v>
      </c>
      <c r="E23" s="8">
        <f t="shared" si="2"/>
        <v>252047376</v>
      </c>
      <c r="F23" s="1">
        <v>37.39</v>
      </c>
      <c r="G23" s="2">
        <f t="shared" si="3"/>
        <v>3.6214032889890224</v>
      </c>
      <c r="H23" s="8">
        <v>0.06</v>
      </c>
      <c r="I23" s="8">
        <v>0.94004795281865838</v>
      </c>
      <c r="J23" s="4">
        <v>101947</v>
      </c>
      <c r="K23" s="4">
        <f t="shared" si="4"/>
        <v>11.532208349380333</v>
      </c>
      <c r="L23" s="4">
        <f t="shared" si="5"/>
        <v>64.465098361021234</v>
      </c>
      <c r="M23" s="8">
        <v>4.1661239666666665</v>
      </c>
      <c r="N23" s="1">
        <v>73.126999999999995</v>
      </c>
      <c r="O23" s="2">
        <f t="shared" si="6"/>
        <v>4.2921976556053547</v>
      </c>
      <c r="P23" s="2">
        <v>-4.815796666666667E-2</v>
      </c>
      <c r="Q23" s="2">
        <v>7.2829277939936654E-2</v>
      </c>
      <c r="R23" s="2">
        <v>7.7863473160330487E-2</v>
      </c>
      <c r="S23" s="2">
        <v>-3.9317902709440578E-2</v>
      </c>
      <c r="T23" s="2">
        <v>-0.20982994178211345</v>
      </c>
      <c r="U23" s="8">
        <f t="shared" si="7"/>
        <v>1.6365636159172963</v>
      </c>
      <c r="V23" s="8">
        <v>0.49259868735803042</v>
      </c>
      <c r="W23" s="8">
        <v>4.9887555023418768</v>
      </c>
      <c r="X23" s="8">
        <v>-0.44783873316426065</v>
      </c>
      <c r="Y23" s="8">
        <v>-0.52907952817962456</v>
      </c>
      <c r="Z23" s="8">
        <v>0.17345759311703432</v>
      </c>
    </row>
    <row r="24" spans="1:26" x14ac:dyDescent="0.35">
      <c r="A24" s="6">
        <v>28672</v>
      </c>
      <c r="B24" s="2">
        <v>127</v>
      </c>
      <c r="C24" s="2">
        <f t="shared" si="0"/>
        <v>16129</v>
      </c>
      <c r="D24" s="8">
        <f t="shared" si="1"/>
        <v>2048383</v>
      </c>
      <c r="E24" s="8">
        <f t="shared" si="2"/>
        <v>260144641</v>
      </c>
      <c r="F24" s="1">
        <v>37.728000000000002</v>
      </c>
      <c r="G24" s="2">
        <f t="shared" si="3"/>
        <v>3.6304025243549605</v>
      </c>
      <c r="H24" s="8">
        <v>6.0333333333333343E-2</v>
      </c>
      <c r="I24" s="8">
        <v>0.93983091731015378</v>
      </c>
      <c r="J24" s="4">
        <v>102568.33333333333</v>
      </c>
      <c r="K24" s="4">
        <f t="shared" si="4"/>
        <v>11.53828452210376</v>
      </c>
      <c r="L24" s="4">
        <f t="shared" si="5"/>
        <v>65.965384906739203</v>
      </c>
      <c r="M24" s="8">
        <v>4.1891301333333333</v>
      </c>
      <c r="N24" s="1">
        <v>73.203000000000003</v>
      </c>
      <c r="O24" s="2">
        <f t="shared" si="6"/>
        <v>4.293236403734018</v>
      </c>
      <c r="P24" s="2">
        <v>-0.13601836666666667</v>
      </c>
      <c r="Q24" s="2">
        <v>8.0996760901079545E-2</v>
      </c>
      <c r="R24" s="2">
        <v>8.4465756248280233E-2</v>
      </c>
      <c r="S24" s="2">
        <v>-4.2578265598036014E-2</v>
      </c>
      <c r="T24" s="2">
        <v>-0.23108954558942166</v>
      </c>
      <c r="U24" s="8">
        <f t="shared" si="7"/>
        <v>1.6367800167852862</v>
      </c>
      <c r="V24" s="8">
        <v>0.49273090743180648</v>
      </c>
      <c r="W24" s="8">
        <v>2.7507108286784638</v>
      </c>
      <c r="X24" s="8">
        <v>-1.7887949574887025</v>
      </c>
      <c r="Y24" s="8">
        <v>-0.50575303288360729</v>
      </c>
      <c r="Z24" s="8">
        <v>-0.46790265028626338</v>
      </c>
    </row>
    <row r="25" spans="1:26" x14ac:dyDescent="0.35">
      <c r="A25" s="6">
        <v>28764</v>
      </c>
      <c r="B25" s="2">
        <v>128</v>
      </c>
      <c r="C25" s="2">
        <f t="shared" si="0"/>
        <v>16384</v>
      </c>
      <c r="D25" s="8">
        <f t="shared" si="1"/>
        <v>2097152</v>
      </c>
      <c r="E25" s="8">
        <f t="shared" si="2"/>
        <v>268435456</v>
      </c>
      <c r="F25" s="1">
        <v>38.433</v>
      </c>
      <c r="G25" s="2">
        <f t="shared" si="3"/>
        <v>3.6489164655424062</v>
      </c>
      <c r="H25" s="8">
        <v>5.8999999999999997E-2</v>
      </c>
      <c r="I25" s="8">
        <v>0.94121077442543877</v>
      </c>
      <c r="J25" s="4">
        <v>103483.66666666667</v>
      </c>
      <c r="K25" s="4">
        <f t="shared" si="4"/>
        <v>11.547169069250359</v>
      </c>
      <c r="L25" s="4">
        <f t="shared" si="5"/>
        <v>67.499208147847</v>
      </c>
      <c r="M25" s="8">
        <v>4.2121158666666663</v>
      </c>
      <c r="N25" s="1">
        <v>73.581999999999994</v>
      </c>
      <c r="O25" s="2">
        <f t="shared" si="6"/>
        <v>4.2984004306064891</v>
      </c>
      <c r="P25" s="2">
        <v>7.7423533333333336E-2</v>
      </c>
      <c r="Q25" s="2">
        <v>9.5823901094077124E-2</v>
      </c>
      <c r="R25" s="2">
        <v>9.8155587206946393E-2</v>
      </c>
      <c r="S25" s="2">
        <v>-4.4699574066680237E-2</v>
      </c>
      <c r="T25" s="2">
        <v>-0.42289671187681527</v>
      </c>
      <c r="U25" s="8">
        <f t="shared" si="7"/>
        <v>1.6367387063162484</v>
      </c>
      <c r="V25" s="8">
        <v>0.49270566824881451</v>
      </c>
      <c r="W25" s="8">
        <v>4.7650002957368365</v>
      </c>
      <c r="X25" s="8">
        <v>-2.1230661420774664</v>
      </c>
      <c r="Y25" s="8">
        <v>2.2764697523743278</v>
      </c>
      <c r="Z25" s="8">
        <v>-0.31146493556246296</v>
      </c>
    </row>
    <row r="26" spans="1:26" x14ac:dyDescent="0.35">
      <c r="A26" s="6">
        <v>28856</v>
      </c>
      <c r="B26" s="2">
        <v>129</v>
      </c>
      <c r="C26" s="2">
        <f t="shared" si="0"/>
        <v>16641</v>
      </c>
      <c r="D26" s="8">
        <f t="shared" si="1"/>
        <v>2146689</v>
      </c>
      <c r="E26" s="8">
        <f t="shared" si="2"/>
        <v>276922881</v>
      </c>
      <c r="F26" s="1">
        <v>38.357999999999997</v>
      </c>
      <c r="G26" s="2">
        <f t="shared" si="3"/>
        <v>3.6469631110126448</v>
      </c>
      <c r="H26" s="8">
        <v>5.8666666666666673E-2</v>
      </c>
      <c r="I26" s="8">
        <v>0.9412705226734519</v>
      </c>
      <c r="J26" s="4">
        <v>104382.66666666667</v>
      </c>
      <c r="K26" s="4">
        <f t="shared" si="4"/>
        <v>11.555818912549423</v>
      </c>
      <c r="L26" s="4">
        <f t="shared" si="5"/>
        <v>69.197638293413817</v>
      </c>
      <c r="M26" s="8">
        <v>4.2369667333333334</v>
      </c>
      <c r="N26" s="1">
        <v>73.781000000000006</v>
      </c>
      <c r="O26" s="2">
        <f t="shared" si="6"/>
        <v>4.301101245885298</v>
      </c>
      <c r="P26" s="2">
        <v>-3.3322466666666668E-2</v>
      </c>
      <c r="Q26" s="2">
        <v>0.10073332626754117</v>
      </c>
      <c r="R26" s="2">
        <v>0.10299972508279009</v>
      </c>
      <c r="S26" s="2">
        <v>-2.9853570144722008E-2</v>
      </c>
      <c r="T26" s="2">
        <v>-0.11378311912174997</v>
      </c>
      <c r="U26" s="8">
        <f t="shared" si="7"/>
        <v>1.6134672661454608</v>
      </c>
      <c r="V26" s="8">
        <v>0.47838544482064022</v>
      </c>
      <c r="W26" s="8">
        <v>2.1970980874701804</v>
      </c>
      <c r="X26" s="8">
        <v>-2.2767733562726002</v>
      </c>
      <c r="Y26" s="8">
        <v>-0.16236080043752629</v>
      </c>
      <c r="Z26" s="8">
        <v>0.49256090315102202</v>
      </c>
    </row>
    <row r="27" spans="1:26" x14ac:dyDescent="0.35">
      <c r="A27" s="6">
        <v>28946</v>
      </c>
      <c r="B27" s="2">
        <v>130</v>
      </c>
      <c r="C27" s="2">
        <f t="shared" ref="C27:C90" si="8">B27^2</f>
        <v>16900</v>
      </c>
      <c r="D27" s="8">
        <f t="shared" ref="D27:D90" si="9">B27^3</f>
        <v>2197000</v>
      </c>
      <c r="E27" s="8">
        <f t="shared" ref="E27:E90" si="10">B27^4</f>
        <v>285610000</v>
      </c>
      <c r="F27" s="1">
        <v>38.408000000000001</v>
      </c>
      <c r="G27" s="2">
        <f t="shared" ref="G27:G90" si="11">LN(F27)</f>
        <v>3.648265771228639</v>
      </c>
      <c r="H27" s="8">
        <v>5.6999999999999995E-2</v>
      </c>
      <c r="I27" s="8">
        <v>0.94291006553624346</v>
      </c>
      <c r="J27" s="4">
        <v>104327</v>
      </c>
      <c r="K27" s="4">
        <f t="shared" si="4"/>
        <v>11.555285476136287</v>
      </c>
      <c r="L27" s="4">
        <f t="shared" si="5"/>
        <v>71.397010591311272</v>
      </c>
      <c r="M27" s="8">
        <v>4.268256</v>
      </c>
      <c r="N27" s="1">
        <v>73.491</v>
      </c>
      <c r="O27" s="2">
        <f t="shared" ref="O27:O90" si="12">LN(N27)</f>
        <v>4.2971629497417112</v>
      </c>
      <c r="P27" s="2">
        <v>-9.084433333333336E-3</v>
      </c>
      <c r="Q27" s="2">
        <v>0.10179932503790723</v>
      </c>
      <c r="R27" s="2">
        <v>9.9363605943341593E-2</v>
      </c>
      <c r="S27" s="2">
        <v>-2.6590870374465836E-2</v>
      </c>
      <c r="T27" s="2">
        <v>-0.2693104830407746</v>
      </c>
      <c r="U27" s="8">
        <f t="shared" si="7"/>
        <v>1.615931896171342</v>
      </c>
      <c r="V27" s="8">
        <v>0.47991181575251518</v>
      </c>
      <c r="W27" s="8">
        <v>1.5888904513202533</v>
      </c>
      <c r="X27" s="8">
        <v>-3.2778828657596404</v>
      </c>
      <c r="Y27" s="8">
        <v>-0.50636297298904065</v>
      </c>
      <c r="Z27" s="8">
        <v>-0.66165770103479271</v>
      </c>
    </row>
    <row r="28" spans="1:26" x14ac:dyDescent="0.35">
      <c r="A28" s="6">
        <v>29037</v>
      </c>
      <c r="B28" s="2">
        <v>131</v>
      </c>
      <c r="C28" s="2">
        <f t="shared" si="8"/>
        <v>17161</v>
      </c>
      <c r="D28" s="8">
        <f t="shared" si="9"/>
        <v>2248091</v>
      </c>
      <c r="E28" s="8">
        <f t="shared" si="10"/>
        <v>294499921</v>
      </c>
      <c r="F28" s="1">
        <v>38.709000000000003</v>
      </c>
      <c r="G28" s="2">
        <f t="shared" si="11"/>
        <v>3.6560721311378188</v>
      </c>
      <c r="H28" s="8">
        <v>5.8666666666666673E-2</v>
      </c>
      <c r="I28" s="8">
        <v>0.94136817478477497</v>
      </c>
      <c r="J28" s="4">
        <v>105209.33333333333</v>
      </c>
      <c r="K28" s="4">
        <f t="shared" si="4"/>
        <v>11.563707295248975</v>
      </c>
      <c r="L28" s="4">
        <f t="shared" si="5"/>
        <v>73.697781722691388</v>
      </c>
      <c r="M28" s="8">
        <v>4.2999726999999996</v>
      </c>
      <c r="N28" s="1">
        <v>73.174999999999997</v>
      </c>
      <c r="O28" s="2">
        <f t="shared" si="12"/>
        <v>4.2928538325779497</v>
      </c>
      <c r="P28" s="2">
        <v>0.29651569999999999</v>
      </c>
      <c r="Q28" s="2">
        <v>0.10945974379299472</v>
      </c>
      <c r="R28" s="2">
        <v>0.10152177421338426</v>
      </c>
      <c r="S28" s="2">
        <v>-2.8539217494806146E-2</v>
      </c>
      <c r="T28" s="2">
        <v>-0.2415863067918422</v>
      </c>
      <c r="U28" s="8">
        <f t="shared" si="7"/>
        <v>1.6129662020581494</v>
      </c>
      <c r="V28" s="8">
        <v>0.47807484545680551</v>
      </c>
      <c r="W28" s="8">
        <v>1.5820343577789373</v>
      </c>
      <c r="X28" s="8">
        <v>-3.929128407774737</v>
      </c>
      <c r="Y28" s="8">
        <v>1.1001879009111681</v>
      </c>
      <c r="Z28" s="8">
        <v>-1.5867797324951693E-2</v>
      </c>
    </row>
    <row r="29" spans="1:26" x14ac:dyDescent="0.35">
      <c r="A29" s="6">
        <v>29129</v>
      </c>
      <c r="B29" s="2">
        <v>132</v>
      </c>
      <c r="C29" s="2">
        <f t="shared" si="8"/>
        <v>17424</v>
      </c>
      <c r="D29" s="8">
        <f t="shared" si="9"/>
        <v>2299968</v>
      </c>
      <c r="E29" s="8">
        <f t="shared" si="10"/>
        <v>303595776</v>
      </c>
      <c r="F29" s="1">
        <v>38.750999999999998</v>
      </c>
      <c r="G29" s="2">
        <f t="shared" si="11"/>
        <v>3.6571565619179882</v>
      </c>
      <c r="H29" s="8">
        <v>5.966666666666666E-2</v>
      </c>
      <c r="I29" s="8">
        <v>0.94065221607017391</v>
      </c>
      <c r="J29" s="4">
        <v>105923.33333333333</v>
      </c>
      <c r="K29" s="4">
        <f t="shared" si="4"/>
        <v>11.570470840967699</v>
      </c>
      <c r="L29" s="4">
        <f t="shared" si="5"/>
        <v>76.030162255262965</v>
      </c>
      <c r="M29" s="8">
        <v>4.3311301333333327</v>
      </c>
      <c r="N29" s="1">
        <v>73.201999999999998</v>
      </c>
      <c r="O29" s="2">
        <f t="shared" si="12"/>
        <v>4.2932227429983874</v>
      </c>
      <c r="P29" s="2">
        <v>3.3110500000000001E-2</v>
      </c>
      <c r="Q29" s="2">
        <v>0.13576319849573171</v>
      </c>
      <c r="R29" s="2">
        <v>0.12269810715828244</v>
      </c>
      <c r="S29" s="2">
        <v>-2.7805645693918635E-2</v>
      </c>
      <c r="T29" s="2">
        <v>-0.3342108447413627</v>
      </c>
      <c r="U29" s="8">
        <f t="shared" si="7"/>
        <v>1.6006967148345133</v>
      </c>
      <c r="V29" s="8">
        <v>0.47043898123787414</v>
      </c>
      <c r="W29" s="8">
        <v>1.7963443359735998</v>
      </c>
      <c r="X29" s="8">
        <v>-4.516834134348783</v>
      </c>
      <c r="Y29" s="8">
        <v>2.9477281123046803</v>
      </c>
      <c r="Z29" s="8">
        <v>5.9359449267070673E-2</v>
      </c>
    </row>
    <row r="30" spans="1:26" x14ac:dyDescent="0.35">
      <c r="A30" s="6">
        <v>29221</v>
      </c>
      <c r="B30" s="2">
        <v>133</v>
      </c>
      <c r="C30" s="2">
        <f t="shared" si="8"/>
        <v>17689</v>
      </c>
      <c r="D30" s="8">
        <f t="shared" si="9"/>
        <v>2352637</v>
      </c>
      <c r="E30" s="8">
        <f t="shared" si="10"/>
        <v>312900721</v>
      </c>
      <c r="F30" s="1">
        <v>38.841000000000001</v>
      </c>
      <c r="G30" s="2">
        <f t="shared" si="11"/>
        <v>3.6594763897446199</v>
      </c>
      <c r="H30" s="8">
        <v>6.3E-2</v>
      </c>
      <c r="I30" s="8">
        <v>0.93708480729238952</v>
      </c>
      <c r="J30" s="4">
        <v>106567</v>
      </c>
      <c r="K30" s="4">
        <f t="shared" si="4"/>
        <v>11.576529174307367</v>
      </c>
      <c r="L30" s="4">
        <f t="shared" si="5"/>
        <v>79.028683327684675</v>
      </c>
      <c r="M30" s="8">
        <v>4.3698108666666675</v>
      </c>
      <c r="N30" s="1">
        <v>72.948999999999998</v>
      </c>
      <c r="O30" s="2">
        <f t="shared" si="12"/>
        <v>4.289760566855648</v>
      </c>
      <c r="P30" s="2">
        <v>0.60451676666666665</v>
      </c>
      <c r="Q30" s="2">
        <v>0.15036674245232118</v>
      </c>
      <c r="R30" s="2">
        <v>0.13922992664828038</v>
      </c>
      <c r="S30" s="2">
        <v>-6.3002121352524476E-3</v>
      </c>
      <c r="T30" s="2">
        <v>-0.25710663973137721</v>
      </c>
      <c r="U30" s="8">
        <f t="shared" si="7"/>
        <v>1.5977041053016858</v>
      </c>
      <c r="V30" s="8">
        <v>0.46856766455530791</v>
      </c>
      <c r="W30" s="8">
        <v>0.86850843597628857</v>
      </c>
      <c r="X30" s="8">
        <v>-4.7509273792920039</v>
      </c>
      <c r="Y30" s="8">
        <v>4.6493326653874059</v>
      </c>
      <c r="Z30" s="8">
        <v>1.4420995409949526</v>
      </c>
    </row>
    <row r="31" spans="1:26" x14ac:dyDescent="0.35">
      <c r="A31" s="6">
        <v>29312</v>
      </c>
      <c r="B31" s="2">
        <v>134</v>
      </c>
      <c r="C31" s="2">
        <f t="shared" si="8"/>
        <v>17956</v>
      </c>
      <c r="D31" s="8">
        <f t="shared" si="9"/>
        <v>2406104</v>
      </c>
      <c r="E31" s="8">
        <f t="shared" si="10"/>
        <v>322417936</v>
      </c>
      <c r="F31" s="1">
        <v>37.741</v>
      </c>
      <c r="G31" s="2">
        <f t="shared" si="11"/>
        <v>3.6307470366746832</v>
      </c>
      <c r="H31" s="8">
        <v>7.3333333333333334E-2</v>
      </c>
      <c r="I31" s="8">
        <v>0.92682174744796841</v>
      </c>
      <c r="J31" s="4">
        <v>106766.66666666667</v>
      </c>
      <c r="K31" s="4">
        <f t="shared" ref="K31:K94" si="13">LN(J31)</f>
        <v>11.578401046929139</v>
      </c>
      <c r="L31" s="4">
        <f t="shared" si="5"/>
        <v>81.697388212632362</v>
      </c>
      <c r="M31" s="8">
        <v>4.4030220333333334</v>
      </c>
      <c r="N31" s="1">
        <v>73.141000000000005</v>
      </c>
      <c r="O31" s="2">
        <f t="shared" si="12"/>
        <v>4.2923890850368469</v>
      </c>
      <c r="P31" s="2">
        <v>-1.3529245000000001</v>
      </c>
      <c r="Q31" s="2">
        <v>0.12631887683293685</v>
      </c>
      <c r="R31" s="2">
        <v>0.10261713416066498</v>
      </c>
      <c r="S31" s="2">
        <v>-2.2193144280371446E-2</v>
      </c>
      <c r="T31" s="2">
        <v>4.1998352278241009E-2</v>
      </c>
      <c r="U31" s="8">
        <f t="shared" si="7"/>
        <v>1.5740588483718867</v>
      </c>
      <c r="V31" s="8">
        <v>0.45365753708022355</v>
      </c>
      <c r="W31" s="8">
        <v>-7.0203454974616193</v>
      </c>
      <c r="X31" s="8">
        <v>-6.2359917972770633</v>
      </c>
      <c r="Y31" s="8">
        <v>-3.7460596695249002</v>
      </c>
      <c r="Z31" s="8">
        <v>-3.3325968251437601</v>
      </c>
    </row>
    <row r="32" spans="1:26" x14ac:dyDescent="0.35">
      <c r="A32" s="6">
        <v>29403</v>
      </c>
      <c r="B32" s="2">
        <v>135</v>
      </c>
      <c r="C32" s="2">
        <f t="shared" si="8"/>
        <v>18225</v>
      </c>
      <c r="D32" s="8">
        <f t="shared" si="9"/>
        <v>2460375</v>
      </c>
      <c r="E32" s="8">
        <f t="shared" si="10"/>
        <v>332150625</v>
      </c>
      <c r="F32" s="1">
        <v>37.718000000000004</v>
      </c>
      <c r="G32" s="2">
        <f t="shared" si="11"/>
        <v>3.6301374340901735</v>
      </c>
      <c r="H32" s="8">
        <v>7.6666666666666675E-2</v>
      </c>
      <c r="I32" s="8">
        <v>0.92324880587238944</v>
      </c>
      <c r="J32" s="4">
        <v>107120.66666666667</v>
      </c>
      <c r="K32" s="4">
        <f t="shared" si="13"/>
        <v>11.581711203895601</v>
      </c>
      <c r="L32" s="4">
        <f t="shared" si="5"/>
        <v>83.231637447781821</v>
      </c>
      <c r="M32" s="8">
        <v>4.421627533333333</v>
      </c>
      <c r="N32" s="1">
        <v>73.236999999999995</v>
      </c>
      <c r="O32" s="2">
        <f t="shared" si="12"/>
        <v>4.2937007577440012</v>
      </c>
      <c r="P32" s="2">
        <v>0.38832449999999996</v>
      </c>
      <c r="Q32" s="2">
        <v>9.8339862178071114E-2</v>
      </c>
      <c r="R32" s="2">
        <v>0.10130403900659712</v>
      </c>
      <c r="S32" s="2">
        <v>3.2388874259980938E-3</v>
      </c>
      <c r="T32" s="2">
        <v>1.5046514957037313E-2</v>
      </c>
      <c r="U32" s="8">
        <f t="shared" si="7"/>
        <v>1.5735176586324231</v>
      </c>
      <c r="V32" s="8">
        <v>0.453313659977575</v>
      </c>
      <c r="W32" s="8">
        <v>0.92121955610791006</v>
      </c>
      <c r="X32" s="8">
        <v>0.2661953074827173</v>
      </c>
      <c r="Y32" s="8">
        <v>2.8933277288555832</v>
      </c>
      <c r="Z32" s="8">
        <v>1.7076307244672428</v>
      </c>
    </row>
    <row r="33" spans="1:26" x14ac:dyDescent="0.35">
      <c r="A33" s="6">
        <v>29495</v>
      </c>
      <c r="B33" s="2">
        <v>136</v>
      </c>
      <c r="C33" s="2">
        <f t="shared" si="8"/>
        <v>18496</v>
      </c>
      <c r="D33" s="8">
        <f t="shared" si="9"/>
        <v>2515456</v>
      </c>
      <c r="E33" s="8">
        <f t="shared" si="10"/>
        <v>342102016</v>
      </c>
      <c r="F33" s="1">
        <v>38.612000000000002</v>
      </c>
      <c r="G33" s="2">
        <f t="shared" si="11"/>
        <v>3.6535631089863689</v>
      </c>
      <c r="H33" s="8">
        <v>7.3999999999999996E-2</v>
      </c>
      <c r="I33" s="8">
        <v>0.92607217856794444</v>
      </c>
      <c r="J33" s="4">
        <v>107441.66666666667</v>
      </c>
      <c r="K33" s="4">
        <f t="shared" si="13"/>
        <v>11.584703343610929</v>
      </c>
      <c r="L33" s="4">
        <f t="shared" si="5"/>
        <v>85.563848785195859</v>
      </c>
      <c r="M33" s="8">
        <v>4.4492628666666665</v>
      </c>
      <c r="N33" s="1">
        <v>73.45</v>
      </c>
      <c r="O33" s="2">
        <f t="shared" si="12"/>
        <v>4.2966049026198867</v>
      </c>
      <c r="P33" s="2">
        <v>0.82484573333333344</v>
      </c>
      <c r="Q33" s="2">
        <v>0.15826650451749869</v>
      </c>
      <c r="R33" s="2">
        <v>0.138355962126961</v>
      </c>
      <c r="S33" s="2">
        <v>1.1072254292241457E-2</v>
      </c>
      <c r="T33" s="2">
        <v>-0.36483831084329826</v>
      </c>
      <c r="U33" s="8">
        <f t="shared" si="7"/>
        <v>1.5890173584122111</v>
      </c>
      <c r="V33" s="8">
        <v>0.46311581160580562</v>
      </c>
      <c r="W33" s="8">
        <v>4.1029656176450633</v>
      </c>
      <c r="X33" s="8">
        <v>-2.2189380161421224</v>
      </c>
      <c r="Y33" s="8">
        <v>4.6466855783129972</v>
      </c>
      <c r="Z33" s="8">
        <v>0.52571369836320969</v>
      </c>
    </row>
    <row r="34" spans="1:26" x14ac:dyDescent="0.35">
      <c r="A34" s="6">
        <v>29587</v>
      </c>
      <c r="B34" s="2">
        <v>137</v>
      </c>
      <c r="C34" s="2">
        <f t="shared" si="8"/>
        <v>18769</v>
      </c>
      <c r="D34" s="8">
        <f t="shared" si="9"/>
        <v>2571353</v>
      </c>
      <c r="E34" s="8">
        <f t="shared" si="10"/>
        <v>352275361</v>
      </c>
      <c r="F34" s="1">
        <v>39.432000000000002</v>
      </c>
      <c r="G34" s="2">
        <f t="shared" si="11"/>
        <v>3.6745776694030767</v>
      </c>
      <c r="H34" s="8">
        <v>7.4333333333333335E-2</v>
      </c>
      <c r="I34" s="8">
        <v>0.92579199077255903</v>
      </c>
      <c r="J34" s="4">
        <v>108273.66666666667</v>
      </c>
      <c r="K34" s="4">
        <f t="shared" si="13"/>
        <v>11.592417251683909</v>
      </c>
      <c r="L34" s="4">
        <f t="shared" si="5"/>
        <v>87.931461696786329</v>
      </c>
      <c r="M34" s="8">
        <v>4.4765576666666673</v>
      </c>
      <c r="N34" s="1">
        <v>73.256</v>
      </c>
      <c r="O34" s="2">
        <f t="shared" si="12"/>
        <v>4.293960155805431</v>
      </c>
      <c r="P34" s="2">
        <v>-0.14306543333333333</v>
      </c>
      <c r="Q34" s="2">
        <v>0.16555478931374745</v>
      </c>
      <c r="R34" s="2">
        <v>0.14119456606446157</v>
      </c>
      <c r="S34" s="2">
        <v>2.4768887459196698E-2</v>
      </c>
      <c r="T34" s="2">
        <v>-0.16203698370896616</v>
      </c>
      <c r="U34" s="8">
        <f t="shared" si="7"/>
        <v>1.6220693769991879</v>
      </c>
      <c r="V34" s="8">
        <v>0.48370272728108565</v>
      </c>
      <c r="W34" s="8">
        <v>4.8264781783372325E-2</v>
      </c>
      <c r="X34" s="8">
        <v>-3.6154862895783038</v>
      </c>
      <c r="Y34" s="8">
        <v>0.2071680191830223</v>
      </c>
      <c r="Z34" s="8">
        <v>-0.57450950687592595</v>
      </c>
    </row>
    <row r="35" spans="1:26" x14ac:dyDescent="0.35">
      <c r="A35" s="6">
        <v>29677</v>
      </c>
      <c r="B35" s="2">
        <v>138</v>
      </c>
      <c r="C35" s="2">
        <f t="shared" si="8"/>
        <v>19044</v>
      </c>
      <c r="D35" s="8">
        <f t="shared" si="9"/>
        <v>2628072</v>
      </c>
      <c r="E35" s="8">
        <f t="shared" si="10"/>
        <v>362673936</v>
      </c>
      <c r="F35" s="1">
        <v>38.953000000000003</v>
      </c>
      <c r="G35" s="2">
        <f t="shared" si="11"/>
        <v>3.6623557911735789</v>
      </c>
      <c r="H35" s="8">
        <v>7.3999999999999996E-2</v>
      </c>
      <c r="I35" s="8">
        <v>0.92607055836461305</v>
      </c>
      <c r="J35" s="4">
        <v>108847.66666666667</v>
      </c>
      <c r="K35" s="4">
        <f t="shared" si="13"/>
        <v>11.59770463020571</v>
      </c>
      <c r="L35" s="4">
        <f t="shared" si="5"/>
        <v>89.764837436678377</v>
      </c>
      <c r="M35" s="8">
        <v>4.4971933333333327</v>
      </c>
      <c r="N35" s="1">
        <v>73.152000000000001</v>
      </c>
      <c r="O35" s="2">
        <f t="shared" si="12"/>
        <v>4.2925394681723459</v>
      </c>
      <c r="P35" s="2">
        <v>0.50865133333333334</v>
      </c>
      <c r="Q35" s="2">
        <v>0.17770705429266775</v>
      </c>
      <c r="R35" s="2">
        <v>0.15123959648824736</v>
      </c>
      <c r="S35" s="2">
        <v>5.8198295027816593E-2</v>
      </c>
      <c r="T35" s="2">
        <v>-0.26544976812279458</v>
      </c>
      <c r="U35" s="8">
        <f t="shared" si="7"/>
        <v>1.6083991338706882</v>
      </c>
      <c r="V35" s="8">
        <v>0.47523935753716134</v>
      </c>
      <c r="W35" s="8">
        <v>0.88954992195465332</v>
      </c>
      <c r="X35" s="8">
        <v>-3.0372994975420737</v>
      </c>
      <c r="Y35" s="8">
        <v>3.7187181797738744</v>
      </c>
      <c r="Z35" s="8">
        <v>-0.10814811142207099</v>
      </c>
    </row>
    <row r="36" spans="1:26" x14ac:dyDescent="0.35">
      <c r="A36" s="6">
        <v>29768</v>
      </c>
      <c r="B36" s="2">
        <v>139</v>
      </c>
      <c r="C36" s="2">
        <f t="shared" si="8"/>
        <v>19321</v>
      </c>
      <c r="D36" s="8">
        <f t="shared" si="9"/>
        <v>2685619</v>
      </c>
      <c r="E36" s="8">
        <f t="shared" si="10"/>
        <v>373301041</v>
      </c>
      <c r="F36" s="1">
        <v>39.296999999999997</v>
      </c>
      <c r="G36" s="2">
        <f t="shared" si="11"/>
        <v>3.6711481800836214</v>
      </c>
      <c r="H36" s="8">
        <v>7.400000000000001E-2</v>
      </c>
      <c r="I36" s="8">
        <v>0.92588642369677976</v>
      </c>
      <c r="J36" s="4">
        <v>108525</v>
      </c>
      <c r="K36" s="4">
        <f t="shared" si="13"/>
        <v>11.594735840167795</v>
      </c>
      <c r="L36" s="4">
        <f t="shared" si="5"/>
        <v>92.264344490709945</v>
      </c>
      <c r="M36" s="8">
        <v>4.5246577666666665</v>
      </c>
      <c r="N36" s="1">
        <v>73.307000000000002</v>
      </c>
      <c r="O36" s="2">
        <f t="shared" si="12"/>
        <v>4.2946561022865817</v>
      </c>
      <c r="P36" s="2">
        <v>-0.24061809999999997</v>
      </c>
      <c r="Q36" s="2">
        <v>0.17569403433633113</v>
      </c>
      <c r="R36" s="2">
        <v>0.16319196427693905</v>
      </c>
      <c r="S36" s="2">
        <v>4.9786258165619435E-2</v>
      </c>
      <c r="T36" s="2">
        <v>-0.11629700827798657</v>
      </c>
      <c r="U36" s="8">
        <f t="shared" si="7"/>
        <v>1.624650451351503</v>
      </c>
      <c r="V36" s="8">
        <v>0.48529268578228824</v>
      </c>
      <c r="W36" s="8">
        <v>-0.59961674846493229</v>
      </c>
      <c r="X36" s="8">
        <v>-2.7029327264436667</v>
      </c>
      <c r="Y36" s="8">
        <v>4.6781784820044363</v>
      </c>
      <c r="Z36" s="8">
        <v>1.0011291101147186</v>
      </c>
    </row>
    <row r="37" spans="1:26" x14ac:dyDescent="0.35">
      <c r="A37" s="6">
        <v>29860</v>
      </c>
      <c r="B37" s="2">
        <v>140</v>
      </c>
      <c r="C37" s="2">
        <f t="shared" si="8"/>
        <v>19600</v>
      </c>
      <c r="D37" s="8">
        <f t="shared" si="9"/>
        <v>2744000</v>
      </c>
      <c r="E37" s="8">
        <f t="shared" si="10"/>
        <v>384160000</v>
      </c>
      <c r="F37" s="1">
        <v>38.715000000000003</v>
      </c>
      <c r="G37" s="2">
        <f t="shared" si="11"/>
        <v>3.656227121838687</v>
      </c>
      <c r="H37" s="8">
        <v>8.2333333333333342E-2</v>
      </c>
      <c r="I37" s="8">
        <v>0.91765113889975547</v>
      </c>
      <c r="J37" s="4">
        <v>109057.33333333333</v>
      </c>
      <c r="K37" s="4">
        <f t="shared" si="13"/>
        <v>11.59962901680878</v>
      </c>
      <c r="L37" s="4">
        <f t="shared" si="5"/>
        <v>93.766226574377441</v>
      </c>
      <c r="M37" s="8">
        <v>4.5408047333333323</v>
      </c>
      <c r="N37" s="1">
        <v>73.253</v>
      </c>
      <c r="O37" s="2">
        <f t="shared" si="12"/>
        <v>4.2939192026899171</v>
      </c>
      <c r="P37" s="2">
        <v>-0.28767913333333334</v>
      </c>
      <c r="Q37" s="2">
        <v>0.1358112288195521</v>
      </c>
      <c r="R37" s="2">
        <v>0.1353916133376587</v>
      </c>
      <c r="S37" s="2">
        <v>6.0635189018640068E-2</v>
      </c>
      <c r="T37" s="2">
        <v>0.199896347437441</v>
      </c>
      <c r="U37" s="8">
        <f t="shared" si="7"/>
        <v>1.604002816862373</v>
      </c>
      <c r="V37" s="8">
        <v>0.4725022655913923</v>
      </c>
      <c r="W37" s="8">
        <v>-5.8421319269504037</v>
      </c>
      <c r="X37" s="8">
        <v>-2.12491183448522</v>
      </c>
      <c r="Y37" s="8">
        <v>-0.76569221093315676</v>
      </c>
      <c r="Z37" s="8">
        <v>-1.3595856468639418</v>
      </c>
    </row>
    <row r="38" spans="1:26" x14ac:dyDescent="0.35">
      <c r="A38" s="6">
        <v>29952</v>
      </c>
      <c r="B38" s="2">
        <v>141</v>
      </c>
      <c r="C38" s="2">
        <f t="shared" si="8"/>
        <v>19881</v>
      </c>
      <c r="D38" s="8">
        <f t="shared" si="9"/>
        <v>2803221</v>
      </c>
      <c r="E38" s="8">
        <f t="shared" si="10"/>
        <v>395254161</v>
      </c>
      <c r="F38" s="1">
        <v>37.878</v>
      </c>
      <c r="G38" s="2">
        <f t="shared" si="11"/>
        <v>3.6343704686135436</v>
      </c>
      <c r="H38" s="8">
        <v>8.8333333333333333E-2</v>
      </c>
      <c r="I38" s="8">
        <v>0.9116308105914418</v>
      </c>
      <c r="J38" s="4">
        <v>109374.33333333333</v>
      </c>
      <c r="K38" s="4">
        <f t="shared" si="13"/>
        <v>11.602531528403244</v>
      </c>
      <c r="L38" s="4">
        <f t="shared" si="5"/>
        <v>94.599895051653903</v>
      </c>
      <c r="M38" s="8">
        <v>4.5496563666666665</v>
      </c>
      <c r="N38" s="1">
        <v>74.295000000000002</v>
      </c>
      <c r="O38" s="2">
        <f t="shared" si="12"/>
        <v>4.3080436547083103</v>
      </c>
      <c r="P38" s="2">
        <v>0.20415113333333335</v>
      </c>
      <c r="Q38" s="2">
        <v>0.14224434966718214</v>
      </c>
      <c r="R38" s="2">
        <v>0.14332889554348793</v>
      </c>
      <c r="S38" s="2">
        <v>9.9168034427610241E-2</v>
      </c>
      <c r="T38" s="2">
        <v>6.0350807924868556E-2</v>
      </c>
      <c r="U38" s="8">
        <f t="shared" si="7"/>
        <v>1.5737503050395976</v>
      </c>
      <c r="V38" s="8">
        <v>0.45346150020616921</v>
      </c>
      <c r="W38" s="8">
        <v>-3.5381305008124797</v>
      </c>
      <c r="X38" s="8">
        <v>-0.80361994516033652</v>
      </c>
      <c r="Y38" s="8">
        <v>3.4251724864524031</v>
      </c>
      <c r="Z38" s="8">
        <v>0.20419291129495085</v>
      </c>
    </row>
    <row r="39" spans="1:26" x14ac:dyDescent="0.35">
      <c r="A39" s="6">
        <v>30042</v>
      </c>
      <c r="B39" s="2">
        <v>142</v>
      </c>
      <c r="C39" s="2">
        <f t="shared" si="8"/>
        <v>20164</v>
      </c>
      <c r="D39" s="8">
        <f t="shared" si="9"/>
        <v>2863288</v>
      </c>
      <c r="E39" s="8">
        <f t="shared" si="10"/>
        <v>406586896</v>
      </c>
      <c r="F39" s="1">
        <v>38.061</v>
      </c>
      <c r="G39" s="2">
        <f t="shared" si="11"/>
        <v>3.639190135826571</v>
      </c>
      <c r="H39" s="8">
        <v>9.4333333333333352E-2</v>
      </c>
      <c r="I39" s="8">
        <v>0.90580655813316613</v>
      </c>
      <c r="J39" s="4">
        <v>110117.33333333333</v>
      </c>
      <c r="K39" s="4">
        <f t="shared" si="13"/>
        <v>11.609301742956552</v>
      </c>
      <c r="L39" s="4">
        <f t="shared" si="5"/>
        <v>95.963185479793438</v>
      </c>
      <c r="M39" s="8">
        <v>4.5639646333333337</v>
      </c>
      <c r="N39" s="1">
        <v>74.088999999999999</v>
      </c>
      <c r="O39" s="2">
        <f t="shared" si="12"/>
        <v>4.3052670732393548</v>
      </c>
      <c r="P39" s="2">
        <v>-2.9715866666666663E-2</v>
      </c>
      <c r="Q39" s="2">
        <v>0.14512870655804799</v>
      </c>
      <c r="R39" s="2">
        <v>0.13796201992607049</v>
      </c>
      <c r="S39" s="2">
        <v>0.10337163351791223</v>
      </c>
      <c r="T39" s="2">
        <v>0.25933242824133479</v>
      </c>
      <c r="U39" s="8">
        <f t="shared" si="7"/>
        <v>1.5802223399928517</v>
      </c>
      <c r="V39" s="8">
        <v>0.45756555865299497</v>
      </c>
      <c r="W39" s="8">
        <v>-3.5714220173308266</v>
      </c>
      <c r="X39" s="8">
        <v>-2.7071271422907865</v>
      </c>
      <c r="Y39" s="8">
        <v>1.0174779345778182</v>
      </c>
      <c r="Z39" s="8">
        <v>2.2364990803457467</v>
      </c>
    </row>
    <row r="40" spans="1:26" x14ac:dyDescent="0.35">
      <c r="A40" s="6">
        <v>30133</v>
      </c>
      <c r="B40" s="2">
        <v>143</v>
      </c>
      <c r="C40" s="2">
        <f t="shared" si="8"/>
        <v>20449</v>
      </c>
      <c r="D40" s="8">
        <f t="shared" si="9"/>
        <v>2924207</v>
      </c>
      <c r="E40" s="8">
        <f t="shared" si="10"/>
        <v>418161601</v>
      </c>
      <c r="F40" s="1">
        <v>37.856000000000002</v>
      </c>
      <c r="G40" s="2">
        <f t="shared" si="11"/>
        <v>3.6337894877959762</v>
      </c>
      <c r="H40" s="8">
        <v>9.9000000000000005E-2</v>
      </c>
      <c r="I40" s="8">
        <v>0.90063720309260054</v>
      </c>
      <c r="J40" s="4">
        <v>110525.66666666667</v>
      </c>
      <c r="K40" s="4">
        <f t="shared" si="13"/>
        <v>11.613003050494092</v>
      </c>
      <c r="L40" s="4">
        <f t="shared" si="5"/>
        <v>97.633291172120977</v>
      </c>
      <c r="M40" s="8">
        <v>4.5812185333333337</v>
      </c>
      <c r="N40" s="1">
        <v>73.971999999999994</v>
      </c>
      <c r="O40" s="2">
        <f t="shared" si="12"/>
        <v>4.3036866432226297</v>
      </c>
      <c r="P40" s="2">
        <v>-0.14530243333333334</v>
      </c>
      <c r="Q40" s="2">
        <v>0.11001019803632772</v>
      </c>
      <c r="R40" s="2">
        <v>0.11835383038449265</v>
      </c>
      <c r="S40" s="2">
        <v>5.087335536238502E-2</v>
      </c>
      <c r="T40" s="2">
        <v>0.23001220019138449</v>
      </c>
      <c r="U40" s="8">
        <f t="shared" si="7"/>
        <v>1.5795028306074954</v>
      </c>
      <c r="V40" s="8">
        <v>0.45711013334924566</v>
      </c>
      <c r="W40" s="8">
        <v>-5.4812412890714102</v>
      </c>
      <c r="X40" s="8">
        <v>0.67758991424297099</v>
      </c>
      <c r="Y40" s="8">
        <v>-3.0932480381864966</v>
      </c>
      <c r="Z40" s="8">
        <v>-2.6154396504986401</v>
      </c>
    </row>
    <row r="41" spans="1:26" x14ac:dyDescent="0.35">
      <c r="A41" s="6">
        <v>30225</v>
      </c>
      <c r="B41" s="2">
        <v>144</v>
      </c>
      <c r="C41" s="2">
        <f t="shared" si="8"/>
        <v>20736</v>
      </c>
      <c r="D41" s="8">
        <f t="shared" si="9"/>
        <v>2985984</v>
      </c>
      <c r="E41" s="8">
        <f t="shared" si="10"/>
        <v>429981696</v>
      </c>
      <c r="F41" s="1">
        <v>37.817</v>
      </c>
      <c r="G41" s="2">
        <f t="shared" si="11"/>
        <v>3.6327587369746013</v>
      </c>
      <c r="H41" s="8">
        <v>0.10666666666666666</v>
      </c>
      <c r="I41" s="8">
        <v>0.89330248817090629</v>
      </c>
      <c r="J41" s="4">
        <v>110959</v>
      </c>
      <c r="K41" s="4">
        <f t="shared" si="13"/>
        <v>11.616916042691434</v>
      </c>
      <c r="L41" s="4">
        <f t="shared" si="5"/>
        <v>97.933188874754606</v>
      </c>
      <c r="M41" s="8">
        <v>4.5842855</v>
      </c>
      <c r="N41" s="1">
        <v>74.253</v>
      </c>
      <c r="O41" s="2">
        <f t="shared" si="12"/>
        <v>4.3074781809069922</v>
      </c>
      <c r="P41" s="2">
        <v>0.15100613333333335</v>
      </c>
      <c r="Q41" s="2">
        <v>9.2862093954610092E-2</v>
      </c>
      <c r="R41" s="2">
        <v>9.1298695392592055E-2</v>
      </c>
      <c r="S41" s="2">
        <v>6.0803394624787455E-2</v>
      </c>
      <c r="T41" s="2">
        <v>0.22898313705796033</v>
      </c>
      <c r="U41" s="8">
        <f t="shared" si="7"/>
        <v>1.5854521359611413</v>
      </c>
      <c r="V41" s="8">
        <v>0.46086962593202807</v>
      </c>
      <c r="W41" s="8">
        <v>-4.3889684705314798</v>
      </c>
      <c r="X41" s="8">
        <v>-0.48802899937626987</v>
      </c>
      <c r="Y41" s="8">
        <v>-3.7323188619520771</v>
      </c>
      <c r="Z41" s="8">
        <v>-1.3884434352991371</v>
      </c>
    </row>
    <row r="42" spans="1:26" x14ac:dyDescent="0.35">
      <c r="A42" s="6">
        <v>30317</v>
      </c>
      <c r="B42" s="2">
        <v>145</v>
      </c>
      <c r="C42" s="2">
        <f t="shared" si="8"/>
        <v>21025</v>
      </c>
      <c r="D42" s="8">
        <f t="shared" si="9"/>
        <v>3048625</v>
      </c>
      <c r="E42" s="8">
        <f t="shared" si="10"/>
        <v>442050625</v>
      </c>
      <c r="F42" s="1">
        <v>38.542000000000002</v>
      </c>
      <c r="G42" s="2">
        <f t="shared" si="11"/>
        <v>3.651748555775729</v>
      </c>
      <c r="H42" s="8">
        <v>0.10366666666666667</v>
      </c>
      <c r="I42" s="8">
        <v>0.89609736462855316</v>
      </c>
      <c r="J42" s="4">
        <v>110638.66666666667</v>
      </c>
      <c r="K42" s="4">
        <f t="shared" si="13"/>
        <v>11.614024915169376</v>
      </c>
      <c r="L42" s="4">
        <f t="shared" si="5"/>
        <v>97.999966156956475</v>
      </c>
      <c r="M42" s="8">
        <v>4.5849671333333335</v>
      </c>
      <c r="N42" s="1">
        <v>74.569999999999993</v>
      </c>
      <c r="O42" s="2">
        <f t="shared" si="12"/>
        <v>4.3117382815557033</v>
      </c>
      <c r="P42" s="2">
        <v>0.11344286666666666</v>
      </c>
      <c r="Q42" s="2">
        <v>8.6532798376711462E-2</v>
      </c>
      <c r="R42" s="2">
        <v>8.8598566235775111E-2</v>
      </c>
      <c r="S42" s="2">
        <v>3.4540352686451836E-2</v>
      </c>
      <c r="T42" s="2">
        <v>0.17425816354117973</v>
      </c>
      <c r="U42" s="8">
        <f t="shared" si="7"/>
        <v>1.5971604161045658</v>
      </c>
      <c r="V42" s="8">
        <v>0.46822731259438716</v>
      </c>
      <c r="W42" s="8">
        <v>7.4696760328737663E-2</v>
      </c>
      <c r="X42" s="8">
        <v>1.7862683920276721</v>
      </c>
      <c r="Y42" s="8">
        <v>-1.1589329990705288</v>
      </c>
      <c r="Z42" s="8">
        <v>0.49572959506698827</v>
      </c>
    </row>
    <row r="43" spans="1:26" x14ac:dyDescent="0.35">
      <c r="A43" s="6">
        <v>30407</v>
      </c>
      <c r="B43" s="2">
        <v>146</v>
      </c>
      <c r="C43" s="2">
        <f t="shared" si="8"/>
        <v>21316</v>
      </c>
      <c r="D43" s="8">
        <f t="shared" si="9"/>
        <v>3112136</v>
      </c>
      <c r="E43" s="8">
        <f t="shared" si="10"/>
        <v>454371856</v>
      </c>
      <c r="F43" s="1">
        <v>39.835999999999999</v>
      </c>
      <c r="G43" s="2">
        <f t="shared" si="11"/>
        <v>3.6847710260693929</v>
      </c>
      <c r="H43" s="8">
        <v>0.10133333333333333</v>
      </c>
      <c r="I43" s="8">
        <v>0.89904604223891715</v>
      </c>
      <c r="J43" s="4">
        <v>111167.66666666667</v>
      </c>
      <c r="K43" s="4">
        <f t="shared" si="13"/>
        <v>11.618794851131495</v>
      </c>
      <c r="L43" s="4">
        <f t="shared" si="5"/>
        <v>99.133018219572151</v>
      </c>
      <c r="M43" s="8">
        <v>4.5964625666666672</v>
      </c>
      <c r="N43" s="1">
        <v>74.382999999999996</v>
      </c>
      <c r="O43" s="2">
        <f t="shared" si="12"/>
        <v>4.3092274211065167</v>
      </c>
      <c r="P43" s="2">
        <v>-1.2333799999999999E-2</v>
      </c>
      <c r="Q43" s="2">
        <v>8.803239486877712E-2</v>
      </c>
      <c r="R43" s="2">
        <v>9.1794682950198769E-2</v>
      </c>
      <c r="S43" s="2">
        <v>2.4550535068847967E-3</v>
      </c>
      <c r="T43" s="2">
        <v>7.0991412689819497E-2</v>
      </c>
      <c r="U43" s="8">
        <f t="shared" si="7"/>
        <v>1.617308418437305</v>
      </c>
      <c r="V43" s="8">
        <v>0.48076329737168882</v>
      </c>
      <c r="W43" s="8">
        <v>2.4809549284345302</v>
      </c>
      <c r="X43" s="8">
        <v>1.53544276794361</v>
      </c>
      <c r="Y43" s="8">
        <v>-0.49978328054387333</v>
      </c>
      <c r="Z43" s="8">
        <v>0.91917638877128061</v>
      </c>
    </row>
    <row r="44" spans="1:26" x14ac:dyDescent="0.35">
      <c r="A44" s="6">
        <v>30498</v>
      </c>
      <c r="B44" s="2">
        <v>147</v>
      </c>
      <c r="C44" s="2">
        <f t="shared" si="8"/>
        <v>21609</v>
      </c>
      <c r="D44" s="8">
        <f t="shared" si="9"/>
        <v>3176523</v>
      </c>
      <c r="E44" s="8">
        <f t="shared" si="10"/>
        <v>466948881</v>
      </c>
      <c r="F44" s="1">
        <v>40.82</v>
      </c>
      <c r="G44" s="2">
        <f t="shared" si="11"/>
        <v>3.7091721573816989</v>
      </c>
      <c r="H44" s="8">
        <v>9.3666666666666648E-2</v>
      </c>
      <c r="I44" s="8">
        <v>0.90646761894329053</v>
      </c>
      <c r="J44" s="4">
        <v>112095</v>
      </c>
      <c r="K44" s="4">
        <f t="shared" si="13"/>
        <v>11.6271020050325</v>
      </c>
      <c r="L44" s="4">
        <f t="shared" si="5"/>
        <v>100.09970106969676</v>
      </c>
      <c r="M44" s="8">
        <v>4.6061667000000002</v>
      </c>
      <c r="N44" s="1">
        <v>74.069000000000003</v>
      </c>
      <c r="O44" s="2">
        <f t="shared" si="12"/>
        <v>4.3049970911915212</v>
      </c>
      <c r="P44" s="2">
        <v>-6.6131066666666669E-2</v>
      </c>
      <c r="Q44" s="2">
        <v>9.4599722906994366E-2</v>
      </c>
      <c r="R44" s="2">
        <v>0.10296542137573361</v>
      </c>
      <c r="S44" s="2">
        <v>-1.5848651221707866E-2</v>
      </c>
      <c r="T44" s="2">
        <v>-9.2222424434238018E-2</v>
      </c>
      <c r="U44" s="8">
        <f t="shared" si="7"/>
        <v>1.6330196376838171</v>
      </c>
      <c r="V44" s="8">
        <v>0.49043083944193572</v>
      </c>
      <c r="W44" s="8">
        <v>3.5092030123496869</v>
      </c>
      <c r="X44" s="8">
        <v>1.9614097969665643</v>
      </c>
      <c r="Y44" s="8">
        <v>0.53609185850013341</v>
      </c>
      <c r="Z44" s="8">
        <v>0.34207081768550335</v>
      </c>
    </row>
    <row r="45" spans="1:26" x14ac:dyDescent="0.35">
      <c r="A45" s="6">
        <v>30590</v>
      </c>
      <c r="B45" s="2">
        <v>148</v>
      </c>
      <c r="C45" s="2">
        <f t="shared" si="8"/>
        <v>21904</v>
      </c>
      <c r="D45" s="8">
        <f t="shared" si="9"/>
        <v>3241792</v>
      </c>
      <c r="E45" s="8">
        <f t="shared" si="10"/>
        <v>479785216</v>
      </c>
      <c r="F45" s="1">
        <v>41.81</v>
      </c>
      <c r="G45" s="2">
        <f t="shared" si="11"/>
        <v>3.7331355453684738</v>
      </c>
      <c r="H45" s="8">
        <v>8.533333333333333E-2</v>
      </c>
      <c r="I45" s="8">
        <v>0.91465156262628622</v>
      </c>
      <c r="J45" s="4">
        <v>112160.33333333333</v>
      </c>
      <c r="K45" s="4">
        <f t="shared" si="13"/>
        <v>11.627684674208842</v>
      </c>
      <c r="L45" s="4">
        <f t="shared" si="5"/>
        <v>101.09970417916115</v>
      </c>
      <c r="M45" s="8">
        <v>4.6161072000000001</v>
      </c>
      <c r="N45" s="1">
        <v>74.227000000000004</v>
      </c>
      <c r="O45" s="2">
        <f t="shared" si="12"/>
        <v>4.3071279653861714</v>
      </c>
      <c r="P45" s="2">
        <v>9.2215433333333333E-2</v>
      </c>
      <c r="Q45" s="2">
        <v>9.4299814138538052E-2</v>
      </c>
      <c r="R45" s="2">
        <v>9.9532647265776708E-2</v>
      </c>
      <c r="S45" s="2">
        <v>4.2070407310035307E-4</v>
      </c>
      <c r="T45" s="2">
        <v>-0.12370137964557459</v>
      </c>
      <c r="U45" s="8">
        <f t="shared" si="7"/>
        <v>1.6341806456992758</v>
      </c>
      <c r="V45" s="8">
        <v>0.49114154461065923</v>
      </c>
      <c r="W45" s="8">
        <v>2.6809516013265835</v>
      </c>
      <c r="X45" s="8">
        <v>1.167497412936144</v>
      </c>
      <c r="Y45" s="8">
        <v>-2.6773669987875299E-2</v>
      </c>
      <c r="Z45" s="8">
        <v>-0.45913475801991099</v>
      </c>
    </row>
    <row r="46" spans="1:26" x14ac:dyDescent="0.35">
      <c r="A46" s="6">
        <v>30682</v>
      </c>
      <c r="B46" s="2">
        <v>149</v>
      </c>
      <c r="C46" s="2">
        <f t="shared" si="8"/>
        <v>22201</v>
      </c>
      <c r="D46" s="8">
        <f t="shared" si="9"/>
        <v>3307949</v>
      </c>
      <c r="E46" s="8">
        <f t="shared" si="10"/>
        <v>492884401</v>
      </c>
      <c r="F46" s="1">
        <v>42.771999999999998</v>
      </c>
      <c r="G46" s="2">
        <f t="shared" si="11"/>
        <v>3.7558836828944102</v>
      </c>
      <c r="H46" s="8">
        <v>7.8666666666666676E-2</v>
      </c>
      <c r="I46" s="8">
        <v>0.92135450032241606</v>
      </c>
      <c r="J46" s="4">
        <v>112512.33333333333</v>
      </c>
      <c r="K46" s="4">
        <f t="shared" si="13"/>
        <v>11.630818124247353</v>
      </c>
      <c r="L46" s="4">
        <f t="shared" si="5"/>
        <v>102.53279855879397</v>
      </c>
      <c r="M46" s="8">
        <v>4.6301827333333341</v>
      </c>
      <c r="N46" s="1">
        <v>74.06</v>
      </c>
      <c r="O46" s="2">
        <f t="shared" si="12"/>
        <v>4.3048755754854664</v>
      </c>
      <c r="P46" s="2">
        <v>5.0528466666666667E-2</v>
      </c>
      <c r="Q46" s="2">
        <v>9.6865523761374916E-2</v>
      </c>
      <c r="R46" s="2">
        <v>0.10176264609461594</v>
      </c>
      <c r="S46" s="2">
        <v>-2.075140404582565E-3</v>
      </c>
      <c r="T46" s="2">
        <v>-0.15216924291764058</v>
      </c>
      <c r="U46" s="8">
        <f t="shared" si="7"/>
        <v>1.6378600556670335</v>
      </c>
      <c r="V46" s="8">
        <v>0.493390545680294</v>
      </c>
      <c r="W46" s="8">
        <v>3.9135666976070929</v>
      </c>
      <c r="X46" s="8">
        <v>0.66390488286216032</v>
      </c>
      <c r="Y46" s="8">
        <v>-3.3913509276813102E-2</v>
      </c>
      <c r="Z46" s="8">
        <v>0.27495931457165701</v>
      </c>
    </row>
    <row r="47" spans="1:26" x14ac:dyDescent="0.35">
      <c r="A47" s="6">
        <v>30773</v>
      </c>
      <c r="B47" s="2">
        <v>150</v>
      </c>
      <c r="C47" s="2">
        <f t="shared" si="8"/>
        <v>22500</v>
      </c>
      <c r="D47" s="8">
        <f t="shared" si="9"/>
        <v>3375000</v>
      </c>
      <c r="E47" s="8">
        <f t="shared" si="10"/>
        <v>506250000</v>
      </c>
      <c r="F47" s="1">
        <v>43.585999999999999</v>
      </c>
      <c r="G47" s="2">
        <f t="shared" si="11"/>
        <v>3.7747359978736195</v>
      </c>
      <c r="H47" s="8">
        <v>7.4333333333333335E-2</v>
      </c>
      <c r="I47" s="8">
        <v>0.92528297534784232</v>
      </c>
      <c r="J47" s="4">
        <v>113521.33333333333</v>
      </c>
      <c r="K47" s="4">
        <f t="shared" si="13"/>
        <v>11.63974605712553</v>
      </c>
      <c r="L47" s="4">
        <f t="shared" si="5"/>
        <v>103.49987103506901</v>
      </c>
      <c r="M47" s="8">
        <v>4.6395703666666668</v>
      </c>
      <c r="N47" s="1">
        <v>74.135999999999996</v>
      </c>
      <c r="O47" s="2">
        <f t="shared" si="12"/>
        <v>4.3059012442843905</v>
      </c>
      <c r="P47" s="2">
        <v>4.5885833333333327E-2</v>
      </c>
      <c r="Q47" s="2">
        <v>0.10556093967929425</v>
      </c>
      <c r="R47" s="2">
        <v>0.1154559659978438</v>
      </c>
      <c r="S47" s="2">
        <v>-1.1784359514022125E-2</v>
      </c>
      <c r="T47" s="2">
        <v>-0.2376783485852115</v>
      </c>
      <c r="U47" s="8">
        <f t="shared" si="7"/>
        <v>1.6462843104783162</v>
      </c>
      <c r="V47" s="8">
        <v>0.49852081545471816</v>
      </c>
      <c r="W47" s="8">
        <v>3.0713635533598072</v>
      </c>
      <c r="X47" s="8">
        <v>0.13263377709152149</v>
      </c>
      <c r="Y47" s="8">
        <v>2.1138676883346199</v>
      </c>
      <c r="Z47" s="8">
        <v>-2.4312913034424368E-2</v>
      </c>
    </row>
    <row r="48" spans="1:26" x14ac:dyDescent="0.35">
      <c r="A48" s="6">
        <v>30864</v>
      </c>
      <c r="B48" s="2">
        <v>151</v>
      </c>
      <c r="C48" s="2">
        <f t="shared" si="8"/>
        <v>22801</v>
      </c>
      <c r="D48" s="8">
        <f t="shared" si="9"/>
        <v>3442951</v>
      </c>
      <c r="E48" s="8">
        <f t="shared" si="10"/>
        <v>519885601</v>
      </c>
      <c r="F48" s="1">
        <v>43.968000000000004</v>
      </c>
      <c r="G48" s="2">
        <f t="shared" si="11"/>
        <v>3.7834620965998842</v>
      </c>
      <c r="H48" s="8">
        <v>7.4333333333333335E-2</v>
      </c>
      <c r="I48" s="8">
        <v>0.92555720482202641</v>
      </c>
      <c r="J48" s="4">
        <v>113837</v>
      </c>
      <c r="K48" s="4">
        <f t="shared" si="13"/>
        <v>11.642522879640667</v>
      </c>
      <c r="L48" s="4">
        <f t="shared" si="5"/>
        <v>104.39971372356511</v>
      </c>
      <c r="M48" s="8">
        <v>4.6482269333333335</v>
      </c>
      <c r="N48" s="1">
        <v>74.647000000000006</v>
      </c>
      <c r="O48" s="2">
        <f t="shared" si="12"/>
        <v>4.3127703356357969</v>
      </c>
      <c r="P48" s="2">
        <v>9.5484433333333341E-2</v>
      </c>
      <c r="Q48" s="2">
        <v>0.11389856157814293</v>
      </c>
      <c r="R48" s="2">
        <v>0.11809848837032755</v>
      </c>
      <c r="S48" s="2">
        <v>-1.3096292695370382E-3</v>
      </c>
      <c r="T48" s="2">
        <v>-9.2693754806737291E-2</v>
      </c>
      <c r="U48" s="8">
        <f t="shared" si="7"/>
        <v>1.6421510382273854</v>
      </c>
      <c r="V48" s="8">
        <v>0.4960069911040722</v>
      </c>
      <c r="W48" s="8">
        <v>0.97439612937799103</v>
      </c>
      <c r="X48" s="8">
        <v>-0.89445526547931165</v>
      </c>
      <c r="Y48" s="8">
        <v>-1.0770029951849747</v>
      </c>
      <c r="Z48" s="8">
        <v>-0.76556668870701161</v>
      </c>
    </row>
    <row r="49" spans="1:26" x14ac:dyDescent="0.35">
      <c r="A49" s="6">
        <v>30956</v>
      </c>
      <c r="B49" s="2">
        <v>152</v>
      </c>
      <c r="C49" s="2">
        <f t="shared" si="8"/>
        <v>23104</v>
      </c>
      <c r="D49" s="8">
        <f t="shared" si="9"/>
        <v>3511808</v>
      </c>
      <c r="E49" s="8">
        <f t="shared" si="10"/>
        <v>533794816</v>
      </c>
      <c r="F49" s="1">
        <v>44.304000000000002</v>
      </c>
      <c r="G49" s="2">
        <f t="shared" si="11"/>
        <v>3.7910749664286061</v>
      </c>
      <c r="H49" s="8">
        <v>7.3000000000000009E-2</v>
      </c>
      <c r="I49" s="8">
        <v>0.92724849113148222</v>
      </c>
      <c r="J49" s="4">
        <v>114256.66666666667</v>
      </c>
      <c r="K49" s="4">
        <f t="shared" si="13"/>
        <v>11.646202658622263</v>
      </c>
      <c r="L49" s="4">
        <f t="shared" si="5"/>
        <v>105.29987513463944</v>
      </c>
      <c r="M49" s="8">
        <v>4.6568122333333335</v>
      </c>
      <c r="N49" s="1">
        <v>74.63</v>
      </c>
      <c r="O49" s="2">
        <f t="shared" si="12"/>
        <v>4.3125425711432959</v>
      </c>
      <c r="P49" s="2">
        <v>-0.24611983333333332</v>
      </c>
      <c r="Q49" s="2">
        <v>9.2646257742437843E-2</v>
      </c>
      <c r="R49" s="2">
        <v>0.10014714960933602</v>
      </c>
      <c r="S49" s="2">
        <v>-1.7002307425813878E-2</v>
      </c>
      <c r="T49" s="2">
        <v>1.4658386540334861E-2</v>
      </c>
      <c r="U49" s="8">
        <f t="shared" si="7"/>
        <v>1.6407170291881124</v>
      </c>
      <c r="V49" s="8">
        <v>0.49513335920596863</v>
      </c>
      <c r="W49" s="8">
        <v>7.7522322872985994E-2</v>
      </c>
      <c r="X49" s="8">
        <v>0.67982296264056663</v>
      </c>
      <c r="Y49" s="8">
        <v>-3.5282952921138566</v>
      </c>
      <c r="Z49" s="8">
        <v>-1.3880453871590628</v>
      </c>
    </row>
    <row r="50" spans="1:26" x14ac:dyDescent="0.35">
      <c r="A50" s="6">
        <v>31048</v>
      </c>
      <c r="B50" s="2">
        <v>153</v>
      </c>
      <c r="C50" s="2">
        <f t="shared" si="8"/>
        <v>23409</v>
      </c>
      <c r="D50" s="8">
        <f t="shared" si="9"/>
        <v>3581577</v>
      </c>
      <c r="E50" s="8">
        <f t="shared" si="10"/>
        <v>547981281</v>
      </c>
      <c r="F50" s="1">
        <v>44.790999999999997</v>
      </c>
      <c r="G50" s="2">
        <f t="shared" si="11"/>
        <v>3.8020072263821234</v>
      </c>
      <c r="H50" s="8">
        <v>7.2333333333333333E-2</v>
      </c>
      <c r="I50" s="8">
        <v>0.92727983913985723</v>
      </c>
      <c r="J50" s="4">
        <v>114976.33333333333</v>
      </c>
      <c r="K50" s="4">
        <f t="shared" si="13"/>
        <v>11.652481589064809</v>
      </c>
      <c r="L50" s="4">
        <f t="shared" si="5"/>
        <v>106.26571470778171</v>
      </c>
      <c r="M50" s="8">
        <v>4.6659426999999996</v>
      </c>
      <c r="N50" s="1">
        <v>74.906000000000006</v>
      </c>
      <c r="O50" s="2">
        <f t="shared" si="12"/>
        <v>4.3162339941238734</v>
      </c>
      <c r="P50" s="2">
        <v>3.1289599999999994E-2</v>
      </c>
      <c r="Q50" s="2">
        <v>8.4766247647091619E-2</v>
      </c>
      <c r="R50" s="2">
        <v>9.3894401012648121E-2</v>
      </c>
      <c r="S50" s="2">
        <v>-6.128816109845503E-3</v>
      </c>
      <c r="T50" s="2">
        <v>-8.1605441730861292E-3</v>
      </c>
      <c r="U50" s="8">
        <f t="shared" si="7"/>
        <v>1.6430332195094646</v>
      </c>
      <c r="V50" s="8">
        <v>0.49654405766355436</v>
      </c>
      <c r="W50" s="8">
        <v>0.91429042442703434</v>
      </c>
      <c r="X50" s="8">
        <v>7.7346237517871994E-2</v>
      </c>
      <c r="Y50" s="8">
        <v>-2.7090054211660036E-2</v>
      </c>
      <c r="Z50" s="8">
        <v>0.64801234434772903</v>
      </c>
    </row>
    <row r="51" spans="1:26" x14ac:dyDescent="0.35">
      <c r="A51" s="6">
        <v>31138</v>
      </c>
      <c r="B51" s="2">
        <v>154</v>
      </c>
      <c r="C51" s="2">
        <f t="shared" si="8"/>
        <v>23716</v>
      </c>
      <c r="D51" s="8">
        <f t="shared" si="9"/>
        <v>3652264</v>
      </c>
      <c r="E51" s="8">
        <f t="shared" si="10"/>
        <v>562448656</v>
      </c>
      <c r="F51" s="1">
        <v>45.234999999999999</v>
      </c>
      <c r="G51" s="2">
        <f t="shared" si="11"/>
        <v>3.811871123477705</v>
      </c>
      <c r="H51" s="8">
        <v>7.2999999999999995E-2</v>
      </c>
      <c r="I51" s="8">
        <v>0.92719239579020074</v>
      </c>
      <c r="J51" s="4">
        <v>115176.66666666667</v>
      </c>
      <c r="K51" s="4">
        <f t="shared" si="13"/>
        <v>11.65422246043236</v>
      </c>
      <c r="L51" s="4">
        <f t="shared" ref="L51:L114" si="14">EXP(M51)</f>
        <v>107.23313185171833</v>
      </c>
      <c r="M51" s="8">
        <v>4.6750052666666662</v>
      </c>
      <c r="N51" s="1">
        <v>74.965999999999994</v>
      </c>
      <c r="O51" s="2">
        <f t="shared" si="12"/>
        <v>4.3170346774163555</v>
      </c>
      <c r="P51" s="2">
        <v>-4.9133499999999997E-2</v>
      </c>
      <c r="Q51" s="2">
        <v>7.922905273772618E-2</v>
      </c>
      <c r="R51" s="2">
        <v>8.4652870985876039E-2</v>
      </c>
      <c r="S51" s="2">
        <v>-9.1870437255584525E-3</v>
      </c>
      <c r="T51" s="2">
        <v>1.7928408635899881E-2</v>
      </c>
      <c r="U51" s="8">
        <f t="shared" ref="U51:U114" si="15">EXP(V51)</f>
        <v>1.6409092228441158</v>
      </c>
      <c r="V51" s="8">
        <v>0.49525049238413243</v>
      </c>
      <c r="W51" s="8">
        <v>-0.77485084545117233</v>
      </c>
      <c r="X51" s="8">
        <v>1.6080018726671499E-2</v>
      </c>
      <c r="Y51" s="8">
        <v>-4.7936849666426538</v>
      </c>
      <c r="Z51" s="8">
        <v>-1.8106811114516568</v>
      </c>
    </row>
    <row r="52" spans="1:26" x14ac:dyDescent="0.35">
      <c r="A52" s="6">
        <v>31229</v>
      </c>
      <c r="B52" s="2">
        <v>155</v>
      </c>
      <c r="C52" s="2">
        <f t="shared" si="8"/>
        <v>24025</v>
      </c>
      <c r="D52" s="8">
        <f t="shared" si="9"/>
        <v>3723875</v>
      </c>
      <c r="E52" s="8">
        <f t="shared" si="10"/>
        <v>577200625</v>
      </c>
      <c r="F52" s="1">
        <v>45.939</v>
      </c>
      <c r="G52" s="2">
        <f t="shared" si="11"/>
        <v>3.8273144295011803</v>
      </c>
      <c r="H52" s="8">
        <v>7.2000000000000008E-2</v>
      </c>
      <c r="I52" s="8">
        <v>0.92797597412941235</v>
      </c>
      <c r="J52" s="4">
        <v>115505.33333333333</v>
      </c>
      <c r="K52" s="4">
        <f t="shared" si="13"/>
        <v>11.65707198392408</v>
      </c>
      <c r="L52" s="4">
        <f t="shared" si="14"/>
        <v>107.89987710944138</v>
      </c>
      <c r="M52" s="8">
        <v>4.6812037333333327</v>
      </c>
      <c r="N52" s="1">
        <v>75.587999999999994</v>
      </c>
      <c r="O52" s="2">
        <f t="shared" si="12"/>
        <v>4.3252975404277922</v>
      </c>
      <c r="P52" s="2">
        <v>8.4668166666666669E-2</v>
      </c>
      <c r="Q52" s="2">
        <v>7.8999987642879521E-2</v>
      </c>
      <c r="R52" s="2">
        <v>7.9932918532964914E-2</v>
      </c>
      <c r="S52" s="2">
        <v>1.3299110291432603E-2</v>
      </c>
      <c r="T52" s="2">
        <v>-8.6473884490148076E-2</v>
      </c>
      <c r="U52" s="8">
        <f t="shared" si="15"/>
        <v>1.6479311383513606</v>
      </c>
      <c r="V52" s="8">
        <v>0.49952064563329285</v>
      </c>
      <c r="W52" s="8">
        <v>1.1492992968372924</v>
      </c>
      <c r="X52" s="8">
        <v>-0.64016893041778256</v>
      </c>
      <c r="Y52" s="8">
        <v>-0.68051661334938096</v>
      </c>
      <c r="Z52" s="8">
        <v>-0.17145912961742593</v>
      </c>
    </row>
    <row r="53" spans="1:26" x14ac:dyDescent="0.35">
      <c r="A53" s="6">
        <v>31321</v>
      </c>
      <c r="B53" s="2">
        <v>156</v>
      </c>
      <c r="C53" s="2">
        <f t="shared" si="8"/>
        <v>24336</v>
      </c>
      <c r="D53" s="8">
        <f t="shared" si="9"/>
        <v>3796416</v>
      </c>
      <c r="E53" s="8">
        <f t="shared" si="10"/>
        <v>592240896</v>
      </c>
      <c r="F53" s="1">
        <v>46.354999999999997</v>
      </c>
      <c r="G53" s="2">
        <f t="shared" si="11"/>
        <v>3.8363291610589458</v>
      </c>
      <c r="H53" s="8">
        <v>7.0333333333333345E-2</v>
      </c>
      <c r="I53" s="8">
        <v>0.92954185987725257</v>
      </c>
      <c r="J53" s="4">
        <v>116211.33333333333</v>
      </c>
      <c r="K53" s="4">
        <f t="shared" si="13"/>
        <v>11.663165651633014</v>
      </c>
      <c r="L53" s="4">
        <f t="shared" si="14"/>
        <v>108.99923530637238</v>
      </c>
      <c r="M53" s="8">
        <v>4.6913408666666667</v>
      </c>
      <c r="N53" s="1">
        <v>76.299000000000007</v>
      </c>
      <c r="O53" s="2">
        <f t="shared" si="12"/>
        <v>4.3346598320446299</v>
      </c>
      <c r="P53" s="2">
        <v>2.6031466666666669E-2</v>
      </c>
      <c r="Q53" s="2">
        <v>8.1032663479555733E-2</v>
      </c>
      <c r="R53" s="2">
        <v>7.8532423441513455E-2</v>
      </c>
      <c r="S53" s="2">
        <v>1.6640935351245112E-2</v>
      </c>
      <c r="T53" s="2">
        <v>1.0263100613100257E-2</v>
      </c>
      <c r="U53" s="8">
        <f t="shared" si="15"/>
        <v>1.62842703709197</v>
      </c>
      <c r="V53" s="8">
        <v>0.4876145409797239</v>
      </c>
      <c r="W53" s="8">
        <v>0.90077363103730568</v>
      </c>
      <c r="X53" s="8">
        <v>-0.74878284823309738</v>
      </c>
      <c r="Y53" s="8">
        <v>-3.054225385344457</v>
      </c>
      <c r="Z53" s="8">
        <v>-0.30615384763510839</v>
      </c>
    </row>
    <row r="54" spans="1:26" x14ac:dyDescent="0.35">
      <c r="A54" s="6">
        <v>31413</v>
      </c>
      <c r="B54" s="2">
        <v>157</v>
      </c>
      <c r="C54" s="2">
        <f t="shared" si="8"/>
        <v>24649</v>
      </c>
      <c r="D54" s="8">
        <f t="shared" si="9"/>
        <v>3869893</v>
      </c>
      <c r="E54" s="8">
        <f t="shared" si="10"/>
        <v>607573201</v>
      </c>
      <c r="F54" s="1">
        <v>46.838000000000001</v>
      </c>
      <c r="G54" s="2">
        <f t="shared" si="11"/>
        <v>3.8466948392696585</v>
      </c>
      <c r="H54" s="8">
        <v>7.0333333333333345E-2</v>
      </c>
      <c r="I54" s="8">
        <v>0.92993164331726053</v>
      </c>
      <c r="J54" s="4">
        <v>116928</v>
      </c>
      <c r="K54" s="4">
        <f t="shared" si="13"/>
        <v>11.669313639737679</v>
      </c>
      <c r="L54" s="4">
        <f t="shared" si="14"/>
        <v>109.56614162423186</v>
      </c>
      <c r="M54" s="8">
        <v>4.6965284</v>
      </c>
      <c r="N54" s="1">
        <v>76.997</v>
      </c>
      <c r="O54" s="2">
        <f t="shared" si="12"/>
        <v>4.343766460055722</v>
      </c>
      <c r="P54" s="2">
        <v>-3.0787666666666668E-2</v>
      </c>
      <c r="Q54" s="2">
        <v>7.8263273342256356E-2</v>
      </c>
      <c r="R54" s="2">
        <v>7.4562314514991623E-2</v>
      </c>
      <c r="S54" s="2">
        <v>2.0906233046201983E-2</v>
      </c>
      <c r="T54" s="2">
        <v>-0.25276634633370021</v>
      </c>
      <c r="U54" s="8">
        <f t="shared" si="15"/>
        <v>1.6297143496837507</v>
      </c>
      <c r="V54" s="8">
        <v>0.4884047538685769</v>
      </c>
      <c r="W54" s="8">
        <v>-5.696045021814692E-2</v>
      </c>
      <c r="X54" s="8">
        <v>-1.0118891873286027</v>
      </c>
      <c r="Y54" s="8">
        <v>-2.8814959335959731</v>
      </c>
      <c r="Z54" s="8">
        <v>-3.7085706540875498</v>
      </c>
    </row>
    <row r="55" spans="1:26" x14ac:dyDescent="0.35">
      <c r="A55" s="6">
        <v>31503</v>
      </c>
      <c r="B55" s="2">
        <v>158</v>
      </c>
      <c r="C55" s="2">
        <f t="shared" si="8"/>
        <v>24964</v>
      </c>
      <c r="D55" s="8">
        <f t="shared" si="9"/>
        <v>3944312</v>
      </c>
      <c r="E55" s="8">
        <f t="shared" si="10"/>
        <v>623201296</v>
      </c>
      <c r="F55" s="1">
        <v>47.08</v>
      </c>
      <c r="G55" s="2">
        <f t="shared" si="11"/>
        <v>3.8518482823920759</v>
      </c>
      <c r="H55" s="8">
        <v>7.166666666666667E-2</v>
      </c>
      <c r="I55" s="8">
        <v>0.92828360210609728</v>
      </c>
      <c r="J55" s="4">
        <v>117642.66666666667</v>
      </c>
      <c r="K55" s="4">
        <f t="shared" si="13"/>
        <v>11.675407060437763</v>
      </c>
      <c r="L55" s="4">
        <f t="shared" si="14"/>
        <v>109.03295761860929</v>
      </c>
      <c r="M55" s="8">
        <v>4.6916502000000007</v>
      </c>
      <c r="N55" s="1">
        <v>78.284000000000006</v>
      </c>
      <c r="O55" s="2">
        <f t="shared" si="12"/>
        <v>4.3603432398427229</v>
      </c>
      <c r="P55" s="2">
        <v>9.2992066666666665E-2</v>
      </c>
      <c r="Q55" s="2">
        <v>6.9199847237787937E-2</v>
      </c>
      <c r="R55" s="2">
        <v>6.6065964968726743E-2</v>
      </c>
      <c r="S55" s="2">
        <v>2.0484092147667443E-2</v>
      </c>
      <c r="T55" s="2">
        <v>0.1236860116132648</v>
      </c>
      <c r="U55" s="8">
        <f t="shared" si="15"/>
        <v>1.6249695373327788</v>
      </c>
      <c r="V55" s="8">
        <v>0.48548906934923602</v>
      </c>
      <c r="W55" s="8">
        <v>0.56641768275037696</v>
      </c>
      <c r="X55" s="8">
        <v>-1.7571132490961501</v>
      </c>
      <c r="Y55" s="8">
        <v>-2.7999364168501231</v>
      </c>
      <c r="Z55" s="8">
        <v>1.9103796280952585</v>
      </c>
    </row>
    <row r="56" spans="1:26" x14ac:dyDescent="0.35">
      <c r="A56" s="6">
        <v>31594</v>
      </c>
      <c r="B56" s="2">
        <v>159</v>
      </c>
      <c r="C56" s="2">
        <f t="shared" si="8"/>
        <v>25281</v>
      </c>
      <c r="D56" s="8">
        <f t="shared" si="9"/>
        <v>4019679</v>
      </c>
      <c r="E56" s="8">
        <f t="shared" si="10"/>
        <v>639128961</v>
      </c>
      <c r="F56" s="1">
        <v>47.521000000000001</v>
      </c>
      <c r="G56" s="2">
        <f t="shared" si="11"/>
        <v>3.8611717186040164</v>
      </c>
      <c r="H56" s="8">
        <v>6.9666666666666655E-2</v>
      </c>
      <c r="I56" s="8">
        <v>0.93017835341116351</v>
      </c>
      <c r="J56" s="4">
        <v>118224.66666666667</v>
      </c>
      <c r="K56" s="4">
        <f t="shared" si="13"/>
        <v>11.680342048025476</v>
      </c>
      <c r="L56" s="4">
        <f t="shared" si="14"/>
        <v>109.69978784612587</v>
      </c>
      <c r="M56" s="8">
        <v>4.6977474333333333</v>
      </c>
      <c r="N56" s="1">
        <v>78.813999999999993</v>
      </c>
      <c r="O56" s="2">
        <f t="shared" si="12"/>
        <v>4.3670906460578998</v>
      </c>
      <c r="P56" s="2">
        <v>-0.12949269999999999</v>
      </c>
      <c r="Q56" s="2">
        <v>6.2063113999427211E-2</v>
      </c>
      <c r="R56" s="2">
        <v>5.9897950584811399E-2</v>
      </c>
      <c r="S56" s="2">
        <v>7.244852940579749E-2</v>
      </c>
      <c r="T56" s="2">
        <v>-5.9359592639864046E-2</v>
      </c>
      <c r="U56" s="8">
        <f t="shared" si="15"/>
        <v>1.6176442249570282</v>
      </c>
      <c r="V56" s="8">
        <v>0.48097090877002885</v>
      </c>
      <c r="W56" s="8">
        <v>1.1236097969094849</v>
      </c>
      <c r="X56" s="8">
        <v>-0.51033290379714435</v>
      </c>
      <c r="Y56" s="8">
        <v>-2.586846210935617</v>
      </c>
      <c r="Z56" s="8">
        <v>-0.93372011671105015</v>
      </c>
    </row>
    <row r="57" spans="1:26" x14ac:dyDescent="0.35">
      <c r="A57" s="6">
        <v>31686</v>
      </c>
      <c r="B57" s="2">
        <v>160</v>
      </c>
      <c r="C57" s="2">
        <f t="shared" si="8"/>
        <v>25600</v>
      </c>
      <c r="D57" s="8">
        <f t="shared" si="9"/>
        <v>4096000</v>
      </c>
      <c r="E57" s="8">
        <f t="shared" si="10"/>
        <v>655360000</v>
      </c>
      <c r="F57" s="1">
        <v>47.779000000000003</v>
      </c>
      <c r="G57" s="2">
        <f t="shared" si="11"/>
        <v>3.8665862124195391</v>
      </c>
      <c r="H57" s="8">
        <v>6.8333333333333329E-2</v>
      </c>
      <c r="I57" s="8">
        <v>0.93173756901288429</v>
      </c>
      <c r="J57" s="4">
        <v>118587</v>
      </c>
      <c r="K57" s="4">
        <f t="shared" si="13"/>
        <v>11.68340214739626</v>
      </c>
      <c r="L57" s="4">
        <f t="shared" si="14"/>
        <v>110.46638501484003</v>
      </c>
      <c r="M57" s="8">
        <v>4.7047112666666671</v>
      </c>
      <c r="N57" s="1">
        <v>79.373999999999995</v>
      </c>
      <c r="O57" s="2">
        <f t="shared" si="12"/>
        <v>4.3741708587082977</v>
      </c>
      <c r="P57" s="2">
        <v>-6.6911666666666673E-3</v>
      </c>
      <c r="Q57" s="2">
        <v>6.2656664641184801E-2</v>
      </c>
      <c r="R57" s="2">
        <v>5.796648917174263E-2</v>
      </c>
      <c r="S57" s="2">
        <v>7.7783821518177421E-2</v>
      </c>
      <c r="T57" s="2">
        <v>-0.13296380059583612</v>
      </c>
      <c r="U57" s="8">
        <f t="shared" si="15"/>
        <v>1.5986390862168851</v>
      </c>
      <c r="V57" s="8">
        <v>0.46915269619042621</v>
      </c>
      <c r="W57" s="8">
        <v>1.4752345333586412</v>
      </c>
      <c r="X57" s="8">
        <v>-0.31770758897955215</v>
      </c>
      <c r="Y57" s="8">
        <v>-0.78446731208501763</v>
      </c>
      <c r="Z57" s="8">
        <v>-0.57200877285320084</v>
      </c>
    </row>
    <row r="58" spans="1:26" x14ac:dyDescent="0.35">
      <c r="A58" s="6">
        <v>31778</v>
      </c>
      <c r="B58" s="2">
        <v>161</v>
      </c>
      <c r="C58" s="2">
        <f t="shared" si="8"/>
        <v>25921</v>
      </c>
      <c r="D58" s="8">
        <f t="shared" si="9"/>
        <v>4173281</v>
      </c>
      <c r="E58" s="8">
        <f t="shared" si="10"/>
        <v>671898241</v>
      </c>
      <c r="F58" s="1">
        <v>48.152000000000001</v>
      </c>
      <c r="G58" s="2">
        <f t="shared" si="11"/>
        <v>3.8743626742454698</v>
      </c>
      <c r="H58" s="8">
        <v>6.5999999999999989E-2</v>
      </c>
      <c r="I58" s="8">
        <v>0.93388392125061614</v>
      </c>
      <c r="J58" s="4">
        <v>119079</v>
      </c>
      <c r="K58" s="4">
        <f t="shared" si="13"/>
        <v>11.68754241737863</v>
      </c>
      <c r="L58" s="4">
        <f t="shared" si="14"/>
        <v>111.79952365240717</v>
      </c>
      <c r="M58" s="8">
        <v>4.7167073000000004</v>
      </c>
      <c r="N58" s="1">
        <v>78.811999999999998</v>
      </c>
      <c r="O58" s="2">
        <f t="shared" si="12"/>
        <v>4.3670652695337218</v>
      </c>
      <c r="P58" s="2">
        <v>0.14279990000000001</v>
      </c>
      <c r="Q58" s="2">
        <v>6.219895566808531E-2</v>
      </c>
      <c r="R58" s="2">
        <v>5.9232809727141733E-2</v>
      </c>
      <c r="S58" s="2">
        <v>6.7904761620659393E-2</v>
      </c>
      <c r="T58" s="2">
        <v>-2.624031158134164E-2</v>
      </c>
      <c r="U58" s="8">
        <f t="shared" si="15"/>
        <v>1.5929559468529053</v>
      </c>
      <c r="V58" s="8">
        <v>0.46559137634144993</v>
      </c>
      <c r="W58" s="8">
        <v>1.54679215875801</v>
      </c>
      <c r="X58" s="8">
        <v>-0.75607738995146967</v>
      </c>
      <c r="Y58" s="8">
        <v>-1.8417451903653099</v>
      </c>
      <c r="Z58" s="8">
        <v>-8.1815420476848352E-2</v>
      </c>
    </row>
    <row r="59" spans="1:26" x14ac:dyDescent="0.35">
      <c r="A59" s="6">
        <v>31868</v>
      </c>
      <c r="B59" s="2">
        <v>162</v>
      </c>
      <c r="C59" s="2">
        <f t="shared" si="8"/>
        <v>26244</v>
      </c>
      <c r="D59" s="8">
        <f t="shared" si="9"/>
        <v>4251528</v>
      </c>
      <c r="E59" s="8">
        <f t="shared" si="10"/>
        <v>688747536</v>
      </c>
      <c r="F59" s="1">
        <v>48.752000000000002</v>
      </c>
      <c r="G59" s="2">
        <f t="shared" si="11"/>
        <v>3.8867462222433531</v>
      </c>
      <c r="H59" s="8">
        <v>6.2666666666666662E-2</v>
      </c>
      <c r="I59" s="8">
        <v>0.93728479886437277</v>
      </c>
      <c r="J59" s="4">
        <v>119662.66666666667</v>
      </c>
      <c r="K59" s="4">
        <f t="shared" si="13"/>
        <v>11.692431952059795</v>
      </c>
      <c r="L59" s="4">
        <f t="shared" si="14"/>
        <v>113.0661825256997</v>
      </c>
      <c r="M59" s="8">
        <v>4.7279733333333338</v>
      </c>
      <c r="N59" s="1">
        <v>78.561999999999998</v>
      </c>
      <c r="O59" s="2">
        <f t="shared" si="12"/>
        <v>4.3638881219706276</v>
      </c>
      <c r="P59" s="2">
        <v>8.6179133333333324E-2</v>
      </c>
      <c r="Q59" s="2">
        <v>6.649804837878448E-2</v>
      </c>
      <c r="R59" s="2">
        <v>6.7664688743565238E-2</v>
      </c>
      <c r="S59" s="2">
        <v>9.9839509570442964E-4</v>
      </c>
      <c r="T59" s="2">
        <v>-0.10229542407388824</v>
      </c>
      <c r="U59" s="8">
        <f t="shared" si="15"/>
        <v>1.599938707135518</v>
      </c>
      <c r="V59" s="8">
        <v>0.46996532047166256</v>
      </c>
      <c r="W59" s="8">
        <v>2.0206783193218967</v>
      </c>
      <c r="X59" s="8">
        <v>-0.47561344203483857</v>
      </c>
      <c r="Y59" s="8">
        <v>0.95238643415473012</v>
      </c>
      <c r="Z59" s="8">
        <v>0.6388815672801883</v>
      </c>
    </row>
    <row r="60" spans="1:26" x14ac:dyDescent="0.35">
      <c r="A60" s="6">
        <v>31959</v>
      </c>
      <c r="B60" s="2">
        <v>163</v>
      </c>
      <c r="C60" s="2">
        <f t="shared" si="8"/>
        <v>26569</v>
      </c>
      <c r="D60" s="8">
        <f t="shared" si="9"/>
        <v>4330747</v>
      </c>
      <c r="E60" s="8">
        <f t="shared" si="10"/>
        <v>705911761</v>
      </c>
      <c r="F60" s="1">
        <v>49.097999999999999</v>
      </c>
      <c r="G60" s="2">
        <f t="shared" si="11"/>
        <v>3.8938183007732996</v>
      </c>
      <c r="H60" s="8">
        <v>0.06</v>
      </c>
      <c r="I60" s="8">
        <v>0.93995250379650841</v>
      </c>
      <c r="J60" s="4">
        <v>120077</v>
      </c>
      <c r="K60" s="4">
        <f t="shared" si="13"/>
        <v>11.695888482650817</v>
      </c>
      <c r="L60" s="4">
        <f t="shared" si="14"/>
        <v>114.26607270373354</v>
      </c>
      <c r="M60" s="8">
        <v>4.7385297</v>
      </c>
      <c r="N60" s="1">
        <v>78.582999999999998</v>
      </c>
      <c r="O60" s="2">
        <f t="shared" si="12"/>
        <v>4.3641553910549122</v>
      </c>
      <c r="P60" s="2">
        <v>-5.3532833333333335E-2</v>
      </c>
      <c r="Q60" s="2">
        <v>6.8429841351764997E-2</v>
      </c>
      <c r="R60" s="2">
        <v>7.1258831201399309E-2</v>
      </c>
      <c r="S60" s="2">
        <v>3.2749518320610349E-2</v>
      </c>
      <c r="T60" s="2">
        <v>-0.11545687433440778</v>
      </c>
      <c r="U60" s="8">
        <f t="shared" si="15"/>
        <v>1.5969692010465395</v>
      </c>
      <c r="V60" s="8">
        <v>0.46810758354067061</v>
      </c>
      <c r="W60" s="8">
        <v>2.0566143041373</v>
      </c>
      <c r="X60" s="8">
        <v>0.43897904636478974</v>
      </c>
      <c r="Y60" s="8">
        <v>0.89360785963968004</v>
      </c>
      <c r="Z60" s="8">
        <v>0.1460426172572023</v>
      </c>
    </row>
    <row r="61" spans="1:26" x14ac:dyDescent="0.35">
      <c r="A61" s="6">
        <v>32051</v>
      </c>
      <c r="B61" s="2">
        <v>164</v>
      </c>
      <c r="C61" s="2">
        <f t="shared" si="8"/>
        <v>26896</v>
      </c>
      <c r="D61" s="8">
        <f t="shared" si="9"/>
        <v>4410944</v>
      </c>
      <c r="E61" s="8">
        <f t="shared" si="10"/>
        <v>723394816</v>
      </c>
      <c r="F61" s="1">
        <v>50.093000000000004</v>
      </c>
      <c r="G61" s="2">
        <f t="shared" si="11"/>
        <v>3.9138812777701104</v>
      </c>
      <c r="H61" s="8">
        <v>5.8333333333333327E-2</v>
      </c>
      <c r="I61" s="8">
        <v>0.94140534026561673</v>
      </c>
      <c r="J61" s="4">
        <v>120592.66666666667</v>
      </c>
      <c r="K61" s="4">
        <f t="shared" si="13"/>
        <v>11.700173754350665</v>
      </c>
      <c r="L61" s="4">
        <f t="shared" si="14"/>
        <v>115.33306579226367</v>
      </c>
      <c r="M61" s="8">
        <v>4.7478241666666667</v>
      </c>
      <c r="N61" s="1">
        <v>78.891999999999996</v>
      </c>
      <c r="O61" s="2">
        <f t="shared" si="12"/>
        <v>4.3680798285412568</v>
      </c>
      <c r="P61" s="2">
        <v>-6.5297066666666667E-2</v>
      </c>
      <c r="Q61" s="2">
        <v>6.9163361364168896E-2</v>
      </c>
      <c r="R61" s="2">
        <v>7.2396803545386579E-2</v>
      </c>
      <c r="S61" s="2">
        <v>-1.7325950488732533E-2</v>
      </c>
      <c r="T61" s="2">
        <v>-0.15048383163588955</v>
      </c>
      <c r="U61" s="8">
        <f t="shared" si="15"/>
        <v>1.5985462713081022</v>
      </c>
      <c r="V61" s="8">
        <v>0.46909463580391125</v>
      </c>
      <c r="W61" s="8">
        <v>1.7807485261166367</v>
      </c>
      <c r="X61" s="8">
        <v>0.41498479821735734</v>
      </c>
      <c r="Y61" s="8">
        <v>1.0432162566981632E-2</v>
      </c>
      <c r="Z61" s="8">
        <v>-0.78006055740409908</v>
      </c>
    </row>
    <row r="62" spans="1:26" x14ac:dyDescent="0.35">
      <c r="A62" s="6">
        <v>32143</v>
      </c>
      <c r="B62" s="2">
        <v>165</v>
      </c>
      <c r="C62" s="2">
        <f t="shared" si="8"/>
        <v>27225</v>
      </c>
      <c r="D62" s="8">
        <f t="shared" si="9"/>
        <v>4492125</v>
      </c>
      <c r="E62" s="8">
        <f t="shared" si="10"/>
        <v>741200625</v>
      </c>
      <c r="F62" s="1">
        <v>50.317</v>
      </c>
      <c r="G62" s="2">
        <f t="shared" si="11"/>
        <v>3.9183429921729638</v>
      </c>
      <c r="H62" s="8">
        <v>5.7000000000000002E-2</v>
      </c>
      <c r="I62" s="8">
        <v>0.94282146692032975</v>
      </c>
      <c r="J62" s="4">
        <v>121012.66666666667</v>
      </c>
      <c r="K62" s="4">
        <f t="shared" si="13"/>
        <v>11.703650502295567</v>
      </c>
      <c r="L62" s="4">
        <f t="shared" si="14"/>
        <v>116.23315142674038</v>
      </c>
      <c r="M62" s="8">
        <v>4.7555981000000003</v>
      </c>
      <c r="N62" s="1">
        <v>79.733999999999995</v>
      </c>
      <c r="O62" s="2">
        <f t="shared" si="12"/>
        <v>4.3786960945774256</v>
      </c>
      <c r="P62" s="2">
        <v>-2.945416666666667E-2</v>
      </c>
      <c r="Q62" s="2">
        <v>6.6632682610029415E-2</v>
      </c>
      <c r="R62" s="2">
        <v>6.7798929863235546E-2</v>
      </c>
      <c r="S62" s="2">
        <v>-5.2657973092284927E-5</v>
      </c>
      <c r="T62" s="2">
        <v>8.0514895562674105E-2</v>
      </c>
      <c r="U62" s="8">
        <f t="shared" si="15"/>
        <v>1.5887218597363169</v>
      </c>
      <c r="V62" s="8">
        <v>0.46292983116092934</v>
      </c>
      <c r="W62" s="8">
        <v>0.2851027116195633</v>
      </c>
      <c r="X62" s="8">
        <v>1.8296203332249333E-2</v>
      </c>
      <c r="Y62" s="8">
        <v>-2.0839272566937135</v>
      </c>
      <c r="Z62" s="8">
        <v>2.3509054917434602E-2</v>
      </c>
    </row>
    <row r="63" spans="1:26" x14ac:dyDescent="0.35">
      <c r="A63" s="6">
        <v>32234</v>
      </c>
      <c r="B63" s="2">
        <v>166</v>
      </c>
      <c r="C63" s="2">
        <f t="shared" si="8"/>
        <v>27556</v>
      </c>
      <c r="D63" s="8">
        <f t="shared" si="9"/>
        <v>4574296</v>
      </c>
      <c r="E63" s="8">
        <f t="shared" si="10"/>
        <v>759333136</v>
      </c>
      <c r="F63" s="1">
        <v>51.156999999999996</v>
      </c>
      <c r="G63" s="2">
        <f t="shared" si="11"/>
        <v>3.9348993354291175</v>
      </c>
      <c r="H63" s="8">
        <v>5.4666666666666662E-2</v>
      </c>
      <c r="I63" s="8">
        <v>0.94522625161068685</v>
      </c>
      <c r="J63" s="4">
        <v>121265</v>
      </c>
      <c r="K63" s="4">
        <f t="shared" si="13"/>
        <v>11.705733512488319</v>
      </c>
      <c r="L63" s="4">
        <f t="shared" si="14"/>
        <v>117.5662024469121</v>
      </c>
      <c r="M63" s="8">
        <v>4.7670016000000004</v>
      </c>
      <c r="N63" s="1">
        <v>79.856999999999999</v>
      </c>
      <c r="O63" s="2">
        <f t="shared" si="12"/>
        <v>4.3802375351894201</v>
      </c>
      <c r="P63" s="2">
        <v>0.19350813333333336</v>
      </c>
      <c r="Q63" s="2">
        <v>7.1563379559273166E-2</v>
      </c>
      <c r="R63" s="2">
        <v>7.2997976033730039E-2</v>
      </c>
      <c r="S63" s="2">
        <v>1.3357569605410013E-2</v>
      </c>
      <c r="T63" s="2">
        <v>-0.10180763838102976</v>
      </c>
      <c r="U63" s="8">
        <f t="shared" si="15"/>
        <v>1.5840073488493374</v>
      </c>
      <c r="V63" s="8">
        <v>0.45995793280655872</v>
      </c>
      <c r="W63" s="8">
        <v>1.6691047319046912</v>
      </c>
      <c r="X63" s="8">
        <v>-0.32114865782706903</v>
      </c>
      <c r="Y63" s="8">
        <v>1.1713024176484856</v>
      </c>
      <c r="Z63" s="8">
        <v>0.50697089489982794</v>
      </c>
    </row>
    <row r="64" spans="1:26" x14ac:dyDescent="0.35">
      <c r="A64" s="6">
        <v>32325</v>
      </c>
      <c r="B64" s="2">
        <v>167</v>
      </c>
      <c r="C64" s="2">
        <f t="shared" si="8"/>
        <v>27889</v>
      </c>
      <c r="D64" s="8">
        <f t="shared" si="9"/>
        <v>4657463</v>
      </c>
      <c r="E64" s="8">
        <f t="shared" si="10"/>
        <v>777796321</v>
      </c>
      <c r="F64" s="1">
        <v>51.427</v>
      </c>
      <c r="G64" s="2">
        <f t="shared" si="11"/>
        <v>3.9401633263724563</v>
      </c>
      <c r="H64" s="8">
        <v>5.4666666666666662E-2</v>
      </c>
      <c r="I64" s="8">
        <v>0.94517664349486308</v>
      </c>
      <c r="J64" s="4">
        <v>121916.66666666667</v>
      </c>
      <c r="K64" s="4">
        <f t="shared" si="13"/>
        <v>11.711093030214261</v>
      </c>
      <c r="L64" s="4">
        <f t="shared" si="14"/>
        <v>118.99930268843765</v>
      </c>
      <c r="M64" s="8">
        <v>4.7791176333333327</v>
      </c>
      <c r="N64" s="1">
        <v>79.942999999999998</v>
      </c>
      <c r="O64" s="2">
        <f t="shared" si="12"/>
        <v>4.3813138807251235</v>
      </c>
      <c r="P64" s="2">
        <v>-7.0072499999999996E-2</v>
      </c>
      <c r="Q64" s="2">
        <v>7.9831822442443023E-2</v>
      </c>
      <c r="R64" s="2">
        <v>8.0031797353421918E-2</v>
      </c>
      <c r="S64" s="2">
        <v>1.2119348214852721E-2</v>
      </c>
      <c r="T64" s="2">
        <v>-0.10902599638502743</v>
      </c>
      <c r="U64" s="8">
        <f t="shared" si="15"/>
        <v>1.5881489185245981</v>
      </c>
      <c r="V64" s="8">
        <v>0.46256913583655473</v>
      </c>
      <c r="W64" s="8">
        <v>0.81624693421177863</v>
      </c>
      <c r="X64" s="8">
        <v>-1.0053648941127482</v>
      </c>
      <c r="Y64" s="8">
        <v>1.2019385785947796</v>
      </c>
      <c r="Z64" s="8">
        <v>-1.4334598554189283E-2</v>
      </c>
    </row>
    <row r="65" spans="1:26" x14ac:dyDescent="0.35">
      <c r="A65" s="6">
        <v>32417</v>
      </c>
      <c r="B65" s="2">
        <v>168</v>
      </c>
      <c r="C65" s="2">
        <f t="shared" si="8"/>
        <v>28224</v>
      </c>
      <c r="D65" s="8">
        <f t="shared" si="9"/>
        <v>4741632</v>
      </c>
      <c r="E65" s="8">
        <f t="shared" si="10"/>
        <v>796594176</v>
      </c>
      <c r="F65" s="1">
        <v>52.128</v>
      </c>
      <c r="G65" s="2">
        <f t="shared" si="11"/>
        <v>3.9537022324196345</v>
      </c>
      <c r="H65" s="8">
        <v>5.333333333333333E-2</v>
      </c>
      <c r="I65" s="8">
        <v>0.94659860249010264</v>
      </c>
      <c r="J65" s="4">
        <v>122488.33333333333</v>
      </c>
      <c r="K65" s="4">
        <f t="shared" si="13"/>
        <v>11.715771066336245</v>
      </c>
      <c r="L65" s="4">
        <f t="shared" si="14"/>
        <v>120.29955613624873</v>
      </c>
      <c r="M65" s="8">
        <v>4.7899849333333337</v>
      </c>
      <c r="N65" s="1">
        <v>79.796999999999997</v>
      </c>
      <c r="O65" s="2">
        <f t="shared" si="12"/>
        <v>4.3794859097641288</v>
      </c>
      <c r="P65" s="2">
        <v>0.1482656</v>
      </c>
      <c r="Q65" s="2">
        <v>8.469804414202553E-2</v>
      </c>
      <c r="R65" s="2">
        <v>8.5260672705215867E-2</v>
      </c>
      <c r="S65" s="2">
        <v>4.6058328488374878E-2</v>
      </c>
      <c r="T65" s="2">
        <v>-0.10816998787259402</v>
      </c>
      <c r="U65" s="8">
        <f t="shared" si="15"/>
        <v>1.5929589655584775</v>
      </c>
      <c r="V65" s="8">
        <v>0.4655932713735868</v>
      </c>
      <c r="W65" s="8">
        <v>1.9683252304725667</v>
      </c>
      <c r="X65" s="8">
        <v>-0.38044411946610901</v>
      </c>
      <c r="Y65" s="8">
        <v>-3.3294781339382831E-3</v>
      </c>
      <c r="Z65" s="8">
        <v>-3.8644659015130957E-2</v>
      </c>
    </row>
    <row r="66" spans="1:26" x14ac:dyDescent="0.35">
      <c r="A66" s="6">
        <v>32509</v>
      </c>
      <c r="B66" s="2">
        <v>169</v>
      </c>
      <c r="C66" s="2">
        <f t="shared" si="8"/>
        <v>28561</v>
      </c>
      <c r="D66" s="8">
        <f t="shared" si="9"/>
        <v>4826809</v>
      </c>
      <c r="E66" s="8">
        <f t="shared" si="10"/>
        <v>815730721</v>
      </c>
      <c r="F66" s="1">
        <v>52.676000000000002</v>
      </c>
      <c r="G66" s="2">
        <f t="shared" si="11"/>
        <v>3.9641599438479735</v>
      </c>
      <c r="H66" s="8">
        <v>5.2000000000000005E-2</v>
      </c>
      <c r="I66" s="8">
        <v>0.9479499241493291</v>
      </c>
      <c r="J66" s="4">
        <v>123250.66666666667</v>
      </c>
      <c r="K66" s="4">
        <f t="shared" si="13"/>
        <v>11.721975500950483</v>
      </c>
      <c r="L66" s="4">
        <f t="shared" si="14"/>
        <v>121.66597338183661</v>
      </c>
      <c r="M66" s="8">
        <v>4.8012793666666669</v>
      </c>
      <c r="N66" s="1">
        <v>79.22</v>
      </c>
      <c r="O66" s="2">
        <f t="shared" si="12"/>
        <v>4.3722287921937708</v>
      </c>
      <c r="P66" s="2">
        <v>0.1082451</v>
      </c>
      <c r="Q66" s="2">
        <v>9.4429120080007589E-2</v>
      </c>
      <c r="R66" s="2">
        <v>9.2897902353465955E-2</v>
      </c>
      <c r="S66" s="2">
        <v>4.9653225663441436E-2</v>
      </c>
      <c r="T66" s="2">
        <v>-0.15445160571868846</v>
      </c>
      <c r="U66" s="8">
        <f t="shared" si="15"/>
        <v>1.6073607426048577</v>
      </c>
      <c r="V66" s="8">
        <v>0.47459354358225919</v>
      </c>
      <c r="W66" s="8">
        <v>1.4830855751355916</v>
      </c>
      <c r="X66" s="8">
        <v>-1.6991726878495832</v>
      </c>
      <c r="Y66" s="8">
        <v>1.3898113718701188</v>
      </c>
      <c r="Z66" s="8">
        <v>0.18082398937379798</v>
      </c>
    </row>
    <row r="67" spans="1:26" x14ac:dyDescent="0.35">
      <c r="A67" s="6">
        <v>32599</v>
      </c>
      <c r="B67" s="2">
        <v>170</v>
      </c>
      <c r="C67" s="2">
        <f t="shared" si="8"/>
        <v>28900</v>
      </c>
      <c r="D67" s="8">
        <f t="shared" si="9"/>
        <v>4913000</v>
      </c>
      <c r="E67" s="8">
        <f t="shared" si="10"/>
        <v>835210000</v>
      </c>
      <c r="F67" s="1">
        <v>53.042999999999999</v>
      </c>
      <c r="G67" s="2">
        <f t="shared" si="11"/>
        <v>3.9711029053640621</v>
      </c>
      <c r="H67" s="8">
        <v>5.2333333333333336E-2</v>
      </c>
      <c r="I67" s="8">
        <v>0.94766077206557553</v>
      </c>
      <c r="J67" s="4">
        <v>123678</v>
      </c>
      <c r="K67" s="4">
        <f t="shared" si="13"/>
        <v>11.725436692927241</v>
      </c>
      <c r="L67" s="4">
        <f t="shared" si="14"/>
        <v>123.63264974664686</v>
      </c>
      <c r="M67" s="8">
        <v>4.8173146666666673</v>
      </c>
      <c r="N67" s="1">
        <v>78.364999999999995</v>
      </c>
      <c r="O67" s="2">
        <f t="shared" si="12"/>
        <v>4.3613773991060309</v>
      </c>
      <c r="P67" s="2">
        <v>4.7878933333333339E-2</v>
      </c>
      <c r="Q67" s="2">
        <v>9.7265778086418342E-2</v>
      </c>
      <c r="R67" s="2">
        <v>8.9260122879572856E-2</v>
      </c>
      <c r="S67" s="2">
        <v>7.1254376044728396E-2</v>
      </c>
      <c r="T67" s="2">
        <v>-0.13359129037483466</v>
      </c>
      <c r="U67" s="8">
        <f t="shared" si="15"/>
        <v>1.6228749848909152</v>
      </c>
      <c r="V67" s="8">
        <v>0.48419925838820738</v>
      </c>
      <c r="W67" s="8">
        <v>-0.53621958784941959</v>
      </c>
      <c r="X67" s="8">
        <v>-2.2798713160064668</v>
      </c>
      <c r="Y67" s="8">
        <v>-1.0757955465163089</v>
      </c>
      <c r="Z67" s="8">
        <v>-1.5515090248779968</v>
      </c>
    </row>
    <row r="68" spans="1:26" x14ac:dyDescent="0.35">
      <c r="A68" s="6">
        <v>32690</v>
      </c>
      <c r="B68" s="2">
        <v>171</v>
      </c>
      <c r="C68" s="2">
        <f t="shared" si="8"/>
        <v>29241</v>
      </c>
      <c r="D68" s="8">
        <f t="shared" si="9"/>
        <v>5000211</v>
      </c>
      <c r="E68" s="8">
        <f t="shared" si="10"/>
        <v>855036081</v>
      </c>
      <c r="F68" s="1">
        <v>53.417999999999999</v>
      </c>
      <c r="G68" s="2">
        <f t="shared" si="11"/>
        <v>3.9781477678195891</v>
      </c>
      <c r="H68" s="8">
        <v>5.2333333333333336E-2</v>
      </c>
      <c r="I68" s="8">
        <v>0.9473333286122898</v>
      </c>
      <c r="J68" s="4">
        <v>124025.66666666667</v>
      </c>
      <c r="K68" s="4">
        <f t="shared" si="13"/>
        <v>11.728243812415167</v>
      </c>
      <c r="L68" s="4">
        <f t="shared" si="14"/>
        <v>124.59992029506442</v>
      </c>
      <c r="M68" s="8">
        <v>4.8251079666666667</v>
      </c>
      <c r="N68" s="1">
        <v>78.507000000000005</v>
      </c>
      <c r="O68" s="2">
        <f t="shared" si="12"/>
        <v>4.3631877927873006</v>
      </c>
      <c r="P68" s="2">
        <v>-1.7414433333333333E-2</v>
      </c>
      <c r="Q68" s="2">
        <v>9.0832764201065563E-2</v>
      </c>
      <c r="R68" s="2">
        <v>8.0965665926183483E-2</v>
      </c>
      <c r="S68" s="2">
        <v>9.302194382306328E-2</v>
      </c>
      <c r="T68" s="2">
        <v>-3.0311673752110066E-2</v>
      </c>
      <c r="U68" s="8">
        <f t="shared" si="15"/>
        <v>1.625478978887902</v>
      </c>
      <c r="V68" s="8">
        <v>0.48580252858832401</v>
      </c>
      <c r="W68" s="8">
        <v>-0.43956495452117439</v>
      </c>
      <c r="X68" s="8">
        <v>-2.1091452581327168</v>
      </c>
      <c r="Y68" s="8">
        <v>-0.59999907498263594</v>
      </c>
      <c r="Z68" s="8">
        <v>-0.34632533271079674</v>
      </c>
    </row>
    <row r="69" spans="1:26" x14ac:dyDescent="0.35">
      <c r="A69" s="6">
        <v>32782</v>
      </c>
      <c r="B69" s="2">
        <v>172</v>
      </c>
      <c r="C69" s="2">
        <f t="shared" si="8"/>
        <v>29584</v>
      </c>
      <c r="D69" s="8">
        <f t="shared" si="9"/>
        <v>5088448</v>
      </c>
      <c r="E69" s="8">
        <f t="shared" si="10"/>
        <v>875213056</v>
      </c>
      <c r="F69" s="1">
        <v>53.426000000000002</v>
      </c>
      <c r="G69" s="2">
        <f t="shared" si="11"/>
        <v>3.978297518858767</v>
      </c>
      <c r="H69" s="8">
        <v>5.3666666666666668E-2</v>
      </c>
      <c r="I69" s="8">
        <v>0.94637163449431672</v>
      </c>
      <c r="J69" s="4">
        <v>124448.33333333333</v>
      </c>
      <c r="K69" s="4">
        <f t="shared" si="13"/>
        <v>11.731645915446787</v>
      </c>
      <c r="L69" s="4">
        <f t="shared" si="14"/>
        <v>125.86612389679854</v>
      </c>
      <c r="M69" s="8">
        <v>4.8352188333333332</v>
      </c>
      <c r="N69" s="1">
        <v>78.94</v>
      </c>
      <c r="O69" s="2">
        <f t="shared" si="12"/>
        <v>4.3686880702347013</v>
      </c>
      <c r="P69" s="2">
        <v>1.224016666666667E-2</v>
      </c>
      <c r="Q69" s="2">
        <v>8.6132074685135729E-2</v>
      </c>
      <c r="R69" s="2">
        <v>7.8266029094342437E-2</v>
      </c>
      <c r="S69" s="2">
        <v>7.3350243479107569E-2</v>
      </c>
      <c r="T69" s="2">
        <v>-3.8312647363410085E-2</v>
      </c>
      <c r="U69" s="8">
        <f t="shared" si="15"/>
        <v>1.6131760507373631</v>
      </c>
      <c r="V69" s="8">
        <v>0.47820493809567027</v>
      </c>
      <c r="W69" s="8">
        <v>-9.3164192021290837E-2</v>
      </c>
      <c r="X69" s="8">
        <v>-1.4706219164599492</v>
      </c>
      <c r="Y69" s="8">
        <v>-0.61437665240419237</v>
      </c>
      <c r="Z69" s="8">
        <v>-0.22389902044138932</v>
      </c>
    </row>
    <row r="70" spans="1:26" x14ac:dyDescent="0.35">
      <c r="A70" s="6">
        <v>32874</v>
      </c>
      <c r="B70" s="2">
        <v>173</v>
      </c>
      <c r="C70" s="2">
        <f t="shared" si="8"/>
        <v>29929</v>
      </c>
      <c r="D70" s="8">
        <f t="shared" si="9"/>
        <v>5177717</v>
      </c>
      <c r="E70" s="8">
        <f t="shared" si="10"/>
        <v>895745041</v>
      </c>
      <c r="F70" s="1">
        <v>54.084000000000003</v>
      </c>
      <c r="G70" s="2">
        <f t="shared" si="11"/>
        <v>3.9905383934965117</v>
      </c>
      <c r="H70" s="8">
        <v>5.2999999999999999E-2</v>
      </c>
      <c r="I70" s="8">
        <v>0.94699539348725448</v>
      </c>
      <c r="J70" s="4">
        <v>125781.33333333333</v>
      </c>
      <c r="K70" s="4">
        <f t="shared" si="13"/>
        <v>11.742300228560735</v>
      </c>
      <c r="L70" s="4">
        <f t="shared" si="14"/>
        <v>128.03254635534267</v>
      </c>
      <c r="M70" s="8">
        <v>4.8522845000000006</v>
      </c>
      <c r="N70" s="1">
        <v>79.212000000000003</v>
      </c>
      <c r="O70" s="2">
        <f t="shared" si="12"/>
        <v>4.3721278024946342</v>
      </c>
      <c r="P70" s="2">
        <v>8.5913300000000012E-2</v>
      </c>
      <c r="Q70" s="2">
        <v>8.2499978446663791E-2</v>
      </c>
      <c r="R70" s="2">
        <v>8.1265235435383332E-2</v>
      </c>
      <c r="S70" s="2">
        <v>4.7658664048011445E-2</v>
      </c>
      <c r="T70" s="2">
        <v>-9.3770284967767945E-2</v>
      </c>
      <c r="U70" s="8">
        <f t="shared" si="15"/>
        <v>1.6128748779517204</v>
      </c>
      <c r="V70" s="8">
        <v>0.47801822511861253</v>
      </c>
      <c r="W70" s="8">
        <v>1.2337644895125208</v>
      </c>
      <c r="X70" s="8">
        <v>-0.78447904662425616</v>
      </c>
      <c r="Y70" s="8">
        <v>1.0513087584487968</v>
      </c>
      <c r="Z70" s="8">
        <v>0.1529420551076858</v>
      </c>
    </row>
    <row r="71" spans="1:26" x14ac:dyDescent="0.35">
      <c r="A71" s="6">
        <v>32964</v>
      </c>
      <c r="B71" s="2">
        <v>174</v>
      </c>
      <c r="C71" s="2">
        <f t="shared" si="8"/>
        <v>30276</v>
      </c>
      <c r="D71" s="8">
        <f t="shared" si="9"/>
        <v>5268024</v>
      </c>
      <c r="E71" s="8">
        <f t="shared" si="10"/>
        <v>916636176</v>
      </c>
      <c r="F71" s="1">
        <v>54.22</v>
      </c>
      <c r="G71" s="2">
        <f t="shared" si="11"/>
        <v>3.9930498440705193</v>
      </c>
      <c r="H71" s="8">
        <v>5.333333333333333E-2</v>
      </c>
      <c r="I71" s="8">
        <v>0.9466240044253188</v>
      </c>
      <c r="J71" s="4">
        <v>125705</v>
      </c>
      <c r="K71" s="4">
        <f t="shared" si="13"/>
        <v>11.74169317103466</v>
      </c>
      <c r="L71" s="4">
        <f t="shared" si="14"/>
        <v>129.29927776094604</v>
      </c>
      <c r="M71" s="8">
        <v>4.8621296999999997</v>
      </c>
      <c r="N71" s="1">
        <v>80.028999999999996</v>
      </c>
      <c r="O71" s="2">
        <f t="shared" si="12"/>
        <v>4.3823890689866305</v>
      </c>
      <c r="P71" s="2">
        <v>1.4962499999999998E-2</v>
      </c>
      <c r="Q71" s="2">
        <v>8.2433233749411361E-2</v>
      </c>
      <c r="R71" s="2">
        <v>8.2732590065894396E-2</v>
      </c>
      <c r="S71" s="2">
        <v>1.7827244746175808E-2</v>
      </c>
      <c r="T71" s="2">
        <v>7.0037711529447697E-2</v>
      </c>
      <c r="U71" s="8">
        <f t="shared" si="15"/>
        <v>1.6072534714516131</v>
      </c>
      <c r="V71" s="8">
        <v>0.47452680390767221</v>
      </c>
      <c r="W71" s="8">
        <v>-1.2279492716696501</v>
      </c>
      <c r="X71" s="8">
        <v>-0.54829389400894979</v>
      </c>
      <c r="Y71" s="8">
        <v>-0.20452985974536111</v>
      </c>
      <c r="Z71" s="8">
        <v>0.17564624690403099</v>
      </c>
    </row>
    <row r="72" spans="1:26" x14ac:dyDescent="0.35">
      <c r="A72" s="6">
        <v>33055</v>
      </c>
      <c r="B72" s="2">
        <v>175</v>
      </c>
      <c r="C72" s="2">
        <f t="shared" si="8"/>
        <v>30625</v>
      </c>
      <c r="D72" s="8">
        <f t="shared" si="9"/>
        <v>5359375</v>
      </c>
      <c r="E72" s="8">
        <f t="shared" si="10"/>
        <v>937890625</v>
      </c>
      <c r="F72" s="1">
        <v>54.113</v>
      </c>
      <c r="G72" s="2">
        <f t="shared" si="11"/>
        <v>3.9910744527346504</v>
      </c>
      <c r="H72" s="8">
        <v>5.7000000000000002E-2</v>
      </c>
      <c r="I72" s="8">
        <v>0.94312263033243404</v>
      </c>
      <c r="J72" s="4">
        <v>125871.33333333333</v>
      </c>
      <c r="K72" s="4">
        <f t="shared" si="13"/>
        <v>11.743015500169252</v>
      </c>
      <c r="L72" s="4">
        <f t="shared" si="14"/>
        <v>131.53078534859304</v>
      </c>
      <c r="M72" s="8">
        <v>4.8792409333333326</v>
      </c>
      <c r="N72" s="1">
        <v>79.793999999999997</v>
      </c>
      <c r="O72" s="2">
        <f t="shared" si="12"/>
        <v>4.3794483136590809</v>
      </c>
      <c r="P72" s="2">
        <v>2.3983366666666669E-2</v>
      </c>
      <c r="Q72" s="2">
        <v>8.1599959939314459E-2</v>
      </c>
      <c r="R72" s="2">
        <v>7.8266365873231658E-2</v>
      </c>
      <c r="S72" s="2">
        <v>-3.8470907079332095E-3</v>
      </c>
      <c r="T72" s="2">
        <v>0.12544876898219726</v>
      </c>
      <c r="U72" s="8">
        <f t="shared" si="15"/>
        <v>1.605940296653394</v>
      </c>
      <c r="V72" s="8">
        <v>0.47370943964886947</v>
      </c>
      <c r="W72" s="8">
        <v>-2.0911441187903201</v>
      </c>
      <c r="X72" s="8">
        <v>-1.6336025651180577</v>
      </c>
      <c r="Y72" s="8">
        <v>0.54904384481588819</v>
      </c>
      <c r="Z72" s="8">
        <v>1.3314861289929372</v>
      </c>
    </row>
    <row r="73" spans="1:26" x14ac:dyDescent="0.35">
      <c r="A73" s="6">
        <v>33147</v>
      </c>
      <c r="B73" s="2">
        <v>176</v>
      </c>
      <c r="C73" s="2">
        <f t="shared" si="8"/>
        <v>30976</v>
      </c>
      <c r="D73" s="8">
        <f t="shared" si="9"/>
        <v>5451776</v>
      </c>
      <c r="E73" s="8">
        <f t="shared" si="10"/>
        <v>959512576</v>
      </c>
      <c r="F73" s="1">
        <v>53.322000000000003</v>
      </c>
      <c r="G73" s="2">
        <f t="shared" si="11"/>
        <v>3.9763490039843932</v>
      </c>
      <c r="H73" s="8">
        <v>6.1333333333333337E-2</v>
      </c>
      <c r="I73" s="8">
        <v>0.93885954818104544</v>
      </c>
      <c r="J73" s="4">
        <v>126069</v>
      </c>
      <c r="K73" s="4">
        <f t="shared" si="13"/>
        <v>11.744584655092643</v>
      </c>
      <c r="L73" s="4">
        <f t="shared" si="14"/>
        <v>133.76625797381624</v>
      </c>
      <c r="M73" s="8">
        <v>4.8960939333333329</v>
      </c>
      <c r="N73" s="1">
        <v>79.171999999999997</v>
      </c>
      <c r="O73" s="2">
        <f t="shared" si="12"/>
        <v>4.3716227009584889</v>
      </c>
      <c r="P73" s="2">
        <v>-5.0702833333333329E-2</v>
      </c>
      <c r="Q73" s="2">
        <v>7.7428277106698307E-2</v>
      </c>
      <c r="R73" s="2">
        <v>7.3031390637271931E-2</v>
      </c>
      <c r="S73" s="2">
        <v>3.4447264181447501E-2</v>
      </c>
      <c r="T73" s="2">
        <v>-1.0809500629168642E-2</v>
      </c>
      <c r="U73" s="8">
        <f t="shared" si="15"/>
        <v>1.5897977287120932</v>
      </c>
      <c r="V73" s="8">
        <v>0.46360679349318845</v>
      </c>
      <c r="W73" s="8">
        <v>-4.3633713567455397</v>
      </c>
      <c r="X73" s="8">
        <v>-1.5463893026326945</v>
      </c>
      <c r="Y73" s="8">
        <v>0.2985202855268756</v>
      </c>
      <c r="Z73" s="8">
        <v>-1.8855197244712931</v>
      </c>
    </row>
    <row r="74" spans="1:26" x14ac:dyDescent="0.35">
      <c r="A74" s="6">
        <v>33239</v>
      </c>
      <c r="B74" s="2">
        <v>177</v>
      </c>
      <c r="C74" s="2">
        <f t="shared" si="8"/>
        <v>31329</v>
      </c>
      <c r="D74" s="8">
        <f t="shared" si="9"/>
        <v>5545233</v>
      </c>
      <c r="E74" s="8">
        <f t="shared" si="10"/>
        <v>981506241</v>
      </c>
      <c r="F74" s="1">
        <v>52.963000000000001</v>
      </c>
      <c r="G74" s="2">
        <f t="shared" si="11"/>
        <v>3.9695935565500786</v>
      </c>
      <c r="H74" s="8">
        <v>6.6000000000000003E-2</v>
      </c>
      <c r="I74" s="8">
        <v>0.93425564972916553</v>
      </c>
      <c r="J74" s="4">
        <v>126071</v>
      </c>
      <c r="K74" s="4">
        <f t="shared" si="13"/>
        <v>11.744600519295069</v>
      </c>
      <c r="L74" s="4">
        <f t="shared" si="14"/>
        <v>134.7666593023043</v>
      </c>
      <c r="M74" s="8">
        <v>4.9035448333333331</v>
      </c>
      <c r="N74" s="1">
        <v>79.224000000000004</v>
      </c>
      <c r="O74" s="2">
        <f t="shared" si="12"/>
        <v>4.3722792832190018</v>
      </c>
      <c r="P74" s="2">
        <v>1.3423799999999994E-2</v>
      </c>
      <c r="Q74" s="2">
        <v>6.4261054406844931E-2</v>
      </c>
      <c r="R74" s="2">
        <v>6.436556361022161E-2</v>
      </c>
      <c r="S74" s="2">
        <v>3.2751914693447404E-2</v>
      </c>
      <c r="T74" s="2">
        <v>0.24837176788346918</v>
      </c>
      <c r="U74" s="8">
        <f t="shared" si="15"/>
        <v>1.5987801590132305</v>
      </c>
      <c r="V74" s="8">
        <v>0.46924093785385357</v>
      </c>
      <c r="W74" s="8">
        <v>-5.2512712534763466</v>
      </c>
      <c r="X74" s="8">
        <v>0.30672846839440432</v>
      </c>
      <c r="Y74" s="8">
        <v>-0.26136202968435424</v>
      </c>
      <c r="Z74" s="8">
        <v>-0.41688539998717605</v>
      </c>
    </row>
    <row r="75" spans="1:26" x14ac:dyDescent="0.35">
      <c r="A75" s="6">
        <v>33329</v>
      </c>
      <c r="B75" s="2">
        <v>178</v>
      </c>
      <c r="C75" s="2">
        <f t="shared" si="8"/>
        <v>31684</v>
      </c>
      <c r="D75" s="8">
        <f t="shared" si="9"/>
        <v>5639752</v>
      </c>
      <c r="E75" s="8">
        <f t="shared" si="10"/>
        <v>1003875856</v>
      </c>
      <c r="F75" s="1">
        <v>53.488999999999997</v>
      </c>
      <c r="G75" s="2">
        <f t="shared" si="11"/>
        <v>3.9794760252852104</v>
      </c>
      <c r="H75" s="8">
        <v>6.8333333333333329E-2</v>
      </c>
      <c r="I75" s="8">
        <v>0.93175794597797379</v>
      </c>
      <c r="J75" s="4">
        <v>126351.66666666667</v>
      </c>
      <c r="K75" s="4">
        <f t="shared" si="13"/>
        <v>11.746824303601258</v>
      </c>
      <c r="L75" s="4">
        <f t="shared" si="14"/>
        <v>135.56616630298905</v>
      </c>
      <c r="M75" s="8">
        <v>4.909459833333333</v>
      </c>
      <c r="N75" s="1">
        <v>80.372</v>
      </c>
      <c r="O75" s="2">
        <f t="shared" si="12"/>
        <v>4.3866658568223063</v>
      </c>
      <c r="P75" s="2">
        <v>7.7830099999999999E-2</v>
      </c>
      <c r="Q75" s="2">
        <v>5.8633168508210654E-2</v>
      </c>
      <c r="R75" s="2">
        <v>6.2432918156736683E-2</v>
      </c>
      <c r="S75" s="2">
        <v>1.6291596273974474E-2</v>
      </c>
      <c r="T75" s="2">
        <v>0.2956873739381376</v>
      </c>
      <c r="U75" s="8">
        <f t="shared" si="15"/>
        <v>1.6033685476245869</v>
      </c>
      <c r="V75" s="8">
        <v>0.47210675838379113</v>
      </c>
      <c r="W75" s="8">
        <v>-2.2745231176054737</v>
      </c>
      <c r="X75" s="8">
        <v>2.4102366436223632</v>
      </c>
      <c r="Y75" s="8">
        <v>0.55676733602338457</v>
      </c>
      <c r="Z75" s="8">
        <v>1.3104978229945334</v>
      </c>
    </row>
    <row r="76" spans="1:26" x14ac:dyDescent="0.35">
      <c r="A76" s="6">
        <v>33420</v>
      </c>
      <c r="B76" s="2">
        <v>179</v>
      </c>
      <c r="C76" s="2">
        <f t="shared" si="8"/>
        <v>32041</v>
      </c>
      <c r="D76" s="8">
        <f t="shared" si="9"/>
        <v>5735339</v>
      </c>
      <c r="E76" s="8">
        <f t="shared" si="10"/>
        <v>1026625681</v>
      </c>
      <c r="F76" s="1">
        <v>53.884</v>
      </c>
      <c r="G76" s="2">
        <f t="shared" si="11"/>
        <v>3.9868335878363217</v>
      </c>
      <c r="H76" s="8">
        <v>6.8666666666666668E-2</v>
      </c>
      <c r="I76" s="8">
        <v>0.93145912463147473</v>
      </c>
      <c r="J76" s="4">
        <v>126318</v>
      </c>
      <c r="K76" s="4">
        <f t="shared" si="13"/>
        <v>11.74655781599861</v>
      </c>
      <c r="L76" s="4">
        <f t="shared" si="14"/>
        <v>136.59960652836148</v>
      </c>
      <c r="M76" s="8">
        <v>4.9170540666666662</v>
      </c>
      <c r="N76" s="1">
        <v>80.849999999999994</v>
      </c>
      <c r="O76" s="2">
        <f t="shared" si="12"/>
        <v>4.3925955860231154</v>
      </c>
      <c r="P76" s="2">
        <v>2.3872566666666668E-2</v>
      </c>
      <c r="Q76" s="2">
        <v>5.6432246697254884E-2</v>
      </c>
      <c r="R76" s="2">
        <v>5.8862092627823603E-2</v>
      </c>
      <c r="S76" s="2">
        <v>1.7245922229889299E-2</v>
      </c>
      <c r="T76" s="2">
        <v>0.26105576934919089</v>
      </c>
      <c r="U76" s="8">
        <f t="shared" si="15"/>
        <v>1.6065694627598479</v>
      </c>
      <c r="V76" s="8">
        <v>0.47410113720723768</v>
      </c>
      <c r="W76" s="8">
        <v>-2.1027558597573299</v>
      </c>
      <c r="X76" s="8">
        <v>1.7712969458062304</v>
      </c>
      <c r="Y76" s="8">
        <v>-0.82070327262388165</v>
      </c>
      <c r="Z76" s="8">
        <v>0.58315683035131805</v>
      </c>
    </row>
    <row r="77" spans="1:26" x14ac:dyDescent="0.35">
      <c r="A77" s="6">
        <v>33512</v>
      </c>
      <c r="B77" s="2">
        <v>180</v>
      </c>
      <c r="C77" s="2">
        <f t="shared" si="8"/>
        <v>32400</v>
      </c>
      <c r="D77" s="8">
        <f t="shared" si="9"/>
        <v>5832000</v>
      </c>
      <c r="E77" s="8">
        <f t="shared" si="10"/>
        <v>1049760000</v>
      </c>
      <c r="F77" s="1">
        <v>54.045999999999999</v>
      </c>
      <c r="G77" s="2">
        <f t="shared" si="11"/>
        <v>3.9898355357962552</v>
      </c>
      <c r="H77" s="8">
        <v>7.1000000000000008E-2</v>
      </c>
      <c r="I77" s="8">
        <v>0.92902501123778591</v>
      </c>
      <c r="J77" s="4">
        <v>126669</v>
      </c>
      <c r="K77" s="4">
        <f t="shared" si="13"/>
        <v>11.749332663917425</v>
      </c>
      <c r="L77" s="4">
        <f t="shared" si="14"/>
        <v>137.73272061730594</v>
      </c>
      <c r="M77" s="8">
        <v>4.9253150000000003</v>
      </c>
      <c r="N77" s="1">
        <v>81.328000000000003</v>
      </c>
      <c r="O77" s="2">
        <f t="shared" si="12"/>
        <v>4.3984903607045469</v>
      </c>
      <c r="P77" s="2">
        <v>2.2343000000000037E-3</v>
      </c>
      <c r="Q77" s="2">
        <v>4.8161828874899282E-2</v>
      </c>
      <c r="R77" s="2">
        <v>4.8659480237709163E-2</v>
      </c>
      <c r="S77" s="2">
        <v>1.6109600618162245E-2</v>
      </c>
      <c r="T77" s="2">
        <v>0.1704661727774773</v>
      </c>
      <c r="U77" s="8">
        <f t="shared" si="15"/>
        <v>1.6002890285155356</v>
      </c>
      <c r="V77" s="8">
        <v>0.47018425575399531</v>
      </c>
      <c r="W77" s="8">
        <v>-3.2705121628562233</v>
      </c>
      <c r="X77" s="8">
        <v>0.53721025633376995</v>
      </c>
      <c r="Y77" s="8">
        <v>-1.3534126477515631</v>
      </c>
      <c r="Z77" s="8">
        <v>-0.44894324257298662</v>
      </c>
    </row>
    <row r="78" spans="1:26" x14ac:dyDescent="0.35">
      <c r="A78" s="6">
        <v>33604</v>
      </c>
      <c r="B78" s="2">
        <v>181</v>
      </c>
      <c r="C78" s="2">
        <f t="shared" si="8"/>
        <v>32761</v>
      </c>
      <c r="D78" s="8">
        <f t="shared" si="9"/>
        <v>5929741</v>
      </c>
      <c r="E78" s="8">
        <f t="shared" si="10"/>
        <v>1073283121</v>
      </c>
      <c r="F78" s="1">
        <v>54.792000000000002</v>
      </c>
      <c r="G78" s="2">
        <f t="shared" si="11"/>
        <v>4.0035441978956046</v>
      </c>
      <c r="H78" s="8">
        <v>7.3666666666666672E-2</v>
      </c>
      <c r="I78" s="8">
        <v>0.92620000168551953</v>
      </c>
      <c r="J78" s="4">
        <v>127357.33333333333</v>
      </c>
      <c r="K78" s="4">
        <f t="shared" si="13"/>
        <v>11.754752062835555</v>
      </c>
      <c r="L78" s="4">
        <f t="shared" si="14"/>
        <v>138.66627309519677</v>
      </c>
      <c r="M78" s="8">
        <v>4.9320701333333332</v>
      </c>
      <c r="N78" s="1">
        <v>83.007999999999996</v>
      </c>
      <c r="O78" s="2">
        <f t="shared" si="12"/>
        <v>4.4189369886939787</v>
      </c>
      <c r="P78" s="2">
        <v>-5.3417333333333318E-3</v>
      </c>
      <c r="Q78" s="2">
        <v>4.0233280991383014E-2</v>
      </c>
      <c r="R78" s="2">
        <v>4.3564721499139925E-2</v>
      </c>
      <c r="S78" s="2">
        <v>5.473323071773839E-3</v>
      </c>
      <c r="T78" s="2">
        <v>0.20450927877916755</v>
      </c>
      <c r="U78" s="8">
        <f t="shared" si="15"/>
        <v>1.5960876252720992</v>
      </c>
      <c r="V78" s="8">
        <v>0.46755540057319334</v>
      </c>
      <c r="W78" s="8">
        <v>-1.4161613735559824</v>
      </c>
      <c r="X78" s="8">
        <v>2.1803526494007932</v>
      </c>
      <c r="Y78" s="8">
        <v>0.23886203932745534</v>
      </c>
      <c r="Z78" s="8">
        <v>0.73390596180215673</v>
      </c>
    </row>
    <row r="79" spans="1:26" x14ac:dyDescent="0.35">
      <c r="A79" s="6">
        <v>33695</v>
      </c>
      <c r="B79" s="2">
        <v>182</v>
      </c>
      <c r="C79" s="2">
        <f t="shared" si="8"/>
        <v>33124</v>
      </c>
      <c r="D79" s="8">
        <f t="shared" si="9"/>
        <v>6028568</v>
      </c>
      <c r="E79" s="8">
        <f t="shared" si="10"/>
        <v>1097199376</v>
      </c>
      <c r="F79" s="1">
        <v>55.472999999999999</v>
      </c>
      <c r="G79" s="2">
        <f t="shared" si="11"/>
        <v>4.0158964158929589</v>
      </c>
      <c r="H79" s="8">
        <v>7.6000000000000012E-2</v>
      </c>
      <c r="I79" s="8">
        <v>0.92404743460901528</v>
      </c>
      <c r="J79" s="4">
        <v>128139.66666666667</v>
      </c>
      <c r="K79" s="4">
        <f t="shared" si="13"/>
        <v>11.760876093868157</v>
      </c>
      <c r="L79" s="4">
        <f t="shared" si="14"/>
        <v>139.73304301359295</v>
      </c>
      <c r="M79" s="8">
        <v>4.9397337666666665</v>
      </c>
      <c r="N79" s="1">
        <v>83.213999999999999</v>
      </c>
      <c r="O79" s="2">
        <f t="shared" si="12"/>
        <v>4.4214156029022531</v>
      </c>
      <c r="P79" s="2">
        <v>5.1218466666666664E-2</v>
      </c>
      <c r="Q79" s="2">
        <v>3.7699932549310144E-2</v>
      </c>
      <c r="R79" s="2">
        <v>4.2199843317043184E-2</v>
      </c>
      <c r="S79" s="2">
        <v>-1.0237301069634386E-3</v>
      </c>
      <c r="T79" s="2">
        <v>0.22760346158557224</v>
      </c>
      <c r="U79" s="8">
        <f t="shared" si="15"/>
        <v>1.6023746989510659</v>
      </c>
      <c r="V79" s="8">
        <v>0.47148671577343965</v>
      </c>
      <c r="W79" s="8">
        <v>-1.5122087176855767</v>
      </c>
      <c r="X79" s="8">
        <v>2.0174318199906049</v>
      </c>
      <c r="Y79" s="8">
        <v>-0.71436756003547164</v>
      </c>
      <c r="Z79" s="8">
        <v>0.43283402927758269</v>
      </c>
    </row>
    <row r="80" spans="1:26" x14ac:dyDescent="0.35">
      <c r="A80" s="6">
        <v>33786</v>
      </c>
      <c r="B80" s="2">
        <v>183</v>
      </c>
      <c r="C80" s="2">
        <f t="shared" si="8"/>
        <v>33489</v>
      </c>
      <c r="D80" s="8">
        <f t="shared" si="9"/>
        <v>6128487</v>
      </c>
      <c r="E80" s="8">
        <f t="shared" si="10"/>
        <v>1121513121</v>
      </c>
      <c r="F80" s="1">
        <v>56.066000000000003</v>
      </c>
      <c r="G80" s="2">
        <f t="shared" si="11"/>
        <v>4.0265295681936228</v>
      </c>
      <c r="H80" s="8">
        <v>7.6333333333333322E-2</v>
      </c>
      <c r="I80" s="8">
        <v>0.92372374017589287</v>
      </c>
      <c r="J80" s="4">
        <v>128559</v>
      </c>
      <c r="K80" s="4">
        <f t="shared" si="13"/>
        <v>11.764143221911944</v>
      </c>
      <c r="L80" s="4">
        <f t="shared" si="14"/>
        <v>140.79978733716291</v>
      </c>
      <c r="M80" s="8">
        <v>4.9473389333333335</v>
      </c>
      <c r="N80" s="1">
        <v>83.64</v>
      </c>
      <c r="O80" s="2">
        <f t="shared" si="12"/>
        <v>4.4265218745604331</v>
      </c>
      <c r="P80" s="2">
        <v>-1.5982533333333333E-2</v>
      </c>
      <c r="Q80" s="2">
        <v>3.2566613942683231E-2</v>
      </c>
      <c r="R80" s="2">
        <v>3.4165175747206789E-2</v>
      </c>
      <c r="S80" s="2">
        <v>5.7379323128237125E-3</v>
      </c>
      <c r="T80" s="2">
        <v>0.16988231888920349</v>
      </c>
      <c r="U80" s="8">
        <f t="shared" si="15"/>
        <v>1.605954592995424</v>
      </c>
      <c r="V80" s="8">
        <v>0.47371834177208411</v>
      </c>
      <c r="W80" s="8">
        <v>-2.1217063706410699</v>
      </c>
      <c r="X80" s="8">
        <v>1.6921527120342539</v>
      </c>
      <c r="Y80" s="8">
        <v>-1.5407347005981304</v>
      </c>
      <c r="Z80" s="8">
        <v>-0.32082804692005268</v>
      </c>
    </row>
    <row r="81" spans="1:26" x14ac:dyDescent="0.35">
      <c r="A81" s="6">
        <v>33878</v>
      </c>
      <c r="B81" s="2">
        <v>184</v>
      </c>
      <c r="C81" s="2">
        <f t="shared" si="8"/>
        <v>33856</v>
      </c>
      <c r="D81" s="8">
        <f t="shared" si="9"/>
        <v>6229504</v>
      </c>
      <c r="E81" s="8">
        <f t="shared" si="10"/>
        <v>1146228736</v>
      </c>
      <c r="F81" s="1">
        <v>56.764000000000003</v>
      </c>
      <c r="G81" s="2">
        <f t="shared" si="11"/>
        <v>4.0389023219722908</v>
      </c>
      <c r="H81" s="8">
        <v>7.3666666666666672E-2</v>
      </c>
      <c r="I81" s="8">
        <v>0.92592691531448323</v>
      </c>
      <c r="J81" s="4">
        <v>128340.33333333333</v>
      </c>
      <c r="K81" s="4">
        <f t="shared" si="13"/>
        <v>11.762440868568808</v>
      </c>
      <c r="L81" s="4">
        <f t="shared" si="14"/>
        <v>142.03311008015268</v>
      </c>
      <c r="M81" s="8">
        <v>4.9560601999999996</v>
      </c>
      <c r="N81" s="1">
        <v>83.462000000000003</v>
      </c>
      <c r="O81" s="2">
        <f t="shared" si="12"/>
        <v>4.4243914384516501</v>
      </c>
      <c r="P81" s="2">
        <v>-9.4344533333333327E-2</v>
      </c>
      <c r="Q81" s="2">
        <v>3.0366335484845797E-2</v>
      </c>
      <c r="R81" s="2">
        <v>3.5631650726001718E-2</v>
      </c>
      <c r="S81" s="2">
        <v>1.2401798987435431E-2</v>
      </c>
      <c r="T81" s="2">
        <v>0.12091370426743035</v>
      </c>
      <c r="U81" s="8">
        <f t="shared" si="15"/>
        <v>1.6169059575125027</v>
      </c>
      <c r="V81" s="8">
        <v>0.48051442028433655</v>
      </c>
      <c r="W81" s="8">
        <v>-0.75079220572648975</v>
      </c>
      <c r="X81" s="8">
        <v>2.5480568389113336</v>
      </c>
      <c r="Y81" s="8">
        <v>1.1357844248690629</v>
      </c>
      <c r="Z81" s="8">
        <v>0.5753745766281535</v>
      </c>
    </row>
    <row r="82" spans="1:26" x14ac:dyDescent="0.35">
      <c r="A82" s="6">
        <v>33970</v>
      </c>
      <c r="B82" s="2">
        <v>185</v>
      </c>
      <c r="C82" s="2">
        <f t="shared" si="8"/>
        <v>34225</v>
      </c>
      <c r="D82" s="8">
        <f t="shared" si="9"/>
        <v>6331625</v>
      </c>
      <c r="E82" s="8">
        <f t="shared" si="10"/>
        <v>1171350625</v>
      </c>
      <c r="F82" s="1">
        <v>56.774999999999999</v>
      </c>
      <c r="G82" s="2">
        <f t="shared" si="11"/>
        <v>4.0390960879916218</v>
      </c>
      <c r="H82" s="8">
        <v>7.1333333333333332E-2</v>
      </c>
      <c r="I82" s="8">
        <v>0.9284893291006896</v>
      </c>
      <c r="J82" s="4">
        <v>128485.33333333333</v>
      </c>
      <c r="K82" s="4">
        <f t="shared" si="13"/>
        <v>11.763570039319445</v>
      </c>
      <c r="L82" s="4">
        <f t="shared" si="14"/>
        <v>143.06651567107218</v>
      </c>
      <c r="M82" s="8">
        <v>4.9633096666666665</v>
      </c>
      <c r="N82" s="1">
        <v>82.42</v>
      </c>
      <c r="O82" s="2">
        <f t="shared" si="12"/>
        <v>4.4118281259106711</v>
      </c>
      <c r="P82" s="2">
        <v>2.0996366666666669E-2</v>
      </c>
      <c r="Q82" s="2">
        <v>3.0399977356955432E-2</v>
      </c>
      <c r="R82" s="2">
        <v>3.4066427088891515E-2</v>
      </c>
      <c r="S82" s="2">
        <v>5.9116614708201176E-3</v>
      </c>
      <c r="T82" s="2">
        <v>0.16320108236989636</v>
      </c>
      <c r="U82" s="8">
        <f t="shared" si="15"/>
        <v>1.622375724082892</v>
      </c>
      <c r="V82" s="8">
        <v>0.48389157133612137</v>
      </c>
      <c r="W82" s="8">
        <v>-1.0105444427593813</v>
      </c>
      <c r="X82" s="8">
        <v>1.8437506430079056</v>
      </c>
      <c r="Y82" s="8">
        <v>-0.7359671479322506</v>
      </c>
      <c r="Z82" s="8">
        <v>0.17821940383786503</v>
      </c>
    </row>
    <row r="83" spans="1:26" x14ac:dyDescent="0.35">
      <c r="A83" s="6">
        <v>34060</v>
      </c>
      <c r="B83" s="2">
        <v>186</v>
      </c>
      <c r="C83" s="2">
        <f t="shared" si="8"/>
        <v>34596</v>
      </c>
      <c r="D83" s="8">
        <f t="shared" si="9"/>
        <v>6434856</v>
      </c>
      <c r="E83" s="8">
        <f t="shared" si="10"/>
        <v>1196883216</v>
      </c>
      <c r="F83" s="1">
        <v>57.084000000000003</v>
      </c>
      <c r="G83" s="2">
        <f t="shared" si="11"/>
        <v>4.0445238672381452</v>
      </c>
      <c r="H83" s="8">
        <v>7.0666666666666669E-2</v>
      </c>
      <c r="I83" s="8">
        <v>0.92929762249068881</v>
      </c>
      <c r="J83" s="4">
        <v>129086.33333333333</v>
      </c>
      <c r="K83" s="4">
        <f t="shared" si="13"/>
        <v>11.768236710141458</v>
      </c>
      <c r="L83" s="4">
        <f t="shared" si="14"/>
        <v>144.0998362536705</v>
      </c>
      <c r="M83" s="8">
        <v>4.9705063666666662</v>
      </c>
      <c r="N83" s="1">
        <v>82.432000000000002</v>
      </c>
      <c r="O83" s="2">
        <f t="shared" si="12"/>
        <v>4.411973711041834</v>
      </c>
      <c r="P83" s="2">
        <v>0.10822733333333334</v>
      </c>
      <c r="Q83" s="2">
        <v>2.9999948220061912E-2</v>
      </c>
      <c r="R83" s="2">
        <v>3.3799264987338207E-2</v>
      </c>
      <c r="S83" s="2">
        <v>2.3841944482416721E-4</v>
      </c>
      <c r="T83" s="2">
        <v>7.2239993730468119E-2</v>
      </c>
      <c r="U83" s="8">
        <f t="shared" si="15"/>
        <v>1.6119612333386257</v>
      </c>
      <c r="V83" s="8">
        <v>0.47745159499788098</v>
      </c>
      <c r="W83" s="8">
        <v>-0.62677689324712127</v>
      </c>
      <c r="X83" s="8">
        <v>1.3544364461690666</v>
      </c>
      <c r="Y83" s="8">
        <v>-8.0149234882323658E-2</v>
      </c>
      <c r="Z83" s="8">
        <v>-7.1221702496735359E-2</v>
      </c>
    </row>
    <row r="84" spans="1:26" x14ac:dyDescent="0.35">
      <c r="A84" s="6">
        <v>34151</v>
      </c>
      <c r="B84" s="2">
        <v>187</v>
      </c>
      <c r="C84" s="2">
        <f t="shared" si="8"/>
        <v>34969</v>
      </c>
      <c r="D84" s="8">
        <f t="shared" si="9"/>
        <v>6539203</v>
      </c>
      <c r="E84" s="8">
        <f t="shared" si="10"/>
        <v>1222830961</v>
      </c>
      <c r="F84" s="1">
        <v>57.673000000000002</v>
      </c>
      <c r="G84" s="2">
        <f t="shared" si="11"/>
        <v>4.0547891263887665</v>
      </c>
      <c r="H84" s="8">
        <v>6.8000000000000005E-2</v>
      </c>
      <c r="I84" s="8">
        <v>0.93199047005236224</v>
      </c>
      <c r="J84" s="4">
        <v>129428</v>
      </c>
      <c r="K84" s="4">
        <f t="shared" si="13"/>
        <v>11.770880020949019</v>
      </c>
      <c r="L84" s="4">
        <f t="shared" si="14"/>
        <v>144.76651936096422</v>
      </c>
      <c r="M84" s="8">
        <v>4.9751222333333338</v>
      </c>
      <c r="N84" s="1">
        <v>82.162000000000006</v>
      </c>
      <c r="O84" s="2">
        <f t="shared" si="12"/>
        <v>4.4086929080698845</v>
      </c>
      <c r="P84" s="2">
        <v>9.0847733333333333E-2</v>
      </c>
      <c r="Q84" s="2">
        <v>3.0599970890742512E-2</v>
      </c>
      <c r="R84" s="2">
        <v>3.4233229107660801E-2</v>
      </c>
      <c r="S84" s="2">
        <v>-6.2829826476685779E-3</v>
      </c>
      <c r="T84" s="2">
        <v>0.11084740623581479</v>
      </c>
      <c r="U84" s="8">
        <f t="shared" si="15"/>
        <v>1.6191797447008081</v>
      </c>
      <c r="V84" s="8">
        <v>0.4819196905841539</v>
      </c>
      <c r="W84" s="8">
        <v>-0.299854823015134</v>
      </c>
      <c r="X84" s="8">
        <v>1.3703487510382402</v>
      </c>
      <c r="Y84" s="8">
        <v>-0.92132560176102807</v>
      </c>
      <c r="Z84" s="8">
        <v>0.16002053149433801</v>
      </c>
    </row>
    <row r="85" spans="1:26" x14ac:dyDescent="0.35">
      <c r="A85" s="6">
        <v>34243</v>
      </c>
      <c r="B85" s="2">
        <v>188</v>
      </c>
      <c r="C85" s="2">
        <f t="shared" si="8"/>
        <v>35344</v>
      </c>
      <c r="D85" s="8">
        <f t="shared" si="9"/>
        <v>6644672</v>
      </c>
      <c r="E85" s="8">
        <f t="shared" si="10"/>
        <v>1249198336</v>
      </c>
      <c r="F85" s="1">
        <v>58.447000000000003</v>
      </c>
      <c r="G85" s="2">
        <f t="shared" si="11"/>
        <v>4.0681203606812684</v>
      </c>
      <c r="H85" s="8">
        <v>6.6333333333333327E-2</v>
      </c>
      <c r="I85" s="8">
        <v>0.9337930360773784</v>
      </c>
      <c r="J85" s="4">
        <v>129741.66666666667</v>
      </c>
      <c r="K85" s="4">
        <f t="shared" si="13"/>
        <v>11.773300572889765</v>
      </c>
      <c r="L85" s="4">
        <f t="shared" si="14"/>
        <v>145.96638176834207</v>
      </c>
      <c r="M85" s="8">
        <v>4.9833763333333332</v>
      </c>
      <c r="N85" s="1">
        <v>82.206999999999994</v>
      </c>
      <c r="O85" s="2">
        <f t="shared" si="12"/>
        <v>4.4092404565872361</v>
      </c>
      <c r="P85" s="2">
        <v>-6.1155266666666659E-2</v>
      </c>
      <c r="Q85" s="2">
        <v>2.9899970870957082E-2</v>
      </c>
      <c r="R85" s="2">
        <v>3.5266208195199988E-2</v>
      </c>
      <c r="S85" s="2">
        <v>-1.4448723968458643E-2</v>
      </c>
      <c r="T85" s="2">
        <v>8.8263304287872994E-3</v>
      </c>
      <c r="U85" s="8">
        <f t="shared" si="15"/>
        <v>1.6274969901922443</v>
      </c>
      <c r="V85" s="8">
        <v>0.48704324575463404</v>
      </c>
      <c r="W85" s="8">
        <v>0.85666180361684574</v>
      </c>
      <c r="X85" s="8">
        <v>1.64416953528758</v>
      </c>
      <c r="Y85" s="8">
        <v>0.48911347927920196</v>
      </c>
      <c r="Z85" s="8">
        <v>0.34719275369798669</v>
      </c>
    </row>
    <row r="86" spans="1:26" x14ac:dyDescent="0.35">
      <c r="A86" s="6">
        <v>34335</v>
      </c>
      <c r="B86" s="2">
        <v>189</v>
      </c>
      <c r="C86" s="2">
        <f t="shared" si="8"/>
        <v>35721</v>
      </c>
      <c r="D86" s="8">
        <f t="shared" si="9"/>
        <v>6751269</v>
      </c>
      <c r="E86" s="8">
        <f t="shared" si="10"/>
        <v>1275989841</v>
      </c>
      <c r="F86" s="1">
        <v>58.981000000000002</v>
      </c>
      <c r="G86" s="2">
        <f t="shared" si="11"/>
        <v>4.0772153581433637</v>
      </c>
      <c r="H86" s="8">
        <v>6.5666666666666665E-2</v>
      </c>
      <c r="I86" s="8">
        <v>0.93442643477382548</v>
      </c>
      <c r="J86" s="4">
        <v>130555</v>
      </c>
      <c r="K86" s="4">
        <f t="shared" si="13"/>
        <v>11.779549872895974</v>
      </c>
      <c r="L86" s="4">
        <f t="shared" si="14"/>
        <v>146.69963542910423</v>
      </c>
      <c r="M86" s="8">
        <v>4.9883872000000009</v>
      </c>
      <c r="N86" s="1">
        <v>81.498999999999995</v>
      </c>
      <c r="O86" s="2">
        <f t="shared" si="12"/>
        <v>4.4005907502328903</v>
      </c>
      <c r="P86" s="2">
        <v>0.19622249999999997</v>
      </c>
      <c r="Q86" s="2">
        <v>3.2132621516439919E-2</v>
      </c>
      <c r="R86" s="2">
        <v>3.9095084132798164E-2</v>
      </c>
      <c r="S86" s="2">
        <v>-4.021910492129499E-2</v>
      </c>
      <c r="T86" s="2">
        <v>9.4193585618776554E-2</v>
      </c>
      <c r="U86" s="8">
        <f t="shared" si="15"/>
        <v>1.6479450520324836</v>
      </c>
      <c r="V86" s="8">
        <v>0.49952908871811724</v>
      </c>
      <c r="W86" s="8">
        <v>0.9807205330433949</v>
      </c>
      <c r="X86" s="8">
        <v>1.6306449425534932</v>
      </c>
      <c r="Y86" s="8">
        <v>0.76323562259959632</v>
      </c>
      <c r="Z86" s="8">
        <v>1.1347929583956491</v>
      </c>
    </row>
    <row r="87" spans="1:26" x14ac:dyDescent="0.35">
      <c r="A87" s="6">
        <v>34425</v>
      </c>
      <c r="B87" s="2">
        <v>190</v>
      </c>
      <c r="C87" s="2">
        <f t="shared" si="8"/>
        <v>36100</v>
      </c>
      <c r="D87" s="8">
        <f t="shared" si="9"/>
        <v>6859000</v>
      </c>
      <c r="E87" s="8">
        <f t="shared" si="10"/>
        <v>1303210000</v>
      </c>
      <c r="F87" s="1">
        <v>59.988999999999997</v>
      </c>
      <c r="G87" s="2">
        <f t="shared" si="11"/>
        <v>4.0941612120811577</v>
      </c>
      <c r="H87" s="8">
        <v>6.2E-2</v>
      </c>
      <c r="I87" s="8">
        <v>0.93832773079644749</v>
      </c>
      <c r="J87" s="4">
        <v>130653.66666666667</v>
      </c>
      <c r="K87" s="4">
        <f t="shared" si="13"/>
        <v>11.780305335359133</v>
      </c>
      <c r="L87" s="4">
        <f t="shared" si="14"/>
        <v>147.53305710956198</v>
      </c>
      <c r="M87" s="8">
        <v>4.9940522666666665</v>
      </c>
      <c r="N87" s="1">
        <v>81.710999999999999</v>
      </c>
      <c r="O87" s="2">
        <f t="shared" si="12"/>
        <v>4.4031886317258397</v>
      </c>
      <c r="P87" s="2">
        <v>0.10631946666666665</v>
      </c>
      <c r="Q87" s="2">
        <v>3.939606247837335E-2</v>
      </c>
      <c r="R87" s="2">
        <v>5.1330983762702953E-2</v>
      </c>
      <c r="S87" s="2">
        <v>-3.4397780648334098E-2</v>
      </c>
      <c r="T87" s="2">
        <v>1.9754085466159219E-4</v>
      </c>
      <c r="U87" s="8">
        <f t="shared" si="15"/>
        <v>1.6425200258760984</v>
      </c>
      <c r="V87" s="8">
        <v>0.49623166361651799</v>
      </c>
      <c r="W87" s="8">
        <v>1.4847836848190428</v>
      </c>
      <c r="X87" s="8">
        <v>1.8293575043377901</v>
      </c>
      <c r="Y87" s="8">
        <v>1.2294836797644433</v>
      </c>
      <c r="Z87" s="8">
        <v>0.86657427997831726</v>
      </c>
    </row>
    <row r="88" spans="1:26" x14ac:dyDescent="0.35">
      <c r="A88" s="6">
        <v>34516</v>
      </c>
      <c r="B88" s="2">
        <v>191</v>
      </c>
      <c r="C88" s="2">
        <f t="shared" si="8"/>
        <v>36481</v>
      </c>
      <c r="D88" s="8">
        <f t="shared" si="9"/>
        <v>6967871</v>
      </c>
      <c r="E88" s="8">
        <f t="shared" si="10"/>
        <v>1330863361</v>
      </c>
      <c r="F88" s="1">
        <v>60.350999999999999</v>
      </c>
      <c r="G88" s="2">
        <f t="shared" si="11"/>
        <v>4.1001775174145445</v>
      </c>
      <c r="H88" s="8">
        <v>0.06</v>
      </c>
      <c r="I88" s="8">
        <v>0.93996750413105412</v>
      </c>
      <c r="J88" s="4">
        <v>131116</v>
      </c>
      <c r="K88" s="4">
        <f t="shared" si="13"/>
        <v>11.783837706546036</v>
      </c>
      <c r="L88" s="4">
        <f t="shared" si="14"/>
        <v>148.89952753758072</v>
      </c>
      <c r="M88" s="8">
        <v>5.0032717666666668</v>
      </c>
      <c r="N88" s="1">
        <v>81.070999999999998</v>
      </c>
      <c r="O88" s="2">
        <f t="shared" si="12"/>
        <v>4.3953253139426591</v>
      </c>
      <c r="P88" s="2">
        <v>0.19381293333333335</v>
      </c>
      <c r="Q88" s="2">
        <v>4.4864898510307283E-2</v>
      </c>
      <c r="R88" s="2">
        <v>5.5999343663503343E-2</v>
      </c>
      <c r="S88" s="2">
        <v>-3.7810359973484919E-2</v>
      </c>
      <c r="T88" s="2">
        <v>-7.9158096133154689E-3</v>
      </c>
      <c r="U88" s="8">
        <f t="shared" si="15"/>
        <v>1.6421825301466568</v>
      </c>
      <c r="V88" s="8">
        <v>0.49602616815696088</v>
      </c>
      <c r="W88" s="8">
        <v>1.0965229141532131</v>
      </c>
      <c r="X88" s="8">
        <v>1.64073518323705</v>
      </c>
      <c r="Y88" s="8">
        <v>0.508266519561415</v>
      </c>
      <c r="Z88" s="8">
        <v>7.4164518817965E-2</v>
      </c>
    </row>
    <row r="89" spans="1:26" x14ac:dyDescent="0.35">
      <c r="A89" s="6">
        <v>34608</v>
      </c>
      <c r="B89" s="2">
        <v>192</v>
      </c>
      <c r="C89" s="2">
        <f t="shared" si="8"/>
        <v>36864</v>
      </c>
      <c r="D89" s="8">
        <f t="shared" si="9"/>
        <v>7077888</v>
      </c>
      <c r="E89" s="8">
        <f t="shared" si="10"/>
        <v>1358954496</v>
      </c>
      <c r="F89" s="1">
        <v>61.241999999999997</v>
      </c>
      <c r="G89" s="2">
        <f t="shared" si="11"/>
        <v>4.1148332286494167</v>
      </c>
      <c r="H89" s="8">
        <v>5.6333333333333326E-2</v>
      </c>
      <c r="I89" s="8">
        <v>0.94378633820309232</v>
      </c>
      <c r="J89" s="4">
        <v>131862</v>
      </c>
      <c r="K89" s="4">
        <f t="shared" si="13"/>
        <v>11.789511200154266</v>
      </c>
      <c r="L89" s="4">
        <f t="shared" si="14"/>
        <v>149.76639298211131</v>
      </c>
      <c r="M89" s="8">
        <v>5.0090767000000005</v>
      </c>
      <c r="N89" s="1">
        <v>81.349000000000004</v>
      </c>
      <c r="O89" s="2">
        <f t="shared" si="12"/>
        <v>4.3987485410264933</v>
      </c>
      <c r="P89" s="2">
        <v>0.12980669999999997</v>
      </c>
      <c r="Q89" s="2">
        <v>5.1662528188914925E-2</v>
      </c>
      <c r="R89" s="2">
        <v>6.5958301962772969E-2</v>
      </c>
      <c r="S89" s="2">
        <v>-2.8583790949797572E-2</v>
      </c>
      <c r="T89" s="2">
        <v>4.9579580573397841E-3</v>
      </c>
      <c r="U89" s="8">
        <f t="shared" si="15"/>
        <v>1.6542497070024227</v>
      </c>
      <c r="V89" s="8">
        <v>0.5033475567919401</v>
      </c>
      <c r="W89" s="8">
        <v>1.8440344834351599</v>
      </c>
      <c r="X89" s="8">
        <v>2.4965556684371371</v>
      </c>
      <c r="Y89" s="8">
        <v>1.5163516273604234</v>
      </c>
      <c r="Z89" s="8">
        <v>1.0058660366923677</v>
      </c>
    </row>
    <row r="90" spans="1:26" x14ac:dyDescent="0.35">
      <c r="A90" s="6">
        <v>34700</v>
      </c>
      <c r="B90" s="2">
        <v>193</v>
      </c>
      <c r="C90" s="2">
        <f t="shared" si="8"/>
        <v>37249</v>
      </c>
      <c r="D90" s="8">
        <f t="shared" si="9"/>
        <v>7189057</v>
      </c>
      <c r="E90" s="8">
        <f t="shared" si="10"/>
        <v>1387488001</v>
      </c>
      <c r="F90" s="1">
        <v>61.579000000000001</v>
      </c>
      <c r="G90" s="2">
        <f t="shared" si="11"/>
        <v>4.120320903325851</v>
      </c>
      <c r="H90" s="8">
        <v>5.4666666666666662E-2</v>
      </c>
      <c r="I90" s="8">
        <v>0.94520006595045958</v>
      </c>
      <c r="J90" s="4">
        <v>132087</v>
      </c>
      <c r="K90" s="4">
        <f t="shared" si="13"/>
        <v>11.791216075372574</v>
      </c>
      <c r="L90" s="4">
        <f t="shared" si="14"/>
        <v>150.86639844638998</v>
      </c>
      <c r="M90" s="8">
        <v>5.0163946666666668</v>
      </c>
      <c r="N90" s="1">
        <v>81.34</v>
      </c>
      <c r="O90" s="2">
        <f t="shared" si="12"/>
        <v>4.3986379004790788</v>
      </c>
      <c r="P90" s="2">
        <v>0.25117070000000002</v>
      </c>
      <c r="Q90" s="2">
        <v>5.809811770811768E-2</v>
      </c>
      <c r="R90" s="2">
        <v>6.7263649312698348E-2</v>
      </c>
      <c r="S90" s="2">
        <v>-3.1305962921860608E-2</v>
      </c>
      <c r="T90" s="2">
        <v>5.8793401357410159E-2</v>
      </c>
      <c r="U90" s="8">
        <f t="shared" si="15"/>
        <v>1.6478444476481062</v>
      </c>
      <c r="V90" s="8">
        <v>0.49946803846935689</v>
      </c>
      <c r="W90" s="8">
        <v>-0.36178384671679664</v>
      </c>
      <c r="X90" s="8">
        <v>0.64802722958232728</v>
      </c>
      <c r="Y90" s="8">
        <v>-0.9312660840949577</v>
      </c>
      <c r="Z90" s="8">
        <v>-0.14213986839634066</v>
      </c>
    </row>
    <row r="91" spans="1:26" x14ac:dyDescent="0.35">
      <c r="A91" s="6">
        <v>34790</v>
      </c>
      <c r="B91" s="2">
        <v>194</v>
      </c>
      <c r="C91" s="2">
        <f t="shared" ref="C91:C154" si="16">B91^2</f>
        <v>37636</v>
      </c>
      <c r="D91" s="8">
        <f t="shared" ref="D91:D154" si="17">B91^3</f>
        <v>7301384</v>
      </c>
      <c r="E91" s="8">
        <f t="shared" ref="E91:E154" si="18">B91^4</f>
        <v>1416468496</v>
      </c>
      <c r="F91" s="1">
        <v>61.777999999999999</v>
      </c>
      <c r="G91" s="2">
        <f t="shared" ref="G91:G154" si="19">LN(F91)</f>
        <v>4.1235473140301959</v>
      </c>
      <c r="H91" s="8">
        <v>5.6666666666666671E-2</v>
      </c>
      <c r="I91" s="8">
        <v>0.94323422165707027</v>
      </c>
      <c r="J91" s="4">
        <v>132130</v>
      </c>
      <c r="K91" s="4">
        <f t="shared" si="13"/>
        <v>11.791541565408263</v>
      </c>
      <c r="L91" s="4">
        <f t="shared" si="14"/>
        <v>152.0998023818843</v>
      </c>
      <c r="M91" s="8">
        <v>5.0245369000000002</v>
      </c>
      <c r="N91" s="1">
        <v>81.387</v>
      </c>
      <c r="O91" s="2">
        <f t="shared" ref="O91:O154" si="20">LN(N91)</f>
        <v>4.3992155550945622</v>
      </c>
      <c r="P91" s="2">
        <v>7.6038466666666665E-2</v>
      </c>
      <c r="Q91" s="2">
        <v>6.0199977993352638E-2</v>
      </c>
      <c r="R91" s="2">
        <v>5.9696856710289126E-2</v>
      </c>
      <c r="S91" s="2">
        <v>-2.955170201627344E-2</v>
      </c>
      <c r="T91" s="2">
        <v>5.2479999295525291E-2</v>
      </c>
      <c r="U91" s="8">
        <f t="shared" si="15"/>
        <v>1.6483659886866204</v>
      </c>
      <c r="V91" s="8">
        <v>0.49978448734477904</v>
      </c>
      <c r="W91" s="8">
        <v>-0.76851704359073103</v>
      </c>
      <c r="X91" s="8">
        <v>-5.4702779807561996E-2</v>
      </c>
      <c r="Y91" s="8">
        <v>-1.5897940215690494</v>
      </c>
      <c r="Z91" s="8">
        <v>-0.54823186093783038</v>
      </c>
    </row>
    <row r="92" spans="1:26" x14ac:dyDescent="0.35">
      <c r="A92" s="6">
        <v>34881</v>
      </c>
      <c r="B92" s="2">
        <v>195</v>
      </c>
      <c r="C92" s="2">
        <f t="shared" si="16"/>
        <v>38025</v>
      </c>
      <c r="D92" s="8">
        <f t="shared" si="17"/>
        <v>7414875</v>
      </c>
      <c r="E92" s="8">
        <f t="shared" si="18"/>
        <v>1445900625</v>
      </c>
      <c r="F92" s="1">
        <v>62.482999999999997</v>
      </c>
      <c r="G92" s="2">
        <f t="shared" si="19"/>
        <v>4.1348945197436464</v>
      </c>
      <c r="H92" s="8">
        <v>5.6666666666666671E-2</v>
      </c>
      <c r="I92" s="8">
        <v>0.94339384977339336</v>
      </c>
      <c r="J92" s="4">
        <v>132430</v>
      </c>
      <c r="K92" s="4">
        <f t="shared" si="13"/>
        <v>11.793809482921009</v>
      </c>
      <c r="L92" s="4">
        <f t="shared" si="14"/>
        <v>152.86652678012135</v>
      </c>
      <c r="M92" s="8">
        <v>5.029565166666667</v>
      </c>
      <c r="N92" s="1">
        <v>81.450999999999993</v>
      </c>
      <c r="O92" s="2">
        <f t="shared" si="20"/>
        <v>4.4000016124435275</v>
      </c>
      <c r="P92" s="2">
        <v>1.1738533333333334E-2</v>
      </c>
      <c r="Q92" s="2">
        <v>5.7966571092488373E-2</v>
      </c>
      <c r="R92" s="2">
        <v>5.6533105184565446E-2</v>
      </c>
      <c r="S92" s="2">
        <v>-2.9865599752323058E-2</v>
      </c>
      <c r="T92" s="2">
        <v>-1.5024568738221561E-2</v>
      </c>
      <c r="U92" s="8">
        <f t="shared" si="15"/>
        <v>1.6469134700630588</v>
      </c>
      <c r="V92" s="8">
        <v>0.49890291190584218</v>
      </c>
      <c r="W92" s="8">
        <v>0.3516352358201324</v>
      </c>
      <c r="X92" s="8">
        <v>0.26538261715608763</v>
      </c>
      <c r="Y92" s="8">
        <v>0.20820828923458332</v>
      </c>
      <c r="Z92" s="8">
        <v>-0.14023863379876531</v>
      </c>
    </row>
    <row r="93" spans="1:26" x14ac:dyDescent="0.35">
      <c r="A93" s="6">
        <v>34973</v>
      </c>
      <c r="B93" s="2">
        <v>196</v>
      </c>
      <c r="C93" s="2">
        <f t="shared" si="16"/>
        <v>38416</v>
      </c>
      <c r="D93" s="8">
        <f t="shared" si="17"/>
        <v>7529536</v>
      </c>
      <c r="E93" s="8">
        <f t="shared" si="18"/>
        <v>1475789056</v>
      </c>
      <c r="F93" s="1">
        <v>62.988</v>
      </c>
      <c r="G93" s="2">
        <f t="shared" si="19"/>
        <v>4.1429442320581629</v>
      </c>
      <c r="H93" s="8">
        <v>5.5666666666666663E-2</v>
      </c>
      <c r="I93" s="8">
        <v>0.94425641873676813</v>
      </c>
      <c r="J93" s="4">
        <v>132613.66666666666</v>
      </c>
      <c r="K93" s="4">
        <f t="shared" si="13"/>
        <v>11.795195418290648</v>
      </c>
      <c r="L93" s="4">
        <f t="shared" si="14"/>
        <v>153.69991538132589</v>
      </c>
      <c r="M93" s="8">
        <v>5.0350020999999998</v>
      </c>
      <c r="N93" s="1">
        <v>81.706000000000003</v>
      </c>
      <c r="O93" s="2">
        <f t="shared" si="20"/>
        <v>4.4031274385819001</v>
      </c>
      <c r="P93" s="2">
        <v>-4.6286666666666655E-3</v>
      </c>
      <c r="Q93" s="2">
        <v>5.7199646751293187E-2</v>
      </c>
      <c r="R93" s="2">
        <v>5.4432709590021444E-2</v>
      </c>
      <c r="S93" s="2">
        <v>-1.1780664747853331E-2</v>
      </c>
      <c r="T93" s="2">
        <v>1.6543708105492133E-2</v>
      </c>
      <c r="U93" s="8">
        <f t="shared" si="15"/>
        <v>1.6492871155426136</v>
      </c>
      <c r="V93" s="8">
        <v>0.50034314336518859</v>
      </c>
      <c r="W93" s="8">
        <v>-0.10792503312447099</v>
      </c>
      <c r="X93" s="8">
        <v>-0.42835019871012037</v>
      </c>
      <c r="Y93" s="8">
        <v>-0.78035112528407014</v>
      </c>
      <c r="Z93" s="8">
        <v>-7.5653751599360124E-3</v>
      </c>
    </row>
    <row r="94" spans="1:26" x14ac:dyDescent="0.35">
      <c r="A94" s="6">
        <v>35065</v>
      </c>
      <c r="B94" s="2">
        <v>197</v>
      </c>
      <c r="C94" s="2">
        <f t="shared" si="16"/>
        <v>38809</v>
      </c>
      <c r="D94" s="8">
        <f t="shared" si="17"/>
        <v>7645373</v>
      </c>
      <c r="E94" s="8">
        <f t="shared" si="18"/>
        <v>1506138481</v>
      </c>
      <c r="F94" s="1">
        <v>63.503999999999998</v>
      </c>
      <c r="G94" s="2">
        <f t="shared" si="19"/>
        <v>4.1511028960407099</v>
      </c>
      <c r="H94" s="8">
        <v>5.5333333333333339E-2</v>
      </c>
      <c r="I94" s="8">
        <v>0.94452019966625977</v>
      </c>
      <c r="J94" s="4">
        <v>132916</v>
      </c>
      <c r="K94" s="4">
        <f t="shared" si="13"/>
        <v>11.797472628726522</v>
      </c>
      <c r="L94" s="4">
        <f t="shared" si="14"/>
        <v>155.06631539303513</v>
      </c>
      <c r="M94" s="8">
        <v>5.0438528666666658</v>
      </c>
      <c r="N94" s="1">
        <v>81.977999999999994</v>
      </c>
      <c r="O94" s="2">
        <f t="shared" si="20"/>
        <v>4.4064509185844054</v>
      </c>
      <c r="P94" s="2">
        <v>4.660319999999999E-2</v>
      </c>
      <c r="Q94" s="2">
        <v>5.3632351995947181E-2</v>
      </c>
      <c r="R94" s="2">
        <v>5.1232038955675963E-2</v>
      </c>
      <c r="S94" s="2">
        <v>-3.3606576638468777E-2</v>
      </c>
      <c r="T94" s="2">
        <v>-2.8852705159722353E-2</v>
      </c>
      <c r="U94" s="8">
        <f t="shared" si="15"/>
        <v>1.6507324876097242</v>
      </c>
      <c r="V94" s="8">
        <v>0.5012191212885645</v>
      </c>
      <c r="W94" s="8">
        <v>0.29273231073243838</v>
      </c>
      <c r="X94" s="8">
        <v>-0.73820974865331335</v>
      </c>
      <c r="Y94" s="8">
        <v>9.8436028142769347E-2</v>
      </c>
      <c r="Z94" s="8">
        <v>0.16807829653446169</v>
      </c>
    </row>
    <row r="95" spans="1:26" x14ac:dyDescent="0.35">
      <c r="A95" s="6">
        <v>35156</v>
      </c>
      <c r="B95" s="2">
        <v>198</v>
      </c>
      <c r="C95" s="2">
        <f t="shared" si="16"/>
        <v>39204</v>
      </c>
      <c r="D95" s="8">
        <f t="shared" si="17"/>
        <v>7762392</v>
      </c>
      <c r="E95" s="8">
        <f t="shared" si="18"/>
        <v>1536953616</v>
      </c>
      <c r="F95" s="1">
        <v>64.721000000000004</v>
      </c>
      <c r="G95" s="2">
        <f t="shared" si="19"/>
        <v>4.1700857238051574</v>
      </c>
      <c r="H95" s="8">
        <v>5.5E-2</v>
      </c>
      <c r="I95" s="8">
        <v>0.94527258571828165</v>
      </c>
      <c r="J95" s="4">
        <v>133591</v>
      </c>
      <c r="K95" s="4">
        <f t="shared" ref="K95:K158" si="21">LN(J95)</f>
        <v>11.802538172546079</v>
      </c>
      <c r="L95" s="4">
        <f t="shared" si="14"/>
        <v>156.39980271019783</v>
      </c>
      <c r="M95" s="8">
        <v>5.0524155666666672</v>
      </c>
      <c r="N95" s="1">
        <v>82.042000000000002</v>
      </c>
      <c r="O95" s="2">
        <f t="shared" si="20"/>
        <v>4.4072313112590562</v>
      </c>
      <c r="P95" s="2">
        <v>1.2606E-3</v>
      </c>
      <c r="Q95" s="2">
        <v>5.2433313274623972E-2</v>
      </c>
      <c r="R95" s="2">
        <v>5.6632745638164561E-2</v>
      </c>
      <c r="S95" s="2">
        <v>-3.8148435429777861E-2</v>
      </c>
      <c r="T95" s="2">
        <v>-7.6462970595325849E-2</v>
      </c>
      <c r="U95" s="8">
        <f t="shared" si="15"/>
        <v>1.6610139452223405</v>
      </c>
      <c r="V95" s="8">
        <v>0.50742822627462625</v>
      </c>
      <c r="W95" s="8">
        <v>1.4773850971404867</v>
      </c>
      <c r="X95" s="8">
        <v>1.5465925853793632</v>
      </c>
      <c r="Y95" s="8">
        <v>0.90402008831083303</v>
      </c>
      <c r="Z95" s="8">
        <v>-0.37617825219881967</v>
      </c>
    </row>
    <row r="96" spans="1:26" x14ac:dyDescent="0.35">
      <c r="A96" s="6">
        <v>35247</v>
      </c>
      <c r="B96" s="2">
        <v>199</v>
      </c>
      <c r="C96" s="2">
        <f t="shared" si="16"/>
        <v>39601</v>
      </c>
      <c r="D96" s="8">
        <f t="shared" si="17"/>
        <v>7880599</v>
      </c>
      <c r="E96" s="8">
        <f t="shared" si="18"/>
        <v>1568239201</v>
      </c>
      <c r="F96" s="1">
        <v>65.498000000000005</v>
      </c>
      <c r="G96" s="2">
        <f t="shared" si="19"/>
        <v>4.1820196078238787</v>
      </c>
      <c r="H96" s="8">
        <v>5.2666666666666667E-2</v>
      </c>
      <c r="I96" s="8">
        <v>0.94738061936282059</v>
      </c>
      <c r="J96" s="4">
        <v>134284.33333333334</v>
      </c>
      <c r="K96" s="4">
        <f t="shared" si="21"/>
        <v>11.807714721450052</v>
      </c>
      <c r="L96" s="4">
        <f t="shared" si="14"/>
        <v>157.29972576380203</v>
      </c>
      <c r="M96" s="8">
        <v>5.0581530666666668</v>
      </c>
      <c r="N96" s="1">
        <v>82.257999999999996</v>
      </c>
      <c r="O96" s="2">
        <f t="shared" si="20"/>
        <v>4.4098606493532921</v>
      </c>
      <c r="P96" s="2">
        <v>-9.0022666666666664E-3</v>
      </c>
      <c r="Q96" s="2">
        <v>5.3066409233668566E-2</v>
      </c>
      <c r="R96" s="2">
        <v>5.7833026521632469E-2</v>
      </c>
      <c r="S96" s="2">
        <v>-4.5529991635134159E-2</v>
      </c>
      <c r="T96" s="2">
        <v>2.3680261510080472E-2</v>
      </c>
      <c r="U96" s="8">
        <f t="shared" si="15"/>
        <v>1.6550965378375972</v>
      </c>
      <c r="V96" s="8">
        <v>0.5038593381475347</v>
      </c>
      <c r="W96" s="8">
        <v>0.71066566281905164</v>
      </c>
      <c r="X96" s="8">
        <v>0.32880489353651532</v>
      </c>
      <c r="Y96" s="8">
        <v>-0.32254263705866199</v>
      </c>
      <c r="Z96" s="8">
        <v>0.54370418019928701</v>
      </c>
    </row>
    <row r="97" spans="1:26" x14ac:dyDescent="0.35">
      <c r="A97" s="6">
        <v>35339</v>
      </c>
      <c r="B97" s="2">
        <v>200</v>
      </c>
      <c r="C97" s="2">
        <f t="shared" si="16"/>
        <v>40000</v>
      </c>
      <c r="D97" s="8">
        <f t="shared" si="17"/>
        <v>8000000</v>
      </c>
      <c r="E97" s="8">
        <f t="shared" si="18"/>
        <v>1600000000</v>
      </c>
      <c r="F97" s="1">
        <v>66.302000000000007</v>
      </c>
      <c r="G97" s="2">
        <f t="shared" si="19"/>
        <v>4.1942200626493538</v>
      </c>
      <c r="H97" s="8">
        <v>5.333333333333333E-2</v>
      </c>
      <c r="I97" s="8">
        <v>0.94686993651011042</v>
      </c>
      <c r="J97" s="4">
        <v>135013.66666666666</v>
      </c>
      <c r="K97" s="4">
        <f t="shared" si="21"/>
        <v>11.813131286864595</v>
      </c>
      <c r="L97" s="4">
        <f t="shared" si="14"/>
        <v>158.66623844231037</v>
      </c>
      <c r="M97" s="8">
        <v>5.0668028666666665</v>
      </c>
      <c r="N97" s="1">
        <v>82.054000000000002</v>
      </c>
      <c r="O97" s="2">
        <f t="shared" si="20"/>
        <v>4.4073775671095508</v>
      </c>
      <c r="P97" s="2">
        <v>2.8762199999999998E-2</v>
      </c>
      <c r="Q97" s="2">
        <v>5.2799958836308392E-2</v>
      </c>
      <c r="R97" s="2">
        <v>5.4799864125825826E-2</v>
      </c>
      <c r="S97" s="2">
        <v>-4.2544259438835552E-2</v>
      </c>
      <c r="T97" s="2">
        <v>4.6451966485964238E-3</v>
      </c>
      <c r="U97" s="8">
        <f t="shared" si="15"/>
        <v>1.6564427053212032</v>
      </c>
      <c r="V97" s="8">
        <v>0.50467235436682778</v>
      </c>
      <c r="W97" s="8">
        <v>0.41841704501413962</v>
      </c>
      <c r="X97" s="8">
        <v>0.59821826433357095</v>
      </c>
      <c r="Y97" s="8">
        <v>-0.95285056043552208</v>
      </c>
      <c r="Z97" s="8">
        <v>-0.26564677642606499</v>
      </c>
    </row>
    <row r="98" spans="1:26" x14ac:dyDescent="0.35">
      <c r="A98" s="6">
        <v>35431</v>
      </c>
      <c r="B98" s="2">
        <v>201</v>
      </c>
      <c r="C98" s="2">
        <f t="shared" si="16"/>
        <v>40401</v>
      </c>
      <c r="D98" s="8">
        <f t="shared" si="17"/>
        <v>8120601</v>
      </c>
      <c r="E98" s="8">
        <f t="shared" si="18"/>
        <v>1632240801</v>
      </c>
      <c r="F98" s="1">
        <v>66.721999999999994</v>
      </c>
      <c r="G98" s="2">
        <f t="shared" si="19"/>
        <v>4.2005347336204037</v>
      </c>
      <c r="H98" s="8">
        <v>5.2333333333333336E-2</v>
      </c>
      <c r="I98" s="8">
        <v>0.94773080152299782</v>
      </c>
      <c r="J98" s="4">
        <v>135582.33333333334</v>
      </c>
      <c r="K98" s="4">
        <f t="shared" si="21"/>
        <v>11.817334360848175</v>
      </c>
      <c r="L98" s="4">
        <f t="shared" si="14"/>
        <v>159.63324521355679</v>
      </c>
      <c r="M98" s="8">
        <v>5.0728789666666669</v>
      </c>
      <c r="N98" s="1">
        <v>82.566000000000003</v>
      </c>
      <c r="O98" s="2">
        <f t="shared" si="20"/>
        <v>4.4135979735111999</v>
      </c>
      <c r="P98" s="2">
        <v>4.2597466666666667E-2</v>
      </c>
      <c r="Q98" s="2">
        <v>5.2766333232582063E-2</v>
      </c>
      <c r="R98" s="2">
        <v>5.6466060017594355E-2</v>
      </c>
      <c r="S98" s="2">
        <v>-5.0456819452075807E-2</v>
      </c>
      <c r="T98" s="2">
        <v>-7.1451024941254979E-2</v>
      </c>
      <c r="U98" s="8">
        <f t="shared" si="15"/>
        <v>1.6453452243618336</v>
      </c>
      <c r="V98" s="8">
        <v>0.49795022503315256</v>
      </c>
      <c r="W98" s="8">
        <v>1.1847258786336068</v>
      </c>
      <c r="X98" s="8">
        <v>1.3465189853216881</v>
      </c>
      <c r="Y98" s="8">
        <v>0.91242420404497493</v>
      </c>
      <c r="Z98" s="8">
        <v>-0.49843566920211524</v>
      </c>
    </row>
    <row r="99" spans="1:26" x14ac:dyDescent="0.35">
      <c r="A99" s="6">
        <v>35521</v>
      </c>
      <c r="B99" s="2">
        <v>202</v>
      </c>
      <c r="C99" s="2">
        <f t="shared" si="16"/>
        <v>40804</v>
      </c>
      <c r="D99" s="8">
        <f t="shared" si="17"/>
        <v>8242408</v>
      </c>
      <c r="E99" s="8">
        <f t="shared" si="18"/>
        <v>1664966416</v>
      </c>
      <c r="F99" s="1">
        <v>68.033000000000001</v>
      </c>
      <c r="G99" s="2">
        <f t="shared" si="19"/>
        <v>4.2199928815766468</v>
      </c>
      <c r="H99" s="8">
        <v>0.05</v>
      </c>
      <c r="I99" s="8">
        <v>0.95022097704806796</v>
      </c>
      <c r="J99" s="4">
        <v>136115.33333333334</v>
      </c>
      <c r="K99" s="4">
        <f t="shared" si="21"/>
        <v>11.821257844551786</v>
      </c>
      <c r="L99" s="4">
        <f t="shared" si="14"/>
        <v>159.99993356260146</v>
      </c>
      <c r="M99" s="8">
        <v>5.0751733999999997</v>
      </c>
      <c r="N99" s="1">
        <v>83.106999999999999</v>
      </c>
      <c r="O99" s="2">
        <f t="shared" si="20"/>
        <v>4.420128934174171</v>
      </c>
      <c r="P99" s="2">
        <v>3.4551666666666668E-2</v>
      </c>
      <c r="Q99" s="2">
        <v>5.5233300695202825E-2</v>
      </c>
      <c r="R99" s="2">
        <v>5.8499281869064834E-2</v>
      </c>
      <c r="S99" s="2">
        <v>-5.4981141956109481E-2</v>
      </c>
      <c r="T99" s="2">
        <v>1.4422008827321661E-2</v>
      </c>
      <c r="U99" s="8">
        <f t="shared" si="15"/>
        <v>1.656726229318195</v>
      </c>
      <c r="V99" s="8">
        <v>0.50484350410490453</v>
      </c>
      <c r="W99" s="8">
        <v>0.58202913700107073</v>
      </c>
      <c r="X99" s="8">
        <v>0.30265434843977834</v>
      </c>
      <c r="Y99" s="8">
        <v>-0.75254724450210675</v>
      </c>
      <c r="Z99" s="8">
        <v>2.5521511112160666E-2</v>
      </c>
    </row>
    <row r="100" spans="1:26" x14ac:dyDescent="0.35">
      <c r="A100" s="6">
        <v>35612</v>
      </c>
      <c r="B100" s="2">
        <v>203</v>
      </c>
      <c r="C100" s="2">
        <f t="shared" si="16"/>
        <v>41209</v>
      </c>
      <c r="D100" s="8">
        <f t="shared" si="17"/>
        <v>8365427</v>
      </c>
      <c r="E100" s="8">
        <f t="shared" si="18"/>
        <v>1698181681</v>
      </c>
      <c r="F100" s="1">
        <v>69</v>
      </c>
      <c r="G100" s="2">
        <f t="shared" si="19"/>
        <v>4.2341065045972597</v>
      </c>
      <c r="H100" s="8">
        <v>4.8666666666666664E-2</v>
      </c>
      <c r="I100" s="8">
        <v>0.95138976395409436</v>
      </c>
      <c r="J100" s="4">
        <v>136590</v>
      </c>
      <c r="K100" s="4">
        <f t="shared" si="21"/>
        <v>11.824739016996938</v>
      </c>
      <c r="L100" s="4">
        <f t="shared" si="14"/>
        <v>160.79966927576567</v>
      </c>
      <c r="M100" s="8">
        <v>5.0801593</v>
      </c>
      <c r="N100" s="1">
        <v>83.578000000000003</v>
      </c>
      <c r="O100" s="2">
        <f t="shared" si="20"/>
        <v>4.4257803275638041</v>
      </c>
      <c r="P100" s="2">
        <v>-4.7567366666666666E-2</v>
      </c>
      <c r="Q100" s="2">
        <v>5.5333329121742381E-2</v>
      </c>
      <c r="R100" s="2">
        <v>5.539998736655849E-2</v>
      </c>
      <c r="S100" s="2">
        <v>-6.1261849129532697E-2</v>
      </c>
      <c r="T100" s="2">
        <v>1.273853959886668E-2</v>
      </c>
      <c r="U100" s="8">
        <f t="shared" si="15"/>
        <v>1.6595933347567631</v>
      </c>
      <c r="V100" s="8">
        <v>0.50657259329398885</v>
      </c>
      <c r="W100" s="8">
        <v>1.3513867174546983</v>
      </c>
      <c r="X100" s="8">
        <v>0.84568480999548734</v>
      </c>
      <c r="Y100" s="8">
        <v>-0.47272299307710863</v>
      </c>
      <c r="Z100" s="8">
        <v>0.14824219681012771</v>
      </c>
    </row>
    <row r="101" spans="1:26" x14ac:dyDescent="0.35">
      <c r="A101" s="6">
        <v>35704</v>
      </c>
      <c r="B101" s="2">
        <v>204</v>
      </c>
      <c r="C101" s="2">
        <f t="shared" si="16"/>
        <v>41616</v>
      </c>
      <c r="D101" s="8">
        <f t="shared" si="17"/>
        <v>8489664</v>
      </c>
      <c r="E101" s="8">
        <f t="shared" si="18"/>
        <v>1731891456</v>
      </c>
      <c r="F101" s="1">
        <v>69.673000000000002</v>
      </c>
      <c r="G101" s="2">
        <f t="shared" si="19"/>
        <v>4.2438128682556293</v>
      </c>
      <c r="H101" s="8">
        <v>4.6666666666666669E-2</v>
      </c>
      <c r="I101" s="8">
        <v>0.95316347138711366</v>
      </c>
      <c r="J101" s="4">
        <v>136916.33333333334</v>
      </c>
      <c r="K101" s="4">
        <f t="shared" si="21"/>
        <v>11.827125312657534</v>
      </c>
      <c r="L101" s="4">
        <f t="shared" si="14"/>
        <v>161.66661779979205</v>
      </c>
      <c r="M101" s="8">
        <v>5.0855363000000002</v>
      </c>
      <c r="N101" s="1">
        <v>84.65</v>
      </c>
      <c r="O101" s="2">
        <f t="shared" si="20"/>
        <v>4.4385251085791442</v>
      </c>
      <c r="P101" s="2">
        <v>-2.3964099999999999E-2</v>
      </c>
      <c r="Q101" s="2">
        <v>5.5066662454366755E-2</v>
      </c>
      <c r="R101" s="2">
        <v>5.4833281726679228E-2</v>
      </c>
      <c r="S101" s="2">
        <v>-4.3842149323451207E-2</v>
      </c>
      <c r="T101" s="2">
        <v>-0.14711912063794266</v>
      </c>
      <c r="U101" s="8">
        <f t="shared" si="15"/>
        <v>1.6406914142746454</v>
      </c>
      <c r="V101" s="8">
        <v>0.49511774706020323</v>
      </c>
      <c r="W101" s="8">
        <v>1.5444255576492958</v>
      </c>
      <c r="X101" s="8">
        <v>0.48602307674018458</v>
      </c>
      <c r="Y101" s="8">
        <v>-1.7369240815956848E-3</v>
      </c>
      <c r="Z101" s="8">
        <v>-1.0527883293642624</v>
      </c>
    </row>
    <row r="102" spans="1:26" x14ac:dyDescent="0.35">
      <c r="A102" s="6">
        <v>35796</v>
      </c>
      <c r="B102" s="2">
        <v>205</v>
      </c>
      <c r="C102" s="2">
        <f t="shared" si="16"/>
        <v>42025</v>
      </c>
      <c r="D102" s="8">
        <f t="shared" si="17"/>
        <v>8615125</v>
      </c>
      <c r="E102" s="8">
        <f t="shared" si="18"/>
        <v>1766100625</v>
      </c>
      <c r="F102" s="1">
        <v>70.52</v>
      </c>
      <c r="G102" s="2">
        <f t="shared" si="19"/>
        <v>4.2558963575296698</v>
      </c>
      <c r="H102" s="8">
        <v>4.6333333333333331E-2</v>
      </c>
      <c r="I102" s="8">
        <v>0.95358785239115595</v>
      </c>
      <c r="J102" s="4">
        <v>137147.66666666666</v>
      </c>
      <c r="K102" s="4">
        <f t="shared" si="21"/>
        <v>11.828813483218232</v>
      </c>
      <c r="L102" s="4">
        <f t="shared" si="14"/>
        <v>161.99999429235393</v>
      </c>
      <c r="M102" s="8">
        <v>5.0875963000000004</v>
      </c>
      <c r="N102" s="1">
        <v>85.947999999999993</v>
      </c>
      <c r="O102" s="2">
        <f t="shared" si="20"/>
        <v>4.453742462215482</v>
      </c>
      <c r="P102" s="2">
        <v>-1.72683E-2</v>
      </c>
      <c r="Q102" s="2">
        <v>5.5199958937125704E-2</v>
      </c>
      <c r="R102" s="2">
        <v>5.3133155035038682E-2</v>
      </c>
      <c r="S102" s="2">
        <v>-4.0038205292105111E-2</v>
      </c>
      <c r="T102" s="2">
        <v>-9.1438496043621018E-2</v>
      </c>
      <c r="U102" s="8">
        <f t="shared" si="15"/>
        <v>1.6239350014941281</v>
      </c>
      <c r="V102" s="8">
        <v>0.48485221722800387</v>
      </c>
      <c r="W102" s="8">
        <v>0.908239123211111</v>
      </c>
      <c r="X102" s="8">
        <v>-0.40643337508591637</v>
      </c>
      <c r="Y102" s="8">
        <v>-0.81923689503313402</v>
      </c>
      <c r="Z102" s="8">
        <v>-0.68681514983545766</v>
      </c>
    </row>
    <row r="103" spans="1:26" x14ac:dyDescent="0.35">
      <c r="A103" s="6">
        <v>35886</v>
      </c>
      <c r="B103" s="2">
        <v>206</v>
      </c>
      <c r="C103" s="2">
        <f t="shared" si="16"/>
        <v>42436</v>
      </c>
      <c r="D103" s="8">
        <f t="shared" si="17"/>
        <v>8741816</v>
      </c>
      <c r="E103" s="8">
        <f t="shared" si="18"/>
        <v>1800814096</v>
      </c>
      <c r="F103" s="1">
        <v>71.277000000000001</v>
      </c>
      <c r="G103" s="2">
        <f t="shared" si="19"/>
        <v>4.2665736947347606</v>
      </c>
      <c r="H103" s="8">
        <v>4.3999999999999997E-2</v>
      </c>
      <c r="I103" s="8">
        <v>0.95582586922121771</v>
      </c>
      <c r="J103" s="4">
        <v>137325.66666666666</v>
      </c>
      <c r="K103" s="4">
        <f t="shared" si="21"/>
        <v>11.830110512862548</v>
      </c>
      <c r="L103" s="4">
        <f t="shared" si="14"/>
        <v>162.53314225833677</v>
      </c>
      <c r="M103" s="8">
        <v>5.0908819333333328</v>
      </c>
      <c r="N103" s="1">
        <v>86.786000000000001</v>
      </c>
      <c r="O103" s="2">
        <f t="shared" si="20"/>
        <v>4.4634453183350411</v>
      </c>
      <c r="P103" s="2">
        <v>-2.1506300000000002E-2</v>
      </c>
      <c r="Q103" s="2">
        <v>5.4999902062687456E-2</v>
      </c>
      <c r="R103" s="2">
        <v>5.4099971539702807E-2</v>
      </c>
      <c r="S103" s="2">
        <v>-4.7524948297604563E-2</v>
      </c>
      <c r="T103" s="2">
        <v>-9.1464774188114398E-2</v>
      </c>
      <c r="U103" s="8">
        <f t="shared" si="15"/>
        <v>1.6121456031317258</v>
      </c>
      <c r="V103" s="8">
        <v>0.47756596452882555</v>
      </c>
      <c r="W103" s="8">
        <v>0.77335004148792941</v>
      </c>
      <c r="X103" s="8">
        <v>-0.93185774935463517</v>
      </c>
      <c r="Y103" s="8">
        <v>-0.30431077293626441</v>
      </c>
      <c r="Z103" s="8">
        <v>-0.28668127755043488</v>
      </c>
    </row>
    <row r="104" spans="1:26" x14ac:dyDescent="0.35">
      <c r="A104" s="6">
        <v>35977</v>
      </c>
      <c r="B104" s="2">
        <v>207</v>
      </c>
      <c r="C104" s="2">
        <f t="shared" si="16"/>
        <v>42849</v>
      </c>
      <c r="D104" s="8">
        <f t="shared" si="17"/>
        <v>8869743</v>
      </c>
      <c r="E104" s="8">
        <f t="shared" si="18"/>
        <v>1836036801</v>
      </c>
      <c r="F104" s="1">
        <v>72.328000000000003</v>
      </c>
      <c r="G104" s="2">
        <f t="shared" si="19"/>
        <v>4.2812113294350658</v>
      </c>
      <c r="H104" s="8">
        <v>4.533333333333333E-2</v>
      </c>
      <c r="I104" s="8">
        <v>0.95467625739632489</v>
      </c>
      <c r="J104" s="4">
        <v>137814.66666666666</v>
      </c>
      <c r="K104" s="4">
        <f t="shared" si="21"/>
        <v>11.833665066344009</v>
      </c>
      <c r="L104" s="4">
        <f t="shared" si="14"/>
        <v>163.36661821526937</v>
      </c>
      <c r="M104" s="8">
        <v>5.0959968666666668</v>
      </c>
      <c r="N104" s="1">
        <v>87.822000000000003</v>
      </c>
      <c r="O104" s="2">
        <f t="shared" si="20"/>
        <v>4.4753120387298653</v>
      </c>
      <c r="P104" s="2">
        <v>-1.4806666666666662E-2</v>
      </c>
      <c r="Q104" s="2">
        <v>5.5333319645464174E-2</v>
      </c>
      <c r="R104" s="2">
        <v>5.0929655738228607E-2</v>
      </c>
      <c r="S104" s="2">
        <v>-5.9801407232338288E-3</v>
      </c>
      <c r="T104" s="2">
        <v>-0.11658344621862411</v>
      </c>
      <c r="U104" s="8">
        <f t="shared" si="15"/>
        <v>1.6133132029357877</v>
      </c>
      <c r="V104" s="8">
        <v>0.47828995446344591</v>
      </c>
      <c r="W104" s="8">
        <v>0.77775668843690415</v>
      </c>
      <c r="X104" s="8">
        <v>-1.0009585511805801</v>
      </c>
      <c r="Y104" s="8">
        <v>-0.9243568754720467</v>
      </c>
      <c r="Z104" s="8">
        <v>-0.81834473316913703</v>
      </c>
    </row>
    <row r="105" spans="1:26" x14ac:dyDescent="0.35">
      <c r="A105" s="6">
        <v>36069</v>
      </c>
      <c r="B105" s="2">
        <v>208</v>
      </c>
      <c r="C105" s="2">
        <f t="shared" si="16"/>
        <v>43264</v>
      </c>
      <c r="D105" s="8">
        <f t="shared" si="17"/>
        <v>8998912</v>
      </c>
      <c r="E105" s="8">
        <f t="shared" si="18"/>
        <v>1871773696</v>
      </c>
      <c r="F105" s="1">
        <v>73.786000000000001</v>
      </c>
      <c r="G105" s="2">
        <f t="shared" si="19"/>
        <v>4.3011690117137267</v>
      </c>
      <c r="H105" s="8">
        <v>4.4333333333333336E-2</v>
      </c>
      <c r="I105" s="8">
        <v>0.95566196640572876</v>
      </c>
      <c r="J105" s="4">
        <v>138431.33333333334</v>
      </c>
      <c r="K105" s="4">
        <f t="shared" si="21"/>
        <v>11.83812969345894</v>
      </c>
      <c r="L105" s="4">
        <f t="shared" si="14"/>
        <v>164.13320657175552</v>
      </c>
      <c r="M105" s="8">
        <v>5.1006783333333336</v>
      </c>
      <c r="N105" s="1">
        <v>87.950999999999993</v>
      </c>
      <c r="O105" s="2">
        <f t="shared" si="20"/>
        <v>4.4767798412155742</v>
      </c>
      <c r="P105" s="2">
        <v>-0.10233926666666666</v>
      </c>
      <c r="Q105" s="2">
        <v>4.8598770130620084E-2</v>
      </c>
      <c r="R105" s="2">
        <v>4.3898251838773161E-2</v>
      </c>
      <c r="S105" s="2">
        <v>1.6695869699611121E-2</v>
      </c>
      <c r="T105" s="2">
        <v>-2.7422639098949431E-2</v>
      </c>
      <c r="U105" s="8">
        <f t="shared" si="15"/>
        <v>1.6162516249249055</v>
      </c>
      <c r="V105" s="8">
        <v>0.48010965647072906</v>
      </c>
      <c r="W105" s="8">
        <v>0.89417539570484494</v>
      </c>
      <c r="X105" s="8">
        <v>-0.51667809672608367</v>
      </c>
      <c r="Y105" s="8">
        <v>-1.7905880776512959</v>
      </c>
      <c r="Z105" s="8">
        <v>-0.22777494691681366</v>
      </c>
    </row>
    <row r="106" spans="1:26" x14ac:dyDescent="0.35">
      <c r="A106" s="6">
        <v>36161</v>
      </c>
      <c r="B106" s="2">
        <v>209</v>
      </c>
      <c r="C106" s="2">
        <f t="shared" si="16"/>
        <v>43681</v>
      </c>
      <c r="D106" s="8">
        <f t="shared" si="17"/>
        <v>9129329</v>
      </c>
      <c r="E106" s="8">
        <f t="shared" si="18"/>
        <v>1908029761</v>
      </c>
      <c r="F106" s="1">
        <v>74.647000000000006</v>
      </c>
      <c r="G106" s="2">
        <f t="shared" si="19"/>
        <v>4.3127703356357969</v>
      </c>
      <c r="H106" s="8">
        <v>4.2999999999999997E-2</v>
      </c>
      <c r="I106" s="8">
        <v>0.95711612179955108</v>
      </c>
      <c r="J106" s="4">
        <v>138900</v>
      </c>
      <c r="K106" s="4">
        <f t="shared" si="21"/>
        <v>11.841509528742435</v>
      </c>
      <c r="L106" s="4">
        <f t="shared" si="14"/>
        <v>164.73332154615849</v>
      </c>
      <c r="M106" s="8">
        <v>5.1043279333333329</v>
      </c>
      <c r="N106" s="1">
        <v>89.204999999999998</v>
      </c>
      <c r="O106" s="2">
        <f t="shared" si="20"/>
        <v>4.4909370918266669</v>
      </c>
      <c r="P106" s="2">
        <v>-8.6486433333333335E-2</v>
      </c>
      <c r="Q106" s="2">
        <v>4.7333058497155411E-2</v>
      </c>
      <c r="R106" s="2">
        <v>4.6632720587335141E-2</v>
      </c>
      <c r="S106" s="2">
        <v>-1.1485813480260232E-2</v>
      </c>
      <c r="T106" s="2">
        <v>-6.4801273003421478E-2</v>
      </c>
      <c r="U106" s="8">
        <f t="shared" si="15"/>
        <v>1.6114343826532462</v>
      </c>
      <c r="V106" s="8">
        <v>0.47712470326454415</v>
      </c>
      <c r="W106" s="8">
        <v>1.0302645757156956</v>
      </c>
      <c r="X106" s="8">
        <v>-0.36998443880470294</v>
      </c>
      <c r="Y106" s="8">
        <v>1.5865020639631005E-2</v>
      </c>
      <c r="Z106" s="8">
        <v>0.23579188655053804</v>
      </c>
    </row>
    <row r="107" spans="1:26" x14ac:dyDescent="0.35">
      <c r="A107" s="6">
        <v>36251</v>
      </c>
      <c r="B107" s="2">
        <v>210</v>
      </c>
      <c r="C107" s="2">
        <f t="shared" si="16"/>
        <v>44100</v>
      </c>
      <c r="D107" s="8">
        <f t="shared" si="17"/>
        <v>9261000</v>
      </c>
      <c r="E107" s="8">
        <f t="shared" si="18"/>
        <v>1944810000</v>
      </c>
      <c r="F107" s="1">
        <v>75.257999999999996</v>
      </c>
      <c r="G107" s="2">
        <f t="shared" si="19"/>
        <v>4.3209222102705924</v>
      </c>
      <c r="H107" s="8">
        <v>4.2666666666666665E-2</v>
      </c>
      <c r="I107" s="8">
        <v>0.957471796045129</v>
      </c>
      <c r="J107" s="4">
        <v>139131.66666666666</v>
      </c>
      <c r="K107" s="4">
        <f t="shared" si="21"/>
        <v>11.843176005968274</v>
      </c>
      <c r="L107" s="4">
        <f t="shared" si="14"/>
        <v>165.96666141437035</v>
      </c>
      <c r="M107" s="8">
        <v>5.1117869333333328</v>
      </c>
      <c r="N107" s="1">
        <v>88.899000000000001</v>
      </c>
      <c r="O107" s="2">
        <f t="shared" si="20"/>
        <v>4.4875008938626673</v>
      </c>
      <c r="P107" s="2">
        <v>4.9448966666666656E-2</v>
      </c>
      <c r="Q107" s="2">
        <v>4.7466662423804706E-2</v>
      </c>
      <c r="R107" s="2">
        <v>4.8798643271716236E-2</v>
      </c>
      <c r="S107" s="2">
        <v>-2.0866235832113E-2</v>
      </c>
      <c r="T107" s="2">
        <v>-7.335133698980241E-2</v>
      </c>
      <c r="U107" s="8">
        <f t="shared" si="15"/>
        <v>1.6109719111439107</v>
      </c>
      <c r="V107" s="8">
        <v>0.47683766837797448</v>
      </c>
      <c r="W107" s="8">
        <v>0.59224744995267331</v>
      </c>
      <c r="X107" s="8">
        <v>-0.21351954450034735</v>
      </c>
      <c r="Y107" s="8">
        <v>0.37492126473618009</v>
      </c>
      <c r="Z107" s="8">
        <v>-0.10907557569742383</v>
      </c>
    </row>
    <row r="108" spans="1:26" x14ac:dyDescent="0.35">
      <c r="A108" s="6">
        <v>36342</v>
      </c>
      <c r="B108" s="2">
        <v>211</v>
      </c>
      <c r="C108" s="2">
        <f t="shared" si="16"/>
        <v>44521</v>
      </c>
      <c r="D108" s="8">
        <f t="shared" si="17"/>
        <v>9393931</v>
      </c>
      <c r="E108" s="8">
        <f t="shared" si="18"/>
        <v>1982119441</v>
      </c>
      <c r="F108" s="1">
        <v>76.45</v>
      </c>
      <c r="G108" s="2">
        <f t="shared" si="19"/>
        <v>4.3366369323750718</v>
      </c>
      <c r="H108" s="8">
        <v>4.2333333333333334E-2</v>
      </c>
      <c r="I108" s="8">
        <v>0.95751637103784881</v>
      </c>
      <c r="J108" s="4">
        <v>139497</v>
      </c>
      <c r="K108" s="4">
        <f t="shared" si="21"/>
        <v>11.845798374635969</v>
      </c>
      <c r="L108" s="4">
        <f t="shared" si="14"/>
        <v>167.19938125236439</v>
      </c>
      <c r="M108" s="8">
        <v>5.1191870000000002</v>
      </c>
      <c r="N108" s="1">
        <v>89.007999999999996</v>
      </c>
      <c r="O108" s="2">
        <f t="shared" si="20"/>
        <v>4.4887262533329375</v>
      </c>
      <c r="P108" s="2">
        <v>8.5358199999999995E-2</v>
      </c>
      <c r="Q108" s="2">
        <v>5.0932901005469544E-2</v>
      </c>
      <c r="R108" s="2">
        <v>5.1599578278949121E-2</v>
      </c>
      <c r="S108" s="2">
        <v>-1.525810123685245E-3</v>
      </c>
      <c r="T108" s="2">
        <v>-1.7954379405382491E-2</v>
      </c>
      <c r="U108" s="8">
        <f t="shared" si="15"/>
        <v>1.615396243659541</v>
      </c>
      <c r="V108" s="8">
        <v>0.47958027869188385</v>
      </c>
      <c r="W108" s="8">
        <v>0.95951957691400469</v>
      </c>
      <c r="X108" s="8">
        <v>-0.75327911010314175</v>
      </c>
      <c r="Y108" s="8">
        <v>-0.57294126533874867</v>
      </c>
      <c r="Z108" s="8">
        <v>0.83421843539078377</v>
      </c>
    </row>
    <row r="109" spans="1:26" x14ac:dyDescent="0.35">
      <c r="A109" s="6">
        <v>36434</v>
      </c>
      <c r="B109" s="2">
        <v>212</v>
      </c>
      <c r="C109" s="2">
        <f t="shared" si="16"/>
        <v>44944</v>
      </c>
      <c r="D109" s="8">
        <f t="shared" si="17"/>
        <v>9528128</v>
      </c>
      <c r="E109" s="8">
        <f t="shared" si="18"/>
        <v>2019963136</v>
      </c>
      <c r="F109" s="1">
        <v>77.941000000000003</v>
      </c>
      <c r="G109" s="2">
        <f t="shared" si="19"/>
        <v>4.3559521302105999</v>
      </c>
      <c r="H109" s="8">
        <v>4.0666666666666663E-2</v>
      </c>
      <c r="I109" s="8">
        <v>0.95916831698944349</v>
      </c>
      <c r="J109" s="4">
        <v>139991</v>
      </c>
      <c r="K109" s="4">
        <f t="shared" si="21"/>
        <v>11.84933341381074</v>
      </c>
      <c r="L109" s="4">
        <f t="shared" si="14"/>
        <v>168.43308793236287</v>
      </c>
      <c r="M109" s="8">
        <v>5.1265385666666665</v>
      </c>
      <c r="N109" s="1">
        <v>90.1</v>
      </c>
      <c r="O109" s="2">
        <f t="shared" si="20"/>
        <v>4.5009201646142918</v>
      </c>
      <c r="P109" s="2">
        <v>-5.2585266666666665E-2</v>
      </c>
      <c r="Q109" s="2">
        <v>5.3066282627274752E-2</v>
      </c>
      <c r="R109" s="2">
        <v>5.6065264884167076E-2</v>
      </c>
      <c r="S109" s="2">
        <v>-6.8763858003528799E-4</v>
      </c>
      <c r="T109" s="2">
        <v>-0.11847656455228128</v>
      </c>
      <c r="U109" s="8">
        <f t="shared" si="15"/>
        <v>1.6155192049349569</v>
      </c>
      <c r="V109" s="8">
        <v>0.47965639413187705</v>
      </c>
      <c r="W109" s="8">
        <v>1.9840226850988734</v>
      </c>
      <c r="X109" s="8">
        <v>1.2582281014751795</v>
      </c>
      <c r="Y109" s="8">
        <v>9.6853260082163342E-2</v>
      </c>
      <c r="Z109" s="8">
        <v>-0.45801570353082194</v>
      </c>
    </row>
    <row r="110" spans="1:26" x14ac:dyDescent="0.35">
      <c r="A110" s="6">
        <v>36526</v>
      </c>
      <c r="B110" s="2">
        <v>213</v>
      </c>
      <c r="C110" s="2">
        <f t="shared" si="16"/>
        <v>45369</v>
      </c>
      <c r="D110" s="8">
        <f t="shared" si="17"/>
        <v>9663597</v>
      </c>
      <c r="E110" s="8">
        <f t="shared" si="18"/>
        <v>2058346161</v>
      </c>
      <c r="F110" s="1">
        <v>78.248000000000005</v>
      </c>
      <c r="G110" s="2">
        <f t="shared" si="19"/>
        <v>4.3598832699881918</v>
      </c>
      <c r="H110" s="8">
        <v>4.0333333333333332E-2</v>
      </c>
      <c r="I110" s="8">
        <v>0.95950218894658168</v>
      </c>
      <c r="J110" s="4">
        <v>142385.66666666666</v>
      </c>
      <c r="K110" s="4">
        <f t="shared" si="21"/>
        <v>11.866294617463202</v>
      </c>
      <c r="L110" s="4">
        <f t="shared" si="14"/>
        <v>170.09857126775148</v>
      </c>
      <c r="M110" s="8">
        <v>5.1363781000000008</v>
      </c>
      <c r="N110" s="1">
        <v>92.361999999999995</v>
      </c>
      <c r="O110" s="2">
        <f t="shared" si="20"/>
        <v>4.525715638647684</v>
      </c>
      <c r="P110" s="2">
        <v>7.7489333333333335E-3</v>
      </c>
      <c r="Q110" s="2">
        <v>5.6765337038087615E-2</v>
      </c>
      <c r="R110" s="2">
        <v>6.1866562007221848E-2</v>
      </c>
      <c r="S110" s="2">
        <v>1.9619347307899826E-2</v>
      </c>
      <c r="T110" s="2">
        <v>-2.3352194969939639E-2</v>
      </c>
      <c r="U110" s="8">
        <f t="shared" si="15"/>
        <v>1.5654344978054635</v>
      </c>
      <c r="V110" s="8">
        <v>0.44816341983931174</v>
      </c>
      <c r="W110" s="8">
        <v>1.3883848105265741</v>
      </c>
      <c r="X110" s="8">
        <v>-0.36114806927371396</v>
      </c>
      <c r="Y110" s="8">
        <v>6.7540451775491686E-2</v>
      </c>
      <c r="Z110" s="8">
        <v>0.75275640212298922</v>
      </c>
    </row>
    <row r="111" spans="1:26" x14ac:dyDescent="0.35">
      <c r="A111" s="6">
        <v>36617</v>
      </c>
      <c r="B111" s="2">
        <v>214</v>
      </c>
      <c r="C111" s="2">
        <f t="shared" si="16"/>
        <v>45796</v>
      </c>
      <c r="D111" s="8">
        <f t="shared" si="17"/>
        <v>9800344</v>
      </c>
      <c r="E111" s="8">
        <f t="shared" si="18"/>
        <v>2097273616</v>
      </c>
      <c r="F111" s="1">
        <v>79.980999999999995</v>
      </c>
      <c r="G111" s="2">
        <f t="shared" si="19"/>
        <v>4.3817891064662904</v>
      </c>
      <c r="H111" s="8">
        <v>3.9333333333333338E-2</v>
      </c>
      <c r="I111" s="8">
        <v>0.96051161295325505</v>
      </c>
      <c r="J111" s="4">
        <v>142576.66666666666</v>
      </c>
      <c r="K111" s="4">
        <f t="shared" si="21"/>
        <v>11.867635145710345</v>
      </c>
      <c r="L111" s="4">
        <f t="shared" si="14"/>
        <v>171.43243660572537</v>
      </c>
      <c r="M111" s="8">
        <v>5.144189233333333</v>
      </c>
      <c r="N111" s="1">
        <v>91.88</v>
      </c>
      <c r="O111" s="2">
        <f t="shared" si="20"/>
        <v>4.5204833778208977</v>
      </c>
      <c r="P111" s="2">
        <v>0.12143593333333334</v>
      </c>
      <c r="Q111" s="2">
        <v>6.2731293579908698E-2</v>
      </c>
      <c r="R111" s="2">
        <v>6.2166361315447505E-2</v>
      </c>
      <c r="S111" s="2">
        <v>8.184371670867141E-2</v>
      </c>
      <c r="T111" s="2">
        <v>-0.11400971830315133</v>
      </c>
      <c r="U111" s="8">
        <f t="shared" si="15"/>
        <v>1.6012665050344121</v>
      </c>
      <c r="V111" s="8">
        <v>0.47079488176938411</v>
      </c>
      <c r="W111" s="8">
        <v>0.56076714034615704</v>
      </c>
      <c r="X111" s="8">
        <v>-0.71934101054242683</v>
      </c>
      <c r="Y111" s="8">
        <v>0.37397566394511</v>
      </c>
      <c r="Z111" s="8">
        <v>-0.31298030027358664</v>
      </c>
    </row>
    <row r="112" spans="1:26" x14ac:dyDescent="0.35">
      <c r="A112" s="6">
        <v>36708</v>
      </c>
      <c r="B112" s="2">
        <v>215</v>
      </c>
      <c r="C112" s="2">
        <f t="shared" si="16"/>
        <v>46225</v>
      </c>
      <c r="D112" s="8">
        <f t="shared" si="17"/>
        <v>9938375</v>
      </c>
      <c r="E112" s="8">
        <f t="shared" si="18"/>
        <v>2136750625</v>
      </c>
      <c r="F112" s="1">
        <v>79.968999999999994</v>
      </c>
      <c r="G112" s="2">
        <f t="shared" si="19"/>
        <v>4.3816390595763561</v>
      </c>
      <c r="H112" s="8">
        <v>0.04</v>
      </c>
      <c r="I112" s="8">
        <v>0.95969197221623004</v>
      </c>
      <c r="J112" s="4">
        <v>142436.66666666666</v>
      </c>
      <c r="K112" s="4">
        <f t="shared" si="21"/>
        <v>11.866652735451693</v>
      </c>
      <c r="L112" s="4">
        <f t="shared" si="14"/>
        <v>172.99948195265986</v>
      </c>
      <c r="M112" s="8">
        <v>5.1532885999999998</v>
      </c>
      <c r="N112" s="1">
        <v>92.811000000000007</v>
      </c>
      <c r="O112" s="2">
        <f t="shared" si="20"/>
        <v>4.5305651672502565</v>
      </c>
      <c r="P112" s="2">
        <v>-1.9734166666666667E-2</v>
      </c>
      <c r="Q112" s="2">
        <v>6.5199987482788879E-2</v>
      </c>
      <c r="R112" s="2">
        <v>6.1299921479940567E-2</v>
      </c>
      <c r="S112" s="2">
        <v>0.12307059004255616</v>
      </c>
      <c r="T112" s="2">
        <v>-9.4747575434116035E-2</v>
      </c>
      <c r="U112" s="8">
        <f t="shared" si="15"/>
        <v>1.5773355784189258</v>
      </c>
      <c r="V112" s="8">
        <v>0.45573708078953196</v>
      </c>
      <c r="W112" s="8">
        <v>-0.18180059286809036</v>
      </c>
      <c r="X112" s="8">
        <v>-1.1969838288326893</v>
      </c>
      <c r="Y112" s="8">
        <v>0.116994865546645</v>
      </c>
      <c r="Z112" s="8">
        <v>-0.4637482611716533</v>
      </c>
    </row>
    <row r="113" spans="1:26" x14ac:dyDescent="0.35">
      <c r="A113" s="6">
        <v>36800</v>
      </c>
      <c r="B113" s="2">
        <v>216</v>
      </c>
      <c r="C113" s="2">
        <f t="shared" si="16"/>
        <v>46656</v>
      </c>
      <c r="D113" s="8">
        <f t="shared" si="17"/>
        <v>10077696</v>
      </c>
      <c r="E113" s="8">
        <f t="shared" si="18"/>
        <v>2176782336</v>
      </c>
      <c r="F113" s="1">
        <v>80.513999999999996</v>
      </c>
      <c r="G113" s="2">
        <f t="shared" si="19"/>
        <v>4.3884310823468757</v>
      </c>
      <c r="H113" s="8">
        <v>3.9E-2</v>
      </c>
      <c r="I113" s="8">
        <v>0.96080556571454467</v>
      </c>
      <c r="J113" s="4">
        <v>142944</v>
      </c>
      <c r="K113" s="4">
        <f t="shared" si="21"/>
        <v>11.870208224151845</v>
      </c>
      <c r="L113" s="4">
        <f t="shared" si="14"/>
        <v>174.23309572846128</v>
      </c>
      <c r="M113" s="8">
        <v>5.1603940333333336</v>
      </c>
      <c r="N113" s="1">
        <v>92.695999999999998</v>
      </c>
      <c r="O113" s="2">
        <f t="shared" si="20"/>
        <v>4.5293253216947615</v>
      </c>
      <c r="P113" s="2">
        <v>4.0979433333333336E-2</v>
      </c>
      <c r="Q113" s="2">
        <v>6.4733207033797369E-2</v>
      </c>
      <c r="R113" s="2">
        <v>5.8997823124048665E-2</v>
      </c>
      <c r="S113" s="2">
        <v>0.19991648972261311</v>
      </c>
      <c r="T113" s="2">
        <v>-0.21345923360621355</v>
      </c>
      <c r="U113" s="8">
        <f t="shared" si="15"/>
        <v>1.5920473681135618</v>
      </c>
      <c r="V113" s="8">
        <v>0.46502084081973161</v>
      </c>
      <c r="W113" s="8">
        <v>-0.48824832265147622</v>
      </c>
      <c r="X113" s="8">
        <v>-2.0704379576643568</v>
      </c>
      <c r="Y113" s="8">
        <v>-3.2156537336251421E-2</v>
      </c>
      <c r="Z113" s="8">
        <v>-1.6153243977151757</v>
      </c>
    </row>
    <row r="114" spans="1:26" x14ac:dyDescent="0.35">
      <c r="A114" s="6">
        <v>36892</v>
      </c>
      <c r="B114" s="2">
        <v>217</v>
      </c>
      <c r="C114" s="2">
        <f t="shared" si="16"/>
        <v>47089</v>
      </c>
      <c r="D114" s="8">
        <f t="shared" si="17"/>
        <v>10218313</v>
      </c>
      <c r="E114" s="8">
        <f t="shared" si="18"/>
        <v>2217373921</v>
      </c>
      <c r="F114" s="1">
        <v>80.123000000000005</v>
      </c>
      <c r="G114" s="2">
        <f t="shared" si="19"/>
        <v>4.3835629539308636</v>
      </c>
      <c r="H114" s="8">
        <v>4.2333333333333334E-2</v>
      </c>
      <c r="I114" s="8">
        <v>0.95769377834492564</v>
      </c>
      <c r="J114" s="4">
        <v>143808.33333333334</v>
      </c>
      <c r="K114" s="4">
        <f t="shared" si="21"/>
        <v>11.87623667344767</v>
      </c>
      <c r="L114" s="4">
        <f t="shared" si="14"/>
        <v>175.89986776836574</v>
      </c>
      <c r="M114" s="8">
        <v>5.1699148999999993</v>
      </c>
      <c r="N114" s="1">
        <v>93.881</v>
      </c>
      <c r="O114" s="2">
        <f t="shared" si="20"/>
        <v>4.5420280228221293</v>
      </c>
      <c r="P114" s="2">
        <v>-0.14880176666666667</v>
      </c>
      <c r="Q114" s="2">
        <v>5.5929541220383738E-2</v>
      </c>
      <c r="R114" s="2">
        <v>4.5964426827703075E-2</v>
      </c>
      <c r="S114" s="2">
        <v>0.14572040393887509</v>
      </c>
      <c r="T114" s="2">
        <v>-0.14270994459403252</v>
      </c>
      <c r="U114" s="8">
        <f t="shared" si="15"/>
        <v>1.5565278204740065</v>
      </c>
      <c r="V114" s="8">
        <v>0.44245758447831252</v>
      </c>
      <c r="W114" s="8">
        <v>-1.9243519294765099</v>
      </c>
      <c r="X114" s="8">
        <v>-2.8846093319497164</v>
      </c>
      <c r="Y114" s="8">
        <v>-1.2030746364810789</v>
      </c>
      <c r="Z114" s="8">
        <v>-1.7139440251780413</v>
      </c>
    </row>
    <row r="115" spans="1:26" x14ac:dyDescent="0.35">
      <c r="A115" s="6">
        <v>36982</v>
      </c>
      <c r="B115" s="2">
        <v>218</v>
      </c>
      <c r="C115" s="2">
        <f t="shared" si="16"/>
        <v>47524</v>
      </c>
      <c r="D115" s="8">
        <f t="shared" si="17"/>
        <v>10360232</v>
      </c>
      <c r="E115" s="8">
        <f t="shared" si="18"/>
        <v>2258530576</v>
      </c>
      <c r="F115" s="1">
        <v>80.697000000000003</v>
      </c>
      <c r="G115" s="2">
        <f t="shared" si="19"/>
        <v>4.3907013998637163</v>
      </c>
      <c r="H115" s="8">
        <v>4.3999999999999997E-2</v>
      </c>
      <c r="I115" s="8">
        <v>0.95588534058856711</v>
      </c>
      <c r="J115" s="4">
        <v>143414.66666666666</v>
      </c>
      <c r="K115" s="4">
        <f t="shared" si="21"/>
        <v>11.873495479927845</v>
      </c>
      <c r="L115" s="4">
        <f t="shared" ref="L115:L178" si="22">EXP(M115)</f>
        <v>177.13249289831037</v>
      </c>
      <c r="M115" s="8">
        <v>5.1768980000000004</v>
      </c>
      <c r="N115" s="1">
        <v>93.572000000000003</v>
      </c>
      <c r="O115" s="2">
        <f t="shared" si="20"/>
        <v>4.5387311934315209</v>
      </c>
      <c r="P115" s="2">
        <v>-0.18541579999999999</v>
      </c>
      <c r="Q115" s="2">
        <v>4.3260843752755518E-2</v>
      </c>
      <c r="R115" s="2">
        <v>3.779871522934708E-2</v>
      </c>
      <c r="S115" s="2">
        <v>0.11168019972502607</v>
      </c>
      <c r="T115" s="2">
        <v>3.6809176636634362E-2</v>
      </c>
      <c r="U115" s="8">
        <f t="shared" ref="U115:U178" si="23">EXP(V115)</f>
        <v>1.5839704891976092</v>
      </c>
      <c r="V115" s="8">
        <v>0.4599346626616182</v>
      </c>
      <c r="W115" s="8">
        <v>-2.7335306895128029</v>
      </c>
      <c r="X115" s="8">
        <v>-2.1846252480591768</v>
      </c>
      <c r="Y115" s="8">
        <v>-1.320492597232682</v>
      </c>
      <c r="Z115" s="8">
        <v>-3.6671502685599933E-2</v>
      </c>
    </row>
    <row r="116" spans="1:26" x14ac:dyDescent="0.35">
      <c r="A116" s="6">
        <v>37073</v>
      </c>
      <c r="B116" s="2">
        <v>219</v>
      </c>
      <c r="C116" s="2">
        <f t="shared" si="16"/>
        <v>47961</v>
      </c>
      <c r="D116" s="8">
        <f t="shared" si="17"/>
        <v>10503459</v>
      </c>
      <c r="E116" s="8">
        <f t="shared" si="18"/>
        <v>2300257521</v>
      </c>
      <c r="F116" s="1">
        <v>80.149000000000001</v>
      </c>
      <c r="G116" s="2">
        <f t="shared" si="19"/>
        <v>4.3838874023713652</v>
      </c>
      <c r="H116" s="8">
        <v>4.8333333333333332E-2</v>
      </c>
      <c r="I116" s="8">
        <v>0.95180417679088158</v>
      </c>
      <c r="J116" s="4">
        <v>143642.33333333334</v>
      </c>
      <c r="K116" s="4">
        <f t="shared" si="21"/>
        <v>11.875081692522572</v>
      </c>
      <c r="L116" s="4">
        <f t="shared" si="22"/>
        <v>177.63303124419264</v>
      </c>
      <c r="M116" s="8">
        <v>5.1797198</v>
      </c>
      <c r="N116" s="1">
        <v>93.448999999999998</v>
      </c>
      <c r="O116" s="2">
        <f t="shared" si="20"/>
        <v>4.5374158329347392</v>
      </c>
      <c r="P116" s="2">
        <v>-4.2987200000000003E-2</v>
      </c>
      <c r="Q116" s="2">
        <v>3.496214778602158E-2</v>
      </c>
      <c r="R116" s="2">
        <v>3.3027490304936347E-2</v>
      </c>
      <c r="S116" s="2">
        <v>0.1130706562251893</v>
      </c>
      <c r="T116" s="2">
        <v>-3.9781581320097931E-2</v>
      </c>
      <c r="U116" s="8">
        <f t="shared" si="23"/>
        <v>1.590733003757824</v>
      </c>
      <c r="V116" s="8">
        <v>0.46419491865301865</v>
      </c>
      <c r="W116" s="8">
        <v>-2.9354511504869136</v>
      </c>
      <c r="X116" s="8">
        <v>-1.7208556138243949</v>
      </c>
      <c r="Y116" s="8">
        <v>-1.4575344074485079</v>
      </c>
      <c r="Z116" s="8">
        <v>-0.16216550157755627</v>
      </c>
    </row>
    <row r="117" spans="1:26" x14ac:dyDescent="0.35">
      <c r="A117" s="6">
        <v>37165</v>
      </c>
      <c r="B117" s="2">
        <v>220</v>
      </c>
      <c r="C117" s="2">
        <f t="shared" si="16"/>
        <v>48400</v>
      </c>
      <c r="D117" s="8">
        <f t="shared" si="17"/>
        <v>10648000</v>
      </c>
      <c r="E117" s="8">
        <f t="shared" si="18"/>
        <v>2342560000</v>
      </c>
      <c r="F117" s="1">
        <v>80.233999999999995</v>
      </c>
      <c r="G117" s="2">
        <f t="shared" si="19"/>
        <v>4.3849473651848587</v>
      </c>
      <c r="H117" s="8">
        <v>5.5E-2</v>
      </c>
      <c r="I117" s="8">
        <v>0.94463277938752699</v>
      </c>
      <c r="J117" s="4">
        <v>144210.33333333334</v>
      </c>
      <c r="K117" s="4">
        <f t="shared" si="21"/>
        <v>11.879028160997404</v>
      </c>
      <c r="L117" s="4">
        <f t="shared" si="22"/>
        <v>177.49998066750521</v>
      </c>
      <c r="M117" s="8">
        <v>5.178970500000001</v>
      </c>
      <c r="N117" s="1">
        <v>94.406999999999996</v>
      </c>
      <c r="O117" s="2">
        <f t="shared" si="20"/>
        <v>4.547615222944664</v>
      </c>
      <c r="P117" s="2">
        <v>-0.12750933333333334</v>
      </c>
      <c r="Q117" s="2">
        <v>2.1329626207688968E-2</v>
      </c>
      <c r="R117" s="2">
        <v>2.2433136675626741E-2</v>
      </c>
      <c r="S117" s="2">
        <v>4.9773948365164689E-2</v>
      </c>
      <c r="T117" s="2">
        <v>5.6613400845053008E-2</v>
      </c>
      <c r="U117" s="8">
        <f t="shared" si="23"/>
        <v>1.5993420698563048</v>
      </c>
      <c r="V117" s="8">
        <v>0.46959233833741487</v>
      </c>
      <c r="W117" s="8">
        <v>-3.6364102247250867</v>
      </c>
      <c r="X117" s="8">
        <v>0.42236863167813327</v>
      </c>
      <c r="Y117" s="8">
        <v>-1.53716175087494</v>
      </c>
      <c r="Z117" s="8">
        <v>-1.6745294433500006</v>
      </c>
    </row>
    <row r="118" spans="1:26" x14ac:dyDescent="0.35">
      <c r="A118" s="6">
        <v>37257</v>
      </c>
      <c r="B118" s="2">
        <v>221</v>
      </c>
      <c r="C118" s="2">
        <f t="shared" si="16"/>
        <v>48841</v>
      </c>
      <c r="D118" s="8">
        <f t="shared" si="17"/>
        <v>10793861</v>
      </c>
      <c r="E118" s="8">
        <f t="shared" si="18"/>
        <v>2385443281</v>
      </c>
      <c r="F118" s="1">
        <v>81.253</v>
      </c>
      <c r="G118" s="2">
        <f t="shared" si="19"/>
        <v>4.3975677436051299</v>
      </c>
      <c r="H118" s="8">
        <v>5.7000000000000002E-2</v>
      </c>
      <c r="I118" s="8">
        <v>0.94295619587413437</v>
      </c>
      <c r="J118" s="4">
        <v>144339</v>
      </c>
      <c r="K118" s="4">
        <f t="shared" si="21"/>
        <v>11.879919978515803</v>
      </c>
      <c r="L118" s="4">
        <f t="shared" si="22"/>
        <v>178.06636181541413</v>
      </c>
      <c r="M118" s="8">
        <v>5.1821562999999999</v>
      </c>
      <c r="N118" s="1">
        <v>94.522000000000006</v>
      </c>
      <c r="O118" s="2">
        <f t="shared" si="20"/>
        <v>4.5488326116378008</v>
      </c>
      <c r="P118" s="2">
        <v>-0.17372446666666666</v>
      </c>
      <c r="Q118" s="2">
        <v>1.7333332241177724E-2</v>
      </c>
      <c r="R118" s="2">
        <v>2.3198434164392046E-2</v>
      </c>
      <c r="S118" s="2">
        <v>6.5942167948605634E-2</v>
      </c>
      <c r="T118" s="2">
        <v>0.20998212258281337</v>
      </c>
      <c r="U118" s="8">
        <f t="shared" si="23"/>
        <v>1.6241802479584087</v>
      </c>
      <c r="V118" s="8">
        <v>0.48500322570271115</v>
      </c>
      <c r="W118" s="8">
        <v>-1.1610994013334601</v>
      </c>
      <c r="X118" s="8">
        <v>0.72883533199588257</v>
      </c>
      <c r="Y118" s="8">
        <v>-0.8684113883928205</v>
      </c>
      <c r="Z118" s="8">
        <v>1.7490664166214012</v>
      </c>
    </row>
    <row r="119" spans="1:26" x14ac:dyDescent="0.35">
      <c r="A119" s="6">
        <v>37347</v>
      </c>
      <c r="B119" s="2">
        <v>222</v>
      </c>
      <c r="C119" s="2">
        <f t="shared" si="16"/>
        <v>49284</v>
      </c>
      <c r="D119" s="8">
        <f t="shared" si="17"/>
        <v>10941048</v>
      </c>
      <c r="E119" s="8">
        <f t="shared" si="18"/>
        <v>2428912656</v>
      </c>
      <c r="F119" s="1">
        <v>81.587000000000003</v>
      </c>
      <c r="G119" s="2">
        <f t="shared" si="19"/>
        <v>4.4016699355527917</v>
      </c>
      <c r="H119" s="8">
        <v>5.8333333333333327E-2</v>
      </c>
      <c r="I119" s="8">
        <v>0.94155848162156219</v>
      </c>
      <c r="J119" s="4">
        <v>144823.66666666666</v>
      </c>
      <c r="K119" s="4">
        <f t="shared" si="21"/>
        <v>11.883272189408837</v>
      </c>
      <c r="L119" s="4">
        <f t="shared" si="22"/>
        <v>179.46662664636878</v>
      </c>
      <c r="M119" s="8">
        <v>5.1899892666666672</v>
      </c>
      <c r="N119" s="1">
        <v>94.596000000000004</v>
      </c>
      <c r="O119" s="2">
        <f t="shared" si="20"/>
        <v>4.5496151918657715</v>
      </c>
      <c r="P119" s="2">
        <v>6.9379866666666665E-2</v>
      </c>
      <c r="Q119" s="2">
        <v>1.7500000000000959E-2</v>
      </c>
      <c r="R119" s="2">
        <v>2.343269383160318E-2</v>
      </c>
      <c r="S119" s="2">
        <v>7.8853989936697566E-2</v>
      </c>
      <c r="T119" s="2">
        <v>-3.028770893016168E-3</v>
      </c>
      <c r="U119" s="8">
        <f t="shared" si="23"/>
        <v>1.6193218206657953</v>
      </c>
      <c r="V119" s="8">
        <v>0.48200743237597382</v>
      </c>
      <c r="W119" s="8">
        <v>-0.69241152150307295</v>
      </c>
      <c r="X119" s="8">
        <v>1.449510063615252</v>
      </c>
      <c r="Y119" s="8">
        <v>-0.94003604299138332</v>
      </c>
      <c r="Z119" s="8">
        <v>-0.68389528129108068</v>
      </c>
    </row>
    <row r="120" spans="1:26" x14ac:dyDescent="0.35">
      <c r="A120" s="6">
        <v>37438</v>
      </c>
      <c r="B120" s="2">
        <v>223</v>
      </c>
      <c r="C120" s="2">
        <f t="shared" si="16"/>
        <v>49729</v>
      </c>
      <c r="D120" s="8">
        <f t="shared" si="17"/>
        <v>11089567</v>
      </c>
      <c r="E120" s="8">
        <f t="shared" si="18"/>
        <v>2472973441</v>
      </c>
      <c r="F120" s="1">
        <v>81.930999999999997</v>
      </c>
      <c r="G120" s="2">
        <f t="shared" si="19"/>
        <v>4.4058774296205518</v>
      </c>
      <c r="H120" s="8">
        <v>5.7333333333333333E-2</v>
      </c>
      <c r="I120" s="8">
        <v>0.94270434216217069</v>
      </c>
      <c r="J120" s="4">
        <v>145121.33333333334</v>
      </c>
      <c r="K120" s="4">
        <f t="shared" si="21"/>
        <v>11.885325453105359</v>
      </c>
      <c r="L120" s="4">
        <f t="shared" si="22"/>
        <v>180.43303288775701</v>
      </c>
      <c r="M120" s="8">
        <v>5.1953597</v>
      </c>
      <c r="N120" s="1">
        <v>94.561999999999998</v>
      </c>
      <c r="O120" s="2">
        <f t="shared" si="20"/>
        <v>4.5492557040263337</v>
      </c>
      <c r="P120" s="2">
        <v>3.4722066666666669E-2</v>
      </c>
      <c r="Q120" s="2">
        <v>1.7399996723675759E-2</v>
      </c>
      <c r="R120" s="2">
        <v>1.8132792272195442E-2</v>
      </c>
      <c r="S120" s="2">
        <v>0.2102643090737466</v>
      </c>
      <c r="T120" s="2">
        <v>-1.2821960604273869E-2</v>
      </c>
      <c r="U120" s="8">
        <f t="shared" si="23"/>
        <v>1.6294877619204147</v>
      </c>
      <c r="V120" s="8">
        <v>0.48826570893920945</v>
      </c>
      <c r="W120" s="8">
        <v>-1.1933532763145727</v>
      </c>
      <c r="X120" s="8">
        <v>-0.57015478240546935</v>
      </c>
      <c r="Y120" s="8">
        <v>-1.1494387046763643</v>
      </c>
      <c r="Z120" s="8">
        <v>-0.23240317742935201</v>
      </c>
    </row>
    <row r="121" spans="1:26" x14ac:dyDescent="0.35">
      <c r="A121" s="6">
        <v>37530</v>
      </c>
      <c r="B121" s="2">
        <v>224</v>
      </c>
      <c r="C121" s="2">
        <f t="shared" si="16"/>
        <v>50176</v>
      </c>
      <c r="D121" s="8">
        <f t="shared" si="17"/>
        <v>11239424</v>
      </c>
      <c r="E121" s="8">
        <f t="shared" si="18"/>
        <v>2517630976</v>
      </c>
      <c r="F121" s="1">
        <v>81.974000000000004</v>
      </c>
      <c r="G121" s="2">
        <f t="shared" si="19"/>
        <v>4.4064021238151954</v>
      </c>
      <c r="H121" s="8">
        <v>5.8666666666666673E-2</v>
      </c>
      <c r="I121" s="8">
        <v>0.94151330400584188</v>
      </c>
      <c r="J121" s="4">
        <v>145140.33333333334</v>
      </c>
      <c r="K121" s="4">
        <f t="shared" si="21"/>
        <v>11.885456369462627</v>
      </c>
      <c r="L121" s="4">
        <f t="shared" si="22"/>
        <v>181.49983900263106</v>
      </c>
      <c r="M121" s="8">
        <v>5.2012547666666666</v>
      </c>
      <c r="N121" s="1">
        <v>94.265000000000001</v>
      </c>
      <c r="O121" s="2">
        <f t="shared" si="20"/>
        <v>4.5461099648585463</v>
      </c>
      <c r="P121" s="2">
        <v>-9.33422E-2</v>
      </c>
      <c r="Q121" s="2">
        <v>1.4430935607559148E-2</v>
      </c>
      <c r="R121" s="2">
        <v>1.5299632416628794E-2</v>
      </c>
      <c r="S121" s="2">
        <v>0.15027541593497751</v>
      </c>
      <c r="T121" s="2">
        <v>-1.0287252240458157E-2</v>
      </c>
      <c r="U121" s="8">
        <f t="shared" si="23"/>
        <v>1.6311229538029468</v>
      </c>
      <c r="V121" s="8">
        <v>0.48926870632968661</v>
      </c>
      <c r="W121" s="8">
        <v>-1.4539790860921566</v>
      </c>
      <c r="X121" s="8">
        <v>-0.34091888836418005</v>
      </c>
      <c r="Y121" s="8">
        <v>-1.2404317918120082</v>
      </c>
      <c r="Z121" s="8">
        <v>-0.5037611999891376</v>
      </c>
    </row>
    <row r="122" spans="1:26" x14ac:dyDescent="0.35">
      <c r="A122" s="6">
        <v>37622</v>
      </c>
      <c r="B122" s="2">
        <v>225</v>
      </c>
      <c r="C122" s="2">
        <f t="shared" si="16"/>
        <v>50625</v>
      </c>
      <c r="D122" s="8">
        <f t="shared" si="17"/>
        <v>11390625</v>
      </c>
      <c r="E122" s="8">
        <f t="shared" si="18"/>
        <v>2562890625</v>
      </c>
      <c r="F122" s="1">
        <v>82.396000000000001</v>
      </c>
      <c r="G122" s="2">
        <f t="shared" si="19"/>
        <v>4.4115368920478222</v>
      </c>
      <c r="H122" s="8">
        <v>5.8666666666666673E-2</v>
      </c>
      <c r="I122" s="8">
        <v>0.94127286429519186</v>
      </c>
      <c r="J122" s="4">
        <v>146019.66666666666</v>
      </c>
      <c r="K122" s="4">
        <f t="shared" si="21"/>
        <v>11.891496594815159</v>
      </c>
      <c r="L122" s="4">
        <f t="shared" si="22"/>
        <v>183.36582479312</v>
      </c>
      <c r="M122" s="8">
        <v>5.2114832</v>
      </c>
      <c r="N122" s="1">
        <v>93.891000000000005</v>
      </c>
      <c r="O122" s="2">
        <f t="shared" si="20"/>
        <v>4.5421345349752666</v>
      </c>
      <c r="P122" s="2">
        <v>6.7631666666666665E-3</v>
      </c>
      <c r="Q122" s="2">
        <v>1.2499996707818983E-2</v>
      </c>
      <c r="R122" s="2">
        <v>1.2999881539965674E-2</v>
      </c>
      <c r="S122" s="2">
        <v>7.6991647378418238E-2</v>
      </c>
      <c r="T122" s="2">
        <v>5.2906549805201063E-2</v>
      </c>
      <c r="U122" s="8">
        <f t="shared" si="23"/>
        <v>1.6442100180182431</v>
      </c>
      <c r="V122" s="8">
        <v>0.49726003666116275</v>
      </c>
      <c r="W122" s="8">
        <v>-0.72213914132395141</v>
      </c>
      <c r="X122" s="8">
        <v>-0.2138302102751585</v>
      </c>
      <c r="Y122" s="8">
        <v>-1.2932158238208142</v>
      </c>
      <c r="Z122" s="8">
        <v>0.51354746685546138</v>
      </c>
    </row>
    <row r="123" spans="1:26" x14ac:dyDescent="0.35">
      <c r="A123" s="6">
        <v>37712</v>
      </c>
      <c r="B123" s="2">
        <v>226</v>
      </c>
      <c r="C123" s="2">
        <f t="shared" si="16"/>
        <v>51076</v>
      </c>
      <c r="D123" s="8">
        <f t="shared" si="17"/>
        <v>11543176</v>
      </c>
      <c r="E123" s="8">
        <f t="shared" si="18"/>
        <v>2608757776</v>
      </c>
      <c r="F123" s="1">
        <v>83.224000000000004</v>
      </c>
      <c r="G123" s="2">
        <f t="shared" si="19"/>
        <v>4.421535767768594</v>
      </c>
      <c r="H123" s="8">
        <v>6.133333333333333E-2</v>
      </c>
      <c r="I123" s="8">
        <v>0.93849934979689209</v>
      </c>
      <c r="J123" s="4">
        <v>146676.66666666666</v>
      </c>
      <c r="K123" s="4">
        <f t="shared" si="21"/>
        <v>11.895985896720241</v>
      </c>
      <c r="L123" s="4">
        <f t="shared" si="22"/>
        <v>183.06663275801702</v>
      </c>
      <c r="M123" s="8">
        <v>5.2098501999999991</v>
      </c>
      <c r="N123" s="1">
        <v>95.662000000000006</v>
      </c>
      <c r="O123" s="2">
        <f t="shared" si="20"/>
        <v>4.5608211454139003</v>
      </c>
      <c r="P123" s="2">
        <v>-7.6385566666666668E-2</v>
      </c>
      <c r="Q123" s="2">
        <v>1.2466649106247729E-2</v>
      </c>
      <c r="R123" s="2">
        <v>1.153275870235615E-2</v>
      </c>
      <c r="S123" s="2">
        <v>-2.9144231993529446E-2</v>
      </c>
      <c r="T123" s="2">
        <v>5.8290544835035783E-2</v>
      </c>
      <c r="U123" s="8">
        <f t="shared" si="23"/>
        <v>1.639687136061422</v>
      </c>
      <c r="V123" s="8">
        <v>0.49450545294280868</v>
      </c>
      <c r="W123" s="8">
        <v>-1.2617918890221278</v>
      </c>
      <c r="X123" s="8">
        <v>-0.26391204107945004</v>
      </c>
      <c r="Y123" s="8">
        <v>-2.8728527699325519</v>
      </c>
      <c r="Z123" s="8">
        <v>-0.52636836444399504</v>
      </c>
    </row>
    <row r="124" spans="1:26" x14ac:dyDescent="0.35">
      <c r="A124" s="6">
        <v>37803</v>
      </c>
      <c r="B124" s="2">
        <v>227</v>
      </c>
      <c r="C124" s="2">
        <f t="shared" si="16"/>
        <v>51529</v>
      </c>
      <c r="D124" s="8">
        <f t="shared" si="17"/>
        <v>11697083</v>
      </c>
      <c r="E124" s="8">
        <f t="shared" si="18"/>
        <v>2655237841</v>
      </c>
      <c r="F124" s="1">
        <v>85.221999999999994</v>
      </c>
      <c r="G124" s="2">
        <f t="shared" si="19"/>
        <v>4.4452596164657079</v>
      </c>
      <c r="H124" s="8">
        <v>6.133333333333333E-2</v>
      </c>
      <c r="I124" s="8">
        <v>0.93895236104645574</v>
      </c>
      <c r="J124" s="4">
        <v>146486.66666666666</v>
      </c>
      <c r="K124" s="4">
        <f t="shared" si="21"/>
        <v>11.894689690783148</v>
      </c>
      <c r="L124" s="4">
        <f t="shared" si="22"/>
        <v>184.43244290930951</v>
      </c>
      <c r="M124" s="8">
        <v>5.2172832333333341</v>
      </c>
      <c r="N124" s="1">
        <v>96.361999999999995</v>
      </c>
      <c r="O124" s="2">
        <f t="shared" si="20"/>
        <v>4.5681119330314859</v>
      </c>
      <c r="P124" s="2">
        <v>-9.0585733333333349E-2</v>
      </c>
      <c r="Q124" s="2">
        <v>1.0166662267146132E-2</v>
      </c>
      <c r="R124" s="2">
        <v>1.2233029226550229E-2</v>
      </c>
      <c r="S124" s="2">
        <v>-7.2088512352746048E-2</v>
      </c>
      <c r="T124" s="2">
        <v>-1.7263786584329938E-2</v>
      </c>
      <c r="U124" s="8">
        <f t="shared" si="23"/>
        <v>1.6565070727548052</v>
      </c>
      <c r="V124" s="8">
        <v>0.50471121244673955</v>
      </c>
      <c r="W124" s="8">
        <v>0.17271472435554089</v>
      </c>
      <c r="X124" s="8">
        <v>0.40037160509122788</v>
      </c>
      <c r="Y124" s="8">
        <v>5.3949436675694663E-2</v>
      </c>
      <c r="Z124" s="8">
        <v>0.50182149117673103</v>
      </c>
    </row>
    <row r="125" spans="1:26" x14ac:dyDescent="0.35">
      <c r="A125" s="6">
        <v>37895</v>
      </c>
      <c r="B125" s="2">
        <v>228</v>
      </c>
      <c r="C125" s="2">
        <f t="shared" si="16"/>
        <v>51984</v>
      </c>
      <c r="D125" s="8">
        <f t="shared" si="17"/>
        <v>11852352</v>
      </c>
      <c r="E125" s="8">
        <f t="shared" si="18"/>
        <v>2702336256</v>
      </c>
      <c r="F125" s="1">
        <v>86.454999999999998</v>
      </c>
      <c r="G125" s="2">
        <f t="shared" si="19"/>
        <v>4.459624047356753</v>
      </c>
      <c r="H125" s="8">
        <v>5.8333333333333327E-2</v>
      </c>
      <c r="I125" s="8">
        <v>0.94181799204518113</v>
      </c>
      <c r="J125" s="4">
        <v>146815</v>
      </c>
      <c r="K125" s="4">
        <f t="shared" si="21"/>
        <v>11.89692856977906</v>
      </c>
      <c r="L125" s="4">
        <f t="shared" si="22"/>
        <v>185.1331445829754</v>
      </c>
      <c r="M125" s="8">
        <v>5.2210752666666664</v>
      </c>
      <c r="N125" s="1">
        <v>97.331000000000003</v>
      </c>
      <c r="O125" s="2">
        <f t="shared" si="20"/>
        <v>4.5781175407100854</v>
      </c>
      <c r="P125" s="2">
        <v>-0.14032916666666667</v>
      </c>
      <c r="Q125" s="2">
        <v>9.9666589653999438E-3</v>
      </c>
      <c r="R125" s="2">
        <v>1.2999930891821831E-2</v>
      </c>
      <c r="S125" s="2">
        <v>-6.3380863915248553E-2</v>
      </c>
      <c r="T125" s="2">
        <v>-3.5130984137672072E-2</v>
      </c>
      <c r="U125" s="8">
        <f t="shared" si="23"/>
        <v>1.6551908535856985</v>
      </c>
      <c r="V125" s="8">
        <v>0.50391632156738586</v>
      </c>
      <c r="W125" s="8">
        <v>0.65548269048970398</v>
      </c>
      <c r="X125" s="8">
        <v>0.59132667393749261</v>
      </c>
      <c r="Y125" s="8">
        <v>-1.5704853573570265</v>
      </c>
      <c r="Z125" s="8">
        <v>-0.21204010824339203</v>
      </c>
    </row>
    <row r="126" spans="1:26" x14ac:dyDescent="0.35">
      <c r="A126" s="6">
        <v>37987</v>
      </c>
      <c r="B126" s="2">
        <v>229</v>
      </c>
      <c r="C126" s="2">
        <f t="shared" si="16"/>
        <v>52441</v>
      </c>
      <c r="D126" s="8">
        <f t="shared" si="17"/>
        <v>12008989</v>
      </c>
      <c r="E126" s="8">
        <f t="shared" si="18"/>
        <v>2750058481</v>
      </c>
      <c r="F126" s="1">
        <v>86.521000000000001</v>
      </c>
      <c r="G126" s="2">
        <f t="shared" si="19"/>
        <v>4.4603871590393318</v>
      </c>
      <c r="H126" s="8">
        <v>5.7000000000000002E-2</v>
      </c>
      <c r="I126" s="8">
        <v>0.94318267278783152</v>
      </c>
      <c r="J126" s="4">
        <v>146831.66666666666</v>
      </c>
      <c r="K126" s="4">
        <f t="shared" si="21"/>
        <v>11.897042084888044</v>
      </c>
      <c r="L126" s="4">
        <f t="shared" si="22"/>
        <v>186.69971673629686</v>
      </c>
      <c r="M126" s="8">
        <v>5.229501533333333</v>
      </c>
      <c r="N126" s="1">
        <v>96.334000000000003</v>
      </c>
      <c r="O126" s="2">
        <f t="shared" si="20"/>
        <v>4.567821319835601</v>
      </c>
      <c r="P126" s="2">
        <v>-1.2320099999999995E-2</v>
      </c>
      <c r="Q126" s="2">
        <v>1.0033332233282399E-2</v>
      </c>
      <c r="R126" s="2">
        <v>1.2233305888250223E-2</v>
      </c>
      <c r="S126" s="2">
        <v>-6.5363709935494341E-2</v>
      </c>
      <c r="T126" s="2">
        <v>-6.794562928788464E-2</v>
      </c>
      <c r="U126" s="8">
        <f t="shared" si="23"/>
        <v>1.672126096714956</v>
      </c>
      <c r="V126" s="8">
        <v>0.5140959285143617</v>
      </c>
      <c r="W126" s="8">
        <v>0.75870558195492099</v>
      </c>
      <c r="X126" s="8">
        <v>0.23833766968162565</v>
      </c>
      <c r="Y126" s="8">
        <v>-1.4232030498920498</v>
      </c>
      <c r="Z126" s="8">
        <v>-0.44064196263017336</v>
      </c>
    </row>
    <row r="127" spans="1:26" x14ac:dyDescent="0.35">
      <c r="A127" s="6">
        <v>38078</v>
      </c>
      <c r="B127" s="2">
        <v>230</v>
      </c>
      <c r="C127" s="2">
        <f t="shared" si="16"/>
        <v>52900</v>
      </c>
      <c r="D127" s="8">
        <f t="shared" si="17"/>
        <v>12167000</v>
      </c>
      <c r="E127" s="8">
        <f t="shared" si="18"/>
        <v>2798410000</v>
      </c>
      <c r="F127" s="1">
        <v>87.418999999999997</v>
      </c>
      <c r="G127" s="2">
        <f t="shared" si="19"/>
        <v>4.4707126503397721</v>
      </c>
      <c r="H127" s="8">
        <v>5.5999999999999987E-2</v>
      </c>
      <c r="I127" s="8">
        <v>0.94410914475665164</v>
      </c>
      <c r="J127" s="4">
        <v>147125</v>
      </c>
      <c r="K127" s="4">
        <f t="shared" si="21"/>
        <v>11.899037844562578</v>
      </c>
      <c r="L127" s="4">
        <f t="shared" si="22"/>
        <v>188.1656703415554</v>
      </c>
      <c r="M127" s="8">
        <v>5.2373228000000003</v>
      </c>
      <c r="N127" s="1">
        <v>97.442999999999998</v>
      </c>
      <c r="O127" s="2">
        <f t="shared" si="20"/>
        <v>4.5792675916649808</v>
      </c>
      <c r="P127" s="2">
        <v>9.7529666666666681E-3</v>
      </c>
      <c r="Q127" s="2">
        <v>1.0099990100642886E-2</v>
      </c>
      <c r="R127" s="2">
        <v>1.7762768009887075E-2</v>
      </c>
      <c r="S127" s="2">
        <v>-6.2824940671619589E-2</v>
      </c>
      <c r="T127" s="2">
        <v>-0.12553708344606443</v>
      </c>
      <c r="U127" s="8">
        <f t="shared" si="23"/>
        <v>1.6646463350077223</v>
      </c>
      <c r="V127" s="8">
        <v>0.50961268946313576</v>
      </c>
      <c r="W127" s="8">
        <v>1.2684126342243134</v>
      </c>
      <c r="X127" s="8">
        <v>0.18751951460811131</v>
      </c>
      <c r="Y127" s="8">
        <v>0.63046340424805536</v>
      </c>
      <c r="Z127" s="8">
        <v>0.38621357160413616</v>
      </c>
    </row>
    <row r="128" spans="1:26" x14ac:dyDescent="0.35">
      <c r="A128" s="6">
        <v>38169</v>
      </c>
      <c r="B128" s="2">
        <v>231</v>
      </c>
      <c r="C128" s="2">
        <f t="shared" si="16"/>
        <v>53361</v>
      </c>
      <c r="D128" s="8">
        <f t="shared" si="17"/>
        <v>12326391</v>
      </c>
      <c r="E128" s="8">
        <f t="shared" si="18"/>
        <v>2847396321</v>
      </c>
      <c r="F128" s="1">
        <v>88.343000000000004</v>
      </c>
      <c r="G128" s="2">
        <f t="shared" si="19"/>
        <v>4.4812269652929171</v>
      </c>
      <c r="H128" s="8">
        <v>5.4333333333333338E-2</v>
      </c>
      <c r="I128" s="8">
        <v>0.94565982211822452</v>
      </c>
      <c r="J128" s="4">
        <v>147557</v>
      </c>
      <c r="K128" s="4">
        <f t="shared" si="21"/>
        <v>11.90196982079101</v>
      </c>
      <c r="L128" s="4">
        <f t="shared" si="22"/>
        <v>189.36641968946117</v>
      </c>
      <c r="M128" s="8">
        <v>5.2436838666666672</v>
      </c>
      <c r="N128" s="1">
        <v>98.554000000000002</v>
      </c>
      <c r="O128" s="2">
        <f t="shared" si="20"/>
        <v>4.5906046213087759</v>
      </c>
      <c r="P128" s="2">
        <v>0.14228636666666664</v>
      </c>
      <c r="Q128" s="2">
        <v>1.4332326683402119E-2</v>
      </c>
      <c r="R128" s="2">
        <v>2.0799908553080559E-2</v>
      </c>
      <c r="S128" s="2">
        <v>-5.3681926679596925E-2</v>
      </c>
      <c r="T128" s="2">
        <v>-8.9716921655142542E-2</v>
      </c>
      <c r="U128" s="8">
        <f t="shared" si="23"/>
        <v>1.6522978860790651</v>
      </c>
      <c r="V128" s="8">
        <v>0.50216697729316606</v>
      </c>
      <c r="W128" s="8">
        <v>1.086951322292445</v>
      </c>
      <c r="X128" s="8">
        <v>0.6110027989371174</v>
      </c>
      <c r="Y128" s="8">
        <v>-1.0897136501822799</v>
      </c>
      <c r="Z128" s="8">
        <v>-0.42681005703095876</v>
      </c>
    </row>
    <row r="129" spans="1:26" x14ac:dyDescent="0.35">
      <c r="A129" s="6">
        <v>38261</v>
      </c>
      <c r="B129" s="2">
        <v>232</v>
      </c>
      <c r="C129" s="2">
        <f t="shared" si="16"/>
        <v>53824</v>
      </c>
      <c r="D129" s="8">
        <f t="shared" si="17"/>
        <v>12487168</v>
      </c>
      <c r="E129" s="8">
        <f t="shared" si="18"/>
        <v>2897022976</v>
      </c>
      <c r="F129" s="1">
        <v>89.248000000000005</v>
      </c>
      <c r="G129" s="2">
        <f t="shared" si="19"/>
        <v>4.4914190114450783</v>
      </c>
      <c r="H129" s="8">
        <v>5.4333333333333338E-2</v>
      </c>
      <c r="I129" s="8">
        <v>0.94611383571571961</v>
      </c>
      <c r="J129" s="4">
        <v>148004.66666666666</v>
      </c>
      <c r="K129" s="4">
        <f t="shared" si="21"/>
        <v>11.904999083780675</v>
      </c>
      <c r="L129" s="4">
        <f t="shared" si="22"/>
        <v>191.39953827634827</v>
      </c>
      <c r="M129" s="8">
        <v>5.2543630666666665</v>
      </c>
      <c r="N129" s="1">
        <v>97.912999999999997</v>
      </c>
      <c r="O129" s="2">
        <f t="shared" si="20"/>
        <v>4.5840793292805992</v>
      </c>
      <c r="P129" s="2">
        <v>0.15143480000000001</v>
      </c>
      <c r="Q129" s="2">
        <v>1.9498682614853324E-2</v>
      </c>
      <c r="R129" s="2">
        <v>2.466506455004458E-2</v>
      </c>
      <c r="S129" s="2">
        <v>-7.4459062417358002E-2</v>
      </c>
      <c r="T129" s="2">
        <v>-0.13232794474887147</v>
      </c>
      <c r="U129" s="8">
        <f t="shared" si="23"/>
        <v>1.6683911224761676</v>
      </c>
      <c r="V129" s="8">
        <v>0.51185976234601693</v>
      </c>
      <c r="W129" s="8">
        <v>1.4669665297322068</v>
      </c>
      <c r="X129" s="8">
        <v>0.5153098381559974</v>
      </c>
      <c r="Y129" s="8">
        <v>-0.80835412187927524</v>
      </c>
      <c r="Z129" s="8">
        <v>-0.6041177862121202</v>
      </c>
    </row>
    <row r="130" spans="1:26" x14ac:dyDescent="0.35">
      <c r="A130" s="6">
        <v>38353</v>
      </c>
      <c r="B130" s="2">
        <v>233</v>
      </c>
      <c r="C130" s="2">
        <f t="shared" si="16"/>
        <v>54289</v>
      </c>
      <c r="D130" s="8">
        <f t="shared" si="17"/>
        <v>12649337</v>
      </c>
      <c r="E130" s="8">
        <f t="shared" si="18"/>
        <v>2947295521</v>
      </c>
      <c r="F130" s="1">
        <v>90.438000000000002</v>
      </c>
      <c r="G130" s="2">
        <f t="shared" si="19"/>
        <v>4.504664533056447</v>
      </c>
      <c r="H130" s="8">
        <v>5.2999999999999999E-2</v>
      </c>
      <c r="I130" s="8">
        <v>0.9471655119011837</v>
      </c>
      <c r="J130" s="4">
        <v>148261.33333333334</v>
      </c>
      <c r="K130" s="4">
        <f t="shared" si="21"/>
        <v>11.906731761380399</v>
      </c>
      <c r="L130" s="4">
        <f t="shared" si="22"/>
        <v>192.36569078365235</v>
      </c>
      <c r="M130" s="8">
        <v>5.2593981999999997</v>
      </c>
      <c r="N130" s="1">
        <v>98.105999999999995</v>
      </c>
      <c r="O130" s="2">
        <f t="shared" si="20"/>
        <v>4.5860485267805045</v>
      </c>
      <c r="P130" s="2">
        <v>5.6016199999999995E-2</v>
      </c>
      <c r="Q130" s="2">
        <v>2.4698981525282271E-2</v>
      </c>
      <c r="R130" s="2">
        <v>3.0631741501598642E-2</v>
      </c>
      <c r="S130" s="2">
        <v>-8.4096474727211823E-2</v>
      </c>
      <c r="T130" s="2">
        <v>-4.1822555558712428E-2</v>
      </c>
      <c r="U130" s="8">
        <f t="shared" si="23"/>
        <v>1.6873999092254672</v>
      </c>
      <c r="V130" s="8">
        <v>0.5231888289538843</v>
      </c>
      <c r="W130" s="8">
        <v>1.6078932492416802</v>
      </c>
      <c r="X130" s="8">
        <v>-0.49050256325590302</v>
      </c>
      <c r="Y130" s="8">
        <v>-0.26421043035637487</v>
      </c>
      <c r="Z130" s="8">
        <v>1.10352740474823</v>
      </c>
    </row>
    <row r="131" spans="1:26" x14ac:dyDescent="0.35">
      <c r="A131" s="6">
        <v>38443</v>
      </c>
      <c r="B131" s="2">
        <v>234</v>
      </c>
      <c r="C131" s="2">
        <f t="shared" si="16"/>
        <v>54756</v>
      </c>
      <c r="D131" s="8">
        <f t="shared" si="17"/>
        <v>12812904</v>
      </c>
      <c r="E131" s="8">
        <f t="shared" si="18"/>
        <v>2998219536</v>
      </c>
      <c r="F131" s="1">
        <v>90.768000000000001</v>
      </c>
      <c r="G131" s="2">
        <f t="shared" si="19"/>
        <v>4.5083068005842115</v>
      </c>
      <c r="H131" s="8">
        <v>5.1000000000000004E-2</v>
      </c>
      <c r="I131" s="8">
        <v>0.94893415500572154</v>
      </c>
      <c r="J131" s="4">
        <v>149141.66666666666</v>
      </c>
      <c r="K131" s="4">
        <f t="shared" si="21"/>
        <v>11.912651916217499</v>
      </c>
      <c r="L131" s="4">
        <f t="shared" si="22"/>
        <v>193.66666637284825</v>
      </c>
      <c r="M131" s="8">
        <v>5.2661384666666669</v>
      </c>
      <c r="N131" s="1">
        <v>98.001000000000005</v>
      </c>
      <c r="O131" s="2">
        <f t="shared" si="20"/>
        <v>4.5849776827001429</v>
      </c>
      <c r="P131" s="2">
        <v>0.17672093333333336</v>
      </c>
      <c r="Q131" s="2">
        <v>2.9432749144534975E-2</v>
      </c>
      <c r="R131" s="2">
        <v>3.336665268943162E-2</v>
      </c>
      <c r="S131" s="2">
        <v>-4.0396466447452206E-2</v>
      </c>
      <c r="T131" s="2">
        <v>-0.24269250961416247</v>
      </c>
      <c r="U131" s="8">
        <f t="shared" si="23"/>
        <v>1.6868563208241987</v>
      </c>
      <c r="V131" s="8">
        <v>0.52286663148640677</v>
      </c>
      <c r="W131" s="8">
        <v>1.9741975570773367</v>
      </c>
      <c r="X131" s="8">
        <v>-0.11137278583091575</v>
      </c>
      <c r="Y131" s="8">
        <v>-0.64355142076705707</v>
      </c>
      <c r="Z131" s="8">
        <v>-1.2465023419079131</v>
      </c>
    </row>
    <row r="132" spans="1:26" x14ac:dyDescent="0.35">
      <c r="A132" s="6">
        <v>38534</v>
      </c>
      <c r="B132" s="2">
        <v>235</v>
      </c>
      <c r="C132" s="2">
        <f t="shared" si="16"/>
        <v>55225</v>
      </c>
      <c r="D132" s="8">
        <f t="shared" si="17"/>
        <v>12977875</v>
      </c>
      <c r="E132" s="8">
        <f t="shared" si="18"/>
        <v>3049800625</v>
      </c>
      <c r="F132" s="1">
        <v>91.688999999999993</v>
      </c>
      <c r="G132" s="2">
        <f t="shared" si="19"/>
        <v>4.5184024156875786</v>
      </c>
      <c r="H132" s="8">
        <v>4.9666666666666665E-2</v>
      </c>
      <c r="I132" s="8">
        <v>0.95034376618874727</v>
      </c>
      <c r="J132" s="4">
        <v>149721.66666666666</v>
      </c>
      <c r="K132" s="4">
        <f t="shared" si="21"/>
        <v>11.916533293847046</v>
      </c>
      <c r="L132" s="4">
        <f t="shared" si="22"/>
        <v>196.59324866620241</v>
      </c>
      <c r="M132" s="8">
        <v>5.2811368666666665</v>
      </c>
      <c r="N132" s="1">
        <v>97.759</v>
      </c>
      <c r="O132" s="2">
        <f t="shared" si="20"/>
        <v>4.5825052662383978</v>
      </c>
      <c r="P132" s="2">
        <v>0.10317766666666667</v>
      </c>
      <c r="Q132" s="2">
        <v>3.4598917056282152E-2</v>
      </c>
      <c r="R132" s="2">
        <v>3.7866145058245371E-2</v>
      </c>
      <c r="S132" s="2">
        <v>-6.612541621254997E-2</v>
      </c>
      <c r="T132" s="2">
        <v>8.0268015689947611E-2</v>
      </c>
      <c r="U132" s="8">
        <f t="shared" si="23"/>
        <v>1.6956351986250831</v>
      </c>
      <c r="V132" s="8">
        <v>0.52805741908312698</v>
      </c>
      <c r="W132" s="8">
        <v>1.3954183605395734</v>
      </c>
      <c r="X132" s="8">
        <v>-2.8761132308982766</v>
      </c>
      <c r="Y132" s="8">
        <v>-1.2898694178076251</v>
      </c>
      <c r="Z132" s="8">
        <v>3.2766035838692145</v>
      </c>
    </row>
    <row r="133" spans="1:26" x14ac:dyDescent="0.35">
      <c r="A133" s="6">
        <v>38626</v>
      </c>
      <c r="B133" s="2">
        <v>236</v>
      </c>
      <c r="C133" s="2">
        <f t="shared" si="16"/>
        <v>55696</v>
      </c>
      <c r="D133" s="8">
        <f t="shared" si="17"/>
        <v>13144256</v>
      </c>
      <c r="E133" s="8">
        <f t="shared" si="18"/>
        <v>3102044416</v>
      </c>
      <c r="F133" s="1">
        <v>92.369</v>
      </c>
      <c r="G133" s="2">
        <f t="shared" si="19"/>
        <v>4.5257914245201505</v>
      </c>
      <c r="H133" s="8">
        <v>4.9666666666666665E-2</v>
      </c>
      <c r="I133" s="8">
        <v>0.95046173816702739</v>
      </c>
      <c r="J133" s="4">
        <v>150032</v>
      </c>
      <c r="K133" s="4">
        <f t="shared" si="21"/>
        <v>11.918603883659406</v>
      </c>
      <c r="L133" s="4">
        <f t="shared" si="22"/>
        <v>198.4327794091958</v>
      </c>
      <c r="M133" s="8">
        <v>5.2904504000000001</v>
      </c>
      <c r="N133" s="1">
        <v>97.445999999999998</v>
      </c>
      <c r="O133" s="2">
        <f t="shared" si="20"/>
        <v>4.5792983784205203</v>
      </c>
      <c r="P133" s="2">
        <v>8.9843866666666661E-2</v>
      </c>
      <c r="Q133" s="2">
        <v>3.9798832885643343E-2</v>
      </c>
      <c r="R133" s="2">
        <v>4.2866390628096607E-2</v>
      </c>
      <c r="S133" s="2">
        <v>-2.700200464088709E-2</v>
      </c>
      <c r="T133" s="2">
        <v>-0.50113628874264882</v>
      </c>
      <c r="U133" s="8">
        <f t="shared" si="23"/>
        <v>1.6994410857946385</v>
      </c>
      <c r="V133" s="8">
        <v>0.53029942394248109</v>
      </c>
      <c r="W133" s="8">
        <v>2.7061408746840434</v>
      </c>
      <c r="X133" s="8">
        <v>0.61275073061161667</v>
      </c>
      <c r="Y133" s="8">
        <v>0.91098840257338998</v>
      </c>
      <c r="Z133" s="8">
        <v>-2.4399828726901336</v>
      </c>
    </row>
    <row r="134" spans="1:26" x14ac:dyDescent="0.35">
      <c r="A134" s="6">
        <v>38718</v>
      </c>
      <c r="B134" s="2">
        <v>237</v>
      </c>
      <c r="C134" s="2">
        <f t="shared" si="16"/>
        <v>56169</v>
      </c>
      <c r="D134" s="8">
        <f t="shared" si="17"/>
        <v>13312053</v>
      </c>
      <c r="E134" s="8">
        <f t="shared" si="18"/>
        <v>3154956561</v>
      </c>
      <c r="F134" s="1">
        <v>93.944999999999993</v>
      </c>
      <c r="G134" s="2">
        <f t="shared" si="19"/>
        <v>4.5427095046454857</v>
      </c>
      <c r="H134" s="8">
        <v>4.7333333333333331E-2</v>
      </c>
      <c r="I134" s="8">
        <v>0.95279723604689393</v>
      </c>
      <c r="J134" s="4">
        <v>150556</v>
      </c>
      <c r="K134" s="4">
        <f t="shared" si="21"/>
        <v>11.922090386984882</v>
      </c>
      <c r="L134" s="4">
        <f t="shared" si="22"/>
        <v>199.46659259962246</v>
      </c>
      <c r="M134" s="8">
        <v>5.2956467666666667</v>
      </c>
      <c r="N134" s="1">
        <v>98.882000000000005</v>
      </c>
      <c r="O134" s="2">
        <f t="shared" si="20"/>
        <v>4.593927220042044</v>
      </c>
      <c r="P134" s="2">
        <v>6.9673966666666656E-2</v>
      </c>
      <c r="Q134" s="2">
        <v>4.4565921846123624E-2</v>
      </c>
      <c r="R134" s="2">
        <v>4.6332465396704547E-2</v>
      </c>
      <c r="S134" s="2">
        <v>-3.7860486256970027E-2</v>
      </c>
      <c r="T134" s="2">
        <v>-0.19730328192754643</v>
      </c>
      <c r="U134" s="8">
        <f t="shared" si="23"/>
        <v>1.6875231470548477</v>
      </c>
      <c r="V134" s="8">
        <v>0.52326186044371692</v>
      </c>
      <c r="W134" s="8">
        <v>2.5580972256976335</v>
      </c>
      <c r="X134" s="8">
        <v>-1.3126059983408467</v>
      </c>
      <c r="Y134" s="8">
        <v>-0.16668137421687726</v>
      </c>
      <c r="Z134" s="8">
        <v>-9.6749311362389914E-2</v>
      </c>
    </row>
    <row r="135" spans="1:26" x14ac:dyDescent="0.35">
      <c r="A135" s="6">
        <v>38808</v>
      </c>
      <c r="B135" s="2">
        <v>238</v>
      </c>
      <c r="C135" s="2">
        <f t="shared" si="16"/>
        <v>56644</v>
      </c>
      <c r="D135" s="8">
        <f t="shared" si="17"/>
        <v>13481272</v>
      </c>
      <c r="E135" s="8">
        <f t="shared" si="18"/>
        <v>3208542736</v>
      </c>
      <c r="F135" s="1">
        <v>94.087000000000003</v>
      </c>
      <c r="G135" s="2">
        <f t="shared" si="19"/>
        <v>4.5442198861443241</v>
      </c>
      <c r="H135" s="8">
        <v>4.6333333333333337E-2</v>
      </c>
      <c r="I135" s="8">
        <v>0.95345021430610288</v>
      </c>
      <c r="J135" s="4">
        <v>151101.33333333334</v>
      </c>
      <c r="K135" s="4">
        <f t="shared" si="21"/>
        <v>11.925705972400147</v>
      </c>
      <c r="L135" s="4">
        <f t="shared" si="22"/>
        <v>201.26616445235717</v>
      </c>
      <c r="M135" s="8">
        <v>5.3046282333333332</v>
      </c>
      <c r="N135" s="1">
        <v>98.048000000000002</v>
      </c>
      <c r="O135" s="2">
        <f t="shared" si="20"/>
        <v>4.5854571546780711</v>
      </c>
      <c r="P135" s="2">
        <v>0.20148459999999999</v>
      </c>
      <c r="Q135" s="2">
        <v>4.9066322347079305E-2</v>
      </c>
      <c r="R135" s="2">
        <v>5.0199454173505353E-2</v>
      </c>
      <c r="S135" s="2">
        <v>-4.777013534841934E-2</v>
      </c>
      <c r="T135" s="2">
        <v>-0.18700812101657097</v>
      </c>
      <c r="U135" s="8">
        <f t="shared" si="23"/>
        <v>1.6992537824886713</v>
      </c>
      <c r="V135" s="8">
        <v>0.53018920321751706</v>
      </c>
      <c r="W135" s="8">
        <v>1.30529564569189</v>
      </c>
      <c r="X135" s="8">
        <v>-1.5066163406263104</v>
      </c>
      <c r="Y135" s="8">
        <v>0.31249341764826133</v>
      </c>
      <c r="Z135" s="8">
        <v>9.5765559715969673E-2</v>
      </c>
    </row>
    <row r="136" spans="1:26" x14ac:dyDescent="0.35">
      <c r="A136" s="6">
        <v>38899</v>
      </c>
      <c r="B136" s="2">
        <v>239</v>
      </c>
      <c r="C136" s="2">
        <f t="shared" si="16"/>
        <v>57121</v>
      </c>
      <c r="D136" s="8">
        <f t="shared" si="17"/>
        <v>13651919</v>
      </c>
      <c r="E136" s="8">
        <f t="shared" si="18"/>
        <v>3262808641</v>
      </c>
      <c r="F136" s="1">
        <v>94.301000000000002</v>
      </c>
      <c r="G136" s="2">
        <f t="shared" si="19"/>
        <v>4.5464917940370553</v>
      </c>
      <c r="H136" s="8">
        <v>4.6333333333333337E-2</v>
      </c>
      <c r="I136" s="8">
        <v>0.9535722316613976</v>
      </c>
      <c r="J136" s="4">
        <v>151585</v>
      </c>
      <c r="K136" s="4">
        <f t="shared" si="21"/>
        <v>11.92890180270404</v>
      </c>
      <c r="L136" s="4">
        <f t="shared" si="22"/>
        <v>203.16616682583629</v>
      </c>
      <c r="M136" s="8">
        <v>5.3140241999999995</v>
      </c>
      <c r="N136" s="1">
        <v>97.302000000000007</v>
      </c>
      <c r="O136" s="2">
        <f t="shared" si="20"/>
        <v>4.5778195439652922</v>
      </c>
      <c r="P136" s="2">
        <v>4.2050033333333327E-2</v>
      </c>
      <c r="Q136" s="2">
        <v>5.2466665610922947E-2</v>
      </c>
      <c r="R136" s="2">
        <v>5.0899502060994584E-2</v>
      </c>
      <c r="S136" s="2">
        <v>-4.753716425569976E-2</v>
      </c>
      <c r="T136" s="2">
        <v>-0.27035539553283439</v>
      </c>
      <c r="U136" s="8">
        <f t="shared" si="23"/>
        <v>1.6994807131829195</v>
      </c>
      <c r="V136" s="8">
        <v>0.53032274156531944</v>
      </c>
      <c r="W136" s="8">
        <v>0.38874583264410995</v>
      </c>
      <c r="X136" s="8">
        <v>-0.95769788348364171</v>
      </c>
      <c r="Y136" s="8">
        <v>7.1092983783466552E-3</v>
      </c>
      <c r="Z136" s="8">
        <v>-2.5151146214557651</v>
      </c>
    </row>
    <row r="137" spans="1:26" x14ac:dyDescent="0.35">
      <c r="A137" s="6">
        <v>38991</v>
      </c>
      <c r="B137" s="2">
        <v>240</v>
      </c>
      <c r="C137" s="2">
        <f t="shared" si="16"/>
        <v>57600</v>
      </c>
      <c r="D137" s="8">
        <f t="shared" si="17"/>
        <v>13824000</v>
      </c>
      <c r="E137" s="8">
        <f t="shared" si="18"/>
        <v>3317760000</v>
      </c>
      <c r="F137" s="1">
        <v>95.418999999999997</v>
      </c>
      <c r="G137" s="2">
        <f t="shared" si="19"/>
        <v>4.5582777200498139</v>
      </c>
      <c r="H137" s="8">
        <v>4.4333333333333336E-2</v>
      </c>
      <c r="I137" s="8">
        <v>0.95546387917361553</v>
      </c>
      <c r="J137" s="4">
        <v>152393</v>
      </c>
      <c r="K137" s="4">
        <f t="shared" si="21"/>
        <v>11.934217989421258</v>
      </c>
      <c r="L137" s="4">
        <f t="shared" si="22"/>
        <v>202.33260445078866</v>
      </c>
      <c r="M137" s="8">
        <v>5.3099129000000005</v>
      </c>
      <c r="N137" s="1">
        <v>99.415999999999997</v>
      </c>
      <c r="O137" s="2">
        <f t="shared" si="20"/>
        <v>4.5993130665036936</v>
      </c>
      <c r="P137" s="2">
        <v>-4.5989333333333327E-3</v>
      </c>
      <c r="Q137" s="2">
        <v>5.2466665610923835E-2</v>
      </c>
      <c r="R137" s="2">
        <v>4.9866614800541775E-2</v>
      </c>
      <c r="S137" s="2">
        <v>-6.361288367679252E-2</v>
      </c>
      <c r="T137" s="2">
        <v>0.13904104421631849</v>
      </c>
      <c r="U137" s="8">
        <f t="shared" si="23"/>
        <v>1.6853291468920379</v>
      </c>
      <c r="V137" s="8">
        <v>0.52196088412987118</v>
      </c>
      <c r="W137" s="8">
        <v>1.0450653153935017</v>
      </c>
      <c r="X137" s="8">
        <v>-1.1804233491100427</v>
      </c>
      <c r="Y137" s="8">
        <v>-1.4401078428429421</v>
      </c>
      <c r="Z137" s="8">
        <v>2.4189317805580748</v>
      </c>
    </row>
    <row r="138" spans="1:26" x14ac:dyDescent="0.35">
      <c r="A138" s="6">
        <v>39083</v>
      </c>
      <c r="B138" s="2">
        <v>241</v>
      </c>
      <c r="C138" s="2">
        <f t="shared" si="16"/>
        <v>58081</v>
      </c>
      <c r="D138" s="8">
        <f t="shared" si="17"/>
        <v>13997521</v>
      </c>
      <c r="E138" s="8">
        <f t="shared" si="18"/>
        <v>3373402561</v>
      </c>
      <c r="F138" s="1">
        <v>95.701999999999998</v>
      </c>
      <c r="G138" s="2">
        <f t="shared" si="19"/>
        <v>4.5612391968821235</v>
      </c>
      <c r="H138" s="8">
        <v>4.4999999999999998E-2</v>
      </c>
      <c r="I138" s="8">
        <v>0.95476070673682178</v>
      </c>
      <c r="J138" s="4">
        <v>153059.33333333334</v>
      </c>
      <c r="K138" s="4">
        <f t="shared" si="21"/>
        <v>11.938580924764027</v>
      </c>
      <c r="L138" s="4">
        <f t="shared" si="22"/>
        <v>204.31559512263527</v>
      </c>
      <c r="M138" s="8">
        <v>5.3196658333333326</v>
      </c>
      <c r="N138" s="1">
        <v>100.864</v>
      </c>
      <c r="O138" s="2">
        <f t="shared" si="20"/>
        <v>4.6137730747953594</v>
      </c>
      <c r="P138" s="2">
        <v>2.878E-2</v>
      </c>
      <c r="Q138" s="2">
        <v>5.25666656110233E-2</v>
      </c>
      <c r="R138" s="2">
        <v>5.0099806313200546E-2</v>
      </c>
      <c r="S138" s="2">
        <v>-7.4517567079389835E-2</v>
      </c>
      <c r="T138" s="2">
        <v>-6.7752380610082832E-2</v>
      </c>
      <c r="U138" s="8">
        <f t="shared" si="23"/>
        <v>1.6643081924511263</v>
      </c>
      <c r="V138" s="8">
        <v>0.50940953705899827</v>
      </c>
      <c r="W138" s="8">
        <v>0.48964366213323335</v>
      </c>
      <c r="X138" s="8">
        <v>-0.92583203293820759</v>
      </c>
      <c r="Y138" s="8">
        <v>0.34356135165204132</v>
      </c>
      <c r="Z138" s="8">
        <v>-5.8506744693821035E-2</v>
      </c>
    </row>
    <row r="139" spans="1:26" x14ac:dyDescent="0.35">
      <c r="A139" s="6">
        <v>39173</v>
      </c>
      <c r="B139" s="2">
        <v>242</v>
      </c>
      <c r="C139" s="2">
        <f t="shared" si="16"/>
        <v>58564</v>
      </c>
      <c r="D139" s="8">
        <f t="shared" si="17"/>
        <v>14172488</v>
      </c>
      <c r="E139" s="8">
        <f t="shared" si="18"/>
        <v>3429742096</v>
      </c>
      <c r="F139" s="1">
        <v>96.486999999999995</v>
      </c>
      <c r="G139" s="2">
        <f t="shared" si="19"/>
        <v>4.5694082842441492</v>
      </c>
      <c r="H139" s="8">
        <v>4.4999999999999998E-2</v>
      </c>
      <c r="I139" s="8">
        <v>0.95504979646648502</v>
      </c>
      <c r="J139" s="4">
        <v>152715.33333333334</v>
      </c>
      <c r="K139" s="4">
        <f t="shared" si="21"/>
        <v>11.936330900922103</v>
      </c>
      <c r="L139" s="4">
        <f t="shared" si="22"/>
        <v>206.63026429188633</v>
      </c>
      <c r="M139" s="8">
        <v>5.3309310333333331</v>
      </c>
      <c r="N139" s="1">
        <v>99.69</v>
      </c>
      <c r="O139" s="2">
        <f t="shared" si="20"/>
        <v>4.6020653710346124</v>
      </c>
      <c r="P139" s="2">
        <v>-2.77781E-2</v>
      </c>
      <c r="Q139" s="2">
        <v>5.2500000000000657E-2</v>
      </c>
      <c r="R139" s="2">
        <v>4.9333313215367047E-2</v>
      </c>
      <c r="S139" s="2">
        <v>-7.028824948738055E-2</v>
      </c>
      <c r="T139" s="2">
        <v>-0.13554306904316751</v>
      </c>
      <c r="U139" s="8">
        <f t="shared" si="23"/>
        <v>1.6805000640655294</v>
      </c>
      <c r="V139" s="8">
        <v>0.51909140630592021</v>
      </c>
      <c r="W139" s="8">
        <v>7.0789067325539995E-2</v>
      </c>
      <c r="X139" s="8">
        <v>-0.93793734918807792</v>
      </c>
      <c r="Y139" s="8">
        <v>0.69742156679224643</v>
      </c>
      <c r="Z139" s="8">
        <v>-0.75892059589657279</v>
      </c>
    </row>
    <row r="140" spans="1:26" x14ac:dyDescent="0.35">
      <c r="A140" s="6">
        <v>39264</v>
      </c>
      <c r="B140" s="2">
        <v>243</v>
      </c>
      <c r="C140" s="2">
        <f t="shared" si="16"/>
        <v>59049</v>
      </c>
      <c r="D140" s="8">
        <f t="shared" si="17"/>
        <v>14348907</v>
      </c>
      <c r="E140" s="8">
        <f t="shared" si="18"/>
        <v>3486784401</v>
      </c>
      <c r="F140" s="1">
        <v>97.102999999999994</v>
      </c>
      <c r="G140" s="2">
        <f t="shared" si="19"/>
        <v>4.5757722708035304</v>
      </c>
      <c r="H140" s="8">
        <v>4.6666666666666669E-2</v>
      </c>
      <c r="I140" s="8">
        <v>0.95342975703953758</v>
      </c>
      <c r="J140" s="4">
        <v>153072.33333333334</v>
      </c>
      <c r="K140" s="4">
        <f t="shared" si="21"/>
        <v>11.93866585554005</v>
      </c>
      <c r="L140" s="4">
        <f t="shared" si="22"/>
        <v>207.93854930128995</v>
      </c>
      <c r="M140" s="8">
        <v>5.3372425999999997</v>
      </c>
      <c r="N140" s="1">
        <v>99.438999999999993</v>
      </c>
      <c r="O140" s="2">
        <f t="shared" si="20"/>
        <v>4.5995443908365248</v>
      </c>
      <c r="P140" s="2">
        <v>-0.18781446666666665</v>
      </c>
      <c r="Q140" s="2">
        <v>5.0732453924559051E-2</v>
      </c>
      <c r="R140" s="2">
        <v>4.5227907150791946E-2</v>
      </c>
      <c r="S140" s="2">
        <v>-6.46296092212717E-3</v>
      </c>
      <c r="T140" s="2">
        <v>7.8538711270094541E-2</v>
      </c>
      <c r="U140" s="8">
        <f t="shared" si="23"/>
        <v>1.6971945530633077</v>
      </c>
      <c r="V140" s="8">
        <v>0.52897662497446019</v>
      </c>
      <c r="W140" s="8">
        <v>-1.1678291546703994</v>
      </c>
      <c r="X140" s="8">
        <v>-1.216459195189211</v>
      </c>
      <c r="Y140" s="8">
        <v>-0.84474559215108302</v>
      </c>
      <c r="Z140" s="8">
        <v>0.47091593697864093</v>
      </c>
    </row>
    <row r="141" spans="1:26" x14ac:dyDescent="0.35">
      <c r="A141" s="6">
        <v>39356</v>
      </c>
      <c r="B141" s="2">
        <v>244</v>
      </c>
      <c r="C141" s="2">
        <f t="shared" si="16"/>
        <v>59536</v>
      </c>
      <c r="D141" s="8">
        <f t="shared" si="17"/>
        <v>14526784</v>
      </c>
      <c r="E141" s="8">
        <f t="shared" si="18"/>
        <v>3544535296</v>
      </c>
      <c r="F141" s="1">
        <v>97.63</v>
      </c>
      <c r="G141" s="2">
        <f t="shared" si="19"/>
        <v>4.5811848232375798</v>
      </c>
      <c r="H141" s="8">
        <v>4.8000000000000001E-2</v>
      </c>
      <c r="I141" s="8">
        <v>0.95200771252564376</v>
      </c>
      <c r="J141" s="4">
        <v>153645.33333333334</v>
      </c>
      <c r="K141" s="4">
        <f t="shared" si="21"/>
        <v>11.942402195039683</v>
      </c>
      <c r="L141" s="4">
        <f t="shared" si="22"/>
        <v>210.48750653849388</v>
      </c>
      <c r="M141" s="8">
        <v>5.3494263000000002</v>
      </c>
      <c r="N141" s="1">
        <v>99.328999999999994</v>
      </c>
      <c r="O141" s="2">
        <f t="shared" si="20"/>
        <v>4.5984375727246594</v>
      </c>
      <c r="P141" s="2">
        <v>-0.12629953333333332</v>
      </c>
      <c r="Q141" s="2">
        <v>4.4964509367839467E-2</v>
      </c>
      <c r="R141" s="2">
        <v>3.6193984399091494E-2</v>
      </c>
      <c r="S141" s="2">
        <v>1.6327743580814458E-2</v>
      </c>
      <c r="T141" s="2">
        <v>-9.6843475458185026E-3</v>
      </c>
      <c r="U141" s="8">
        <f t="shared" si="23"/>
        <v>1.6969353910767413</v>
      </c>
      <c r="V141" s="8">
        <v>0.52882391309168886</v>
      </c>
      <c r="W141" s="8">
        <v>-1.3318112920764147</v>
      </c>
      <c r="X141" s="8">
        <v>-1.105824498088479</v>
      </c>
      <c r="Y141" s="8">
        <v>-6.1246129037218523E-2</v>
      </c>
      <c r="Z141" s="8">
        <v>-0.81851455481737301</v>
      </c>
    </row>
    <row r="142" spans="1:26" x14ac:dyDescent="0.35">
      <c r="A142" s="6">
        <v>39448</v>
      </c>
      <c r="B142" s="2">
        <v>245</v>
      </c>
      <c r="C142" s="2">
        <f t="shared" si="16"/>
        <v>60025</v>
      </c>
      <c r="D142" s="8">
        <f t="shared" si="17"/>
        <v>14706125</v>
      </c>
      <c r="E142" s="8">
        <f t="shared" si="18"/>
        <v>3603000625</v>
      </c>
      <c r="F142" s="1">
        <v>96.55</v>
      </c>
      <c r="G142" s="2">
        <f t="shared" si="19"/>
        <v>4.5700610088745233</v>
      </c>
      <c r="H142" s="8">
        <v>0.05</v>
      </c>
      <c r="I142" s="8">
        <v>0.95016782718964077</v>
      </c>
      <c r="J142" s="4">
        <v>153874.66666666666</v>
      </c>
      <c r="K142" s="4">
        <f t="shared" si="21"/>
        <v>11.943893697223915</v>
      </c>
      <c r="L142" s="4">
        <f t="shared" si="22"/>
        <v>212.76902053280227</v>
      </c>
      <c r="M142" s="8">
        <v>5.3602071666666662</v>
      </c>
      <c r="N142" s="1">
        <v>99.224000000000004</v>
      </c>
      <c r="O142" s="2">
        <f t="shared" si="20"/>
        <v>4.5973799205130286</v>
      </c>
      <c r="P142" s="3"/>
      <c r="Q142" s="2">
        <v>3.1751468922941672E-2</v>
      </c>
      <c r="R142" s="2">
        <v>2.0988771253817262E-2</v>
      </c>
      <c r="S142" s="2">
        <v>0.10842139586267319</v>
      </c>
      <c r="T142" s="2">
        <v>0.1346994408201789</v>
      </c>
      <c r="U142" s="8">
        <f t="shared" si="23"/>
        <v>1.6724274526141207</v>
      </c>
      <c r="V142" s="8">
        <v>0.5142761354660732</v>
      </c>
      <c r="W142" s="8">
        <v>-3.1034826101966098</v>
      </c>
      <c r="X142" s="8">
        <v>-1.3205350929484616</v>
      </c>
      <c r="Y142" s="8">
        <v>-1.3052180587996467</v>
      </c>
      <c r="Z142" s="8">
        <v>-7.215378612521002E-2</v>
      </c>
    </row>
    <row r="143" spans="1:26" x14ac:dyDescent="0.35">
      <c r="A143" s="6">
        <v>39539</v>
      </c>
      <c r="B143" s="2">
        <v>246</v>
      </c>
      <c r="C143" s="2">
        <f t="shared" si="16"/>
        <v>60516</v>
      </c>
      <c r="D143" s="8">
        <f t="shared" si="17"/>
        <v>14886936</v>
      </c>
      <c r="E143" s="8">
        <f t="shared" si="18"/>
        <v>3662186256</v>
      </c>
      <c r="F143" s="1">
        <v>97.006</v>
      </c>
      <c r="G143" s="2">
        <f t="shared" si="19"/>
        <v>4.5747728322605026</v>
      </c>
      <c r="H143" s="8">
        <v>5.333333333333333E-2</v>
      </c>
      <c r="I143" s="8">
        <v>0.94678443155376135</v>
      </c>
      <c r="J143" s="4">
        <v>154128.33333333334</v>
      </c>
      <c r="K143" s="4">
        <f t="shared" si="21"/>
        <v>11.945540867699657</v>
      </c>
      <c r="L143" s="4">
        <f t="shared" si="22"/>
        <v>215.53275643258002</v>
      </c>
      <c r="M143" s="8">
        <v>5.3731128999999997</v>
      </c>
      <c r="N143" s="1">
        <v>98.102999999999994</v>
      </c>
      <c r="O143" s="2">
        <f t="shared" si="20"/>
        <v>4.5860179471434819</v>
      </c>
      <c r="P143" s="3"/>
      <c r="Q143" s="2">
        <v>2.0865748628027481E-2</v>
      </c>
      <c r="R143" s="2">
        <v>2.0729554394423699E-2</v>
      </c>
      <c r="S143" s="2">
        <v>8.7386372569567827E-2</v>
      </c>
      <c r="T143" s="2">
        <v>0.2780387573856945</v>
      </c>
      <c r="U143" s="8">
        <f t="shared" si="23"/>
        <v>1.6949647298835029</v>
      </c>
      <c r="V143" s="8">
        <v>0.52766193228760039</v>
      </c>
      <c r="W143" s="8">
        <v>-3.4922478502085661</v>
      </c>
      <c r="X143" s="8">
        <v>-0.73504933814057571</v>
      </c>
      <c r="Y143" s="8">
        <v>1.404415553064857</v>
      </c>
      <c r="Z143" s="8">
        <v>2.5171189558109623</v>
      </c>
    </row>
    <row r="144" spans="1:26" x14ac:dyDescent="0.35">
      <c r="A144" s="6">
        <v>39630</v>
      </c>
      <c r="B144" s="2">
        <v>247</v>
      </c>
      <c r="C144" s="2">
        <f t="shared" si="16"/>
        <v>61009</v>
      </c>
      <c r="D144" s="8">
        <f t="shared" si="17"/>
        <v>15069223</v>
      </c>
      <c r="E144" s="8">
        <f t="shared" si="18"/>
        <v>3722098081</v>
      </c>
      <c r="F144" s="1">
        <v>96.182000000000002</v>
      </c>
      <c r="G144" s="2">
        <f t="shared" si="19"/>
        <v>4.5662422299772558</v>
      </c>
      <c r="H144" s="8">
        <v>0.06</v>
      </c>
      <c r="I144" s="8">
        <v>0.93989668061096199</v>
      </c>
      <c r="J144" s="4">
        <v>154560</v>
      </c>
      <c r="K144" s="4">
        <f t="shared" si="21"/>
        <v>11.948337649446344</v>
      </c>
      <c r="L144" s="4">
        <f t="shared" si="22"/>
        <v>218.86095802739385</v>
      </c>
      <c r="M144" s="8">
        <v>5.3884366333333338</v>
      </c>
      <c r="N144" s="1">
        <v>97.546000000000006</v>
      </c>
      <c r="O144" s="2">
        <f t="shared" si="20"/>
        <v>4.5803240616153893</v>
      </c>
      <c r="P144" s="3"/>
      <c r="Q144" s="2">
        <v>1.9399584547731497E-2</v>
      </c>
      <c r="R144" s="2">
        <v>2.123213700465354E-2</v>
      </c>
      <c r="S144" s="2">
        <v>0.20163200626666078</v>
      </c>
      <c r="T144" s="2">
        <v>-8.8978725831370311E-3</v>
      </c>
      <c r="U144" s="8">
        <f t="shared" si="23"/>
        <v>1.6959828674851742</v>
      </c>
      <c r="V144" s="8">
        <v>0.52826243560004138</v>
      </c>
      <c r="W144" s="8">
        <v>-6.5277274926921143</v>
      </c>
      <c r="X144" s="8">
        <v>-0.31937786681648966</v>
      </c>
      <c r="Y144" s="8">
        <v>2.346894654305737</v>
      </c>
      <c r="Z144" s="8">
        <v>-1.9953737737619566</v>
      </c>
    </row>
    <row r="145" spans="1:26" x14ac:dyDescent="0.35">
      <c r="A145" s="6">
        <v>39722</v>
      </c>
      <c r="B145" s="2">
        <v>248</v>
      </c>
      <c r="C145" s="2">
        <f t="shared" si="16"/>
        <v>61504</v>
      </c>
      <c r="D145" s="8">
        <f t="shared" si="17"/>
        <v>15252992</v>
      </c>
      <c r="E145" s="8">
        <f t="shared" si="18"/>
        <v>3782742016</v>
      </c>
      <c r="F145" s="1">
        <v>93.221999999999994</v>
      </c>
      <c r="G145" s="2">
        <f t="shared" si="19"/>
        <v>4.5349837453379189</v>
      </c>
      <c r="H145" s="8">
        <v>6.8666666666666668E-2</v>
      </c>
      <c r="I145" s="8">
        <v>0.93127560190492187</v>
      </c>
      <c r="J145" s="4">
        <v>154723.33333333334</v>
      </c>
      <c r="K145" s="4">
        <f t="shared" si="21"/>
        <v>11.949393854750117</v>
      </c>
      <c r="L145" s="4">
        <f t="shared" si="22"/>
        <v>213.83592884648539</v>
      </c>
      <c r="M145" s="8">
        <v>5.3652090333333335</v>
      </c>
      <c r="N145" s="1">
        <v>100.836</v>
      </c>
      <c r="O145" s="2">
        <f t="shared" si="20"/>
        <v>4.6134954347340811</v>
      </c>
      <c r="P145" s="3"/>
      <c r="Q145" s="2">
        <v>5.0608943170713516E-3</v>
      </c>
      <c r="R145" s="2">
        <v>9.9260457911478639E-3</v>
      </c>
      <c r="S145" s="2">
        <v>0.44998195388167739</v>
      </c>
      <c r="T145" s="2">
        <v>9.881802855852384E-2</v>
      </c>
      <c r="U145" s="8">
        <f t="shared" si="23"/>
        <v>1.6696891473402649</v>
      </c>
      <c r="V145" s="8">
        <v>0.51263746978538427</v>
      </c>
      <c r="W145" s="8">
        <v>-10.78334094074601</v>
      </c>
      <c r="X145" s="8">
        <v>1.4513198642693668</v>
      </c>
      <c r="Y145" s="8">
        <v>1.37864388178631</v>
      </c>
      <c r="Z145" s="8">
        <v>-3.3142652561026931</v>
      </c>
    </row>
    <row r="146" spans="1:26" x14ac:dyDescent="0.35">
      <c r="A146" s="6">
        <v>39814</v>
      </c>
      <c r="B146" s="2">
        <v>249</v>
      </c>
      <c r="C146" s="2">
        <f t="shared" si="16"/>
        <v>62001</v>
      </c>
      <c r="D146" s="8">
        <f t="shared" si="17"/>
        <v>15438249</v>
      </c>
      <c r="E146" s="8">
        <f t="shared" si="18"/>
        <v>3844124001</v>
      </c>
      <c r="F146" s="1">
        <v>91.677999999999997</v>
      </c>
      <c r="G146" s="2">
        <f t="shared" si="19"/>
        <v>4.518282437719753</v>
      </c>
      <c r="H146" s="8">
        <v>8.266666666666668E-2</v>
      </c>
      <c r="I146" s="8">
        <v>0.91707988721285993</v>
      </c>
      <c r="J146" s="4">
        <v>154293.66666666666</v>
      </c>
      <c r="K146" s="4">
        <f t="shared" si="21"/>
        <v>11.94661299192666</v>
      </c>
      <c r="L146" s="4">
        <f t="shared" si="22"/>
        <v>212.37741825877984</v>
      </c>
      <c r="M146" s="8">
        <v>5.3583649666666666</v>
      </c>
      <c r="N146" s="1">
        <v>98.899000000000001</v>
      </c>
      <c r="O146" s="2">
        <f t="shared" si="20"/>
        <v>4.5940991273540899</v>
      </c>
      <c r="P146" s="3"/>
      <c r="Q146" s="2">
        <v>1.8332922988055778E-3</v>
      </c>
      <c r="R146" s="2">
        <v>5.6662643377194399E-3</v>
      </c>
      <c r="S146" s="2">
        <v>0.39776902325313568</v>
      </c>
      <c r="T146" s="2">
        <v>0.79904584156917069</v>
      </c>
      <c r="U146" s="8">
        <f t="shared" si="23"/>
        <v>1.7313996609235973</v>
      </c>
      <c r="V146" s="8">
        <v>0.54893013396007928</v>
      </c>
      <c r="W146" s="8">
        <v>-11.336504092418465</v>
      </c>
      <c r="X146" s="8">
        <v>3.1103368487343335E-2</v>
      </c>
      <c r="Y146" s="8">
        <v>2.2908821332303853</v>
      </c>
      <c r="Z146" s="8">
        <v>3.6810992321045828</v>
      </c>
    </row>
    <row r="147" spans="1:26" x14ac:dyDescent="0.35">
      <c r="A147" s="6">
        <v>39904</v>
      </c>
      <c r="B147" s="2">
        <v>250</v>
      </c>
      <c r="C147" s="2">
        <f t="shared" si="16"/>
        <v>62500</v>
      </c>
      <c r="D147" s="8">
        <f t="shared" si="17"/>
        <v>15625000</v>
      </c>
      <c r="E147" s="8">
        <f t="shared" si="18"/>
        <v>3906250000</v>
      </c>
      <c r="F147" s="1">
        <v>91.483000000000004</v>
      </c>
      <c r="G147" s="2">
        <f t="shared" si="19"/>
        <v>4.5161531626702125</v>
      </c>
      <c r="H147" s="8">
        <v>9.2999999999999985E-2</v>
      </c>
      <c r="I147" s="8">
        <v>0.90719629362182885</v>
      </c>
      <c r="J147" s="4">
        <v>154657.33333333334</v>
      </c>
      <c r="K147" s="4">
        <f t="shared" si="21"/>
        <v>11.948967195891875</v>
      </c>
      <c r="L147" s="4">
        <f t="shared" si="22"/>
        <v>213.50503168452855</v>
      </c>
      <c r="M147" s="8">
        <v>5.3636604000000005</v>
      </c>
      <c r="N147" s="1">
        <v>100.83</v>
      </c>
      <c r="O147" s="2">
        <f t="shared" si="20"/>
        <v>4.6134359304051236</v>
      </c>
      <c r="P147" s="3"/>
      <c r="Q147" s="2">
        <v>1.7999700539024222E-3</v>
      </c>
      <c r="R147" s="2">
        <v>5.1999767893513571E-3</v>
      </c>
      <c r="S147" s="2">
        <v>0.19106741402813454</v>
      </c>
      <c r="T147" s="2">
        <v>1.0573872801589221</v>
      </c>
      <c r="U147" s="8">
        <f t="shared" si="23"/>
        <v>1.7162101342714988</v>
      </c>
      <c r="V147" s="8">
        <v>0.54011844943783438</v>
      </c>
      <c r="W147" s="8">
        <v>-8.7868201241901502</v>
      </c>
      <c r="X147" s="8">
        <v>1.8611629018919864</v>
      </c>
      <c r="Y147" s="8">
        <v>-1.2191053362001945</v>
      </c>
      <c r="Z147" s="8">
        <v>5.1973767129174364</v>
      </c>
    </row>
    <row r="148" spans="1:26" x14ac:dyDescent="0.35">
      <c r="A148" s="6">
        <v>39995</v>
      </c>
      <c r="B148" s="2">
        <v>251</v>
      </c>
      <c r="C148" s="2">
        <f t="shared" si="16"/>
        <v>63001</v>
      </c>
      <c r="D148" s="8">
        <f t="shared" si="17"/>
        <v>15813251</v>
      </c>
      <c r="E148" s="8">
        <f t="shared" si="18"/>
        <v>3969126001</v>
      </c>
      <c r="F148" s="1">
        <v>91.811999999999998</v>
      </c>
      <c r="G148" s="2">
        <f t="shared" si="19"/>
        <v>4.5197430080377154</v>
      </c>
      <c r="H148" s="8">
        <v>9.633333333333334E-2</v>
      </c>
      <c r="I148" s="8">
        <v>0.90397193969862499</v>
      </c>
      <c r="J148" s="4">
        <v>154212</v>
      </c>
      <c r="K148" s="4">
        <f t="shared" si="21"/>
        <v>11.946083558095141</v>
      </c>
      <c r="L148" s="4">
        <f t="shared" si="22"/>
        <v>215.34349405172696</v>
      </c>
      <c r="M148" s="8">
        <v>5.3722344</v>
      </c>
      <c r="N148" s="1">
        <v>100.556</v>
      </c>
      <c r="O148" s="2">
        <f t="shared" si="20"/>
        <v>4.6107147862434417</v>
      </c>
      <c r="P148" s="3"/>
      <c r="Q148" s="2">
        <v>1.5666655572692534E-3</v>
      </c>
      <c r="R148" s="2">
        <v>4.4666091389604645E-3</v>
      </c>
      <c r="S148" s="2">
        <v>1.325723547222224E-2</v>
      </c>
      <c r="T148" s="2">
        <v>0.46821575945705063</v>
      </c>
      <c r="U148" s="8">
        <f t="shared" si="23"/>
        <v>1.7328013109910247</v>
      </c>
      <c r="V148" s="8">
        <v>0.54973935383807071</v>
      </c>
      <c r="W148" s="8">
        <v>-5.5467768197947329</v>
      </c>
      <c r="X148" s="8">
        <v>5.9224721082447038</v>
      </c>
      <c r="Y148" s="8">
        <v>0.58736499632339367</v>
      </c>
      <c r="Z148" s="8">
        <v>-0.45354644125336452</v>
      </c>
    </row>
    <row r="149" spans="1:26" x14ac:dyDescent="0.35">
      <c r="A149" s="6">
        <v>40087</v>
      </c>
      <c r="B149" s="2">
        <v>252</v>
      </c>
      <c r="C149" s="2">
        <f t="shared" si="16"/>
        <v>63504</v>
      </c>
      <c r="D149" s="8">
        <f t="shared" si="17"/>
        <v>16003008</v>
      </c>
      <c r="E149" s="8">
        <f t="shared" si="18"/>
        <v>4032758016</v>
      </c>
      <c r="F149" s="1">
        <v>93.114000000000004</v>
      </c>
      <c r="G149" s="2">
        <f t="shared" si="19"/>
        <v>4.5338245489175426</v>
      </c>
      <c r="H149" s="8">
        <v>9.9333333333333315E-2</v>
      </c>
      <c r="I149" s="8">
        <v>0.90088681433358753</v>
      </c>
      <c r="J149" s="4">
        <v>153591</v>
      </c>
      <c r="K149" s="4">
        <f t="shared" si="21"/>
        <v>11.942048504229028</v>
      </c>
      <c r="L149" s="4">
        <f t="shared" si="22"/>
        <v>217.02968324504133</v>
      </c>
      <c r="M149" s="8">
        <v>5.380034133333333</v>
      </c>
      <c r="N149" s="1">
        <v>100.39100000000001</v>
      </c>
      <c r="O149" s="2">
        <f t="shared" si="20"/>
        <v>4.6090725618053323</v>
      </c>
      <c r="P149" s="3"/>
      <c r="Q149" s="2">
        <v>1.1999999999992017E-3</v>
      </c>
      <c r="R149" s="2">
        <v>3.4999601342133868E-3</v>
      </c>
      <c r="S149" s="2">
        <v>-3.1536744336472911E-2</v>
      </c>
      <c r="T149" s="2">
        <v>0.52636497636037904</v>
      </c>
      <c r="U149" s="8">
        <f t="shared" si="23"/>
        <v>1.7526740315385827</v>
      </c>
      <c r="V149" s="8">
        <v>0.56114263972579626</v>
      </c>
      <c r="W149" s="8">
        <v>-5.1102631994987631</v>
      </c>
      <c r="X149" s="8">
        <v>3.8832494418739363</v>
      </c>
      <c r="Y149" s="8">
        <v>1.2656557267422734</v>
      </c>
      <c r="Z149" s="8">
        <v>1.49488213257267</v>
      </c>
    </row>
    <row r="150" spans="1:26" x14ac:dyDescent="0.35">
      <c r="A150" s="6">
        <v>40179</v>
      </c>
      <c r="B150" s="2">
        <v>253</v>
      </c>
      <c r="C150" s="2">
        <f t="shared" si="16"/>
        <v>64009</v>
      </c>
      <c r="D150" s="8">
        <f t="shared" si="17"/>
        <v>16194277</v>
      </c>
      <c r="E150" s="8">
        <f t="shared" si="18"/>
        <v>4097152081</v>
      </c>
      <c r="F150" s="1">
        <v>93.551000000000002</v>
      </c>
      <c r="G150" s="2">
        <f t="shared" si="19"/>
        <v>4.5385067421338379</v>
      </c>
      <c r="H150" s="8">
        <v>9.8333333333333342E-2</v>
      </c>
      <c r="I150" s="8">
        <v>0.90162940392759217</v>
      </c>
      <c r="J150" s="4">
        <v>153710.66666666666</v>
      </c>
      <c r="K150" s="4">
        <f t="shared" si="21"/>
        <v>11.942827326381302</v>
      </c>
      <c r="L150" s="4">
        <f t="shared" si="22"/>
        <v>217.37398427976507</v>
      </c>
      <c r="M150" s="8">
        <v>5.3816192999999997</v>
      </c>
      <c r="N150" s="1">
        <v>99.599000000000004</v>
      </c>
      <c r="O150" s="2">
        <f t="shared" si="20"/>
        <v>4.6011521243795075</v>
      </c>
      <c r="P150" s="3"/>
      <c r="Q150" s="2">
        <v>1.3333122510230666E-3</v>
      </c>
      <c r="R150" s="2">
        <v>3.6666389934318921E-3</v>
      </c>
      <c r="S150" s="2">
        <v>-1.9720127676591814E-2</v>
      </c>
      <c r="T150" s="2">
        <v>0.3947785515600381</v>
      </c>
      <c r="U150" s="8">
        <f t="shared" si="23"/>
        <v>1.7795460402858518</v>
      </c>
      <c r="V150" s="8">
        <v>0.57635829823013407</v>
      </c>
      <c r="W150" s="8">
        <v>-3.1446147962401105</v>
      </c>
      <c r="X150" s="8">
        <v>3.8706627941522194</v>
      </c>
      <c r="Y150" s="8">
        <v>1.9664823745222415</v>
      </c>
      <c r="Z150" s="8">
        <v>1.4632473625505469</v>
      </c>
    </row>
    <row r="151" spans="1:26" x14ac:dyDescent="0.35">
      <c r="A151" s="6">
        <v>40269</v>
      </c>
      <c r="B151" s="2">
        <v>254</v>
      </c>
      <c r="C151" s="2">
        <f t="shared" si="16"/>
        <v>64516</v>
      </c>
      <c r="D151" s="8">
        <f t="shared" si="17"/>
        <v>16387064</v>
      </c>
      <c r="E151" s="8">
        <f t="shared" si="18"/>
        <v>4162314256</v>
      </c>
      <c r="F151" s="1">
        <v>94.602000000000004</v>
      </c>
      <c r="G151" s="2">
        <f t="shared" si="19"/>
        <v>4.5496786174833996</v>
      </c>
      <c r="H151" s="8">
        <v>9.6333333333333326E-2</v>
      </c>
      <c r="I151" s="8">
        <v>0.90342907829153118</v>
      </c>
      <c r="J151" s="4">
        <v>154109.66666666666</v>
      </c>
      <c r="K151" s="4">
        <f t="shared" si="21"/>
        <v>11.945419749169888</v>
      </c>
      <c r="L151" s="4">
        <f t="shared" si="22"/>
        <v>217.29732275104331</v>
      </c>
      <c r="M151" s="8">
        <v>5.3812665666666666</v>
      </c>
      <c r="N151" s="1">
        <v>100.68600000000001</v>
      </c>
      <c r="O151" s="2">
        <f t="shared" si="20"/>
        <v>4.6120067632470798</v>
      </c>
      <c r="P151" s="3"/>
      <c r="Q151" s="2">
        <v>1.9333288972682716E-3</v>
      </c>
      <c r="R151" s="2">
        <v>3.7998572231456862E-3</v>
      </c>
      <c r="S151" s="2">
        <v>-2.660289497875179E-2</v>
      </c>
      <c r="T151" s="2">
        <v>0.28676726012268594</v>
      </c>
      <c r="U151" s="8">
        <f t="shared" si="23"/>
        <v>1.7731486544497093</v>
      </c>
      <c r="V151" s="8">
        <v>0.57275686703465745</v>
      </c>
      <c r="W151" s="8">
        <v>-2.7091766374215971</v>
      </c>
      <c r="X151" s="8">
        <v>4.3933222965631602</v>
      </c>
      <c r="Y151" s="8">
        <v>2.58876872857171</v>
      </c>
      <c r="Z151" s="8">
        <v>0.44034445226575664</v>
      </c>
    </row>
    <row r="152" spans="1:26" x14ac:dyDescent="0.35">
      <c r="A152" s="6">
        <v>40360</v>
      </c>
      <c r="B152" s="2">
        <v>255</v>
      </c>
      <c r="C152" s="2">
        <f t="shared" si="16"/>
        <v>65025</v>
      </c>
      <c r="D152" s="8">
        <f t="shared" si="17"/>
        <v>16581375</v>
      </c>
      <c r="E152" s="8">
        <f t="shared" si="18"/>
        <v>4228250625</v>
      </c>
      <c r="F152" s="1">
        <v>95.646000000000001</v>
      </c>
      <c r="G152" s="2">
        <f t="shared" si="19"/>
        <v>4.5606538758795647</v>
      </c>
      <c r="H152" s="8">
        <v>9.4666666666666663E-2</v>
      </c>
      <c r="I152" s="8">
        <v>0.90527625888438912</v>
      </c>
      <c r="J152" s="4">
        <v>153917.33333333334</v>
      </c>
      <c r="K152" s="4">
        <f t="shared" si="21"/>
        <v>11.944170940732128</v>
      </c>
      <c r="L152" s="4">
        <f t="shared" si="22"/>
        <v>217.93416025634747</v>
      </c>
      <c r="M152" s="8">
        <v>5.3841929999999998</v>
      </c>
      <c r="N152" s="1">
        <v>100.782</v>
      </c>
      <c r="O152" s="2">
        <f t="shared" si="20"/>
        <v>4.6129597682629209</v>
      </c>
      <c r="P152" s="3"/>
      <c r="Q152" s="2">
        <v>1.8666655576013991E-3</v>
      </c>
      <c r="R152" s="2">
        <v>2.6999900275912481E-3</v>
      </c>
      <c r="S152" s="2">
        <v>-1.7061592913496071E-2</v>
      </c>
      <c r="T152" s="2">
        <v>0.45434317617098147</v>
      </c>
      <c r="U152" s="8">
        <f t="shared" si="23"/>
        <v>1.7793258032047299</v>
      </c>
      <c r="V152" s="8">
        <v>0.57623453031092342</v>
      </c>
      <c r="W152" s="8">
        <v>-3.4697647108843097</v>
      </c>
      <c r="X152" s="8">
        <v>3.0478720916682902</v>
      </c>
      <c r="Y152" s="8">
        <v>1.0076474220213607</v>
      </c>
      <c r="Z152" s="8">
        <v>1.7176625858302126</v>
      </c>
    </row>
    <row r="153" spans="1:26" x14ac:dyDescent="0.35">
      <c r="A153" s="6">
        <v>40452</v>
      </c>
      <c r="B153" s="2">
        <v>256</v>
      </c>
      <c r="C153" s="2">
        <f t="shared" si="16"/>
        <v>65536</v>
      </c>
      <c r="D153" s="8">
        <f t="shared" si="17"/>
        <v>16777216</v>
      </c>
      <c r="E153" s="8">
        <f t="shared" si="18"/>
        <v>4294967296</v>
      </c>
      <c r="F153" s="1">
        <v>96.38</v>
      </c>
      <c r="G153" s="2">
        <f t="shared" si="19"/>
        <v>4.5682987112121864</v>
      </c>
      <c r="H153" s="8">
        <v>9.5000000000000015E-2</v>
      </c>
      <c r="I153" s="8">
        <v>0.90475986786054019</v>
      </c>
      <c r="J153" s="4">
        <v>153803.33333333334</v>
      </c>
      <c r="K153" s="4">
        <f t="shared" si="21"/>
        <v>11.943430008987438</v>
      </c>
      <c r="L153" s="4">
        <f t="shared" si="22"/>
        <v>219.69820299524216</v>
      </c>
      <c r="M153" s="8">
        <v>5.3922547999999999</v>
      </c>
      <c r="N153" s="1">
        <v>100.518</v>
      </c>
      <c r="O153" s="2">
        <f t="shared" si="20"/>
        <v>4.6103368159394504</v>
      </c>
      <c r="P153" s="3"/>
      <c r="Q153" s="2">
        <v>1.8666655576013991E-3</v>
      </c>
      <c r="R153" s="2">
        <v>2.5666356371665255E-3</v>
      </c>
      <c r="S153" s="2">
        <v>-3.1372355520421058E-2</v>
      </c>
      <c r="T153" s="2">
        <v>0.44927591879383794</v>
      </c>
      <c r="U153" s="8">
        <f t="shared" si="23"/>
        <v>1.7867905131381214</v>
      </c>
      <c r="V153" s="8">
        <v>0.58042100106720362</v>
      </c>
      <c r="W153" s="8">
        <v>-3.030464457249233</v>
      </c>
      <c r="X153" s="8">
        <v>3.1951567109387731</v>
      </c>
      <c r="Y153" s="8">
        <v>1.8693357432143989</v>
      </c>
      <c r="Z153" s="8">
        <v>2.2434957703888299</v>
      </c>
    </row>
    <row r="154" spans="1:26" x14ac:dyDescent="0.35">
      <c r="A154" s="6">
        <v>40544</v>
      </c>
      <c r="B154" s="2">
        <v>257</v>
      </c>
      <c r="C154" s="2">
        <f t="shared" si="16"/>
        <v>66049</v>
      </c>
      <c r="D154" s="8">
        <f t="shared" si="17"/>
        <v>16974593</v>
      </c>
      <c r="E154" s="8">
        <f t="shared" si="18"/>
        <v>4362470401</v>
      </c>
      <c r="F154" s="1">
        <v>95.861999999999995</v>
      </c>
      <c r="G154" s="2">
        <f t="shared" si="19"/>
        <v>4.5629096572734893</v>
      </c>
      <c r="H154" s="8">
        <v>9.0333333333333335E-2</v>
      </c>
      <c r="I154" s="8">
        <v>0.90960136263469327</v>
      </c>
      <c r="J154" s="4">
        <v>153284.33333333334</v>
      </c>
      <c r="K154" s="4">
        <f t="shared" si="21"/>
        <v>11.940049863507932</v>
      </c>
      <c r="L154" s="4">
        <f t="shared" si="22"/>
        <v>222.04234346205834</v>
      </c>
      <c r="M154" s="8">
        <v>5.4028680999999992</v>
      </c>
      <c r="N154" s="1">
        <v>101.256</v>
      </c>
      <c r="O154" s="2">
        <f t="shared" si="20"/>
        <v>4.6176519634901476</v>
      </c>
      <c r="P154" s="3"/>
      <c r="Q154" s="2">
        <v>1.5666589008100917E-3</v>
      </c>
      <c r="R154" s="2">
        <v>2.7333255770018994E-3</v>
      </c>
      <c r="S154" s="2">
        <v>-2.855590949055542E-2</v>
      </c>
      <c r="T154" s="2">
        <v>0.4383323341156003</v>
      </c>
      <c r="U154" s="8">
        <f t="shared" si="23"/>
        <v>1.7553680002614851</v>
      </c>
      <c r="V154" s="8">
        <v>0.5626785216953144</v>
      </c>
      <c r="W154" s="8">
        <v>-2.90956623505256</v>
      </c>
      <c r="X154" s="8">
        <v>3.8980638908784364</v>
      </c>
      <c r="Y154" s="8">
        <v>1.4854941420822179</v>
      </c>
      <c r="Z154" s="8">
        <v>1.5764704198701025</v>
      </c>
    </row>
    <row r="155" spans="1:26" x14ac:dyDescent="0.35">
      <c r="A155" s="6">
        <v>40634</v>
      </c>
      <c r="B155" s="2">
        <v>258</v>
      </c>
      <c r="C155" s="2">
        <f t="shared" ref="C155:C189" si="24">B155^2</f>
        <v>66564</v>
      </c>
      <c r="D155" s="8">
        <f t="shared" ref="D155:D189" si="25">B155^3</f>
        <v>17173512</v>
      </c>
      <c r="E155" s="8">
        <f t="shared" ref="E155:E189" si="26">B155^4</f>
        <v>4430766096</v>
      </c>
      <c r="F155" s="1">
        <v>96.852000000000004</v>
      </c>
      <c r="G155" s="2">
        <f t="shared" ref="G155:G189" si="27">LN(F155)</f>
        <v>4.5731840401302355</v>
      </c>
      <c r="H155" s="8">
        <v>9.0666666666666687E-2</v>
      </c>
      <c r="I155" s="8">
        <v>0.90925948188024142</v>
      </c>
      <c r="J155" s="4">
        <v>153456</v>
      </c>
      <c r="K155" s="4">
        <f t="shared" si="21"/>
        <v>11.941169159967732</v>
      </c>
      <c r="L155" s="4">
        <f t="shared" si="22"/>
        <v>224.56807710729501</v>
      </c>
      <c r="M155" s="8">
        <v>5.4141788999999996</v>
      </c>
      <c r="N155" s="1">
        <v>99.45</v>
      </c>
      <c r="O155" s="2">
        <f t="shared" ref="O155:O189" si="28">LN(N155)</f>
        <v>4.5996550052999812</v>
      </c>
      <c r="P155" s="3"/>
      <c r="Q155" s="2">
        <v>9.3333222328362275E-4</v>
      </c>
      <c r="R155" s="2">
        <v>2.0666189938174373E-3</v>
      </c>
      <c r="S155" s="2">
        <v>-2.1793708576399506E-2</v>
      </c>
      <c r="T155" s="2">
        <v>0.25287164582058369</v>
      </c>
      <c r="U155" s="8">
        <f t="shared" si="23"/>
        <v>1.7800393246937194</v>
      </c>
      <c r="V155" s="8">
        <v>0.57663545658451898</v>
      </c>
      <c r="W155" s="8">
        <v>-3.4703605035045668</v>
      </c>
      <c r="X155" s="8">
        <v>3.0246045519352429</v>
      </c>
      <c r="Y155" s="8">
        <v>1.9608850600151635</v>
      </c>
      <c r="Z155" s="8">
        <v>-0.56130360064639861</v>
      </c>
    </row>
    <row r="156" spans="1:26" x14ac:dyDescent="0.35">
      <c r="A156" s="6">
        <v>40725</v>
      </c>
      <c r="B156" s="2">
        <v>259</v>
      </c>
      <c r="C156" s="2">
        <f t="shared" si="24"/>
        <v>67081</v>
      </c>
      <c r="D156" s="8">
        <f t="shared" si="25"/>
        <v>17373979</v>
      </c>
      <c r="E156" s="8">
        <f t="shared" si="26"/>
        <v>4499860561</v>
      </c>
      <c r="F156" s="1">
        <v>96.85</v>
      </c>
      <c r="G156" s="2">
        <f t="shared" si="27"/>
        <v>4.5731633898530051</v>
      </c>
      <c r="H156" s="8">
        <v>0.09</v>
      </c>
      <c r="I156" s="8">
        <v>0.90994882008307354</v>
      </c>
      <c r="J156" s="4">
        <v>153726.33333333334</v>
      </c>
      <c r="K156" s="4">
        <f t="shared" si="21"/>
        <v>11.942929244281101</v>
      </c>
      <c r="L156" s="4">
        <f t="shared" si="22"/>
        <v>226.03212458074097</v>
      </c>
      <c r="M156" s="8">
        <v>5.4206771333333323</v>
      </c>
      <c r="N156" s="1">
        <v>99.52</v>
      </c>
      <c r="O156" s="2">
        <f t="shared" si="28"/>
        <v>4.6003586289908691</v>
      </c>
      <c r="P156" s="3"/>
      <c r="Q156" s="2">
        <v>8.3332556227899701E-4</v>
      </c>
      <c r="R156" s="2">
        <v>1.3332523448723599E-3</v>
      </c>
      <c r="S156" s="2">
        <v>-6.9760244838024121E-4</v>
      </c>
      <c r="T156" s="2">
        <v>0.42782504088054191</v>
      </c>
      <c r="U156" s="8">
        <f t="shared" si="23"/>
        <v>1.7731133245211679</v>
      </c>
      <c r="V156" s="8">
        <v>0.57273694186908763</v>
      </c>
      <c r="W156" s="8">
        <v>-3.0995848662473264</v>
      </c>
      <c r="X156" s="8">
        <v>3.0626497134173465</v>
      </c>
      <c r="Y156" s="8">
        <v>1.2062777444064332</v>
      </c>
      <c r="Z156" s="8">
        <v>1.379820900730043</v>
      </c>
    </row>
    <row r="157" spans="1:26" x14ac:dyDescent="0.35">
      <c r="A157" s="6">
        <v>40817</v>
      </c>
      <c r="B157" s="2">
        <v>260</v>
      </c>
      <c r="C157" s="2">
        <f t="shared" si="24"/>
        <v>67600</v>
      </c>
      <c r="D157" s="8">
        <f t="shared" si="25"/>
        <v>17576000</v>
      </c>
      <c r="E157" s="8">
        <f t="shared" si="26"/>
        <v>4569760000</v>
      </c>
      <c r="F157" s="1">
        <v>98.227000000000004</v>
      </c>
      <c r="G157" s="2">
        <f t="shared" si="27"/>
        <v>4.5872811266523508</v>
      </c>
      <c r="H157" s="8">
        <v>8.6333333333333331E-2</v>
      </c>
      <c r="I157" s="8">
        <v>0.91346142566998634</v>
      </c>
      <c r="J157" s="4">
        <v>154028</v>
      </c>
      <c r="K157" s="4">
        <f t="shared" si="21"/>
        <v>11.944889683050661</v>
      </c>
      <c r="L157" s="4">
        <f t="shared" si="22"/>
        <v>227.04723207818202</v>
      </c>
      <c r="M157" s="8">
        <v>5.4251580666666657</v>
      </c>
      <c r="N157" s="1">
        <v>97.742000000000004</v>
      </c>
      <c r="O157" s="2">
        <f t="shared" si="28"/>
        <v>4.5823313540840571</v>
      </c>
      <c r="P157" s="3"/>
      <c r="Q157" s="2">
        <v>7.3333222306182222E-4</v>
      </c>
      <c r="R157" s="2">
        <v>1.133332223504091E-3</v>
      </c>
      <c r="S157" s="2">
        <v>1.606107517882438E-2</v>
      </c>
      <c r="T157" s="2">
        <v>0.23692836119750674</v>
      </c>
      <c r="U157" s="8">
        <f t="shared" si="23"/>
        <v>1.8134888519917931</v>
      </c>
      <c r="V157" s="8">
        <v>0.59525253248828525</v>
      </c>
      <c r="W157" s="8">
        <v>-2.3387042755803167</v>
      </c>
      <c r="X157" s="8">
        <v>3.0674404252438365</v>
      </c>
      <c r="Y157" s="8">
        <v>1.9244794415755804</v>
      </c>
      <c r="Z157" s="8">
        <v>0.16653456274617731</v>
      </c>
    </row>
    <row r="158" spans="1:26" x14ac:dyDescent="0.35">
      <c r="A158" s="6">
        <v>40909</v>
      </c>
      <c r="B158" s="2">
        <v>261</v>
      </c>
      <c r="C158" s="2">
        <f t="shared" si="24"/>
        <v>68121</v>
      </c>
      <c r="D158" s="8">
        <f t="shared" si="25"/>
        <v>17779581</v>
      </c>
      <c r="E158" s="8">
        <f t="shared" si="26"/>
        <v>4640470641</v>
      </c>
      <c r="F158" s="1">
        <v>99.385999999999996</v>
      </c>
      <c r="G158" s="2">
        <f t="shared" si="27"/>
        <v>4.5990112586725074</v>
      </c>
      <c r="H158" s="8">
        <v>8.266666666666668E-2</v>
      </c>
      <c r="I158" s="8">
        <v>0.91737164500157897</v>
      </c>
      <c r="J158" s="4">
        <v>154600.33333333334</v>
      </c>
      <c r="K158" s="4">
        <f t="shared" si="21"/>
        <v>11.948598571234902</v>
      </c>
      <c r="L158" s="4">
        <f t="shared" si="22"/>
        <v>228.32566536032289</v>
      </c>
      <c r="M158" s="8">
        <v>5.430772966666666</v>
      </c>
      <c r="N158" s="1">
        <v>99.46</v>
      </c>
      <c r="O158" s="2">
        <f t="shared" si="28"/>
        <v>4.5997555532865926</v>
      </c>
      <c r="P158" s="3"/>
      <c r="Q158" s="2">
        <v>1.0333122447054865E-3</v>
      </c>
      <c r="R158" s="2">
        <v>1.5666256185074001E-3</v>
      </c>
      <c r="S158" s="2">
        <v>-1.4181200488545098E-2</v>
      </c>
      <c r="T158" s="2">
        <v>0.34694408795876547</v>
      </c>
      <c r="U158" s="8">
        <f t="shared" si="23"/>
        <v>1.7845764050272037</v>
      </c>
      <c r="V158" s="8">
        <v>0.57918107896156878</v>
      </c>
      <c r="W158" s="8">
        <v>-1.7670171776632344</v>
      </c>
      <c r="X158" s="8">
        <v>2.4463536719973402</v>
      </c>
      <c r="Y158" s="8">
        <v>0.91365752431791958</v>
      </c>
      <c r="Z158" s="8">
        <v>1.6132912986512251</v>
      </c>
    </row>
    <row r="159" spans="1:26" x14ac:dyDescent="0.35">
      <c r="A159" s="6">
        <v>41000</v>
      </c>
      <c r="B159" s="2">
        <v>262</v>
      </c>
      <c r="C159" s="2">
        <f t="shared" si="24"/>
        <v>68644</v>
      </c>
      <c r="D159" s="8">
        <f t="shared" si="25"/>
        <v>17984728</v>
      </c>
      <c r="E159" s="8">
        <f t="shared" si="26"/>
        <v>4711998736</v>
      </c>
      <c r="F159" s="1">
        <v>99.992000000000004</v>
      </c>
      <c r="G159" s="2">
        <f t="shared" si="27"/>
        <v>4.6050901827879205</v>
      </c>
      <c r="H159" s="8">
        <v>8.199999999999999E-2</v>
      </c>
      <c r="I159" s="8">
        <v>0.91819485388884503</v>
      </c>
      <c r="J159" s="4">
        <v>154831.33333333334</v>
      </c>
      <c r="K159" s="4">
        <f t="shared" ref="K159:K189" si="29">LN(J159)</f>
        <v>11.950091631369316</v>
      </c>
      <c r="L159" s="4">
        <f t="shared" si="22"/>
        <v>228.80782673230658</v>
      </c>
      <c r="M159" s="8">
        <v>5.4328824666666664</v>
      </c>
      <c r="N159" s="1">
        <v>99.790999999999997</v>
      </c>
      <c r="O159" s="2">
        <f t="shared" si="28"/>
        <v>4.6030779988902033</v>
      </c>
      <c r="P159" s="3"/>
      <c r="Q159" s="2">
        <v>1.5333288954975099E-3</v>
      </c>
      <c r="R159" s="2">
        <v>1.8666655576013991E-3</v>
      </c>
      <c r="S159" s="2">
        <v>-1.423106268753771E-2</v>
      </c>
      <c r="T159" s="2">
        <v>0.14076911595633429</v>
      </c>
      <c r="U159" s="8">
        <f t="shared" si="23"/>
        <v>1.7902543062194969</v>
      </c>
      <c r="V159" s="8">
        <v>0.58235768027528934</v>
      </c>
      <c r="W159" s="8">
        <v>-2.5951661391108631</v>
      </c>
      <c r="X159" s="8">
        <v>2.6319758825455497</v>
      </c>
      <c r="Y159" s="8">
        <v>1.9972000656453834</v>
      </c>
      <c r="Z159" s="8">
        <v>-0.61678179884382967</v>
      </c>
    </row>
    <row r="160" spans="1:26" x14ac:dyDescent="0.35">
      <c r="A160" s="6">
        <v>41091</v>
      </c>
      <c r="B160" s="2">
        <v>263</v>
      </c>
      <c r="C160" s="2">
        <f t="shared" si="24"/>
        <v>69169</v>
      </c>
      <c r="D160" s="8">
        <f t="shared" si="25"/>
        <v>18191447</v>
      </c>
      <c r="E160" s="8">
        <f t="shared" si="26"/>
        <v>4784350561</v>
      </c>
      <c r="F160" s="1">
        <v>100.226</v>
      </c>
      <c r="G160" s="2">
        <f t="shared" si="27"/>
        <v>4.6074276360293069</v>
      </c>
      <c r="H160" s="8">
        <v>8.0333333333333326E-2</v>
      </c>
      <c r="I160" s="8">
        <v>0.91988203728861107</v>
      </c>
      <c r="J160" s="4">
        <v>154957</v>
      </c>
      <c r="K160" s="4">
        <f t="shared" si="29"/>
        <v>11.950902938058677</v>
      </c>
      <c r="L160" s="4">
        <f t="shared" si="22"/>
        <v>229.83885509219448</v>
      </c>
      <c r="M160" s="8">
        <v>5.4373784333333335</v>
      </c>
      <c r="N160" s="1">
        <v>99.4</v>
      </c>
      <c r="O160" s="2">
        <f t="shared" si="28"/>
        <v>4.5991521136625284</v>
      </c>
      <c r="P160" s="3"/>
      <c r="Q160" s="2">
        <v>1.4333255669347622E-3</v>
      </c>
      <c r="R160" s="2">
        <v>1.8333322242805039E-3</v>
      </c>
      <c r="S160" s="2">
        <v>-2.5877393766736922E-2</v>
      </c>
      <c r="T160" s="2">
        <v>0.4283864792949883</v>
      </c>
      <c r="U160" s="8">
        <f t="shared" si="23"/>
        <v>1.7927787407223339</v>
      </c>
      <c r="V160" s="8">
        <v>0.58376678529188786</v>
      </c>
      <c r="W160" s="8">
        <v>-2.1071183529694166</v>
      </c>
      <c r="X160" s="8">
        <v>1.3280606409547671</v>
      </c>
      <c r="Y160" s="8">
        <v>-0.15990435529030425</v>
      </c>
      <c r="Z160" s="8">
        <v>2.6942842724398606</v>
      </c>
    </row>
    <row r="161" spans="1:26" x14ac:dyDescent="0.35">
      <c r="A161" s="6">
        <v>41183</v>
      </c>
      <c r="B161" s="2">
        <v>264</v>
      </c>
      <c r="C161" s="2">
        <f t="shared" si="24"/>
        <v>69696</v>
      </c>
      <c r="D161" s="8">
        <f t="shared" si="25"/>
        <v>18399744</v>
      </c>
      <c r="E161" s="8">
        <f t="shared" si="26"/>
        <v>4857532416</v>
      </c>
      <c r="F161" s="1">
        <v>100.396</v>
      </c>
      <c r="G161" s="2">
        <f t="shared" si="27"/>
        <v>4.6091223658265195</v>
      </c>
      <c r="H161" s="8">
        <v>7.8E-2</v>
      </c>
      <c r="I161" s="8">
        <v>0.9219202644835276</v>
      </c>
      <c r="J161" s="4">
        <v>155506.66666666666</v>
      </c>
      <c r="K161" s="4">
        <f t="shared" si="29"/>
        <v>11.954443882136877</v>
      </c>
      <c r="L161" s="4">
        <f t="shared" si="22"/>
        <v>231.36926099315519</v>
      </c>
      <c r="M161" s="8">
        <v>5.4440149666666668</v>
      </c>
      <c r="N161" s="1">
        <v>101.37</v>
      </c>
      <c r="O161" s="2">
        <f t="shared" si="28"/>
        <v>4.6187771893943079</v>
      </c>
      <c r="P161" s="3"/>
      <c r="Q161" s="2">
        <v>1.6000000000011561E-3</v>
      </c>
      <c r="R161" s="2">
        <v>1.7333288963823357E-3</v>
      </c>
      <c r="S161" s="2">
        <v>-2.700626148256946E-2</v>
      </c>
      <c r="T161" s="2">
        <v>1.7320705493113042E-2</v>
      </c>
      <c r="U161" s="8">
        <f t="shared" si="23"/>
        <v>1.7478845654386064</v>
      </c>
      <c r="V161" s="8">
        <v>0.55840623697413339</v>
      </c>
      <c r="W161" s="8">
        <v>-1.3284852502746356</v>
      </c>
      <c r="X161" s="8">
        <v>2.44560828482332</v>
      </c>
      <c r="Y161" s="8">
        <v>1.4883305494836814</v>
      </c>
      <c r="Z161" s="8">
        <v>-1.0894750630083099</v>
      </c>
    </row>
    <row r="162" spans="1:26" x14ac:dyDescent="0.35">
      <c r="A162" s="6">
        <v>41275</v>
      </c>
      <c r="B162" s="2">
        <v>265</v>
      </c>
      <c r="C162" s="2">
        <f t="shared" si="24"/>
        <v>70225</v>
      </c>
      <c r="D162" s="8">
        <f t="shared" si="25"/>
        <v>18609625</v>
      </c>
      <c r="E162" s="8">
        <f t="shared" si="26"/>
        <v>4931550625</v>
      </c>
      <c r="F162" s="1">
        <v>101.414</v>
      </c>
      <c r="G162" s="2">
        <f t="shared" si="27"/>
        <v>4.6192111486878469</v>
      </c>
      <c r="H162" s="8">
        <v>7.7333333333333337E-2</v>
      </c>
      <c r="I162" s="8">
        <v>0.92252789615729247</v>
      </c>
      <c r="J162" s="4">
        <v>155360</v>
      </c>
      <c r="K162" s="4">
        <f t="shared" si="29"/>
        <v>11.953500283525152</v>
      </c>
      <c r="L162" s="4">
        <f t="shared" si="22"/>
        <v>232.29876731655474</v>
      </c>
      <c r="M162" s="8">
        <v>5.4480243333333336</v>
      </c>
      <c r="N162" s="1">
        <v>99.497</v>
      </c>
      <c r="O162" s="2">
        <f t="shared" si="28"/>
        <v>4.6001274929562355</v>
      </c>
      <c r="P162" s="3"/>
      <c r="Q162" s="2">
        <v>1.4333322238373469E-3</v>
      </c>
      <c r="R162" s="2">
        <v>1.5333322239476921E-3</v>
      </c>
      <c r="S162" s="2">
        <v>-1.9449070189906381E-2</v>
      </c>
      <c r="T162" s="2">
        <v>0.12255779492155267</v>
      </c>
      <c r="U162" s="8">
        <f t="shared" si="23"/>
        <v>1.7913412446124126</v>
      </c>
      <c r="V162" s="8">
        <v>0.58296463793472253</v>
      </c>
      <c r="W162" s="8">
        <v>-1.6103322710155616</v>
      </c>
      <c r="X162" s="8">
        <v>2.07426781817118</v>
      </c>
      <c r="Y162" s="8">
        <v>1.7306976530843474</v>
      </c>
      <c r="Z162" s="8">
        <v>1.0224868587638269E-4</v>
      </c>
    </row>
    <row r="163" spans="1:26" x14ac:dyDescent="0.35">
      <c r="A163" s="6">
        <v>41365</v>
      </c>
      <c r="B163" s="2">
        <v>266</v>
      </c>
      <c r="C163" s="2">
        <f t="shared" si="24"/>
        <v>70756</v>
      </c>
      <c r="D163" s="8">
        <f t="shared" si="25"/>
        <v>18821096</v>
      </c>
      <c r="E163" s="8">
        <f t="shared" si="26"/>
        <v>5006411536</v>
      </c>
      <c r="F163" s="1">
        <v>101.42100000000001</v>
      </c>
      <c r="G163" s="2">
        <f t="shared" si="27"/>
        <v>4.6192801703064319</v>
      </c>
      <c r="H163" s="8">
        <v>7.5333333333333335E-2</v>
      </c>
      <c r="I163" s="8">
        <v>0.92465264992666685</v>
      </c>
      <c r="J163" s="4">
        <v>155559.66666666666</v>
      </c>
      <c r="K163" s="4">
        <f t="shared" si="29"/>
        <v>11.954784645471468</v>
      </c>
      <c r="L163" s="4">
        <f t="shared" si="22"/>
        <v>232.0448255699813</v>
      </c>
      <c r="M163" s="8">
        <v>5.4469305666666665</v>
      </c>
      <c r="N163" s="1">
        <v>100.316</v>
      </c>
      <c r="O163" s="2">
        <f t="shared" si="28"/>
        <v>4.6083252036813915</v>
      </c>
      <c r="P163" s="3"/>
      <c r="Q163" s="2">
        <v>1.166635593779386E-3</v>
      </c>
      <c r="R163" s="2">
        <v>1.26666222804106E-3</v>
      </c>
      <c r="S163" s="2">
        <v>-5.3099826060195032E-2</v>
      </c>
      <c r="T163" s="2">
        <v>0.2947243838428974</v>
      </c>
      <c r="U163" s="8">
        <f t="shared" si="23"/>
        <v>1.7781178000701063</v>
      </c>
      <c r="V163" s="8">
        <v>0.5755553891546491</v>
      </c>
      <c r="W163" s="8">
        <v>-1.4811985914535601</v>
      </c>
      <c r="X163" s="8">
        <v>1.3548464681309191</v>
      </c>
      <c r="Y163" s="8">
        <v>0.62039179077259599</v>
      </c>
      <c r="Z163" s="8">
        <v>1.8837140122781548</v>
      </c>
    </row>
    <row r="164" spans="1:26" x14ac:dyDescent="0.35">
      <c r="A164" s="6">
        <v>41456</v>
      </c>
      <c r="B164" s="2">
        <v>267</v>
      </c>
      <c r="C164" s="2">
        <f t="shared" si="24"/>
        <v>71289</v>
      </c>
      <c r="D164" s="8">
        <f t="shared" si="25"/>
        <v>19034163</v>
      </c>
      <c r="E164" s="8">
        <f t="shared" si="26"/>
        <v>5082121521</v>
      </c>
      <c r="F164" s="1">
        <v>102.435</v>
      </c>
      <c r="G164" s="2">
        <f t="shared" si="27"/>
        <v>4.6292284510811621</v>
      </c>
      <c r="H164" s="8">
        <v>7.2333333333333333E-2</v>
      </c>
      <c r="I164" s="8">
        <v>0.92742842083568178</v>
      </c>
      <c r="J164" s="4">
        <v>155630.33333333334</v>
      </c>
      <c r="K164" s="4">
        <f t="shared" si="29"/>
        <v>11.955238816028885</v>
      </c>
      <c r="L164" s="4">
        <f t="shared" si="22"/>
        <v>233.29982602964284</v>
      </c>
      <c r="M164" s="8">
        <v>5.4523244333333336</v>
      </c>
      <c r="N164" s="1">
        <v>99.512</v>
      </c>
      <c r="O164" s="2">
        <f t="shared" si="28"/>
        <v>4.6002782399076638</v>
      </c>
      <c r="P164" s="3"/>
      <c r="Q164" s="2">
        <v>8.3333222317305555E-4</v>
      </c>
      <c r="R164" s="2">
        <v>1.2333322236153244E-3</v>
      </c>
      <c r="S164" s="2">
        <v>-2.146826372343158E-2</v>
      </c>
      <c r="T164" s="2">
        <v>0.14870927893311389</v>
      </c>
      <c r="U164" s="8">
        <f t="shared" si="23"/>
        <v>1.7995366243162056</v>
      </c>
      <c r="V164" s="8">
        <v>0.58752920082564664</v>
      </c>
      <c r="W164" s="8">
        <v>-1.4521822465821943</v>
      </c>
      <c r="X164" s="8">
        <v>2.0537481383017169</v>
      </c>
      <c r="Y164" s="8">
        <v>1.0793584752681982</v>
      </c>
      <c r="Z164" s="8">
        <v>0.60433986637682968</v>
      </c>
    </row>
    <row r="165" spans="1:26" x14ac:dyDescent="0.35">
      <c r="A165" s="6">
        <v>41548</v>
      </c>
      <c r="B165" s="2">
        <v>268</v>
      </c>
      <c r="C165" s="2">
        <f t="shared" si="24"/>
        <v>71824</v>
      </c>
      <c r="D165" s="8">
        <f t="shared" si="25"/>
        <v>19248832</v>
      </c>
      <c r="E165" s="8">
        <f t="shared" si="26"/>
        <v>5158686976</v>
      </c>
      <c r="F165" s="1">
        <v>103.59</v>
      </c>
      <c r="G165" s="2">
        <f t="shared" si="27"/>
        <v>4.640440800070011</v>
      </c>
      <c r="H165" s="8">
        <v>6.933333333333333E-2</v>
      </c>
      <c r="I165" s="8">
        <v>0.93049692054461497</v>
      </c>
      <c r="J165" s="4">
        <v>155040</v>
      </c>
      <c r="K165" s="4">
        <f t="shared" si="29"/>
        <v>11.951438427124593</v>
      </c>
      <c r="L165" s="4">
        <f t="shared" si="22"/>
        <v>234.16227704918725</v>
      </c>
      <c r="M165" s="8">
        <v>5.4560143666666674</v>
      </c>
      <c r="N165" s="1">
        <v>99.858000000000004</v>
      </c>
      <c r="O165" s="2">
        <f t="shared" si="28"/>
        <v>4.6037491768326442</v>
      </c>
      <c r="P165" s="3"/>
      <c r="Q165" s="2">
        <v>8.6666555649417276E-4</v>
      </c>
      <c r="R165" s="2">
        <v>1.2333322236153244E-3</v>
      </c>
      <c r="S165" s="2">
        <v>-1.5795021611213045E-2</v>
      </c>
      <c r="T165" s="2">
        <v>0.24531033842738315</v>
      </c>
      <c r="U165" s="8">
        <f t="shared" si="23"/>
        <v>1.8088658309420791</v>
      </c>
      <c r="V165" s="8">
        <v>0.59270003613473876</v>
      </c>
      <c r="W165" s="8">
        <v>-1.2042873963986966</v>
      </c>
      <c r="X165" s="8">
        <v>1.9135032139729933</v>
      </c>
      <c r="Y165" s="8">
        <v>0.37862388570630229</v>
      </c>
      <c r="Z165" s="8">
        <v>1.0094038908862399</v>
      </c>
    </row>
    <row r="166" spans="1:26" x14ac:dyDescent="0.35">
      <c r="A166" s="6">
        <v>41640</v>
      </c>
      <c r="B166" s="2">
        <v>269</v>
      </c>
      <c r="C166" s="2">
        <f t="shared" si="24"/>
        <v>72361</v>
      </c>
      <c r="D166" s="8">
        <f t="shared" si="25"/>
        <v>19465109</v>
      </c>
      <c r="E166" s="8">
        <f t="shared" si="26"/>
        <v>5236114321</v>
      </c>
      <c r="F166" s="1">
        <v>103.096</v>
      </c>
      <c r="G166" s="2">
        <f t="shared" si="27"/>
        <v>4.6356605929860901</v>
      </c>
      <c r="H166" s="8">
        <v>6.6666666666666666E-2</v>
      </c>
      <c r="I166" s="8">
        <v>0.93374764262561349</v>
      </c>
      <c r="J166" s="4">
        <v>155621</v>
      </c>
      <c r="K166" s="4">
        <f t="shared" si="29"/>
        <v>11.95517884305954</v>
      </c>
      <c r="L166" s="4">
        <f t="shared" si="22"/>
        <v>235.60818682347508</v>
      </c>
      <c r="M166" s="8">
        <v>5.4621702000000001</v>
      </c>
      <c r="N166" s="1">
        <v>101.133</v>
      </c>
      <c r="O166" s="2">
        <f t="shared" si="28"/>
        <v>4.6164364822619843</v>
      </c>
      <c r="P166" s="3"/>
      <c r="Q166" s="2">
        <v>7.3333222306182222E-4</v>
      </c>
      <c r="R166" s="2">
        <v>1.2333322236153244E-3</v>
      </c>
      <c r="S166" s="2">
        <v>-4.1756229231792119E-2</v>
      </c>
      <c r="T166" s="2">
        <v>0.15511782278154987</v>
      </c>
      <c r="U166" s="8">
        <f t="shared" si="23"/>
        <v>1.7586615097722096</v>
      </c>
      <c r="V166" s="8">
        <v>0.56455301390757007</v>
      </c>
      <c r="W166" s="8">
        <v>-1.1730531639673416</v>
      </c>
      <c r="X166" s="8">
        <v>2.4286522835863091</v>
      </c>
      <c r="Y166" s="8">
        <v>0.73215051089486227</v>
      </c>
      <c r="Z166" s="8">
        <v>-0.17504317268576844</v>
      </c>
    </row>
    <row r="167" spans="1:26" x14ac:dyDescent="0.35">
      <c r="A167" s="6">
        <v>41730</v>
      </c>
      <c r="B167" s="2">
        <v>270</v>
      </c>
      <c r="C167" s="2">
        <f t="shared" si="24"/>
        <v>72900</v>
      </c>
      <c r="D167" s="8">
        <f t="shared" si="25"/>
        <v>19683000</v>
      </c>
      <c r="E167" s="8">
        <f t="shared" si="26"/>
        <v>5314410000</v>
      </c>
      <c r="F167" s="1">
        <v>104.863</v>
      </c>
      <c r="G167" s="2">
        <f t="shared" si="27"/>
        <v>4.6526547363098114</v>
      </c>
      <c r="H167" s="8">
        <v>6.2E-2</v>
      </c>
      <c r="I167" s="8">
        <v>0.93782432625920809</v>
      </c>
      <c r="J167" s="4">
        <v>155586.66666666666</v>
      </c>
      <c r="K167" s="4">
        <f t="shared" si="29"/>
        <v>11.954958197251933</v>
      </c>
      <c r="L167" s="4">
        <f t="shared" si="22"/>
        <v>236.83914556249991</v>
      </c>
      <c r="M167" s="8">
        <v>5.4673811999999993</v>
      </c>
      <c r="N167" s="1">
        <v>100.143</v>
      </c>
      <c r="O167" s="2">
        <f t="shared" si="28"/>
        <v>4.606599164511783</v>
      </c>
      <c r="P167" s="3"/>
      <c r="Q167" s="2">
        <v>9.3333222328451093E-4</v>
      </c>
      <c r="R167" s="2">
        <v>1.03333222339419E-3</v>
      </c>
      <c r="S167" s="2">
        <v>-5.1541337613002836E-2</v>
      </c>
      <c r="T167" s="2">
        <v>0.14884271357605952</v>
      </c>
      <c r="U167" s="8">
        <f t="shared" si="23"/>
        <v>1.7988921731360095</v>
      </c>
      <c r="V167" s="8">
        <v>0.58717101606037214</v>
      </c>
      <c r="W167" s="8">
        <v>-0.71436052561252739</v>
      </c>
      <c r="X167" s="8">
        <v>1.9790182233504165</v>
      </c>
      <c r="Y167" s="8">
        <v>0.29921244906139438</v>
      </c>
      <c r="Z167" s="8">
        <v>0.47774884400984768</v>
      </c>
    </row>
    <row r="168" spans="1:26" x14ac:dyDescent="0.35">
      <c r="A168" s="6">
        <v>41821</v>
      </c>
      <c r="B168" s="2">
        <v>271</v>
      </c>
      <c r="C168" s="2">
        <f t="shared" si="24"/>
        <v>73441</v>
      </c>
      <c r="D168" s="8">
        <f t="shared" si="25"/>
        <v>19902511</v>
      </c>
      <c r="E168" s="8">
        <f t="shared" si="26"/>
        <v>5393580481</v>
      </c>
      <c r="F168" s="1">
        <v>106.53</v>
      </c>
      <c r="G168" s="2">
        <f t="shared" si="27"/>
        <v>4.6684266356231063</v>
      </c>
      <c r="H168" s="8">
        <v>6.0666666666666674E-2</v>
      </c>
      <c r="I168" s="8">
        <v>0.93918974083494489</v>
      </c>
      <c r="J168" s="4">
        <v>156059</v>
      </c>
      <c r="K168" s="4">
        <f t="shared" si="29"/>
        <v>11.957989419858347</v>
      </c>
      <c r="L168" s="4">
        <f t="shared" si="22"/>
        <v>237.45866510550718</v>
      </c>
      <c r="M168" s="8">
        <v>5.4699935666666661</v>
      </c>
      <c r="N168" s="1">
        <v>100.54600000000001</v>
      </c>
      <c r="O168" s="2">
        <f t="shared" si="28"/>
        <v>4.6106153342239864</v>
      </c>
      <c r="P168" s="3"/>
      <c r="Q168" s="2">
        <v>9.0000000000123315E-4</v>
      </c>
      <c r="R168" s="2">
        <v>1.0999999999996568E-3</v>
      </c>
      <c r="S168" s="2">
        <v>-4.641540302019731E-2</v>
      </c>
      <c r="T168" s="2">
        <v>7.2375397157849353E-2</v>
      </c>
      <c r="U168" s="8">
        <f t="shared" si="23"/>
        <v>1.8135165095086605</v>
      </c>
      <c r="V168" s="8">
        <v>0.59526778337109976</v>
      </c>
      <c r="W168" s="8">
        <v>-0.93398084715453955</v>
      </c>
      <c r="X168" s="8">
        <v>1.5586801379754667</v>
      </c>
      <c r="Y168" s="8">
        <v>0.90376558735248036</v>
      </c>
      <c r="Z168" s="8">
        <v>0.20515672771359039</v>
      </c>
    </row>
    <row r="169" spans="1:26" x14ac:dyDescent="0.35">
      <c r="A169" s="6">
        <v>41913</v>
      </c>
      <c r="B169" s="2">
        <v>272</v>
      </c>
      <c r="C169" s="2">
        <f t="shared" si="24"/>
        <v>73984</v>
      </c>
      <c r="D169" s="8">
        <f t="shared" si="25"/>
        <v>20123648</v>
      </c>
      <c r="E169" s="8">
        <f t="shared" si="26"/>
        <v>5473632256</v>
      </c>
      <c r="F169" s="1">
        <v>107.253</v>
      </c>
      <c r="G169" s="2">
        <f t="shared" si="27"/>
        <v>4.6751905294448886</v>
      </c>
      <c r="H169" s="8">
        <v>5.7000000000000002E-2</v>
      </c>
      <c r="I169" s="8">
        <v>0.94289353247400598</v>
      </c>
      <c r="J169" s="4">
        <v>156414.33333333334</v>
      </c>
      <c r="K169" s="4">
        <f t="shared" si="29"/>
        <v>11.960263748247963</v>
      </c>
      <c r="L169" s="4">
        <f t="shared" si="22"/>
        <v>236.91915544280744</v>
      </c>
      <c r="M169" s="8">
        <v>5.4677189666666663</v>
      </c>
      <c r="N169" s="1">
        <v>101.843</v>
      </c>
      <c r="O169" s="2">
        <f t="shared" si="28"/>
        <v>4.6234324117885652</v>
      </c>
      <c r="P169" s="3"/>
      <c r="Q169" s="2">
        <v>9.9999001065564919E-4</v>
      </c>
      <c r="R169" s="2">
        <v>1.4665590630926761E-3</v>
      </c>
      <c r="S169" s="2">
        <v>-1.8125156632429196E-2</v>
      </c>
      <c r="T169" s="2">
        <v>2.1279222614570572E-2</v>
      </c>
      <c r="U169" s="8">
        <f t="shared" si="23"/>
        <v>1.7867695842712124</v>
      </c>
      <c r="V169" s="8">
        <v>0.58040928789247659</v>
      </c>
      <c r="W169" s="8">
        <v>-0.91320006849633595</v>
      </c>
      <c r="X169" s="8">
        <v>2.6104728970604936</v>
      </c>
      <c r="Y169" s="8">
        <v>1.2151966128353402</v>
      </c>
      <c r="Z169" s="8">
        <v>-1.4978445045594799</v>
      </c>
    </row>
    <row r="170" spans="1:26" x14ac:dyDescent="0.35">
      <c r="A170" s="6">
        <v>42005</v>
      </c>
      <c r="B170" s="2">
        <v>273</v>
      </c>
      <c r="C170" s="2">
        <f t="shared" si="24"/>
        <v>74529</v>
      </c>
      <c r="D170" s="8">
        <f t="shared" si="25"/>
        <v>20346417</v>
      </c>
      <c r="E170" s="8">
        <f t="shared" si="26"/>
        <v>5554571841</v>
      </c>
      <c r="F170" s="1">
        <v>108.255</v>
      </c>
      <c r="G170" s="2">
        <f t="shared" si="27"/>
        <v>4.6844895551923464</v>
      </c>
      <c r="H170" s="8">
        <v>5.5333333333333339E-2</v>
      </c>
      <c r="I170" s="8">
        <v>0.94472133439958661</v>
      </c>
      <c r="J170" s="4">
        <v>156772.33333333334</v>
      </c>
      <c r="K170" s="4">
        <f t="shared" si="29"/>
        <v>11.96254992575186</v>
      </c>
      <c r="L170" s="4">
        <f t="shared" si="22"/>
        <v>235.35487936275234</v>
      </c>
      <c r="M170" s="8">
        <v>5.4610944999999989</v>
      </c>
      <c r="N170" s="1">
        <v>103.807</v>
      </c>
      <c r="O170" s="2">
        <f t="shared" si="28"/>
        <v>4.6425334058375665</v>
      </c>
      <c r="P170" s="3"/>
      <c r="Q170" s="2">
        <v>1.0999999999996568E-3</v>
      </c>
      <c r="R170" s="2">
        <v>2.2333122699529362E-3</v>
      </c>
      <c r="S170" s="2">
        <v>-4.0649201037209259E-2</v>
      </c>
      <c r="T170" s="2">
        <v>0.28138687364925885</v>
      </c>
      <c r="U170" s="8">
        <f t="shared" si="23"/>
        <v>1.7712901258103391</v>
      </c>
      <c r="V170" s="8">
        <v>0.5717081657169476</v>
      </c>
      <c r="W170" s="8">
        <v>-1.5911780292893702</v>
      </c>
      <c r="X170" s="8">
        <v>1.0485736612160099</v>
      </c>
      <c r="Y170" s="8">
        <v>0.37154003347377368</v>
      </c>
      <c r="Z170" s="8">
        <v>1.8864911821585553</v>
      </c>
    </row>
    <row r="171" spans="1:26" x14ac:dyDescent="0.35">
      <c r="A171" s="6">
        <v>42095</v>
      </c>
      <c r="B171" s="2">
        <v>274</v>
      </c>
      <c r="C171" s="2">
        <f t="shared" si="24"/>
        <v>75076</v>
      </c>
      <c r="D171" s="8">
        <f t="shared" si="25"/>
        <v>20570824</v>
      </c>
      <c r="E171" s="8">
        <f t="shared" si="26"/>
        <v>5636405776</v>
      </c>
      <c r="F171" s="1">
        <v>109.233</v>
      </c>
      <c r="G171" s="2">
        <f t="shared" si="27"/>
        <v>4.6934832154604438</v>
      </c>
      <c r="H171" s="8">
        <v>5.4333333333333338E-2</v>
      </c>
      <c r="I171" s="8">
        <v>0.94567728211382962</v>
      </c>
      <c r="J171" s="4">
        <v>157257.66666666666</v>
      </c>
      <c r="K171" s="4">
        <f t="shared" si="29"/>
        <v>11.965640928011208</v>
      </c>
      <c r="L171" s="4">
        <f t="shared" si="22"/>
        <v>236.9109186966862</v>
      </c>
      <c r="M171" s="8">
        <v>5.4676841999999999</v>
      </c>
      <c r="N171" s="1">
        <v>103.91200000000001</v>
      </c>
      <c r="O171" s="2">
        <f t="shared" si="28"/>
        <v>4.6435443871049831</v>
      </c>
      <c r="P171" s="3"/>
      <c r="Q171" s="2">
        <v>1.2333322236153244E-3</v>
      </c>
      <c r="R171" s="2">
        <v>2.4999767268436557E-3</v>
      </c>
      <c r="S171" s="2">
        <v>-6.4444060742276932E-3</v>
      </c>
      <c r="T171" s="2">
        <v>8.2020035311946932E-2</v>
      </c>
      <c r="U171" s="8">
        <f t="shared" si="23"/>
        <v>1.7745065824687756</v>
      </c>
      <c r="V171" s="8">
        <v>0.57352240257557041</v>
      </c>
      <c r="W171" s="8">
        <v>-0.70999017995682501</v>
      </c>
      <c r="X171" s="8">
        <v>0.61957380314615662</v>
      </c>
      <c r="Y171" s="8">
        <v>0.24679645941229267</v>
      </c>
      <c r="Z171" s="8">
        <v>0.46053636534208997</v>
      </c>
    </row>
    <row r="172" spans="1:26" x14ac:dyDescent="0.35">
      <c r="A172" s="6">
        <v>42186</v>
      </c>
      <c r="B172" s="2">
        <v>275</v>
      </c>
      <c r="C172" s="2">
        <f t="shared" si="24"/>
        <v>75625</v>
      </c>
      <c r="D172" s="8">
        <f t="shared" si="25"/>
        <v>20796875</v>
      </c>
      <c r="E172" s="8">
        <f t="shared" si="26"/>
        <v>5719140625</v>
      </c>
      <c r="F172" s="1">
        <v>109.556</v>
      </c>
      <c r="G172" s="2">
        <f t="shared" si="27"/>
        <v>4.696435834053319</v>
      </c>
      <c r="H172" s="8">
        <v>5.1000000000000004E-2</v>
      </c>
      <c r="I172" s="8">
        <v>0.94889621865609597</v>
      </c>
      <c r="J172" s="4">
        <v>156967.33333333334</v>
      </c>
      <c r="K172" s="4">
        <f t="shared" si="29"/>
        <v>11.963792994740755</v>
      </c>
      <c r="L172" s="4">
        <f t="shared" si="22"/>
        <v>237.81621432985423</v>
      </c>
      <c r="M172" s="8">
        <v>5.4714981666666667</v>
      </c>
      <c r="N172" s="1">
        <v>103.863</v>
      </c>
      <c r="O172" s="2">
        <f t="shared" si="28"/>
        <v>4.6430727230365587</v>
      </c>
      <c r="P172" s="3"/>
      <c r="Q172" s="2">
        <v>1.3666655570476749E-3</v>
      </c>
      <c r="R172" s="2">
        <v>3.4999368776256201E-3</v>
      </c>
      <c r="S172" s="2">
        <v>3.5216987288077872E-2</v>
      </c>
      <c r="T172" s="2">
        <v>-6.5460162073892728E-2</v>
      </c>
      <c r="U172" s="8">
        <f t="shared" si="23"/>
        <v>1.7744750057719707</v>
      </c>
      <c r="V172" s="8">
        <v>0.57350460778232026</v>
      </c>
      <c r="W172" s="8">
        <v>-1.3622981979305628</v>
      </c>
      <c r="X172" s="8">
        <v>1.8274630908189649</v>
      </c>
      <c r="Y172" s="8">
        <v>1.2537103358703068</v>
      </c>
      <c r="Z172" s="8">
        <v>-1.1348229540086205</v>
      </c>
    </row>
    <row r="173" spans="1:26" x14ac:dyDescent="0.35">
      <c r="A173" s="6">
        <v>42278</v>
      </c>
      <c r="B173" s="2">
        <v>276</v>
      </c>
      <c r="C173" s="2">
        <f t="shared" si="24"/>
        <v>76176</v>
      </c>
      <c r="D173" s="8">
        <f t="shared" si="25"/>
        <v>21024576</v>
      </c>
      <c r="E173" s="8">
        <f t="shared" si="26"/>
        <v>5802782976</v>
      </c>
      <c r="F173" s="1">
        <v>109.444</v>
      </c>
      <c r="G173" s="2">
        <f t="shared" si="27"/>
        <v>4.6954130029139183</v>
      </c>
      <c r="H173" s="8">
        <v>5.0333333333333334E-2</v>
      </c>
      <c r="I173" s="8">
        <v>0.94958752428703763</v>
      </c>
      <c r="J173" s="4">
        <v>157555</v>
      </c>
      <c r="K173" s="4">
        <f t="shared" si="29"/>
        <v>11.967529882638685</v>
      </c>
      <c r="L173" s="4">
        <f t="shared" si="22"/>
        <v>237.88762540405921</v>
      </c>
      <c r="M173" s="8">
        <v>5.4717984</v>
      </c>
      <c r="N173" s="1">
        <v>103.81</v>
      </c>
      <c r="O173" s="2">
        <f t="shared" si="28"/>
        <v>4.6425623052051543</v>
      </c>
      <c r="P173" s="3"/>
      <c r="Q173" s="2">
        <v>1.5998402980954562E-3</v>
      </c>
      <c r="R173" s="2">
        <v>4.6320645560558038E-3</v>
      </c>
      <c r="S173" s="2">
        <v>5.4522286783292628E-2</v>
      </c>
      <c r="T173" s="2">
        <v>0.16836756709572168</v>
      </c>
      <c r="U173" s="8">
        <f t="shared" si="23"/>
        <v>1.7631942794718674</v>
      </c>
      <c r="V173" s="8">
        <v>0.56712709557003105</v>
      </c>
      <c r="W173" s="8">
        <v>-1.2769297044157197</v>
      </c>
      <c r="X173" s="8">
        <v>1.1208593314241719</v>
      </c>
      <c r="Y173" s="8">
        <v>0.37878595541750437</v>
      </c>
      <c r="Z173" s="8">
        <v>0.37081942739043861</v>
      </c>
    </row>
    <row r="174" spans="1:26" x14ac:dyDescent="0.35">
      <c r="A174" s="6">
        <v>42370</v>
      </c>
      <c r="B174" s="2">
        <v>277</v>
      </c>
      <c r="C174" s="2">
        <f t="shared" si="24"/>
        <v>76729</v>
      </c>
      <c r="D174" s="8">
        <f t="shared" si="25"/>
        <v>21253933</v>
      </c>
      <c r="E174" s="8">
        <f t="shared" si="26"/>
        <v>5887339441</v>
      </c>
      <c r="F174" s="1">
        <v>110.078</v>
      </c>
      <c r="G174" s="2">
        <f t="shared" si="27"/>
        <v>4.7011892054153313</v>
      </c>
      <c r="H174" s="8">
        <v>4.9333333333333333E-2</v>
      </c>
      <c r="I174" s="8">
        <v>0.9508262461286372</v>
      </c>
      <c r="J174" s="4">
        <v>158699.33333333334</v>
      </c>
      <c r="K174" s="4">
        <f t="shared" si="29"/>
        <v>11.974766705707525</v>
      </c>
      <c r="L174" s="4">
        <f t="shared" si="22"/>
        <v>237.847901487656</v>
      </c>
      <c r="M174" s="8">
        <v>5.4716313999999997</v>
      </c>
      <c r="N174" s="1">
        <v>103.804</v>
      </c>
      <c r="O174" s="2">
        <f t="shared" si="28"/>
        <v>4.6425045056347818</v>
      </c>
      <c r="P174" s="3"/>
      <c r="Q174" s="2">
        <v>3.5999867144946851E-3</v>
      </c>
      <c r="R174" s="2">
        <v>5.7664932693739512E-3</v>
      </c>
      <c r="S174" s="2">
        <v>8.8444039988496037E-2</v>
      </c>
      <c r="T174" s="2">
        <v>0.23940323205421588</v>
      </c>
      <c r="U174" s="8">
        <f t="shared" si="23"/>
        <v>1.7605423156115294</v>
      </c>
      <c r="V174" s="8">
        <v>0.56562189545675645</v>
      </c>
      <c r="W174" s="8">
        <v>-1.3746651883243641</v>
      </c>
      <c r="X174" s="8">
        <v>0.91334318293481831</v>
      </c>
      <c r="Y174" s="8">
        <v>-0.54963657042884473</v>
      </c>
      <c r="Z174" s="8">
        <v>1.1542398491346433</v>
      </c>
    </row>
    <row r="175" spans="1:26" x14ac:dyDescent="0.35">
      <c r="A175" s="6">
        <v>42461</v>
      </c>
      <c r="B175" s="2">
        <v>278</v>
      </c>
      <c r="C175" s="2">
        <f t="shared" si="24"/>
        <v>77284</v>
      </c>
      <c r="D175" s="8">
        <f t="shared" si="25"/>
        <v>21484952</v>
      </c>
      <c r="E175" s="8">
        <f t="shared" si="26"/>
        <v>5972816656</v>
      </c>
      <c r="F175" s="1">
        <v>110.61799999999999</v>
      </c>
      <c r="G175" s="2">
        <f t="shared" si="27"/>
        <v>4.7060828244898723</v>
      </c>
      <c r="H175" s="8">
        <v>4.9000000000000002E-2</v>
      </c>
      <c r="I175" s="8">
        <v>0.95085626523565392</v>
      </c>
      <c r="J175" s="4">
        <v>158913.66666666666</v>
      </c>
      <c r="K175" s="4">
        <f t="shared" si="29"/>
        <v>11.976116356797805</v>
      </c>
      <c r="L175" s="4">
        <f t="shared" si="22"/>
        <v>239.45147019831191</v>
      </c>
      <c r="M175" s="8">
        <v>5.478350766666666</v>
      </c>
      <c r="N175" s="1">
        <v>103.419</v>
      </c>
      <c r="O175" s="2">
        <f t="shared" si="28"/>
        <v>4.6387886976117159</v>
      </c>
      <c r="P175" s="3"/>
      <c r="Q175" s="2">
        <v>3.7333322263808366E-3</v>
      </c>
      <c r="R175" s="2">
        <v>5.6666523044677231E-3</v>
      </c>
      <c r="S175" s="2">
        <v>9.3132452584754333E-3</v>
      </c>
      <c r="T175" s="2">
        <v>0.16797153460756328</v>
      </c>
      <c r="U175" s="8">
        <f t="shared" si="23"/>
        <v>1.7755787616047705</v>
      </c>
      <c r="V175" s="8">
        <v>0.5741264326563591</v>
      </c>
      <c r="W175" s="8">
        <v>-1.1718594043418464</v>
      </c>
      <c r="X175" s="8">
        <v>1.4128937031664834</v>
      </c>
      <c r="Y175" s="8">
        <v>-0.39023924488576062</v>
      </c>
      <c r="Z175" s="8">
        <v>0.5195912243033477</v>
      </c>
    </row>
    <row r="176" spans="1:26" x14ac:dyDescent="0.35">
      <c r="A176" s="6">
        <v>42552</v>
      </c>
      <c r="B176" s="2">
        <v>279</v>
      </c>
      <c r="C176" s="2">
        <f t="shared" si="24"/>
        <v>77841</v>
      </c>
      <c r="D176" s="8">
        <f t="shared" si="25"/>
        <v>21717639</v>
      </c>
      <c r="E176" s="8">
        <f t="shared" si="26"/>
        <v>6059221281</v>
      </c>
      <c r="F176" s="1">
        <v>111.288</v>
      </c>
      <c r="G176" s="2">
        <f t="shared" si="27"/>
        <v>4.7121214357572692</v>
      </c>
      <c r="H176" s="8">
        <v>4.8999999999999995E-2</v>
      </c>
      <c r="I176" s="8">
        <v>0.95102931023347004</v>
      </c>
      <c r="J176" s="4">
        <v>159506.33333333334</v>
      </c>
      <c r="K176" s="4">
        <f t="shared" si="29"/>
        <v>11.979838907837735</v>
      </c>
      <c r="L176" s="4">
        <f t="shared" si="22"/>
        <v>240.54769037536352</v>
      </c>
      <c r="M176" s="8">
        <v>5.4829183666666665</v>
      </c>
      <c r="N176" s="1">
        <v>103.405</v>
      </c>
      <c r="O176" s="2">
        <f t="shared" si="28"/>
        <v>4.63865331680464</v>
      </c>
      <c r="P176" s="3"/>
      <c r="Q176" s="2">
        <v>3.9666655599195355E-3</v>
      </c>
      <c r="R176" s="2">
        <v>5.5666092018979985E-3</v>
      </c>
      <c r="S176" s="2">
        <v>-1.5793099459638027E-2</v>
      </c>
      <c r="T176" s="2">
        <v>6.3828182733815839E-2</v>
      </c>
      <c r="U176" s="8">
        <f t="shared" si="23"/>
        <v>1.7770761552627197</v>
      </c>
      <c r="V176" s="8">
        <v>0.57496940433903543</v>
      </c>
      <c r="W176" s="8">
        <v>-0.94308441118076802</v>
      </c>
      <c r="X176" s="8">
        <v>1.0483184328752897</v>
      </c>
      <c r="Y176" s="8">
        <v>0.33586271270675033</v>
      </c>
      <c r="Z176" s="8">
        <v>0.37253071946148336</v>
      </c>
    </row>
    <row r="177" spans="1:26" x14ac:dyDescent="0.35">
      <c r="A177" s="6">
        <v>42644</v>
      </c>
      <c r="B177" s="2">
        <v>280</v>
      </c>
      <c r="C177" s="2">
        <f t="shared" si="24"/>
        <v>78400</v>
      </c>
      <c r="D177" s="8">
        <f t="shared" si="25"/>
        <v>21952000</v>
      </c>
      <c r="E177" s="8">
        <f t="shared" si="26"/>
        <v>6146560000</v>
      </c>
      <c r="F177" s="1">
        <v>112.03700000000001</v>
      </c>
      <c r="G177" s="2">
        <f t="shared" si="27"/>
        <v>4.718829173882046</v>
      </c>
      <c r="H177" s="8">
        <v>4.7666666666666663E-2</v>
      </c>
      <c r="I177" s="8">
        <v>0.95238184598016484</v>
      </c>
      <c r="J177" s="4">
        <v>159665</v>
      </c>
      <c r="K177" s="4">
        <f t="shared" si="29"/>
        <v>11.980833149257101</v>
      </c>
      <c r="L177" s="4">
        <f t="shared" si="22"/>
        <v>242.17689575837764</v>
      </c>
      <c r="M177" s="8">
        <v>5.4896684333333328</v>
      </c>
      <c r="N177" s="1">
        <v>103.85</v>
      </c>
      <c r="O177" s="2">
        <f t="shared" si="28"/>
        <v>4.6429475503221216</v>
      </c>
      <c r="P177" s="3"/>
      <c r="Q177" s="2">
        <v>4.49979763699071E-3</v>
      </c>
      <c r="R177" s="2">
        <v>7.5662950940555973E-3</v>
      </c>
      <c r="S177" s="2">
        <v>-5.2414134236414056E-2</v>
      </c>
      <c r="T177" s="2">
        <v>0.10269037175892742</v>
      </c>
      <c r="U177" s="8">
        <f t="shared" si="23"/>
        <v>1.7689955948501579</v>
      </c>
      <c r="V177" s="8">
        <v>0.57041192498243798</v>
      </c>
      <c r="W177" s="8">
        <v>-0.3938038630754947</v>
      </c>
      <c r="X177" s="8">
        <v>1.32275615679431</v>
      </c>
      <c r="Y177" s="8">
        <v>1.5487334854956665</v>
      </c>
      <c r="Z177" s="8">
        <v>0.85106351137942138</v>
      </c>
    </row>
    <row r="178" spans="1:26" x14ac:dyDescent="0.35">
      <c r="A178" s="6">
        <v>42736</v>
      </c>
      <c r="B178" s="2">
        <v>281</v>
      </c>
      <c r="C178" s="2">
        <f t="shared" si="24"/>
        <v>78961</v>
      </c>
      <c r="D178" s="8">
        <f t="shared" si="25"/>
        <v>22188041</v>
      </c>
      <c r="E178" s="8">
        <f t="shared" si="26"/>
        <v>6234839521</v>
      </c>
      <c r="F178" s="1">
        <v>112.73099999999999</v>
      </c>
      <c r="G178" s="2">
        <f t="shared" si="27"/>
        <v>4.7250044497702222</v>
      </c>
      <c r="H178" s="8">
        <v>4.5666666666666675E-2</v>
      </c>
      <c r="I178" s="8">
        <v>0.95410522671756315</v>
      </c>
      <c r="J178" s="4">
        <v>159826.66666666666</v>
      </c>
      <c r="K178" s="4">
        <f t="shared" si="29"/>
        <v>11.981845173652927</v>
      </c>
      <c r="L178" s="4">
        <f t="shared" si="22"/>
        <v>243.94894623703195</v>
      </c>
      <c r="M178" s="8">
        <v>5.4969589666666669</v>
      </c>
      <c r="N178" s="1">
        <v>104.218</v>
      </c>
      <c r="O178" s="2">
        <f t="shared" si="28"/>
        <v>4.646484859122304</v>
      </c>
      <c r="P178" s="3"/>
      <c r="Q178" s="2">
        <v>6.9997981392340147E-3</v>
      </c>
      <c r="R178" s="2">
        <v>8.8662890574913167E-3</v>
      </c>
      <c r="S178" s="2">
        <v>-3.0481686657871321E-2</v>
      </c>
      <c r="T178" s="2">
        <v>-5.845817017150836E-2</v>
      </c>
      <c r="U178" s="8">
        <f t="shared" si="23"/>
        <v>1.7586027445682164</v>
      </c>
      <c r="V178" s="8">
        <v>0.56451959861673651</v>
      </c>
      <c r="W178" s="8">
        <v>-0.57185156272512438</v>
      </c>
      <c r="X178" s="8">
        <v>1.3556663237536988</v>
      </c>
      <c r="Y178" s="8">
        <v>0.73839151402690995</v>
      </c>
      <c r="Z178" s="8">
        <v>-1.3451618079225733</v>
      </c>
    </row>
    <row r="179" spans="1:26" x14ac:dyDescent="0.35">
      <c r="A179" s="6">
        <v>42826</v>
      </c>
      <c r="B179" s="2">
        <v>282</v>
      </c>
      <c r="C179" s="2">
        <f t="shared" si="24"/>
        <v>79524</v>
      </c>
      <c r="D179" s="8">
        <f t="shared" si="25"/>
        <v>22425768</v>
      </c>
      <c r="E179" s="8">
        <f t="shared" si="26"/>
        <v>6324066576</v>
      </c>
      <c r="F179" s="1">
        <v>113.491</v>
      </c>
      <c r="G179" s="2">
        <f t="shared" si="27"/>
        <v>4.7317235386232452</v>
      </c>
      <c r="H179" s="8">
        <v>4.3666666666666673E-2</v>
      </c>
      <c r="I179" s="8">
        <v>0.95614446033176181</v>
      </c>
      <c r="J179" s="4">
        <v>160200.33333333334</v>
      </c>
      <c r="K179" s="4">
        <f t="shared" si="29"/>
        <v>11.98418039434665</v>
      </c>
      <c r="L179" s="4">
        <f t="shared" ref="L179:L185" si="30">EXP(M179)</f>
        <v>244.00998989962417</v>
      </c>
      <c r="M179" s="8">
        <v>5.4972091666666669</v>
      </c>
      <c r="N179" s="1">
        <v>104.673</v>
      </c>
      <c r="O179" s="2">
        <f t="shared" si="28"/>
        <v>4.6508412049636547</v>
      </c>
      <c r="P179" s="3"/>
      <c r="Q179" s="2">
        <v>9.499798638991086E-3</v>
      </c>
      <c r="R179" s="2">
        <v>1.1199789029491924E-2</v>
      </c>
      <c r="S179" s="2">
        <v>-2.5595041400634622E-2</v>
      </c>
      <c r="T179" s="2">
        <v>0.15086854765458793</v>
      </c>
      <c r="U179" s="8">
        <f t="shared" ref="U179:U181" si="31">EXP(V179)</f>
        <v>1.7633854833007956</v>
      </c>
      <c r="V179" s="8">
        <v>0.56723553141551175</v>
      </c>
    </row>
    <row r="180" spans="1:26" x14ac:dyDescent="0.35">
      <c r="A180" s="6">
        <v>42917</v>
      </c>
      <c r="B180" s="2">
        <v>283</v>
      </c>
      <c r="C180" s="2">
        <f t="shared" si="24"/>
        <v>80089</v>
      </c>
      <c r="D180" s="8">
        <f t="shared" si="25"/>
        <v>22665187</v>
      </c>
      <c r="E180" s="8">
        <f t="shared" si="26"/>
        <v>6414247921</v>
      </c>
      <c r="F180" s="1">
        <v>114.66200000000001</v>
      </c>
      <c r="G180" s="2">
        <f t="shared" si="27"/>
        <v>4.741988670202697</v>
      </c>
      <c r="H180" s="8">
        <v>4.2999999999999997E-2</v>
      </c>
      <c r="I180" s="8">
        <v>0.95685505455418374</v>
      </c>
      <c r="J180" s="4">
        <v>160747</v>
      </c>
      <c r="K180" s="4">
        <f t="shared" si="29"/>
        <v>11.987586979406279</v>
      </c>
      <c r="L180" s="4">
        <f t="shared" si="30"/>
        <v>245.29508965064639</v>
      </c>
      <c r="M180" s="8">
        <v>5.5024619333333336</v>
      </c>
      <c r="N180" s="1">
        <v>105.214</v>
      </c>
      <c r="O180" s="2">
        <f t="shared" si="28"/>
        <v>4.6559963712971806</v>
      </c>
      <c r="P180" s="3"/>
      <c r="Q180" s="2">
        <v>1.1533332234914706E-2</v>
      </c>
      <c r="R180" s="2">
        <v>1.2433299315596669E-2</v>
      </c>
      <c r="S180" s="2">
        <v>-2.9392400377973193E-2</v>
      </c>
      <c r="T180" s="2">
        <v>0.17556720438166948</v>
      </c>
      <c r="U180" s="8">
        <f t="shared" si="31"/>
        <v>1.759944201211576</v>
      </c>
      <c r="V180" s="8">
        <v>0.56528210469042339</v>
      </c>
    </row>
    <row r="181" spans="1:26" x14ac:dyDescent="0.35">
      <c r="A181" s="6">
        <v>43009</v>
      </c>
      <c r="B181" s="2">
        <v>284</v>
      </c>
      <c r="C181" s="2">
        <f t="shared" si="24"/>
        <v>80656</v>
      </c>
      <c r="D181" s="8">
        <f t="shared" si="25"/>
        <v>22906304</v>
      </c>
      <c r="E181" s="8">
        <f t="shared" si="26"/>
        <v>6505390336</v>
      </c>
      <c r="F181" s="1">
        <v>115.84399999999999</v>
      </c>
      <c r="G181" s="2">
        <f t="shared" si="27"/>
        <v>4.7522444584279864</v>
      </c>
      <c r="H181" s="8">
        <v>4.133333333333334E-2</v>
      </c>
      <c r="I181" s="8">
        <v>0.9587537910073074</v>
      </c>
      <c r="J181" s="4">
        <v>160475.33333333334</v>
      </c>
      <c r="K181" s="4">
        <f t="shared" si="29"/>
        <v>11.985895523344567</v>
      </c>
      <c r="L181" s="4">
        <f t="shared" si="30"/>
        <v>247.30073171379698</v>
      </c>
      <c r="M181" s="8">
        <v>5.5106051333333328</v>
      </c>
      <c r="N181" s="1">
        <v>105.736</v>
      </c>
      <c r="O181" s="2">
        <f t="shared" si="28"/>
        <v>4.6609454214555059</v>
      </c>
      <c r="P181" s="3"/>
      <c r="Q181" s="2">
        <v>1.2033101749148623E-2</v>
      </c>
      <c r="R181" s="2">
        <v>1.5532593662024974E-2</v>
      </c>
      <c r="S181" s="2">
        <v>-3.1966599688117214E-2</v>
      </c>
      <c r="T181" s="2">
        <v>-1.8416113082167413E-2</v>
      </c>
      <c r="U181" s="8">
        <f t="shared" si="31"/>
        <v>1.7623527265963166</v>
      </c>
      <c r="V181" s="8">
        <v>0.56664969283503097</v>
      </c>
    </row>
    <row r="182" spans="1:26" x14ac:dyDescent="0.35">
      <c r="A182" s="6">
        <v>43101</v>
      </c>
      <c r="B182" s="2">
        <v>285</v>
      </c>
      <c r="C182" s="2">
        <f t="shared" si="24"/>
        <v>81225</v>
      </c>
      <c r="D182" s="8">
        <f t="shared" si="25"/>
        <v>23149125</v>
      </c>
      <c r="E182" s="8">
        <f t="shared" si="26"/>
        <v>6597500625</v>
      </c>
      <c r="F182" s="1">
        <v>116.682</v>
      </c>
      <c r="G182" s="2">
        <f t="shared" si="27"/>
        <v>4.7594522857508004</v>
      </c>
      <c r="H182" s="8">
        <v>4.0666666666666663E-2</v>
      </c>
      <c r="I182" s="8">
        <v>0.95930929294179978</v>
      </c>
      <c r="J182" s="4">
        <v>161511.66666666666</v>
      </c>
      <c r="K182" s="4">
        <f t="shared" si="29"/>
        <v>11.992332658457791</v>
      </c>
      <c r="L182" s="4">
        <f t="shared" si="30"/>
        <v>249.44195262991607</v>
      </c>
      <c r="M182" s="8">
        <v>5.5192262333333337</v>
      </c>
      <c r="N182" s="1">
        <v>105.967</v>
      </c>
      <c r="O182" s="2">
        <f t="shared" si="28"/>
        <v>4.6631277248869836</v>
      </c>
      <c r="P182" s="3"/>
      <c r="Q182" s="2">
        <v>1.4466567017484167E-2</v>
      </c>
      <c r="R182" s="2">
        <v>1.9399437469572733E-2</v>
      </c>
      <c r="S182" s="2">
        <v>-4.0286158416218742E-2</v>
      </c>
      <c r="T182" s="2">
        <v>-2.6346354640148967E-2</v>
      </c>
    </row>
    <row r="183" spans="1:26" x14ac:dyDescent="0.35">
      <c r="A183" s="6">
        <v>43191</v>
      </c>
      <c r="B183" s="2">
        <v>286</v>
      </c>
      <c r="C183" s="2">
        <f t="shared" si="24"/>
        <v>81796</v>
      </c>
      <c r="D183" s="8">
        <f t="shared" si="25"/>
        <v>23393656</v>
      </c>
      <c r="E183" s="8">
        <f t="shared" si="26"/>
        <v>6690585616</v>
      </c>
      <c r="F183" s="1">
        <v>117.818</v>
      </c>
      <c r="G183" s="2">
        <f t="shared" si="27"/>
        <v>4.7691410609027818</v>
      </c>
      <c r="H183" s="8">
        <v>3.9333333333333338E-2</v>
      </c>
      <c r="I183" s="8">
        <v>0.96059616516435309</v>
      </c>
      <c r="J183" s="4">
        <v>161961.66666666666</v>
      </c>
      <c r="K183" s="4">
        <f t="shared" si="29"/>
        <v>11.995114960699883</v>
      </c>
      <c r="L183" s="4">
        <f t="shared" si="30"/>
        <v>250.4680915409154</v>
      </c>
      <c r="M183" s="8">
        <v>5.5233315333333337</v>
      </c>
      <c r="N183" s="1">
        <v>105.53</v>
      </c>
      <c r="O183" s="2">
        <f t="shared" si="28"/>
        <v>4.6589952726829988</v>
      </c>
      <c r="P183" s="3"/>
      <c r="Q183" s="2">
        <v>1.7366495245920266E-2</v>
      </c>
      <c r="R183" s="2">
        <v>2.2499726110284612E-2</v>
      </c>
      <c r="S183" s="2">
        <v>-3.0048787939909616E-2</v>
      </c>
      <c r="T183" s="2">
        <v>7.2012586172508261E-2</v>
      </c>
    </row>
    <row r="184" spans="1:26" x14ac:dyDescent="0.35">
      <c r="A184" s="6">
        <v>43282</v>
      </c>
      <c r="B184" s="2">
        <v>287</v>
      </c>
      <c r="C184" s="2">
        <f t="shared" si="24"/>
        <v>82369</v>
      </c>
      <c r="D184" s="8">
        <f t="shared" si="25"/>
        <v>23639903</v>
      </c>
      <c r="E184" s="8">
        <f t="shared" si="26"/>
        <v>6784652161</v>
      </c>
      <c r="F184" s="1">
        <v>118.83499999999999</v>
      </c>
      <c r="G184" s="2">
        <f t="shared" si="27"/>
        <v>4.7777359763333296</v>
      </c>
      <c r="H184" s="8">
        <v>3.7666666666666668E-2</v>
      </c>
      <c r="I184" s="8">
        <v>0.96215567449861761</v>
      </c>
      <c r="J184" s="4">
        <v>162006.33333333334</v>
      </c>
      <c r="K184" s="4">
        <f t="shared" si="29"/>
        <v>11.995390708100551</v>
      </c>
      <c r="L184" s="4">
        <f t="shared" si="30"/>
        <v>251.70848189395235</v>
      </c>
      <c r="M184" s="8">
        <v>5.5282716000000001</v>
      </c>
      <c r="N184" s="1">
        <v>105.852</v>
      </c>
      <c r="O184" s="2">
        <f t="shared" si="28"/>
        <v>4.6620418920646305</v>
      </c>
      <c r="P184" s="3"/>
      <c r="Q184" s="2">
        <v>1.9233315892549951E-2</v>
      </c>
      <c r="R184" s="2">
        <v>2.466642489141524E-2</v>
      </c>
      <c r="S184" s="2">
        <v>-2.7624683021298613E-2</v>
      </c>
      <c r="T184" s="2">
        <v>6.5420951787723933E-2</v>
      </c>
    </row>
    <row r="185" spans="1:26" x14ac:dyDescent="0.35">
      <c r="A185" s="6">
        <v>43374</v>
      </c>
      <c r="B185" s="2">
        <v>288</v>
      </c>
      <c r="C185" s="2">
        <f t="shared" si="24"/>
        <v>82944</v>
      </c>
      <c r="D185" s="8">
        <f t="shared" si="25"/>
        <v>23887872</v>
      </c>
      <c r="E185" s="8">
        <f t="shared" si="26"/>
        <v>6879707136</v>
      </c>
      <c r="F185" s="1">
        <v>119.202</v>
      </c>
      <c r="G185" s="2">
        <f t="shared" si="27"/>
        <v>4.7808195330139815</v>
      </c>
      <c r="H185" s="8">
        <v>3.8000000000000006E-2</v>
      </c>
      <c r="I185" s="8">
        <v>0.96223694381957647</v>
      </c>
      <c r="J185" s="4">
        <v>162792.66666666666</v>
      </c>
      <c r="K185" s="4">
        <f t="shared" si="29"/>
        <v>12.000232686490973</v>
      </c>
      <c r="L185" s="4">
        <f t="shared" si="30"/>
        <v>252.82701002027966</v>
      </c>
      <c r="M185" s="8">
        <v>5.5327054999999996</v>
      </c>
      <c r="N185" s="1">
        <v>105.848</v>
      </c>
      <c r="O185" s="2">
        <f t="shared" si="28"/>
        <v>4.6620041027401102</v>
      </c>
      <c r="P185" s="3"/>
      <c r="Q185" s="2">
        <v>2.2199938051698842E-2</v>
      </c>
      <c r="R185" s="2">
        <v>2.6699977275362885E-2</v>
      </c>
      <c r="S185" s="2">
        <v>1.0482274528195834E-2</v>
      </c>
      <c r="T185" s="2">
        <v>-8.5310579401480902E-2</v>
      </c>
    </row>
    <row r="186" spans="1:26" x14ac:dyDescent="0.35">
      <c r="A186" s="6">
        <v>43466</v>
      </c>
      <c r="B186" s="2">
        <v>289</v>
      </c>
      <c r="C186" s="2">
        <f t="shared" si="24"/>
        <v>83521</v>
      </c>
      <c r="D186" s="8">
        <f t="shared" si="25"/>
        <v>24137569</v>
      </c>
      <c r="E186" s="8">
        <f t="shared" si="26"/>
        <v>6975757441</v>
      </c>
      <c r="F186" s="1">
        <v>120.36</v>
      </c>
      <c r="G186" s="2">
        <f t="shared" si="27"/>
        <v>4.7904872517618449</v>
      </c>
      <c r="H186" s="8">
        <v>3.8666666666666669E-2</v>
      </c>
      <c r="I186" s="8">
        <v>0.96138033017682634</v>
      </c>
      <c r="J186" s="4">
        <v>163041.33333333334</v>
      </c>
      <c r="K186" s="4">
        <f t="shared" si="29"/>
        <v>12.001759026375353</v>
      </c>
      <c r="L186" s="4"/>
      <c r="M186" s="4"/>
      <c r="N186" s="1">
        <v>108.107</v>
      </c>
      <c r="O186" s="2">
        <f t="shared" si="28"/>
        <v>4.6831214774052716</v>
      </c>
      <c r="P186" s="3"/>
      <c r="Q186" s="2">
        <v>2.4033332248322381E-2</v>
      </c>
      <c r="R186" s="2">
        <v>2.5399931727612124E-2</v>
      </c>
      <c r="S186" s="2">
        <v>-3.9768571428429045E-3</v>
      </c>
      <c r="T186" s="2">
        <v>0.18369411801978211</v>
      </c>
    </row>
    <row r="187" spans="1:26" x14ac:dyDescent="0.35">
      <c r="A187" s="6">
        <v>43556</v>
      </c>
      <c r="B187" s="2">
        <v>290</v>
      </c>
      <c r="C187" s="2">
        <f t="shared" si="24"/>
        <v>84100</v>
      </c>
      <c r="D187" s="8">
        <f t="shared" si="25"/>
        <v>24389000</v>
      </c>
      <c r="E187" s="8">
        <f t="shared" si="26"/>
        <v>7072810000</v>
      </c>
      <c r="F187" s="1">
        <v>120.935</v>
      </c>
      <c r="G187" s="2">
        <f t="shared" si="27"/>
        <v>4.7952532111758099</v>
      </c>
      <c r="H187" s="8">
        <v>3.6333333333333336E-2</v>
      </c>
      <c r="I187" s="8">
        <v>0.96361469908992659</v>
      </c>
      <c r="J187" s="4">
        <v>162820.33333333334</v>
      </c>
      <c r="K187" s="4">
        <f t="shared" si="29"/>
        <v>12.000402622376416</v>
      </c>
      <c r="L187" s="4"/>
      <c r="M187" s="4"/>
      <c r="N187" s="1">
        <v>108.03100000000001</v>
      </c>
      <c r="O187" s="2">
        <f t="shared" si="28"/>
        <v>4.6824182229740074</v>
      </c>
      <c r="P187" s="3"/>
      <c r="Q187" s="2">
        <v>2.3966652561128177E-2</v>
      </c>
      <c r="R187" s="2">
        <v>2.2531710918464842E-2</v>
      </c>
      <c r="S187" s="2">
        <v>-1.0414166401974345E-2</v>
      </c>
      <c r="T187" s="2">
        <v>-3.5393101885531263E-2</v>
      </c>
    </row>
    <row r="188" spans="1:26" x14ac:dyDescent="0.35">
      <c r="A188" s="6">
        <v>43647</v>
      </c>
      <c r="B188" s="2">
        <v>291</v>
      </c>
      <c r="C188" s="2">
        <f t="shared" si="24"/>
        <v>84681</v>
      </c>
      <c r="D188" s="8">
        <f t="shared" si="25"/>
        <v>24642171</v>
      </c>
      <c r="E188" s="8">
        <f t="shared" si="26"/>
        <v>7170871761</v>
      </c>
      <c r="F188" s="1">
        <v>121.63</v>
      </c>
      <c r="G188" s="2">
        <f t="shared" si="27"/>
        <v>4.8009836496303446</v>
      </c>
      <c r="H188" s="8">
        <v>3.6333333333333336E-2</v>
      </c>
      <c r="I188" s="8">
        <v>0.96381255669466037</v>
      </c>
      <c r="J188" s="4">
        <v>163772.66666666666</v>
      </c>
      <c r="K188" s="4">
        <f t="shared" si="29"/>
        <v>12.00623456630986</v>
      </c>
      <c r="L188" s="4"/>
      <c r="M188" s="4"/>
      <c r="N188" s="1">
        <v>107.52800000000001</v>
      </c>
      <c r="O188" s="2">
        <f t="shared" si="28"/>
        <v>4.6777512787688469</v>
      </c>
      <c r="P188" s="3"/>
      <c r="Q188" s="2">
        <v>2.189885567588723E-2</v>
      </c>
      <c r="R188" s="2">
        <v>1.8432991969259849E-2</v>
      </c>
      <c r="S188" s="2">
        <v>-3.0600434572727764E-2</v>
      </c>
      <c r="T188" s="2">
        <v>3.9014051105542118E-2</v>
      </c>
    </row>
    <row r="189" spans="1:26" x14ac:dyDescent="0.35">
      <c r="A189" s="6">
        <v>43739</v>
      </c>
      <c r="B189" s="2">
        <v>292</v>
      </c>
      <c r="C189" s="2">
        <f t="shared" si="24"/>
        <v>85264</v>
      </c>
      <c r="D189" s="8">
        <f t="shared" si="25"/>
        <v>24897088</v>
      </c>
      <c r="E189" s="8">
        <f t="shared" si="26"/>
        <v>7269949696</v>
      </c>
      <c r="F189" s="1">
        <v>122.36199999999999</v>
      </c>
      <c r="G189" s="2">
        <f t="shared" si="27"/>
        <v>4.8069838643599745</v>
      </c>
      <c r="H189" s="8">
        <v>3.5333333333333335E-2</v>
      </c>
      <c r="I189" s="8">
        <v>0.9646849463141397</v>
      </c>
      <c r="J189" s="4">
        <v>164434.66666666666</v>
      </c>
      <c r="K189" s="4">
        <f t="shared" si="29"/>
        <v>12.010268607176835</v>
      </c>
      <c r="L189" s="4"/>
      <c r="M189" s="4"/>
      <c r="N189" s="1">
        <v>107.797</v>
      </c>
      <c r="O189" s="2">
        <f t="shared" si="28"/>
        <v>4.6802498287741106</v>
      </c>
      <c r="P189" s="3"/>
      <c r="Q189" s="2">
        <v>1.6432476829955522E-2</v>
      </c>
      <c r="R189" s="2">
        <v>1.5766636040373649E-2</v>
      </c>
      <c r="S189" s="2">
        <v>-4.0554694047628015E-2</v>
      </c>
      <c r="T189" s="2">
        <v>1.8362460871938796E-2</v>
      </c>
    </row>
    <row r="190" spans="1:26" x14ac:dyDescent="0.35">
      <c r="J190" s="4"/>
      <c r="K190" s="4"/>
      <c r="L190" s="4"/>
      <c r="M190" s="4"/>
    </row>
    <row r="191" spans="1:26" x14ac:dyDescent="0.35">
      <c r="J191" s="4"/>
      <c r="K191" s="4"/>
      <c r="L191" s="4"/>
      <c r="M191" s="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Cnaan</dc:creator>
  <cp:lastModifiedBy>Doron Zamir</cp:lastModifiedBy>
  <dcterms:created xsi:type="dcterms:W3CDTF">2020-08-05T11:48:13Z</dcterms:created>
  <dcterms:modified xsi:type="dcterms:W3CDTF">2021-05-18T16:29:49Z</dcterms:modified>
</cp:coreProperties>
</file>