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2"/>
  <workbookPr/>
  <xr:revisionPtr revIDLastSave="0" documentId="8_{312FE560-0C57-449C-84F2-413B3D45B28F}" xr6:coauthVersionLast="47" xr6:coauthVersionMax="47" xr10:uidLastSave="{00000000-0000-0000-0000-000000000000}"/>
  <bookViews>
    <workbookView xWindow="240" yWindow="105" windowWidth="14805" windowHeight="8010" firstSheet="1" activeTab="6" xr2:uid="{00000000-000D-0000-FFFF-FFFF00000000}"/>
  </bookViews>
  <sheets>
    <sheet name="EERR" sheetId="1" r:id="rId1"/>
    <sheet name="Siteminder" sheetId="2" r:id="rId2"/>
    <sheet name="BCI" sheetId="3" r:id="rId3"/>
    <sheet name="BCI FondRendir" sheetId="5" r:id="rId4"/>
    <sheet name="Security" sheetId="6" r:id="rId5"/>
    <sheet name="Transbank" sheetId="7" r:id="rId6"/>
    <sheet name="Lista" sheetId="4" r:id="rId7"/>
  </sheets>
  <definedNames>
    <definedName name="Categorias">Lista!$A$2:$A$29</definedName>
    <definedName name="Resumen_BCI">BCI!$A$27:$B$45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7" l="1"/>
  <c r="B3" i="7"/>
  <c r="J2" i="2"/>
  <c r="L2" i="2"/>
  <c r="M2" i="2" s="1"/>
</calcChain>
</file>

<file path=xl/sharedStrings.xml><?xml version="1.0" encoding="utf-8"?>
<sst xmlns="http://schemas.openxmlformats.org/spreadsheetml/2006/main" count="129" uniqueCount="85">
  <si>
    <t>ID RESERVA</t>
  </si>
  <si>
    <t>HUESPEDES</t>
  </si>
  <si>
    <t>LLEGADA</t>
  </si>
  <si>
    <t>SALIDA</t>
  </si>
  <si>
    <t>CANAL</t>
  </si>
  <si>
    <t>CANAL AFILIADO</t>
  </si>
  <si>
    <t>FECHA RESERVA</t>
  </si>
  <si>
    <t>ESTADO</t>
  </si>
  <si>
    <t>TOTAL</t>
  </si>
  <si>
    <t>NOCHES</t>
  </si>
  <si>
    <t>HABITACIONES</t>
  </si>
  <si>
    <t>TARIFA</t>
  </si>
  <si>
    <t>OCUPACIÓN</t>
  </si>
  <si>
    <t>Cuenta 85</t>
  </si>
  <si>
    <t>FECHA</t>
  </si>
  <si>
    <t>OFICINA</t>
  </si>
  <si>
    <t>MOVIMIENTO</t>
  </si>
  <si>
    <t>N° DOCUMENTO</t>
  </si>
  <si>
    <t>CARGO</t>
  </si>
  <si>
    <t>ABONO</t>
  </si>
  <si>
    <t>SALDO</t>
  </si>
  <si>
    <t>CLAVE</t>
  </si>
  <si>
    <t>PREDICCIÓN</t>
  </si>
  <si>
    <t>NOMBRE DESTINO</t>
  </si>
  <si>
    <t>MENSAJE</t>
  </si>
  <si>
    <t>Cta Cte USD</t>
  </si>
  <si>
    <t>DESCRIPCION</t>
  </si>
  <si>
    <t>N° DE DOCUMENTO</t>
  </si>
  <si>
    <t>TC Nacional</t>
  </si>
  <si>
    <t>LUGAR OPERACIÓN</t>
  </si>
  <si>
    <t>CÓDIGO REFERENCIA</t>
  </si>
  <si>
    <t>TC Internacional</t>
  </si>
  <si>
    <t>MONTO US$</t>
  </si>
  <si>
    <t>Nº DOCUMENTO</t>
  </si>
  <si>
    <t>FACTURA</t>
  </si>
  <si>
    <t>CLASE</t>
  </si>
  <si>
    <t>PROVEEDOR</t>
  </si>
  <si>
    <t>NUMERO</t>
  </si>
  <si>
    <t>PESOS</t>
  </si>
  <si>
    <t>HORA</t>
  </si>
  <si>
    <t>CODIGO COMERCIO</t>
  </si>
  <si>
    <t>TIPO VENTA</t>
  </si>
  <si>
    <t>TIPO MOVIMIENTO</t>
  </si>
  <si>
    <t>MONTO</t>
  </si>
  <si>
    <t>PROPINA</t>
  </si>
  <si>
    <t>VUELTO</t>
  </si>
  <si>
    <t>TIPO CUOTA</t>
  </si>
  <si>
    <t>MONTO CUOTA</t>
  </si>
  <si>
    <t>NUMERO CUOTAS</t>
  </si>
  <si>
    <t>MONEDA</t>
  </si>
  <si>
    <t>TARJETA</t>
  </si>
  <si>
    <t>NUMERO TARJETA</t>
  </si>
  <si>
    <t>CODIGO EMPLEADO</t>
  </si>
  <si>
    <t>NUMERO BOLETA</t>
  </si>
  <si>
    <t>CODIGO AUTORIZACION</t>
  </si>
  <si>
    <t>NUMERO OPERACION</t>
  </si>
  <si>
    <t>Lista de Clases</t>
  </si>
  <si>
    <t>Comisión Bco</t>
  </si>
  <si>
    <t>Comisión Booking</t>
  </si>
  <si>
    <t>Comisión Expedia</t>
  </si>
  <si>
    <t>Comisión otras</t>
  </si>
  <si>
    <t>Costos Directos</t>
  </si>
  <si>
    <t>Fondos a Rendir</t>
  </si>
  <si>
    <t>Gastos Admininstración</t>
  </si>
  <si>
    <t>Gastos Operación</t>
  </si>
  <si>
    <t>Impuestos</t>
  </si>
  <si>
    <t>Inversión</t>
  </si>
  <si>
    <t>Prestamo</t>
  </si>
  <si>
    <t>Servicos</t>
  </si>
  <si>
    <t>Sueldos</t>
  </si>
  <si>
    <t>Transf Egresos</t>
  </si>
  <si>
    <t>Transf Ingreso</t>
  </si>
  <si>
    <t>Ventas deposito $</t>
  </si>
  <si>
    <t>Ventas deposito USD</t>
  </si>
  <si>
    <t>Retiros</t>
  </si>
  <si>
    <t>Sergio Solor</t>
  </si>
  <si>
    <t>Almuerzo Personal</t>
  </si>
  <si>
    <t>Aseo Hotel</t>
  </si>
  <si>
    <t>Calefaccion</t>
  </si>
  <si>
    <t>Comb. Camioneta</t>
  </si>
  <si>
    <t>Desayuno Pasajeros</t>
  </si>
  <si>
    <t>Mantención</t>
  </si>
  <si>
    <t>Art. Oficina</t>
  </si>
  <si>
    <t>Sueldo</t>
  </si>
  <si>
    <t>Frigobar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</si>
</sst>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Aptos Narrow"/>
      <family val="2"/>
      <scheme val="minor"/>
    </font>
    <font>
      <b/>
      <sz val="11"/>
      <color theme="1"/>
      <name val="Arial"/>
    </font>
    <font>
      <sz val="20"/>
      <color theme="1"/>
      <name val="Calibri"/>
      <charset val="1"/>
    </font>
    <font>
      <sz val="11"/>
      <color theme="1"/>
      <name val="Calibri"/>
      <charset val="1"/>
    </font>
    <font>
      <sz val="11"/>
      <color rgb="FF242424"/>
      <name val="Consolas"/>
      <charset val="1"/>
    </font>
    <font>
      <b/>
      <sz val="10"/>
      <color theme="1"/>
      <name val="Arial"/>
    </font>
    <font>
      <sz val="10"/>
      <color theme="1"/>
      <name val="Aptos Narrow"/>
      <family val="2"/>
      <scheme val="minor"/>
    </font>
    <font>
      <sz val="11"/>
      <color theme="1"/>
      <name val="Arial"/>
    </font>
    <font>
      <sz val="11"/>
      <name val="Arial"/>
    </font>
    <font>
      <sz val="11"/>
      <color theme="1" tint="0.499984740745262"/>
      <name val="Aptos Narrow"/>
      <family val="2"/>
      <scheme val="minor"/>
    </font>
    <font>
      <sz val="14"/>
      <color theme="1" tint="0.499984740745262"/>
      <name val="Arial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theme="3" tint="0.749992370372631"/>
      </left>
      <right/>
      <top style="thin">
        <color theme="3" tint="0.749992370372631"/>
      </top>
      <bottom style="thin">
        <color theme="3" tint="0.749992370372631"/>
      </bottom>
      <diagonal/>
    </border>
    <border>
      <left/>
      <right/>
      <top style="thin">
        <color theme="3" tint="0.749992370372631"/>
      </top>
      <bottom style="thin">
        <color theme="3" tint="0.749992370372631"/>
      </bottom>
      <diagonal/>
    </border>
    <border>
      <left/>
      <right style="thin">
        <color theme="3" tint="0.749992370372631"/>
      </right>
      <top style="thin">
        <color theme="3" tint="0.749992370372631"/>
      </top>
      <bottom style="thin">
        <color theme="3" tint="0.74999237037263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1" xfId="0" applyFont="1" applyBorder="1" applyAlignment="1">
      <alignment wrapText="1" readingOrder="1"/>
    </xf>
    <xf numFmtId="0" fontId="2" fillId="0" borderId="2" xfId="0" applyFont="1" applyBorder="1" applyAlignment="1">
      <alignment wrapText="1" readingOrder="1"/>
    </xf>
    <xf numFmtId="0" fontId="2" fillId="0" borderId="3" xfId="0" applyFont="1" applyBorder="1" applyAlignment="1">
      <alignment wrapText="1" readingOrder="1"/>
    </xf>
    <xf numFmtId="0" fontId="1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2" fillId="0" borderId="4" xfId="0" applyFont="1" applyBorder="1" applyAlignment="1">
      <alignment wrapText="1" readingOrder="1"/>
    </xf>
    <xf numFmtId="0" fontId="3" fillId="0" borderId="0" xfId="0" applyFont="1" applyFill="1" applyBorder="1" applyAlignment="1">
      <alignment readingOrder="1"/>
    </xf>
    <xf numFmtId="0" fontId="3" fillId="0" borderId="0" xfId="0" applyFont="1" applyBorder="1" applyAlignment="1">
      <alignment readingOrder="1"/>
    </xf>
    <xf numFmtId="0" fontId="3" fillId="0" borderId="0" xfId="0" quotePrefix="1" applyFont="1" applyBorder="1" applyAlignment="1">
      <alignment horizontal="right" readingOrder="1"/>
    </xf>
    <xf numFmtId="0" fontId="3" fillId="0" borderId="0" xfId="0" applyFont="1" applyBorder="1" applyAlignment="1">
      <alignment horizontal="right" readingOrder="1"/>
    </xf>
    <xf numFmtId="0" fontId="3" fillId="0" borderId="0" xfId="0" applyFont="1" applyFill="1" applyBorder="1" applyAlignment="1">
      <alignment horizontal="right" readingOrder="1"/>
    </xf>
    <xf numFmtId="0" fontId="1" fillId="0" borderId="0" xfId="0" applyFont="1" applyFill="1"/>
    <xf numFmtId="0" fontId="0" fillId="0" borderId="0" xfId="0" applyFill="1"/>
    <xf numFmtId="0" fontId="6" fillId="0" borderId="0" xfId="0" applyFont="1"/>
    <xf numFmtId="0" fontId="5" fillId="2" borderId="0" xfId="0" applyFont="1" applyFill="1"/>
    <xf numFmtId="0" fontId="0" fillId="0" borderId="0" xfId="0" applyFont="1"/>
    <xf numFmtId="0" fontId="7" fillId="0" borderId="0" xfId="0" applyFont="1" applyFill="1"/>
    <xf numFmtId="0" fontId="0" fillId="0" borderId="0" xfId="0" applyFont="1" applyFill="1"/>
    <xf numFmtId="0" fontId="8" fillId="0" borderId="0" xfId="0" applyFont="1" applyAlignment="1"/>
    <xf numFmtId="0" fontId="8" fillId="0" borderId="0" xfId="0" applyFont="1"/>
    <xf numFmtId="0" fontId="9" fillId="0" borderId="0" xfId="0" applyFont="1"/>
    <xf numFmtId="0" fontId="0" fillId="0" borderId="0" xfId="0" applyFont="1" applyBorder="1"/>
    <xf numFmtId="0" fontId="0" fillId="0" borderId="0" xfId="0" applyFont="1" applyAlignment="1"/>
    <xf numFmtId="0" fontId="0" fillId="0" borderId="0" xfId="0" applyFont="1" applyAlignment="1">
      <alignment wrapText="1"/>
    </xf>
    <xf numFmtId="0" fontId="3" fillId="0" borderId="0" xfId="0" quotePrefix="1" applyFont="1" applyFill="1" applyBorder="1" applyAlignment="1">
      <alignment readingOrder="1"/>
    </xf>
    <xf numFmtId="0" fontId="0" fillId="0" borderId="0" xfId="0" applyNumberFormat="1" applyFont="1"/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3" fillId="0" borderId="0" xfId="0" applyNumberFormat="1" applyFont="1" applyFill="1" applyBorder="1" applyAlignment="1">
      <alignment readingOrder="1"/>
    </xf>
    <xf numFmtId="0" fontId="3" fillId="0" borderId="0" xfId="0" applyNumberFormat="1" applyFont="1" applyBorder="1" applyAlignment="1">
      <alignment readingOrder="1"/>
    </xf>
    <xf numFmtId="2" fontId="3" fillId="0" borderId="0" xfId="0" applyNumberFormat="1" applyFont="1" applyBorder="1" applyAlignment="1">
      <alignment readingOrder="1"/>
    </xf>
  </cellXfs>
  <cellStyles count="1">
    <cellStyle name="Normal" xfId="0" builtinId="0"/>
  </cellStyles>
  <dxfs count="93">
    <dxf>
      <numFmt numFmtId="0" formatCode="General"/>
    </dxf>
    <dxf>
      <font>
        <b/>
        <sz val="10"/>
        <name val="Arial"/>
      </font>
      <fill>
        <patternFill patternType="solid">
          <fgColor indexed="64"/>
          <bgColor theme="2"/>
        </patternFill>
      </fill>
    </dxf>
    <dxf>
      <font>
        <b val="0"/>
        <sz val="11"/>
      </font>
    </dxf>
    <dxf>
      <font>
        <b val="0"/>
        <sz val="11"/>
      </font>
    </dxf>
    <dxf>
      <font>
        <b val="0"/>
        <sz val="11"/>
      </font>
    </dxf>
    <dxf>
      <font>
        <b val="0"/>
        <sz val="11"/>
      </font>
    </dxf>
    <dxf>
      <font>
        <b val="0"/>
        <sz val="11"/>
      </font>
    </dxf>
    <dxf>
      <font>
        <b val="0"/>
        <sz val="11"/>
      </font>
    </dxf>
    <dxf>
      <font>
        <b val="0"/>
        <sz val="11"/>
      </font>
    </dxf>
    <dxf>
      <font>
        <b val="0"/>
        <sz val="11"/>
      </font>
    </dxf>
    <dxf>
      <font>
        <b val="0"/>
        <sz val="11"/>
      </font>
    </dxf>
    <dxf>
      <font>
        <b/>
        <sz val="10"/>
        <name val="Arial"/>
      </font>
      <fill>
        <patternFill patternType="solid">
          <fgColor indexed="64"/>
          <bgColor theme="2"/>
        </patternFill>
      </fill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  <sz val="10"/>
        <name val="Arial"/>
      </font>
      <fill>
        <patternFill patternType="solid">
          <fgColor indexed="64"/>
          <bgColor theme="2"/>
        </patternFill>
      </fill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  <sz val="10"/>
        <name val="Arial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2"/>
        </patternFill>
      </fill>
    </dxf>
    <dxf>
      <font>
        <b val="0"/>
        <sz val="11"/>
      </font>
    </dxf>
    <dxf>
      <font>
        <b val="0"/>
        <sz val="11"/>
      </font>
    </dxf>
    <dxf>
      <font>
        <b val="0"/>
        <sz val="11"/>
      </font>
    </dxf>
    <dxf>
      <font>
        <b val="0"/>
        <sz val="11"/>
      </font>
    </dxf>
    <dxf>
      <font>
        <b val="0"/>
        <sz val="11"/>
      </font>
    </dxf>
    <dxf>
      <font>
        <b val="0"/>
        <sz val="11"/>
      </font>
    </dxf>
    <dxf>
      <font>
        <b val="0"/>
        <sz val="11"/>
      </font>
    </dxf>
    <dxf>
      <font>
        <b val="0"/>
        <sz val="11"/>
      </font>
    </dxf>
    <dxf>
      <font>
        <b val="0"/>
        <sz val="11"/>
      </font>
    </dxf>
    <dxf>
      <font>
        <b val="0"/>
        <sz val="11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2"/>
        </patternFill>
      </fill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2"/>
        </patternFill>
      </fill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b/>
        <sz val="10"/>
        <name val="Arial"/>
      </font>
      <fill>
        <patternFill patternType="solid">
          <fgColor indexed="64"/>
          <bgColor theme="2"/>
        </patternFill>
      </fill>
    </dxf>
    <dxf>
      <font>
        <b val="0"/>
        <sz val="11"/>
      </font>
      <alignment wrapText="1"/>
    </dxf>
    <dxf>
      <font>
        <b val="0"/>
        <sz val="11"/>
      </font>
    </dxf>
    <dxf>
      <font>
        <b val="0"/>
        <sz val="11"/>
      </font>
    </dxf>
    <dxf>
      <font>
        <b val="0"/>
        <sz val="11"/>
      </font>
      <numFmt numFmtId="0" formatCode="General"/>
    </dxf>
    <dxf>
      <font>
        <b val="0"/>
        <sz val="11"/>
      </font>
    </dxf>
    <dxf>
      <font>
        <b val="0"/>
        <sz val="11"/>
      </font>
    </dxf>
    <dxf>
      <font>
        <b val="0"/>
        <sz val="11"/>
      </font>
    </dxf>
    <dxf>
      <font>
        <b val="0"/>
        <sz val="11"/>
      </font>
    </dxf>
    <dxf>
      <font>
        <b val="0"/>
        <sz val="11"/>
      </font>
    </dxf>
    <dxf>
      <font>
        <b val="0"/>
        <sz val="11"/>
      </font>
    </dxf>
    <dxf>
      <font>
        <b val="0"/>
        <sz val="11"/>
      </font>
    </dxf>
    <dxf>
      <font>
        <b val="0"/>
        <sz val="11"/>
      </font>
    </dxf>
    <dxf>
      <font>
        <b val="0"/>
        <sz val="11"/>
      </font>
    </dxf>
    <dxf>
      <font>
        <b val="0"/>
        <sz val="11"/>
      </font>
    </dxf>
    <dxf>
      <font>
        <b/>
        <sz val="10"/>
        <name val="Arial"/>
      </font>
      <fill>
        <patternFill patternType="solid">
          <fgColor indexed="64"/>
          <bgColor theme="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7AA40C-5AE5-4DBD-9C0C-43736882A3D0}" name="Siteminder" displayName="Siteminder" ref="A1:M2" totalsRowShown="0" headerRowDxfId="92" dataDxfId="91">
  <autoFilter ref="A1:M2" xr:uid="{267AA40C-5AE5-4DBD-9C0C-43736882A3D0}"/>
  <tableColumns count="13">
    <tableColumn id="1" xr3:uid="{223721A2-A60E-4AB3-A83B-6F36BD366CBE}" name="ID RESERVA" dataDxfId="90"/>
    <tableColumn id="2" xr3:uid="{0E26DE70-1D98-49F2-B0CF-2A3F646806E6}" name="HUESPEDES" dataDxfId="89"/>
    <tableColumn id="3" xr3:uid="{CA6A9BDF-B514-4AD6-A097-629C3C4CA296}" name="LLEGADA" dataDxfId="88"/>
    <tableColumn id="4" xr3:uid="{1A9444A4-8DF5-481B-9AC6-AE7E89426929}" name="SALIDA" dataDxfId="87"/>
    <tableColumn id="5" xr3:uid="{44692DD3-E97B-4406-9C2B-BB4362C4A357}" name="CANAL" dataDxfId="86"/>
    <tableColumn id="6" xr3:uid="{C9A63E78-D1F2-41AC-8426-2C1AB51B75DE}" name="CANAL AFILIADO" dataDxfId="85"/>
    <tableColumn id="7" xr3:uid="{E36F4494-C021-4C5F-8F27-BCD20D556108}" name="FECHA RESERVA" dataDxfId="84"/>
    <tableColumn id="8" xr3:uid="{138B83EC-9676-4DB4-9CCB-47AFCB0EDA89}" name="ESTADO" dataDxfId="83"/>
    <tableColumn id="9" xr3:uid="{9C1D1A3E-9AFD-41AA-B045-519069FA218A}" name="TOTAL" dataDxfId="82"/>
    <tableColumn id="10" xr3:uid="{9FDF4775-9D37-4977-ABA5-444072D97CA3}" name="NOCHES" dataDxfId="81">
      <calculatedColumnFormula>Siteminder[[#This Row],[SALIDA]]-Siteminder[[#This Row],[LLEGADA]]</calculatedColumnFormula>
    </tableColumn>
    <tableColumn id="11" xr3:uid="{0739C89C-3B99-4040-B765-1DABA7BA04D9}" name="HABITACIONES" dataDxfId="80"/>
    <tableColumn id="12" xr3:uid="{D64B8813-0BA9-42D4-851F-E81108BA0504}" name="TARIFA" dataDxfId="79">
      <calculatedColumnFormula>Siteminder[[#This Row],[TOTAL]]/(Siteminder[[#This Row],[NOCHES]]*Siteminder[[#This Row],[HABITACIONES]])</calculatedColumnFormula>
    </tableColumn>
    <tableColumn id="13" xr3:uid="{D96A3EB9-25A6-4102-95A2-FDFC9895C142}" name="OCUPACIÓN" dataDxfId="78">
      <calculatedColumnFormula>ROUND(Siteminder[[#This Row],[TOTAL]]/Siteminder[[#This Row],[TARIFA]],0)</calculatedColumnFormula>
    </tableColumn>
  </tableColumns>
  <tableStyleInfo showFirstColumn="0" showLastColumn="0" showRowStripes="0" showColumnStripes="0"/>
  <extLst>
    <ext xmlns:x14="http://schemas.microsoft.com/office/spreadsheetml/2009/9/main" uri="{504A1905-F514-4f6f-8877-14C23A59335A}">
      <x14:table altText="Siteminder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00896A8-150B-43CD-86FA-FAD7A8A86C84}" name="Cuenta_85" displayName="Cuenta_85" ref="A2:K3" totalsRowShown="0" headerRowDxfId="77" dataDxfId="76">
  <autoFilter ref="A2:K3" xr:uid="{B00896A8-150B-43CD-86FA-FAD7A8A86C84}"/>
  <tableColumns count="11">
    <tableColumn id="1" xr3:uid="{23AA1E1A-E6C8-4685-93BF-3B68E0C0B9DD}" name="FECHA" dataDxfId="75"/>
    <tableColumn id="2" xr3:uid="{32A30DC6-BC93-4173-8409-70064FFBF922}" name="OFICINA" dataDxfId="74"/>
    <tableColumn id="3" xr3:uid="{1757D271-C2AE-47C8-BCEF-0D3998C04E28}" name="MOVIMIENTO" dataDxfId="73"/>
    <tableColumn id="4" xr3:uid="{B22BF4DC-2E60-42CB-B581-51FE974C3424}" name="N° DOCUMENTO" dataDxfId="72"/>
    <tableColumn id="5" xr3:uid="{87A6BA31-3CF8-44A1-B3C2-81E8416958F9}" name="CARGO" dataDxfId="71"/>
    <tableColumn id="6" xr3:uid="{C884CF0F-77E2-4CB7-AF8F-7BE8A343B53F}" name="ABONO" dataDxfId="70"/>
    <tableColumn id="7" xr3:uid="{8160A1CE-6DA9-4805-99C5-B7FC26516D99}" name="SALDO" dataDxfId="69"/>
    <tableColumn id="8" xr3:uid="{F375C7FC-CE0F-4400-A249-36962D8B0BE7}" name="CLAVE" dataDxfId="68"/>
    <tableColumn id="9" xr3:uid="{BA04D25F-085F-4F1F-AC45-387BA943390E}" name="PREDICCIÓN" dataDxfId="67"/>
    <tableColumn id="10" xr3:uid="{8471C2BE-F359-45A6-BC69-48111C40B6DC}" name="NOMBRE DESTINO" dataDxfId="66"/>
    <tableColumn id="11" xr3:uid="{F28838C1-9545-429F-85EE-24EAF503B790}" name="MENSAJE" dataDxfId="65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1BF52D4-4F40-49BA-9524-895B76239E6D}" name="BCI_Comercio_Exterior" displayName="BCI_Comercio_Exterior" ref="A6:I7" totalsRowShown="0" headerRowDxfId="64" dataDxfId="63">
  <autoFilter ref="A6:I7" xr:uid="{C1BF52D4-4F40-49BA-9524-895B76239E6D}"/>
  <tableColumns count="9">
    <tableColumn id="1" xr3:uid="{890EF02A-8027-461D-B575-8DBD24F04349}" name="FECHA" dataDxfId="62"/>
    <tableColumn id="2" xr3:uid="{47A7A453-1911-4E6E-AE7C-124E1E690DB9}" name="OFICINA" dataDxfId="61"/>
    <tableColumn id="3" xr3:uid="{9EBC5E4C-064C-4313-96AF-899FD47747D8}" name="DESCRIPCION" dataDxfId="60"/>
    <tableColumn id="4" xr3:uid="{48F4FBA0-85BC-4422-BCF0-D16A22E4E89C}" name="N° DE DOCUMENTO" dataDxfId="59"/>
    <tableColumn id="5" xr3:uid="{E6E07079-D16D-4005-986F-A6FB4044F128}" name="CARGO" dataDxfId="58"/>
    <tableColumn id="6" xr3:uid="{45E5C216-DDEE-4C96-BF51-ED484FFD7BCD}" name="ABONO" dataDxfId="57"/>
    <tableColumn id="7" xr3:uid="{794B5FF5-821D-426F-B2E5-CE55E5E17957}" name="SALDO" dataDxfId="56"/>
    <tableColumn id="8" xr3:uid="{655D2126-BD75-48C9-909E-0BD847442B7F}" name="CLAVE" dataDxfId="55"/>
    <tableColumn id="9" xr3:uid="{E9A13F72-F98B-4572-9484-32F82FDD6B06}" name="PREDICCIÓN" dataDxfId="54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B3D7F14-67CA-4A5F-8036-2AD45373C602}" name="TC_Nacional" displayName="TC_Nacional" ref="A10:I11" totalsRowShown="0" headerRowDxfId="53" dataDxfId="52">
  <autoFilter ref="A10:I11" xr:uid="{EB3D7F14-67CA-4A5F-8036-2AD45373C602}"/>
  <tableColumns count="9">
    <tableColumn id="1" xr3:uid="{12878640-F54D-4F96-9508-E58D818F8EB1}" name="FECHA" dataDxfId="51"/>
    <tableColumn id="2" xr3:uid="{542AB412-A2DF-4C3B-A4DB-BDEC62F78F20}" name="LUGAR OPERACIÓN" dataDxfId="50"/>
    <tableColumn id="3" xr3:uid="{3A547FB9-F000-45F4-92AF-0E9A7505E9B6}" name="DESCRIPCION" dataDxfId="49"/>
    <tableColumn id="4" xr3:uid="{CE73A619-DDEB-4FD8-B28A-8EB3733FC06A}" name="CÓDIGO REFERENCIA" dataDxfId="48"/>
    <tableColumn id="5" xr3:uid="{C50691A1-466E-4F57-8AAB-CEEB2765D1CB}" name="CARGO" dataDxfId="47"/>
    <tableColumn id="6" xr3:uid="{A1383DA5-0630-47C1-9903-0457538DF93C}" name="ABONO" dataDxfId="46"/>
    <tableColumn id="7" xr3:uid="{72850374-C5BB-41E0-9D5D-18D955C196E1}" name="SALDO" dataDxfId="45"/>
    <tableColumn id="8" xr3:uid="{BB2FF3A9-3C86-4B5F-9C40-DA3459A84EE5}" name="CLAVE" dataDxfId="44"/>
    <tableColumn id="9" xr3:uid="{FABDA9B6-43AD-4D27-8653-C04BB4752EFA}" name="PREDICCIÓN" dataDxfId="43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4F46F1B-165E-4E6B-87C4-10B841E6D3D1}" name="TC_Internacional" displayName="TC_Internacional" ref="A14:I15" totalsRowShown="0" headerRowDxfId="42" dataDxfId="41">
  <autoFilter ref="A14:I15" xr:uid="{44F46F1B-165E-4E6B-87C4-10B841E6D3D1}"/>
  <tableColumns count="9">
    <tableColumn id="1" xr3:uid="{168006D8-30EE-4255-9411-30C7F2DB512A}" name="FECHA" dataDxfId="40"/>
    <tableColumn id="2" xr3:uid="{63D65EC0-3D96-4C43-8E4C-91526F3EE06A}" name="DESCRIPCION" dataDxfId="39"/>
    <tableColumn id="3" xr3:uid="{04B4B6BD-9251-4F50-ACC9-D761D4DDCA23}" name="CÓDIGO REFERENCIA" dataDxfId="38"/>
    <tableColumn id="4" xr3:uid="{E19810EC-CEC8-412D-9E55-3545D82B054C}" name="MONTO US$" dataDxfId="37"/>
    <tableColumn id="5" xr3:uid="{830F2A64-85DE-4EEA-9E5E-D1C5BF98A1A5}" name="CARGO" dataDxfId="36"/>
    <tableColumn id="6" xr3:uid="{A9B7067C-28A7-4756-8ACE-8FADCDBD943D}" name="ABONO" dataDxfId="35"/>
    <tableColumn id="7" xr3:uid="{E501150E-DE27-4C80-980E-3DBFE5424F0C}" name="SALDO" dataDxfId="34"/>
    <tableColumn id="8" xr3:uid="{E4443906-BF06-442B-9471-E6F3266FB3BF}" name="CLAVE" dataDxfId="33"/>
    <tableColumn id="9" xr3:uid="{F359B288-BF59-415C-ADA7-B8CA230D386C}" name="PREDICCIÓN" dataDxfId="32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8CF20F7-915C-43E6-A9D0-56BC52655784}" name="Cuenta_18" displayName="Cuenta_18" ref="A2:J3" totalsRowShown="0" headerRowDxfId="31" dataDxfId="30">
  <autoFilter ref="A2:J3" xr:uid="{38CF20F7-915C-43E6-A9D0-56BC52655784}"/>
  <tableColumns count="10">
    <tableColumn id="1" xr3:uid="{D20DE208-F59C-4F16-A56F-DB9D16E1EB0B}" name="FECHA" dataDxfId="29"/>
    <tableColumn id="2" xr3:uid="{20FA1F83-8D20-4135-8365-B51DEB840793}" name="OFICINA" dataDxfId="28"/>
    <tableColumn id="3" xr3:uid="{0D4B0E49-8E45-4BEB-919F-06B88F64A3DC}" name="DESCRIPCION" dataDxfId="27"/>
    <tableColumn id="4" xr3:uid="{BB8AFC45-9D6F-4B11-BADE-178FC9F302D2}" name="Nº DOCUMENTO" dataDxfId="26"/>
    <tableColumn id="5" xr3:uid="{E03307FA-7014-4B85-807C-1BBDE35D4AC7}" name="CARGO" dataDxfId="25"/>
    <tableColumn id="6" xr3:uid="{EAF26C33-F2BC-45EC-A9A5-62C8D39A7768}" name="ABONO" dataDxfId="24"/>
    <tableColumn id="7" xr3:uid="{12D5FB8B-62C4-4A77-B59B-05676AEC4EF2}" name="SALDO" dataDxfId="23"/>
    <tableColumn id="8" xr3:uid="{091FE06D-8D58-4CEE-BF58-4EBD2F9BA9C2}" name="FACTURA" dataDxfId="22"/>
    <tableColumn id="9" xr3:uid="{05839A1F-2168-412D-9022-8B0337679698}" name="CLASE" dataDxfId="21"/>
    <tableColumn id="10" xr3:uid="{873F3DA4-E519-4FF9-BA65-D2B67099034C}" name="PROVEEDOR" dataDxfId="20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D7F5ED1-72E8-4B66-AE13-C42F0F5DFB7E}" name="Otros" displayName="Otros" ref="A6:F7" insertRow="1" totalsRowShown="0" headerRowDxfId="19" dataDxfId="18">
  <autoFilter ref="A6:F7" xr:uid="{2D7F5ED1-72E8-4B66-AE13-C42F0F5DFB7E}"/>
  <tableColumns count="6">
    <tableColumn id="1" xr3:uid="{3DAC2DE7-7DCC-4D25-8CDC-1314754AFC83}" name="FECHA" dataDxfId="17"/>
    <tableColumn id="2" xr3:uid="{A95E5BCC-3E8A-43E6-968E-8369D4F595BE}" name="DESCRIPCION" dataDxfId="16"/>
    <tableColumn id="3" xr3:uid="{E400695F-B9A6-4F4F-9745-0A8E2B7628AA}" name="CARGO" dataDxfId="15"/>
    <tableColumn id="4" xr3:uid="{9EFDA364-35E8-40BE-9D96-0896BE8FE70E}" name="FACTURA" dataDxfId="14"/>
    <tableColumn id="5" xr3:uid="{E13946C3-24C0-43C1-B7FD-7337444FF3DD}" name="CLASE" dataDxfId="13"/>
    <tableColumn id="6" xr3:uid="{480DEEA6-50C7-437C-8A20-BF718C58099E}" name="PROVEEDOR" dataDxfId="12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5036312-D5A7-4EC4-89BF-32B3F2C9AEAB}" name="Security" displayName="Security" ref="A2:H3" insertRow="1" totalsRowShown="0" headerRowDxfId="11" dataDxfId="10">
  <autoFilter ref="A2:H3" xr:uid="{25036312-D5A7-4EC4-89BF-32B3F2C9AEAB}"/>
  <tableColumns count="8">
    <tableColumn id="1" xr3:uid="{78DAAC34-1FBB-4C3A-9B77-FEC5563E0348}" name="FECHA" dataDxfId="9"/>
    <tableColumn id="2" xr3:uid="{46F53D77-B955-4971-8F6B-AA26822643D7}" name="DESCRIPCION" dataDxfId="8"/>
    <tableColumn id="3" xr3:uid="{9DFF3D39-1DD8-4C69-812A-B3E7D85029E1}" name="Nº DOCUMENTO" dataDxfId="7"/>
    <tableColumn id="4" xr3:uid="{F8227B52-33F8-4E67-B95B-C9D065C6EA68}" name="CARGO" dataDxfId="6"/>
    <tableColumn id="5" xr3:uid="{08BDF647-D0F0-46DD-ADCB-48120A356C23}" name="ABONO" dataDxfId="5"/>
    <tableColumn id="6" xr3:uid="{0054D4B4-EAA8-47E7-A1A1-FD96C6141DEE}" name="SALDO" dataDxfId="4"/>
    <tableColumn id="7" xr3:uid="{42FF5BDD-D52E-479B-AECD-EBEB87BC489E}" name="CLAVE" dataDxfId="3"/>
    <tableColumn id="8" xr3:uid="{C7281A61-5663-4C5F-B42A-9799766DE2ED}" name="PREDICCIÓN" dataDxfId="2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41BCA76-6E6D-44CB-9649-EFD31B97B1B1}" name="Transbank" displayName="Transbank" ref="A1:U3" totalsRowShown="0" headerRowDxfId="1">
  <autoFilter ref="A1:U3" xr:uid="{641BCA76-6E6D-44CB-9649-EFD31B97B1B1}"/>
  <tableColumns count="21">
    <tableColumn id="1" xr3:uid="{961D6A8E-E895-4A81-A607-9FC3DD6A25B2}" name="NUMERO"/>
    <tableColumn id="2" xr3:uid="{DAB21675-3384-4BA4-8FE8-4B90D9CC95D8}" name="PESOS" dataDxfId="0">
      <calculatedColumnFormula>IF(Transbank[[#This Row],[MONEDA]]="PESO", VALUE(Transbank[[#This Row],[TOTAL]]), Transbank[[#This Row],[TOTAL]]*EERR!$D$2)</calculatedColumnFormula>
    </tableColumn>
    <tableColumn id="3" xr3:uid="{945A1D4F-5DA9-4691-9DCA-3475C9B2743E}" name="FECHA"/>
    <tableColumn id="4" xr3:uid="{8E020A7C-9F0B-432F-BFD8-A31AD78C374A}" name="HORA"/>
    <tableColumn id="5" xr3:uid="{C2E31560-21B9-4987-87BD-05C07D5C96D5}" name="CODIGO COMERCIO"/>
    <tableColumn id="6" xr3:uid="{EDD8239D-C7FD-4840-B131-970274D97B30}" name="TIPO VENTA"/>
    <tableColumn id="7" xr3:uid="{FA241856-AE58-4338-85E1-D2D47A83EC8B}" name="TIPO MOVIMIENTO"/>
    <tableColumn id="8" xr3:uid="{285E18AD-B343-4BAE-B54D-E42882ECCFFF}" name="MONTO"/>
    <tableColumn id="9" xr3:uid="{3FDA0ADE-B723-4BBC-9872-5679D73CCC54}" name="PROPINA"/>
    <tableColumn id="10" xr3:uid="{07A3156F-E819-474E-8ED8-673FC941FE3F}" name="VUELTO"/>
    <tableColumn id="11" xr3:uid="{ED2113F0-84C9-4675-B9AC-6BEFEE2D249F}" name="TOTAL"/>
    <tableColumn id="12" xr3:uid="{18EE278F-53B4-4781-8956-A43B4EA9EA89}" name="TIPO CUOTA"/>
    <tableColumn id="13" xr3:uid="{ED086252-30BD-4D26-8B63-60EAE5EBAECF}" name="MONTO CUOTA"/>
    <tableColumn id="14" xr3:uid="{F4C5D7AA-6B54-4F07-B8B4-54B350B83345}" name="NUMERO CUOTAS"/>
    <tableColumn id="15" xr3:uid="{2D8876C6-EA96-4ED0-9C44-79767D4ECD9C}" name="MONEDA"/>
    <tableColumn id="16" xr3:uid="{84A9EF3F-5D30-4750-9A8D-DC400509EF3A}" name="TARJETA"/>
    <tableColumn id="17" xr3:uid="{AB87D9A5-F3D1-4F46-8657-DF6D540907DC}" name="NUMERO TARJETA"/>
    <tableColumn id="18" xr3:uid="{6BB85B04-4FB6-435F-B8E2-278F06FB7220}" name="CODIGO EMPLEADO"/>
    <tableColumn id="19" xr3:uid="{B8B033AB-1369-432B-A57F-1E900F88839A}" name="NUMERO BOLETA"/>
    <tableColumn id="20" xr3:uid="{A87CAE40-0621-4DC7-84B2-14DA260BA45E}" name="CODIGO AUTORIZACION"/>
    <tableColumn id="21" xr3:uid="{9F85E597-A7EC-4A6F-9FB4-59C0F6B71C71}" name="NUMERO OPERACIO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E26EC-AA5C-4D70-B0B1-B2FC74DFA9A0}">
  <dimension ref="A1:M62"/>
  <sheetViews>
    <sheetView topLeftCell="A98" workbookViewId="0">
      <selection activeCell="A112" sqref="A112"/>
    </sheetView>
  </sheetViews>
  <sheetFormatPr defaultRowHeight="15"/>
  <cols>
    <col min="1" max="1" width="16.28515625" bestFit="1" customWidth="1"/>
    <col min="2" max="2" width="16.42578125" bestFit="1" customWidth="1"/>
    <col min="3" max="3" width="13.42578125" bestFit="1" customWidth="1"/>
    <col min="4" max="5" width="11.28515625" bestFit="1" customWidth="1"/>
    <col min="6" max="6" width="21.28515625" bestFit="1" customWidth="1"/>
    <col min="7" max="7" width="21.42578125" bestFit="1" customWidth="1"/>
    <col min="8" max="8" width="12.140625" bestFit="1" customWidth="1"/>
    <col min="9" max="9" width="11.28515625" bestFit="1" customWidth="1"/>
    <col min="10" max="10" width="12.28515625" bestFit="1" customWidth="1"/>
    <col min="11" max="11" width="19.42578125" bestFit="1" customWidth="1"/>
    <col min="12" max="12" width="16.140625" bestFit="1" customWidth="1"/>
    <col min="13" max="13" width="36.5703125" bestFit="1" customWidth="1"/>
    <col min="14" max="15" width="12.28515625" bestFit="1" customWidth="1"/>
  </cols>
  <sheetData>
    <row r="1" spans="1:13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</row>
    <row r="2" spans="1:13" s="17" customFormat="1">
      <c r="J2" s="17">
        <f>Siteminder[[#This Row],[SALIDA]]-Siteminder[[#This Row],[LLEGADA]]</f>
        <v>0</v>
      </c>
      <c r="L2" s="17" t="e">
        <f>Siteminder[[#This Row],[TOTAL]]/(Siteminder[[#This Row],[NOCHES]]*Siteminder[[#This Row],[HABITACIONES]])</f>
        <v>#DIV/0!</v>
      </c>
      <c r="M2" s="25" t="e">
        <f>ROUND(Siteminder[[#This Row],[TOTAL]]/Siteminder[[#This Row],[TARIFA]],0)</f>
        <v>#DIV/0!</v>
      </c>
    </row>
    <row r="3" spans="1:13" s="17" customFormat="1">
      <c r="J3" s="27"/>
      <c r="M3" s="25"/>
    </row>
    <row r="4" spans="1:13" s="17" customFormat="1">
      <c r="J4" s="27"/>
      <c r="M4" s="25"/>
    </row>
    <row r="5" spans="1:13" s="17" customFormat="1">
      <c r="J5" s="27"/>
      <c r="M5" s="25"/>
    </row>
    <row r="6" spans="1:13" s="17" customFormat="1">
      <c r="J6" s="27"/>
      <c r="M6" s="25"/>
    </row>
    <row r="7" spans="1:13" s="17" customFormat="1"/>
    <row r="8" spans="1:13" s="17" customFormat="1"/>
    <row r="9" spans="1:13" s="17" customFormat="1"/>
    <row r="10" spans="1:13" s="17" customFormat="1"/>
    <row r="11" spans="1:13" s="17" customFormat="1"/>
    <row r="12" spans="1:13" s="17" customFormat="1"/>
    <row r="13" spans="1:13" s="17" customFormat="1"/>
    <row r="14" spans="1:13" s="17" customFormat="1"/>
    <row r="15" spans="1:13" s="17" customFormat="1"/>
    <row r="16" spans="1:13" s="17" customFormat="1"/>
    <row r="17" s="17" customFormat="1"/>
    <row r="18" s="17" customFormat="1"/>
    <row r="19" s="17" customFormat="1"/>
    <row r="20" s="17" customFormat="1"/>
    <row r="21" s="17" customFormat="1"/>
    <row r="22" s="17" customFormat="1"/>
    <row r="23" s="17" customFormat="1"/>
    <row r="24" s="17" customFormat="1"/>
    <row r="25" s="17" customFormat="1"/>
    <row r="26" s="17" customFormat="1"/>
    <row r="27" s="17" customFormat="1"/>
    <row r="28" s="17" customFormat="1"/>
    <row r="29" s="17" customFormat="1"/>
    <row r="30" s="17" customFormat="1"/>
    <row r="31" s="17" customFormat="1"/>
    <row r="32" s="17" customFormat="1"/>
    <row r="33" s="17" customFormat="1"/>
    <row r="34" s="17" customFormat="1"/>
    <row r="35" s="17" customFormat="1"/>
    <row r="36" s="17" customFormat="1"/>
    <row r="37" s="17" customFormat="1"/>
    <row r="38" s="17" customFormat="1"/>
    <row r="39" s="17" customFormat="1"/>
    <row r="40" s="17" customFormat="1"/>
    <row r="41" s="17" customFormat="1"/>
    <row r="42" s="17" customFormat="1"/>
    <row r="43" s="17" customFormat="1"/>
    <row r="44" s="17" customFormat="1"/>
    <row r="45" s="17" customFormat="1"/>
    <row r="46" s="17" customFormat="1"/>
    <row r="47" s="17" customFormat="1"/>
    <row r="48" s="17" customFormat="1"/>
    <row r="49" s="17" customFormat="1"/>
    <row r="50" s="17" customFormat="1"/>
    <row r="51" s="17" customFormat="1"/>
    <row r="52" s="17" customFormat="1"/>
    <row r="53" s="17" customFormat="1"/>
    <row r="54" s="17" customFormat="1"/>
    <row r="55" s="17" customFormat="1"/>
    <row r="56" s="17" customFormat="1"/>
    <row r="57" s="17" customFormat="1"/>
    <row r="58" s="17" customFormat="1"/>
    <row r="59" s="17" customFormat="1"/>
    <row r="60" s="17" customFormat="1"/>
    <row r="61" s="17" customFormat="1"/>
    <row r="62" s="17" customFormat="1"/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DCB6F-C2D3-4842-BEC4-14056BC1EFBF}">
  <dimension ref="A1:K112"/>
  <sheetViews>
    <sheetView topLeftCell="D1" workbookViewId="0">
      <selection activeCell="H15" sqref="H15"/>
    </sheetView>
  </sheetViews>
  <sheetFormatPr defaultRowHeight="15"/>
  <cols>
    <col min="1" max="1" width="27.140625" bestFit="1" customWidth="1"/>
    <col min="2" max="2" width="24.28515625" bestFit="1" customWidth="1"/>
    <col min="3" max="3" width="36.5703125" bestFit="1" customWidth="1"/>
    <col min="4" max="4" width="26.42578125" bestFit="1" customWidth="1"/>
    <col min="5" max="5" width="36.5703125" bestFit="1" customWidth="1"/>
    <col min="6" max="6" width="11.28515625" bestFit="1" customWidth="1"/>
    <col min="7" max="7" width="12.28515625" bestFit="1" customWidth="1"/>
    <col min="8" max="8" width="16.28515625" bestFit="1" customWidth="1"/>
    <col min="9" max="9" width="36.5703125" bestFit="1" customWidth="1"/>
    <col min="10" max="10" width="19.140625" bestFit="1" customWidth="1"/>
    <col min="11" max="11" width="12.28515625" bestFit="1" customWidth="1"/>
  </cols>
  <sheetData>
    <row r="1" spans="1:11" s="22" customFormat="1" ht="18">
      <c r="A1" s="28" t="s">
        <v>13</v>
      </c>
      <c r="B1" s="29"/>
      <c r="C1" s="29"/>
      <c r="D1" s="29"/>
      <c r="E1" s="29"/>
      <c r="F1" s="29"/>
      <c r="G1" s="29"/>
      <c r="H1" s="29"/>
      <c r="I1" s="29"/>
      <c r="J1" s="29"/>
      <c r="K1" s="30"/>
    </row>
    <row r="2" spans="1:11">
      <c r="A2" s="16" t="s">
        <v>14</v>
      </c>
      <c r="B2" s="16" t="s">
        <v>15</v>
      </c>
      <c r="C2" s="16" t="s">
        <v>16</v>
      </c>
      <c r="D2" s="16" t="s">
        <v>17</v>
      </c>
      <c r="E2" s="16" t="s">
        <v>18</v>
      </c>
      <c r="F2" s="16" t="s">
        <v>19</v>
      </c>
      <c r="G2" s="16" t="s">
        <v>20</v>
      </c>
      <c r="H2" s="16" t="s">
        <v>21</v>
      </c>
      <c r="I2" s="16" t="s">
        <v>22</v>
      </c>
      <c r="J2" s="16" t="s">
        <v>23</v>
      </c>
      <c r="K2" s="16" t="s">
        <v>24</v>
      </c>
    </row>
    <row r="3" spans="1:11" s="17" customFormat="1"/>
    <row r="4" spans="1:11" s="17" customFormat="1">
      <c r="A4" s="21"/>
    </row>
    <row r="5" spans="1:11" ht="18">
      <c r="A5" s="28" t="s">
        <v>25</v>
      </c>
      <c r="B5" s="29"/>
      <c r="C5" s="29"/>
      <c r="D5" s="29"/>
      <c r="E5" s="29"/>
      <c r="F5" s="29"/>
      <c r="G5" s="29"/>
      <c r="H5" s="29"/>
      <c r="I5" s="30"/>
    </row>
    <row r="6" spans="1:11">
      <c r="A6" s="16" t="s">
        <v>14</v>
      </c>
      <c r="B6" s="16" t="s">
        <v>15</v>
      </c>
      <c r="C6" s="16" t="s">
        <v>26</v>
      </c>
      <c r="D6" s="16" t="s">
        <v>27</v>
      </c>
      <c r="E6" s="16" t="s">
        <v>18</v>
      </c>
      <c r="F6" s="16" t="s">
        <v>19</v>
      </c>
      <c r="G6" s="16" t="s">
        <v>20</v>
      </c>
      <c r="H6" s="16" t="s">
        <v>21</v>
      </c>
      <c r="I6" s="16" t="s">
        <v>22</v>
      </c>
    </row>
    <row r="7" spans="1:11" s="17" customFormat="1"/>
    <row r="8" spans="1:11" s="17" customFormat="1"/>
    <row r="9" spans="1:11" ht="18">
      <c r="A9" s="28" t="s">
        <v>28</v>
      </c>
      <c r="B9" s="29"/>
      <c r="C9" s="29"/>
      <c r="D9" s="29"/>
      <c r="E9" s="29"/>
      <c r="F9" s="29"/>
      <c r="G9" s="29"/>
      <c r="H9" s="29"/>
      <c r="I9" s="30"/>
    </row>
    <row r="10" spans="1:11">
      <c r="A10" s="16" t="s">
        <v>14</v>
      </c>
      <c r="B10" s="16" t="s">
        <v>29</v>
      </c>
      <c r="C10" s="16" t="s">
        <v>26</v>
      </c>
      <c r="D10" s="16" t="s">
        <v>30</v>
      </c>
      <c r="E10" s="16" t="s">
        <v>18</v>
      </c>
      <c r="F10" s="16" t="s">
        <v>19</v>
      </c>
      <c r="G10" s="16" t="s">
        <v>20</v>
      </c>
      <c r="H10" s="16" t="s">
        <v>21</v>
      </c>
      <c r="I10" s="16" t="s">
        <v>22</v>
      </c>
    </row>
    <row r="11" spans="1:11" s="17" customFormat="1"/>
    <row r="12" spans="1:11" s="17" customFormat="1"/>
    <row r="13" spans="1:11" s="15" customFormat="1" ht="18">
      <c r="A13" s="28" t="s">
        <v>31</v>
      </c>
      <c r="B13" s="29"/>
      <c r="C13" s="29"/>
      <c r="D13" s="29"/>
      <c r="E13" s="29"/>
      <c r="F13" s="29"/>
      <c r="G13" s="29"/>
      <c r="H13" s="29"/>
      <c r="I13" s="30"/>
    </row>
    <row r="14" spans="1:11">
      <c r="A14" s="16" t="s">
        <v>14</v>
      </c>
      <c r="B14" s="16" t="s">
        <v>26</v>
      </c>
      <c r="C14" s="16" t="s">
        <v>30</v>
      </c>
      <c r="D14" s="16" t="s">
        <v>32</v>
      </c>
      <c r="E14" s="16" t="s">
        <v>18</v>
      </c>
      <c r="F14" s="16" t="s">
        <v>19</v>
      </c>
      <c r="G14" s="16" t="s">
        <v>20</v>
      </c>
      <c r="H14" s="16" t="s">
        <v>21</v>
      </c>
      <c r="I14" s="16" t="s">
        <v>22</v>
      </c>
    </row>
    <row r="15" spans="1:11" s="19" customFormat="1">
      <c r="A15" s="18"/>
      <c r="B15" s="18"/>
      <c r="C15" s="18"/>
      <c r="D15" s="18"/>
      <c r="E15" s="18"/>
      <c r="F15" s="18"/>
      <c r="G15" s="18"/>
      <c r="H15" s="18"/>
      <c r="I15" s="18"/>
    </row>
    <row r="16" spans="1:11" s="17" customFormat="1"/>
    <row r="17" spans="1:9" s="17" customFormat="1"/>
    <row r="18" spans="1:9" s="17" customFormat="1">
      <c r="A18" s="20"/>
      <c r="B18" s="20"/>
      <c r="C18" s="20"/>
      <c r="D18" s="20"/>
      <c r="E18" s="20"/>
      <c r="F18" s="20"/>
      <c r="G18" s="20"/>
      <c r="H18" s="20"/>
      <c r="I18" s="20"/>
    </row>
    <row r="19" spans="1:9" s="19" customFormat="1">
      <c r="A19" s="18"/>
      <c r="B19" s="18"/>
      <c r="C19" s="18"/>
      <c r="D19" s="18"/>
      <c r="E19" s="18"/>
      <c r="F19" s="18"/>
      <c r="G19" s="18"/>
      <c r="H19" s="18"/>
      <c r="I19" s="18"/>
    </row>
    <row r="20" spans="1:9" s="17" customFormat="1"/>
    <row r="21" spans="1:9" s="17" customFormat="1">
      <c r="A21" s="21"/>
    </row>
    <row r="22" spans="1:9" s="17" customFormat="1">
      <c r="A22" s="20"/>
      <c r="B22" s="20"/>
      <c r="C22" s="20"/>
      <c r="D22" s="20"/>
      <c r="E22" s="20"/>
      <c r="F22" s="20"/>
      <c r="G22" s="20"/>
      <c r="H22" s="20"/>
      <c r="I22" s="20"/>
    </row>
    <row r="23" spans="1:9" s="19" customFormat="1">
      <c r="A23" s="18"/>
      <c r="B23" s="18"/>
      <c r="C23" s="18"/>
      <c r="D23" s="18"/>
      <c r="E23" s="18"/>
      <c r="F23" s="18"/>
      <c r="G23" s="18"/>
      <c r="H23" s="18"/>
      <c r="I23" s="18"/>
    </row>
    <row r="24" spans="1:9" s="17" customFormat="1"/>
    <row r="25" spans="1:9" s="17" customFormat="1"/>
    <row r="26" spans="1:9" s="17" customFormat="1">
      <c r="A26" s="23"/>
      <c r="B26" s="23"/>
    </row>
    <row r="27" spans="1:9" s="17" customFormat="1">
      <c r="A27" s="8"/>
      <c r="B27" s="31"/>
    </row>
    <row r="28" spans="1:9" s="17" customFormat="1">
      <c r="A28" s="9"/>
      <c r="B28" s="32"/>
      <c r="C28" s="24"/>
      <c r="E28" s="25"/>
      <c r="I28" s="6"/>
    </row>
    <row r="29" spans="1:9" s="17" customFormat="1">
      <c r="A29" s="9"/>
      <c r="B29" s="32"/>
      <c r="C29" s="24"/>
      <c r="E29" s="25"/>
    </row>
    <row r="30" spans="1:9" s="17" customFormat="1">
      <c r="A30" s="9"/>
      <c r="B30" s="32"/>
      <c r="C30" s="24"/>
      <c r="E30" s="25"/>
    </row>
    <row r="31" spans="1:9" s="17" customFormat="1">
      <c r="A31" s="9"/>
      <c r="B31" s="32"/>
      <c r="C31" s="24"/>
      <c r="E31" s="25"/>
    </row>
    <row r="32" spans="1:9" s="17" customFormat="1">
      <c r="A32" s="9"/>
      <c r="B32" s="32"/>
      <c r="C32" s="24"/>
      <c r="E32" s="25"/>
    </row>
    <row r="33" spans="1:5" s="17" customFormat="1">
      <c r="A33" s="9"/>
      <c r="B33" s="32"/>
      <c r="C33" s="24"/>
      <c r="E33" s="25"/>
    </row>
    <row r="34" spans="1:5" s="17" customFormat="1">
      <c r="A34" s="9"/>
      <c r="B34" s="32"/>
      <c r="C34" s="24"/>
      <c r="E34" s="25"/>
    </row>
    <row r="35" spans="1:5" s="17" customFormat="1">
      <c r="A35" s="9"/>
      <c r="B35" s="32"/>
      <c r="C35" s="24"/>
      <c r="E35" s="25"/>
    </row>
    <row r="36" spans="1:5" s="17" customFormat="1">
      <c r="A36" s="9"/>
      <c r="B36" s="32"/>
      <c r="C36" s="24"/>
      <c r="E36" s="25"/>
    </row>
    <row r="37" spans="1:5" s="17" customFormat="1">
      <c r="A37" s="9"/>
      <c r="B37" s="32"/>
      <c r="C37" s="24"/>
      <c r="E37" s="25"/>
    </row>
    <row r="38" spans="1:5" s="17" customFormat="1">
      <c r="A38" s="9"/>
      <c r="B38" s="32"/>
      <c r="C38" s="24"/>
      <c r="E38" s="25"/>
    </row>
    <row r="39" spans="1:5" s="17" customFormat="1">
      <c r="A39" s="9"/>
      <c r="B39" s="32"/>
      <c r="C39" s="24"/>
      <c r="E39" s="25"/>
    </row>
    <row r="40" spans="1:5" s="17" customFormat="1">
      <c r="A40" s="9"/>
      <c r="B40" s="32"/>
      <c r="C40" s="24"/>
      <c r="E40" s="25"/>
    </row>
    <row r="41" spans="1:5" s="17" customFormat="1">
      <c r="A41" s="9"/>
      <c r="B41" s="33"/>
      <c r="C41" s="24"/>
      <c r="E41" s="25"/>
    </row>
    <row r="42" spans="1:5" s="17" customFormat="1">
      <c r="A42" s="9"/>
      <c r="B42" s="33"/>
      <c r="C42" s="24"/>
      <c r="E42" s="25"/>
    </row>
    <row r="43" spans="1:5" s="17" customFormat="1">
      <c r="A43" s="9"/>
      <c r="B43" s="33"/>
      <c r="C43" s="24"/>
      <c r="E43" s="25"/>
    </row>
    <row r="44" spans="1:5" s="17" customFormat="1">
      <c r="A44" s="9"/>
      <c r="B44" s="33"/>
      <c r="C44" s="24"/>
      <c r="E44" s="25"/>
    </row>
    <row r="45" spans="1:5" s="17" customFormat="1">
      <c r="A45" s="8"/>
      <c r="B45" s="8"/>
    </row>
    <row r="46" spans="1:5" s="17" customFormat="1"/>
    <row r="47" spans="1:5" s="17" customFormat="1"/>
    <row r="48" spans="1:5" s="17" customFormat="1"/>
    <row r="49" s="17" customFormat="1"/>
    <row r="50" s="17" customFormat="1"/>
    <row r="51" s="17" customFormat="1"/>
    <row r="52" s="17" customFormat="1"/>
    <row r="53" s="17" customFormat="1"/>
    <row r="54" s="17" customFormat="1"/>
    <row r="55" s="17" customFormat="1"/>
    <row r="56" s="17" customFormat="1"/>
    <row r="57" s="17" customFormat="1"/>
    <row r="58" s="17" customFormat="1"/>
    <row r="59" s="17" customFormat="1"/>
    <row r="60" s="17" customFormat="1"/>
    <row r="61" s="17" customFormat="1"/>
    <row r="62" s="17" customFormat="1"/>
    <row r="63" s="17" customFormat="1"/>
    <row r="64" s="17" customFormat="1"/>
    <row r="65" s="17" customFormat="1"/>
    <row r="66" s="17" customFormat="1"/>
    <row r="67" s="17" customFormat="1"/>
    <row r="68" s="17" customFormat="1"/>
    <row r="69" s="17" customFormat="1"/>
    <row r="70" s="17" customFormat="1"/>
    <row r="71" s="17" customFormat="1"/>
    <row r="72" s="17" customFormat="1"/>
    <row r="73" s="17" customFormat="1"/>
    <row r="74" s="17" customFormat="1"/>
    <row r="75" s="17" customFormat="1"/>
    <row r="76" s="17" customFormat="1"/>
    <row r="77" s="17" customFormat="1"/>
    <row r="78" s="17" customFormat="1"/>
    <row r="79" s="17" customFormat="1"/>
    <row r="80" s="17" customFormat="1"/>
    <row r="81" s="17" customFormat="1"/>
    <row r="82" s="17" customFormat="1"/>
    <row r="83" s="17" customFormat="1"/>
    <row r="84" s="17" customFormat="1"/>
    <row r="85" s="17" customFormat="1"/>
    <row r="86" s="17" customFormat="1"/>
    <row r="87" s="17" customFormat="1"/>
    <row r="88" s="17" customFormat="1"/>
    <row r="89" s="17" customFormat="1"/>
    <row r="90" s="17" customFormat="1"/>
    <row r="91" s="17" customFormat="1"/>
    <row r="92" s="17" customFormat="1"/>
    <row r="93" s="17" customFormat="1"/>
    <row r="94" s="17" customFormat="1"/>
    <row r="95" s="17" customFormat="1"/>
    <row r="96" s="17" customFormat="1"/>
    <row r="97" s="17" customFormat="1"/>
    <row r="98" s="17" customFormat="1"/>
    <row r="99" s="17" customFormat="1"/>
    <row r="100" s="17" customFormat="1"/>
    <row r="101" s="17" customFormat="1"/>
    <row r="102" s="17" customFormat="1"/>
    <row r="103" s="17" customFormat="1"/>
    <row r="104" s="17" customFormat="1"/>
    <row r="105" s="17" customFormat="1"/>
    <row r="106" s="17" customFormat="1"/>
    <row r="107" s="17" customFormat="1"/>
    <row r="108" s="17" customFormat="1"/>
    <row r="109" s="17" customFormat="1"/>
    <row r="110" s="17" customFormat="1"/>
    <row r="111" s="17" customFormat="1"/>
    <row r="112" s="17" customFormat="1"/>
  </sheetData>
  <mergeCells count="4">
    <mergeCell ref="A1:K1"/>
    <mergeCell ref="A5:I5"/>
    <mergeCell ref="A9:I9"/>
    <mergeCell ref="A13:I13"/>
  </mergeCells>
  <dataValidations count="1">
    <dataValidation type="list" allowBlank="1" showInputMessage="1" showErrorMessage="1" sqref="H16 H20:H21 H24:H25 H3" xr:uid="{944593B0-4BA3-4E54-A2B2-D8258CE48F68}">
      <formula1>Categorias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4795C5A-A435-4AA5-927D-6CEA58E6CCB0}">
          <x14:formula1>
            <xm:f>Lista!$A$2:$A$29</xm:f>
          </x14:formula1>
          <xm:sqref>H7 H11 H15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59191-4A9E-4405-A444-4EBA532DB87F}">
  <dimension ref="A2:K88"/>
  <sheetViews>
    <sheetView workbookViewId="0">
      <selection activeCell="C15" sqref="C15"/>
    </sheetView>
  </sheetViews>
  <sheetFormatPr defaultRowHeight="15"/>
  <cols>
    <col min="1" max="1" width="21.42578125" bestFit="1" customWidth="1"/>
    <col min="2" max="3" width="18" bestFit="1" customWidth="1"/>
    <col min="4" max="4" width="20.140625" bestFit="1" customWidth="1"/>
    <col min="5" max="5" width="12.5703125" customWidth="1"/>
    <col min="6" max="6" width="16.85546875" bestFit="1" customWidth="1"/>
    <col min="7" max="7" width="11.28515625" bestFit="1" customWidth="1"/>
    <col min="8" max="8" width="13.42578125" bestFit="1" customWidth="1"/>
    <col min="9" max="9" width="11.28515625" bestFit="1" customWidth="1"/>
    <col min="10" max="10" width="16.85546875" bestFit="1" customWidth="1"/>
  </cols>
  <sheetData>
    <row r="2" spans="1:11">
      <c r="A2" s="16" t="s">
        <v>14</v>
      </c>
      <c r="B2" s="16" t="s">
        <v>15</v>
      </c>
      <c r="C2" s="16" t="s">
        <v>26</v>
      </c>
      <c r="D2" s="16" t="s">
        <v>33</v>
      </c>
      <c r="E2" s="16" t="s">
        <v>18</v>
      </c>
      <c r="F2" s="16" t="s">
        <v>19</v>
      </c>
      <c r="G2" s="16" t="s">
        <v>20</v>
      </c>
      <c r="H2" s="16" t="s">
        <v>34</v>
      </c>
      <c r="I2" s="16" t="s">
        <v>35</v>
      </c>
      <c r="J2" s="16" t="s">
        <v>36</v>
      </c>
      <c r="K2" s="15"/>
    </row>
    <row r="3" spans="1:11" s="17" customFormat="1"/>
    <row r="4" spans="1:11" s="17" customFormat="1"/>
    <row r="5" spans="1:11" s="17" customFormat="1"/>
    <row r="6" spans="1:11">
      <c r="A6" s="16" t="s">
        <v>14</v>
      </c>
      <c r="B6" s="16" t="s">
        <v>26</v>
      </c>
      <c r="C6" s="16" t="s">
        <v>18</v>
      </c>
      <c r="D6" s="16" t="s">
        <v>34</v>
      </c>
      <c r="E6" s="16" t="s">
        <v>35</v>
      </c>
      <c r="F6" s="16" t="s">
        <v>36</v>
      </c>
      <c r="G6" s="4"/>
      <c r="H6" s="4"/>
    </row>
    <row r="7" spans="1:11" s="17" customFormat="1"/>
    <row r="8" spans="1:11" s="17" customFormat="1"/>
    <row r="9" spans="1:11" s="17" customFormat="1"/>
    <row r="10" spans="1:11" s="17" customFormat="1">
      <c r="A10" s="8"/>
      <c r="B10" s="8"/>
      <c r="C10" s="8"/>
      <c r="D10" s="8"/>
      <c r="E10" s="8"/>
      <c r="F10" s="8"/>
    </row>
    <row r="11" spans="1:11" s="17" customFormat="1">
      <c r="A11" s="9"/>
      <c r="B11" s="10"/>
      <c r="C11" s="10"/>
      <c r="D11" s="9"/>
      <c r="E11" s="10"/>
      <c r="F11" s="11"/>
    </row>
    <row r="12" spans="1:11" s="17" customFormat="1">
      <c r="A12" s="9"/>
      <c r="B12" s="11"/>
      <c r="C12" s="10"/>
      <c r="D12" s="9"/>
      <c r="E12" s="11"/>
      <c r="F12" s="11"/>
    </row>
    <row r="13" spans="1:11" s="17" customFormat="1">
      <c r="A13" s="9"/>
      <c r="B13" s="11"/>
      <c r="C13" s="10"/>
      <c r="D13" s="9"/>
      <c r="E13" s="11"/>
      <c r="F13" s="11"/>
    </row>
    <row r="14" spans="1:11" s="17" customFormat="1">
      <c r="A14" s="9"/>
      <c r="B14" s="11"/>
      <c r="C14" s="10"/>
      <c r="D14" s="9"/>
      <c r="E14" s="11"/>
      <c r="F14" s="11"/>
    </row>
    <row r="15" spans="1:11" s="17" customFormat="1">
      <c r="A15" s="9"/>
      <c r="B15" s="11"/>
      <c r="C15" s="10"/>
      <c r="D15" s="9"/>
      <c r="E15" s="11"/>
      <c r="F15" s="11"/>
    </row>
    <row r="16" spans="1:11" s="17" customFormat="1">
      <c r="A16" s="9"/>
      <c r="B16" s="11"/>
      <c r="C16" s="11"/>
      <c r="D16" s="9"/>
      <c r="E16" s="11"/>
      <c r="F16" s="11"/>
    </row>
    <row r="17" spans="1:6" s="17" customFormat="1">
      <c r="A17" s="9"/>
      <c r="B17" s="11"/>
      <c r="C17" s="10"/>
      <c r="D17" s="9"/>
      <c r="E17" s="11"/>
      <c r="F17" s="11"/>
    </row>
    <row r="18" spans="1:6" s="17" customFormat="1">
      <c r="A18" s="9"/>
      <c r="B18" s="11"/>
      <c r="C18" s="10"/>
      <c r="D18" s="9"/>
      <c r="E18" s="11"/>
      <c r="F18" s="11"/>
    </row>
    <row r="19" spans="1:6" s="17" customFormat="1">
      <c r="A19" s="9"/>
      <c r="B19" s="11"/>
      <c r="C19" s="11"/>
      <c r="D19" s="9"/>
      <c r="E19" s="11"/>
      <c r="F19" s="11"/>
    </row>
    <row r="20" spans="1:6" s="17" customFormat="1">
      <c r="A20" s="9"/>
      <c r="B20" s="10"/>
      <c r="C20" s="10"/>
      <c r="D20" s="9"/>
      <c r="E20" s="10"/>
      <c r="F20" s="10"/>
    </row>
    <row r="21" spans="1:6" s="17" customFormat="1">
      <c r="A21" s="9"/>
      <c r="B21" s="11"/>
      <c r="C21" s="10"/>
      <c r="D21" s="9"/>
      <c r="E21" s="11"/>
      <c r="F21" s="11"/>
    </row>
    <row r="22" spans="1:6" s="17" customFormat="1">
      <c r="A22" s="9"/>
      <c r="B22" s="11"/>
      <c r="C22" s="10"/>
      <c r="D22" s="9"/>
      <c r="E22" s="11"/>
      <c r="F22" s="11"/>
    </row>
    <row r="23" spans="1:6" s="17" customFormat="1">
      <c r="A23" s="9"/>
      <c r="B23" s="11"/>
      <c r="C23" s="11"/>
      <c r="D23" s="9"/>
      <c r="E23" s="11"/>
      <c r="F23" s="11"/>
    </row>
    <row r="24" spans="1:6" s="17" customFormat="1">
      <c r="A24" s="9"/>
      <c r="B24" s="11"/>
      <c r="C24" s="10"/>
      <c r="D24" s="9"/>
      <c r="E24" s="11"/>
      <c r="F24" s="11"/>
    </row>
    <row r="25" spans="1:6" s="17" customFormat="1">
      <c r="A25" s="9"/>
      <c r="B25" s="11"/>
      <c r="C25" s="10"/>
      <c r="D25" s="9"/>
      <c r="E25" s="11"/>
      <c r="F25" s="11"/>
    </row>
    <row r="26" spans="1:6" s="17" customFormat="1">
      <c r="A26" s="9"/>
      <c r="B26" s="11"/>
      <c r="C26" s="11"/>
      <c r="D26" s="9"/>
      <c r="E26" s="11"/>
      <c r="F26" s="11"/>
    </row>
    <row r="27" spans="1:6" s="17" customFormat="1">
      <c r="A27" s="9"/>
      <c r="B27" s="10"/>
      <c r="C27" s="10"/>
      <c r="D27" s="9"/>
      <c r="E27" s="10"/>
      <c r="F27" s="11"/>
    </row>
    <row r="28" spans="1:6" s="17" customFormat="1">
      <c r="A28" s="8"/>
      <c r="B28" s="12"/>
      <c r="C28" s="12"/>
      <c r="D28" s="8"/>
      <c r="E28" s="12"/>
      <c r="F28" s="12"/>
    </row>
    <row r="29" spans="1:6" s="17" customFormat="1"/>
    <row r="30" spans="1:6" s="17" customFormat="1"/>
    <row r="31" spans="1:6" s="17" customFormat="1"/>
    <row r="32" spans="1:6" s="17" customFormat="1"/>
    <row r="33" s="17" customFormat="1"/>
    <row r="34" s="17" customFormat="1"/>
    <row r="35" s="17" customFormat="1"/>
    <row r="36" s="17" customFormat="1"/>
    <row r="37" s="17" customFormat="1"/>
    <row r="38" s="17" customFormat="1"/>
    <row r="39" s="17" customFormat="1"/>
    <row r="40" s="17" customFormat="1"/>
    <row r="41" s="17" customFormat="1"/>
    <row r="42" s="17" customFormat="1"/>
    <row r="43" s="17" customFormat="1"/>
    <row r="44" s="17" customFormat="1"/>
    <row r="45" s="17" customFormat="1"/>
    <row r="46" s="17" customFormat="1"/>
    <row r="47" s="17" customFormat="1"/>
    <row r="48" s="17" customFormat="1"/>
    <row r="49" s="17" customFormat="1"/>
    <row r="50" s="17" customFormat="1"/>
    <row r="51" s="17" customFormat="1"/>
    <row r="52" s="17" customFormat="1"/>
    <row r="53" s="17" customFormat="1"/>
    <row r="54" s="17" customFormat="1"/>
    <row r="55" s="17" customFormat="1"/>
    <row r="56" s="17" customFormat="1"/>
    <row r="57" s="17" customFormat="1"/>
    <row r="58" s="17" customFormat="1"/>
    <row r="59" s="17" customFormat="1"/>
    <row r="60" s="17" customFormat="1"/>
    <row r="61" s="17" customFormat="1"/>
    <row r="62" s="17" customFormat="1"/>
    <row r="63" s="17" customFormat="1"/>
    <row r="64" s="17" customFormat="1"/>
    <row r="65" s="17" customFormat="1"/>
    <row r="66" s="17" customFormat="1"/>
    <row r="67" s="17" customFormat="1"/>
    <row r="68" s="17" customFormat="1"/>
    <row r="69" s="17" customFormat="1"/>
    <row r="70" s="17" customFormat="1"/>
    <row r="71" s="17" customFormat="1"/>
    <row r="72" s="17" customFormat="1"/>
    <row r="73" s="17" customFormat="1"/>
    <row r="74" s="17" customFormat="1"/>
    <row r="75" s="17" customFormat="1"/>
    <row r="76" s="17" customFormat="1"/>
    <row r="77" s="17" customFormat="1"/>
    <row r="78" s="17" customFormat="1"/>
    <row r="79" s="17" customFormat="1"/>
    <row r="80" s="17" customFormat="1"/>
    <row r="81" s="17" customFormat="1"/>
    <row r="82" s="17" customFormat="1"/>
    <row r="83" s="17" customFormat="1"/>
    <row r="84" s="17" customFormat="1"/>
    <row r="85" s="17" customFormat="1"/>
    <row r="86" s="17" customFormat="1"/>
    <row r="87" s="17" customFormat="1"/>
    <row r="88" s="17" customFormat="1"/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04049-66E7-40B0-853C-FEDC13A5CAB9}">
  <dimension ref="A2:H73"/>
  <sheetViews>
    <sheetView workbookViewId="0">
      <selection activeCell="A18" sqref="A18"/>
    </sheetView>
  </sheetViews>
  <sheetFormatPr defaultRowHeight="15"/>
  <cols>
    <col min="1" max="1" width="27.140625" bestFit="1" customWidth="1"/>
    <col min="2" max="2" width="18" bestFit="1" customWidth="1"/>
    <col min="3" max="3" width="18.140625" bestFit="1" customWidth="1"/>
    <col min="4" max="7" width="11.28515625" bestFit="1" customWidth="1"/>
    <col min="8" max="8" width="16.5703125" bestFit="1" customWidth="1"/>
  </cols>
  <sheetData>
    <row r="2" spans="1:8">
      <c r="A2" s="16" t="s">
        <v>14</v>
      </c>
      <c r="B2" s="16" t="s">
        <v>26</v>
      </c>
      <c r="C2" s="16" t="s">
        <v>33</v>
      </c>
      <c r="D2" s="16" t="s">
        <v>18</v>
      </c>
      <c r="E2" s="16" t="s">
        <v>19</v>
      </c>
      <c r="F2" s="16" t="s">
        <v>20</v>
      </c>
      <c r="G2" s="16" t="s">
        <v>21</v>
      </c>
      <c r="H2" s="16" t="s">
        <v>22</v>
      </c>
    </row>
    <row r="3" spans="1:8" s="17" customFormat="1"/>
    <row r="4" spans="1:8" s="17" customFormat="1"/>
    <row r="5" spans="1:8" s="17" customFormat="1"/>
    <row r="6" spans="1:8" s="17" customFormat="1">
      <c r="A6" s="8"/>
      <c r="B6" s="8"/>
    </row>
    <row r="7" spans="1:8" s="17" customFormat="1">
      <c r="A7" s="8"/>
      <c r="B7" s="26"/>
    </row>
    <row r="8" spans="1:8" s="17" customFormat="1">
      <c r="A8" s="8"/>
      <c r="B8" s="26"/>
    </row>
    <row r="9" spans="1:8" s="17" customFormat="1">
      <c r="A9" s="8"/>
      <c r="B9" s="26"/>
    </row>
    <row r="10" spans="1:8" s="17" customFormat="1">
      <c r="A10" s="8"/>
      <c r="B10" s="26"/>
    </row>
    <row r="11" spans="1:8" s="17" customFormat="1">
      <c r="A11" s="8"/>
      <c r="B11" s="26"/>
    </row>
    <row r="12" spans="1:8" s="17" customFormat="1">
      <c r="A12" s="8"/>
      <c r="B12" s="26"/>
    </row>
    <row r="13" spans="1:8" s="17" customFormat="1">
      <c r="A13" s="8"/>
      <c r="B13" s="26"/>
    </row>
    <row r="14" spans="1:8" s="17" customFormat="1">
      <c r="A14" s="8"/>
      <c r="B14" s="26"/>
    </row>
    <row r="15" spans="1:8" s="17" customFormat="1">
      <c r="A15" s="8"/>
      <c r="B15" s="8"/>
    </row>
    <row r="16" spans="1:8" s="17" customFormat="1">
      <c r="A16" s="8"/>
      <c r="B16" s="26"/>
    </row>
    <row r="17" spans="1:2" s="17" customFormat="1">
      <c r="A17" s="8"/>
      <c r="B17" s="26"/>
    </row>
    <row r="18" spans="1:2" s="17" customFormat="1">
      <c r="A18" s="8"/>
      <c r="B18" s="26"/>
    </row>
    <row r="19" spans="1:2" s="17" customFormat="1">
      <c r="A19" s="8"/>
      <c r="B19" s="8"/>
    </row>
    <row r="20" spans="1:2" s="17" customFormat="1">
      <c r="A20" s="8"/>
      <c r="B20" s="26"/>
    </row>
    <row r="21" spans="1:2" s="17" customFormat="1">
      <c r="A21" s="8"/>
      <c r="B21" s="26"/>
    </row>
    <row r="22" spans="1:2" s="17" customFormat="1">
      <c r="A22" s="8"/>
      <c r="B22" s="8"/>
    </row>
    <row r="23" spans="1:2" s="17" customFormat="1">
      <c r="A23" s="8"/>
      <c r="B23" s="26"/>
    </row>
    <row r="24" spans="1:2" s="17" customFormat="1">
      <c r="A24" s="8"/>
      <c r="B24" s="26"/>
    </row>
    <row r="25" spans="1:2" s="17" customFormat="1">
      <c r="A25" s="8"/>
      <c r="B25" s="8"/>
    </row>
    <row r="26" spans="1:2" s="17" customFormat="1"/>
    <row r="27" spans="1:2" s="17" customFormat="1"/>
    <row r="28" spans="1:2" s="17" customFormat="1"/>
    <row r="29" spans="1:2" s="17" customFormat="1"/>
    <row r="30" spans="1:2" s="17" customFormat="1"/>
    <row r="31" spans="1:2" s="17" customFormat="1"/>
    <row r="32" spans="1:2" s="17" customFormat="1"/>
    <row r="33" s="17" customFormat="1"/>
    <row r="34" s="17" customFormat="1"/>
    <row r="35" s="17" customFormat="1"/>
    <row r="36" s="17" customFormat="1"/>
    <row r="37" s="17" customFormat="1"/>
    <row r="38" s="17" customFormat="1"/>
    <row r="39" s="17" customFormat="1"/>
    <row r="40" s="17" customFormat="1"/>
    <row r="41" s="17" customFormat="1"/>
    <row r="42" s="17" customFormat="1"/>
    <row r="43" s="17" customFormat="1"/>
    <row r="44" s="17" customFormat="1"/>
    <row r="45" s="17" customFormat="1"/>
    <row r="46" s="17" customFormat="1"/>
    <row r="47" s="17" customFormat="1"/>
    <row r="48" s="17" customFormat="1"/>
    <row r="49" s="17" customFormat="1"/>
    <row r="50" s="17" customFormat="1"/>
    <row r="51" s="17" customFormat="1"/>
    <row r="52" s="17" customFormat="1"/>
    <row r="53" s="17" customFormat="1"/>
    <row r="54" s="17" customFormat="1"/>
    <row r="55" s="17" customFormat="1"/>
    <row r="56" s="17" customFormat="1"/>
    <row r="57" s="17" customFormat="1"/>
    <row r="58" s="17" customFormat="1"/>
    <row r="59" s="17" customFormat="1"/>
    <row r="60" s="17" customFormat="1"/>
    <row r="61" s="17" customFormat="1"/>
    <row r="62" s="17" customFormat="1"/>
    <row r="63" s="17" customFormat="1"/>
    <row r="64" s="17" customFormat="1"/>
    <row r="65" s="17" customFormat="1"/>
    <row r="66" s="17" customFormat="1"/>
    <row r="67" s="17" customFormat="1"/>
    <row r="68" s="17" customFormat="1"/>
    <row r="69" s="17" customFormat="1"/>
    <row r="70" s="17" customFormat="1"/>
    <row r="71" s="17" customFormat="1"/>
    <row r="72" s="17" customFormat="1"/>
    <row r="73" s="17" customFormat="1"/>
  </sheetData>
  <dataValidations count="1">
    <dataValidation type="list" allowBlank="1" showInputMessage="1" showErrorMessage="1" sqref="G3" xr:uid="{B79999E8-0106-41D7-ACFC-F33AA94094E3}">
      <formula1>Categorias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2E860-9453-44FF-9440-33851A795091}">
  <dimension ref="A1:Z3"/>
  <sheetViews>
    <sheetView workbookViewId="0">
      <selection activeCell="B2" sqref="B2"/>
    </sheetView>
  </sheetViews>
  <sheetFormatPr defaultRowHeight="15"/>
  <cols>
    <col min="1" max="1" width="12.7109375" bestFit="1" customWidth="1"/>
    <col min="2" max="2" width="36.5703125" bestFit="1" customWidth="1"/>
    <col min="3" max="3" width="24.28515625" bestFit="1" customWidth="1"/>
    <col min="4" max="4" width="11.28515625" bestFit="1" customWidth="1"/>
    <col min="5" max="5" width="24.28515625" bestFit="1" customWidth="1"/>
    <col min="6" max="6" width="22.5703125" bestFit="1" customWidth="1"/>
    <col min="7" max="7" width="23.140625" bestFit="1" customWidth="1"/>
    <col min="8" max="8" width="28.85546875" bestFit="1" customWidth="1"/>
    <col min="9" max="9" width="23.140625" bestFit="1" customWidth="1"/>
    <col min="10" max="10" width="26.28515625" bestFit="1" customWidth="1"/>
    <col min="11" max="11" width="16.140625" bestFit="1" customWidth="1"/>
    <col min="12" max="12" width="16.28515625" bestFit="1" customWidth="1"/>
    <col min="13" max="13" width="19.28515625" bestFit="1" customWidth="1"/>
    <col min="14" max="15" width="22.28515625" bestFit="1" customWidth="1"/>
    <col min="16" max="16" width="20.7109375" bestFit="1" customWidth="1"/>
    <col min="17" max="17" width="23.140625" bestFit="1" customWidth="1"/>
    <col min="18" max="18" width="24.5703125" bestFit="1" customWidth="1"/>
    <col min="19" max="19" width="22" bestFit="1" customWidth="1"/>
    <col min="20" max="20" width="28.85546875" bestFit="1" customWidth="1"/>
    <col min="21" max="21" width="26.28515625" bestFit="1" customWidth="1"/>
    <col min="22" max="22" width="12.85546875" bestFit="1" customWidth="1"/>
  </cols>
  <sheetData>
    <row r="1" spans="1:26">
      <c r="A1" s="16" t="s">
        <v>37</v>
      </c>
      <c r="B1" s="16" t="s">
        <v>38</v>
      </c>
      <c r="C1" s="16" t="s">
        <v>14</v>
      </c>
      <c r="D1" s="16" t="s">
        <v>39</v>
      </c>
      <c r="E1" s="16" t="s">
        <v>40</v>
      </c>
      <c r="F1" s="16" t="s">
        <v>41</v>
      </c>
      <c r="G1" s="16" t="s">
        <v>42</v>
      </c>
      <c r="H1" s="16" t="s">
        <v>43</v>
      </c>
      <c r="I1" s="16" t="s">
        <v>44</v>
      </c>
      <c r="J1" s="16" t="s">
        <v>45</v>
      </c>
      <c r="K1" s="16" t="s">
        <v>8</v>
      </c>
      <c r="L1" s="16" t="s">
        <v>46</v>
      </c>
      <c r="M1" s="16" t="s">
        <v>47</v>
      </c>
      <c r="N1" s="16" t="s">
        <v>48</v>
      </c>
      <c r="O1" s="16" t="s">
        <v>49</v>
      </c>
      <c r="P1" s="16" t="s">
        <v>50</v>
      </c>
      <c r="Q1" s="16" t="s">
        <v>51</v>
      </c>
      <c r="R1" s="16" t="s">
        <v>52</v>
      </c>
      <c r="S1" s="16" t="s">
        <v>53</v>
      </c>
      <c r="T1" s="16" t="s">
        <v>54</v>
      </c>
      <c r="U1" s="16" t="s">
        <v>55</v>
      </c>
      <c r="V1" s="13"/>
      <c r="W1" s="13"/>
      <c r="X1" s="13"/>
      <c r="Y1" s="13"/>
      <c r="Z1" s="14"/>
    </row>
    <row r="2" spans="1:26" ht="43.5">
      <c r="B2" s="5">
        <f>IF(Transbank[[#This Row],[MONEDA]]="PESO", VALUE(Transbank[[#This Row],[TOTAL]]), Transbank[[#This Row],[TOTAL]]*EERR!$D$2)</f>
        <v>0</v>
      </c>
    </row>
    <row r="3" spans="1:26">
      <c r="B3">
        <f>IF(Transbank[[#This Row],[MONEDA]]="PESO", VALUE(Transbank[[#This Row],[TOTAL]]), Transbank[[#This Row],[TOTAL]]*EERR!$D$2)</f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985D8-898C-4976-98F5-F57E18E99F73}">
  <dimension ref="A1:A29"/>
  <sheetViews>
    <sheetView tabSelected="1" workbookViewId="0">
      <selection activeCell="A2" sqref="A2:A29"/>
    </sheetView>
  </sheetViews>
  <sheetFormatPr defaultRowHeight="15"/>
  <cols>
    <col min="1" max="1" width="36.5703125" bestFit="1" customWidth="1"/>
  </cols>
  <sheetData>
    <row r="1" spans="1:1" ht="26.25">
      <c r="A1" s="1" t="s">
        <v>56</v>
      </c>
    </row>
    <row r="2" spans="1:1" ht="26.25">
      <c r="A2" s="7" t="s">
        <v>57</v>
      </c>
    </row>
    <row r="3" spans="1:1" ht="26.25">
      <c r="A3" s="2" t="s">
        <v>58</v>
      </c>
    </row>
    <row r="4" spans="1:1" ht="26.25">
      <c r="A4" s="2" t="s">
        <v>59</v>
      </c>
    </row>
    <row r="5" spans="1:1" ht="26.25">
      <c r="A5" s="2" t="s">
        <v>60</v>
      </c>
    </row>
    <row r="6" spans="1:1" ht="26.25">
      <c r="A6" s="2" t="s">
        <v>61</v>
      </c>
    </row>
    <row r="7" spans="1:1" ht="26.25">
      <c r="A7" s="2" t="s">
        <v>62</v>
      </c>
    </row>
    <row r="8" spans="1:1" ht="52.5">
      <c r="A8" s="2" t="s">
        <v>63</v>
      </c>
    </row>
    <row r="9" spans="1:1" ht="26.25">
      <c r="A9" s="2" t="s">
        <v>64</v>
      </c>
    </row>
    <row r="10" spans="1:1" ht="26.25">
      <c r="A10" s="2" t="s">
        <v>65</v>
      </c>
    </row>
    <row r="11" spans="1:1" ht="26.25">
      <c r="A11" s="2" t="s">
        <v>66</v>
      </c>
    </row>
    <row r="12" spans="1:1" ht="26.25">
      <c r="A12" s="2" t="s">
        <v>67</v>
      </c>
    </row>
    <row r="13" spans="1:1" ht="26.25">
      <c r="A13" s="2" t="s">
        <v>68</v>
      </c>
    </row>
    <row r="14" spans="1:1" ht="26.25">
      <c r="A14" s="2" t="s">
        <v>69</v>
      </c>
    </row>
    <row r="15" spans="1:1" ht="26.25">
      <c r="A15" s="2" t="s">
        <v>70</v>
      </c>
    </row>
    <row r="16" spans="1:1" ht="26.25">
      <c r="A16" s="2" t="s">
        <v>71</v>
      </c>
    </row>
    <row r="17" spans="1:1" ht="26.25">
      <c r="A17" s="2" t="s">
        <v>72</v>
      </c>
    </row>
    <row r="18" spans="1:1" ht="26.25">
      <c r="A18" s="2" t="s">
        <v>73</v>
      </c>
    </row>
    <row r="19" spans="1:1" ht="26.25">
      <c r="A19" s="3" t="s">
        <v>74</v>
      </c>
    </row>
    <row r="20" spans="1:1" ht="26.25">
      <c r="A20" s="3" t="s">
        <v>75</v>
      </c>
    </row>
    <row r="21" spans="1:1" ht="26.25">
      <c r="A21" s="2" t="s">
        <v>76</v>
      </c>
    </row>
    <row r="22" spans="1:1" ht="26.25">
      <c r="A22" s="2" t="s">
        <v>77</v>
      </c>
    </row>
    <row r="23" spans="1:1" ht="26.25">
      <c r="A23" s="2" t="s">
        <v>78</v>
      </c>
    </row>
    <row r="24" spans="1:1" ht="26.25">
      <c r="A24" s="2" t="s">
        <v>79</v>
      </c>
    </row>
    <row r="25" spans="1:1" ht="26.25">
      <c r="A25" s="2" t="s">
        <v>80</v>
      </c>
    </row>
    <row r="26" spans="1:1" ht="26.25">
      <c r="A26" s="2" t="s">
        <v>81</v>
      </c>
    </row>
    <row r="27" spans="1:1" ht="26.25">
      <c r="A27" s="2" t="s">
        <v>82</v>
      </c>
    </row>
    <row r="28" spans="1:1" ht="26.25">
      <c r="A28" s="2" t="s">
        <v>83</v>
      </c>
    </row>
    <row r="29" spans="1:1" ht="26.25">
      <c r="A29" s="2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2025-07-01T15:39:57Z</dcterms:created>
  <dcterms:modified xsi:type="dcterms:W3CDTF">2025-07-29T14:46:09Z</dcterms:modified>
  <cp:category/>
  <cp:contentStatus/>
</cp:coreProperties>
</file>