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8"/>
  <workbookPr filterPrivacy="1"/>
  <xr:revisionPtr revIDLastSave="0" documentId="13_ncr:1_{E5FB6A4F-CC3D-5044-8E8B-B87394AB1BBE}" xr6:coauthVersionLast="47" xr6:coauthVersionMax="47" xr10:uidLastSave="{00000000-0000-0000-0000-000000000000}"/>
  <bookViews>
    <workbookView xWindow="0" yWindow="840" windowWidth="34200" windowHeight="21400" xr2:uid="{00000000-000D-0000-FFFF-FFFF00000000}"/>
  </bookViews>
  <sheets>
    <sheet name="Employees Li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2" l="1"/>
  <c r="Q32" i="2"/>
  <c r="Q31" i="2"/>
  <c r="Q30" i="2"/>
  <c r="Q27" i="2"/>
  <c r="Q26" i="2"/>
  <c r="Q25" i="2"/>
  <c r="Q23" i="2"/>
  <c r="Q22" i="2"/>
  <c r="Q21" i="2"/>
  <c r="Q20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2" i="2"/>
</calcChain>
</file>

<file path=xl/sharedStrings.xml><?xml version="1.0" encoding="utf-8"?>
<sst xmlns="http://schemas.openxmlformats.org/spreadsheetml/2006/main" count="823" uniqueCount="526">
  <si>
    <t>Employee Name</t>
  </si>
  <si>
    <t>Employee ID</t>
  </si>
  <si>
    <t>Lark User</t>
  </si>
  <si>
    <t>Preferred Nickname</t>
  </si>
  <si>
    <t>Join Date</t>
  </si>
  <si>
    <t>Job Title</t>
  </si>
  <si>
    <t>Department</t>
  </si>
  <si>
    <t>Direct Manager</t>
  </si>
  <si>
    <t>Staff ID</t>
  </si>
  <si>
    <t>Workforce Type</t>
  </si>
  <si>
    <t>Lark User.Work email</t>
  </si>
  <si>
    <t>Gender</t>
  </si>
  <si>
    <t>Employment Status</t>
  </si>
  <si>
    <t>Contract Status</t>
  </si>
  <si>
    <t>Tenure (months)</t>
  </si>
  <si>
    <t>Marital Status</t>
  </si>
  <si>
    <t>Instagram</t>
  </si>
  <si>
    <t>KTP</t>
  </si>
  <si>
    <t>KTP #</t>
  </si>
  <si>
    <t>NPWP</t>
  </si>
  <si>
    <t>NPWP #</t>
  </si>
  <si>
    <t>Kartu Keluarga #</t>
  </si>
  <si>
    <t>BCA Account</t>
  </si>
  <si>
    <t>Semi Formal Photo</t>
  </si>
  <si>
    <t>Birth Date</t>
  </si>
  <si>
    <t>Age</t>
  </si>
  <si>
    <t>Birthplace</t>
  </si>
  <si>
    <t>Current Address</t>
  </si>
  <si>
    <t>Emergency Contact</t>
  </si>
  <si>
    <t>Emergency Contact Name &amp; Relationship</t>
  </si>
  <si>
    <t>Email</t>
  </si>
  <si>
    <t>Phone Number</t>
  </si>
  <si>
    <t>Lark Status</t>
  </si>
  <si>
    <t>Gajihub Status</t>
  </si>
  <si>
    <t>PKWT</t>
  </si>
  <si>
    <t>PKWT-synced</t>
  </si>
  <si>
    <t>Nomor ID BPJS TK</t>
  </si>
  <si>
    <t>Emeraldo Faris Aufar</t>
  </si>
  <si>
    <t>Emeraldo Faris</t>
  </si>
  <si>
    <t>Aldo</t>
  </si>
  <si>
    <t>Managing Director</t>
  </si>
  <si>
    <t>Marka, Client Service, Finance</t>
  </si>
  <si>
    <t>Male</t>
  </si>
  <si>
    <t>Active</t>
  </si>
  <si>
    <t>Full-Time Employee</t>
  </si>
  <si>
    <t>48</t>
  </si>
  <si>
    <t>K/0</t>
  </si>
  <si>
    <t>3273140101930000</t>
  </si>
  <si>
    <t>32</t>
  </si>
  <si>
    <t>Lhokseumawe</t>
  </si>
  <si>
    <t xml:space="preserve">Cluster Golden E1-10, Jl. Perum. Prima Harapan Regency, RT.016/RW.009, Harapan Baru, Kec. Bekasi Utara, Kota Bks, Jawa Barat 17123 </t>
  </si>
  <si>
    <t>081288094441</t>
  </si>
  <si>
    <t>Okky (Wife)</t>
  </si>
  <si>
    <t>emeraldofaris@gmail.com</t>
  </si>
  <si>
    <t>081381244808</t>
  </si>
  <si>
    <t>1</t>
  </si>
  <si>
    <t>Fitria Lestari</t>
  </si>
  <si>
    <t>Fitria</t>
  </si>
  <si>
    <t>Sr. Associate</t>
  </si>
  <si>
    <t>Creative</t>
  </si>
  <si>
    <t>Female</t>
  </si>
  <si>
    <t>TK/0</t>
  </si>
  <si>
    <t>3573025202000002</t>
  </si>
  <si>
    <t>0</t>
  </si>
  <si>
    <t>Achmad Ja’far Al Fakhry</t>
  </si>
  <si>
    <t>Jafar Fakhry</t>
  </si>
  <si>
    <t>Fakhry</t>
  </si>
  <si>
    <t>Director</t>
  </si>
  <si>
    <t>Marka, Commercial, Client Service</t>
  </si>
  <si>
    <t>16</t>
  </si>
  <si>
    <t>9EF86E1E-B0D0-4875-9898-0417A4A1576E.jpeg</t>
  </si>
  <si>
    <t>3172020303940009</t>
  </si>
  <si>
    <t>3DF08963-9248-4CE7-8143-BDBBF2D4B896.jpeg</t>
  </si>
  <si>
    <t>750350811048000</t>
  </si>
  <si>
    <t>3172022301097340</t>
  </si>
  <si>
    <t>9AF96C27-0B21-462B-84F3-23C12D9B6D53.jpeg</t>
  </si>
  <si>
    <t>31</t>
  </si>
  <si>
    <t>Jakarta</t>
  </si>
  <si>
    <t>Perumahan Jatinegara Baru Jl Taman Ayun I no.9 Rt 004 Rw 016 kel. Penggilingan Cakung Jakarta Timur 13940</t>
  </si>
  <si>
    <t>0813666660017</t>
  </si>
  <si>
    <t>Hanif (Brother)</t>
  </si>
  <si>
    <t>+6281314212463</t>
  </si>
  <si>
    <t xml:space="preserve">Hairira Zahrani </t>
  </si>
  <si>
    <t>Hairira Zahrani</t>
  </si>
  <si>
    <t>Ara</t>
  </si>
  <si>
    <t>Associate</t>
  </si>
  <si>
    <t>KOL, Paid Media</t>
  </si>
  <si>
    <t>14</t>
  </si>
  <si>
    <t>IMG_6618.jpeg</t>
  </si>
  <si>
    <t>3175085507060004</t>
  </si>
  <si>
    <t>3175082709111010</t>
  </si>
  <si>
    <t>IMG_6409.jpeg</t>
  </si>
  <si>
    <t>19</t>
  </si>
  <si>
    <t>Jl Pam Rawa Badung Rt 008 rw 013</t>
  </si>
  <si>
    <t>+6281807220293</t>
  </si>
  <si>
    <t>Husna (Ibu)</t>
  </si>
  <si>
    <t xml:space="preserve">Aulia Rahmah </t>
  </si>
  <si>
    <t>Aulia Rahmah</t>
  </si>
  <si>
    <t>Aul</t>
  </si>
  <si>
    <t>17222310135694685260498258025362.jpg</t>
  </si>
  <si>
    <t>3175085509050006</t>
  </si>
  <si>
    <t>3175080702120010</t>
  </si>
  <si>
    <t>IMG_20240616_130743_435.jpg</t>
  </si>
  <si>
    <t>20</t>
  </si>
  <si>
    <t xml:space="preserve">Jakarta </t>
  </si>
  <si>
    <t xml:space="preserve">Jl. Curug Jaya IV No 2 RT 7 RW 1, Jaticempaka, Pondok Gede </t>
  </si>
  <si>
    <t>081311517620</t>
  </si>
  <si>
    <t>Lies (Mother)</t>
  </si>
  <si>
    <t>auliarahmah1109@gmail.com</t>
  </si>
  <si>
    <t>+6281218162961</t>
  </si>
  <si>
    <t>Zainal Ashari</t>
  </si>
  <si>
    <t>Zainal Ashari | Zain</t>
  </si>
  <si>
    <t>Zainal</t>
  </si>
  <si>
    <t>Paid Media</t>
  </si>
  <si>
    <t>WhatsApp Image 2024-03-27 at 17.24.53_75577fcd.jpg</t>
  </si>
  <si>
    <t>3212022107000002</t>
  </si>
  <si>
    <t>3212020206094590</t>
  </si>
  <si>
    <t>ALMURTADO ZAINAL ASHARI (1).JPG</t>
  </si>
  <si>
    <t>25</t>
  </si>
  <si>
    <t>Indramayu</t>
  </si>
  <si>
    <t>jl. prof. dr. Hamka gg. sumur mangga I 001/01 ponpes Ash-Shoulatiyah NW kel. Gaga kec. larangan kota Tangerang Banten</t>
  </si>
  <si>
    <t>083824233906</t>
  </si>
  <si>
    <t>Siti Fatonah (Sister)</t>
  </si>
  <si>
    <t>zainas170617@gmail.com</t>
  </si>
  <si>
    <t>+6281353577023</t>
  </si>
  <si>
    <t>Aqsa Alvira</t>
  </si>
  <si>
    <t>Aska</t>
  </si>
  <si>
    <t>Insights</t>
  </si>
  <si>
    <t>13</t>
  </si>
  <si>
    <t>image.jpg</t>
  </si>
  <si>
    <t>3201245907990005</t>
  </si>
  <si>
    <t>3271040409180010</t>
  </si>
  <si>
    <t>f2d40a77-3630-442a-9e55-8df9297aea46.jpeg</t>
  </si>
  <si>
    <t>26</t>
  </si>
  <si>
    <t>Royal Tajur Residence Cluster Avebury</t>
  </si>
  <si>
    <t>081380908800</t>
  </si>
  <si>
    <t>Indriarsi Susilowati (Mother)</t>
  </si>
  <si>
    <t>aqsaalvira@gmail.com</t>
  </si>
  <si>
    <t>085121003320</t>
  </si>
  <si>
    <t>Fajar Maulana</t>
  </si>
  <si>
    <t>Fajar</t>
  </si>
  <si>
    <t>Internship</t>
  </si>
  <si>
    <t>10</t>
  </si>
  <si>
    <t>IMG_1424.JPEG</t>
  </si>
  <si>
    <t>3275021712020028</t>
  </si>
  <si>
    <t>npwp.jpg</t>
  </si>
  <si>
    <t>209958974427000</t>
  </si>
  <si>
    <t>3275022411140040</t>
  </si>
  <si>
    <t>368078614_697540978498721_7911250684483761968_n.JPEG</t>
  </si>
  <si>
    <t>23</t>
  </si>
  <si>
    <t>Jl. Bintara I, Gg. Gawat RT/RW 018/002 No. 38 Bekasi Barat</t>
  </si>
  <si>
    <t>+6281351529191</t>
  </si>
  <si>
    <t>Bryan (Teman)</t>
  </si>
  <si>
    <t>redphoenix1709@gmail.com</t>
  </si>
  <si>
    <t>+6287847633549</t>
  </si>
  <si>
    <t>MDI/PKWT/2025/021</t>
  </si>
  <si>
    <t>Fauzi Rahadian Yusuf</t>
  </si>
  <si>
    <t>Paus</t>
  </si>
  <si>
    <t>Creative, Client Service</t>
  </si>
  <si>
    <t>9</t>
  </si>
  <si>
    <t>KTP.jpeg</t>
  </si>
  <si>
    <t>3273102707930003</t>
  </si>
  <si>
    <t>IMG_0537.jpeg</t>
  </si>
  <si>
    <t>3273100204190000</t>
  </si>
  <si>
    <t>IMG_2099.jpeg</t>
  </si>
  <si>
    <t>Bandung</t>
  </si>
  <si>
    <t>Vanya Park</t>
  </si>
  <si>
    <t>081320561842</t>
  </si>
  <si>
    <t>Jafar (saudara)</t>
  </si>
  <si>
    <t>fauzirahadianyusuf@gmail.com</t>
  </si>
  <si>
    <t>087802880600</t>
  </si>
  <si>
    <t>ARILLA NURFITRIANI</t>
  </si>
  <si>
    <t>Arilla Nurfitriani</t>
  </si>
  <si>
    <t>Aril</t>
  </si>
  <si>
    <t>8</t>
  </si>
  <si>
    <t>IMG_20211102_131233.jpg</t>
  </si>
  <si>
    <t>3272025803000021</t>
  </si>
  <si>
    <t>3272020304070000</t>
  </si>
  <si>
    <t>DSC00275.JPG</t>
  </si>
  <si>
    <t>KOTA SUKABUMI</t>
  </si>
  <si>
    <t>GG. SRIWIDARI VIII NO.29, KOTA SUKABUMI</t>
  </si>
  <si>
    <t>085759476849</t>
  </si>
  <si>
    <t>ENIN (IBU)</t>
  </si>
  <si>
    <t>arillanfitriani@gmail.com</t>
  </si>
  <si>
    <t>089528794313</t>
  </si>
  <si>
    <t>MDI/PKWT/2025/052</t>
  </si>
  <si>
    <t xml:space="preserve">Aditya abdi anggara </t>
  </si>
  <si>
    <t>Aditya Abdi</t>
  </si>
  <si>
    <t>Adit</t>
  </si>
  <si>
    <t>12</t>
  </si>
  <si>
    <t>17374481740872743465739564524507.jpg</t>
  </si>
  <si>
    <t>3175070308061001</t>
  </si>
  <si>
    <t>3175071902131000</t>
  </si>
  <si>
    <t>IMG20240905114601.jpg</t>
  </si>
  <si>
    <t>Tegal</t>
  </si>
  <si>
    <t>Jl.teratai No.17</t>
  </si>
  <si>
    <t>0895325976685</t>
  </si>
  <si>
    <t>Fitriyah (mother)</t>
  </si>
  <si>
    <t>aditabdi442@gmail.com</t>
  </si>
  <si>
    <t>089531800288</t>
  </si>
  <si>
    <t>MDI/PKWT/2025/036</t>
  </si>
  <si>
    <t>Putri Patrizia Sukri</t>
  </si>
  <si>
    <t>Putri</t>
  </si>
  <si>
    <t>6</t>
  </si>
  <si>
    <t>Putri Patrizia Sukri.jpeg</t>
  </si>
  <si>
    <t>3175066008020013</t>
  </si>
  <si>
    <t>PutrI Patrizia Sukri - NPWP.jpeg</t>
  </si>
  <si>
    <t>3175066008020010</t>
  </si>
  <si>
    <t>3175061901094450</t>
  </si>
  <si>
    <t>ID CARD-114.jpg</t>
  </si>
  <si>
    <t>22</t>
  </si>
  <si>
    <t>Makassar</t>
  </si>
  <si>
    <t xml:space="preserve">Jl Raya Penggilingan PIK Blok E no 158-159, Cakung, Jakarta Timur </t>
  </si>
  <si>
    <t>081385915550</t>
  </si>
  <si>
    <t>Sukri (Ayah)</t>
  </si>
  <si>
    <t>putri.patrizia20@gmail.com</t>
  </si>
  <si>
    <t>087874363686</t>
  </si>
  <si>
    <t>MDI/PKWT/2025/018</t>
  </si>
  <si>
    <t>DORA NATALIA MARBUN</t>
  </si>
  <si>
    <t>Dora Marbun</t>
  </si>
  <si>
    <t>Dora</t>
  </si>
  <si>
    <t>5</t>
  </si>
  <si>
    <t>KTP.png</t>
  </si>
  <si>
    <t>3275075812870005</t>
  </si>
  <si>
    <t>NPWP.png</t>
  </si>
  <si>
    <t>971008446432000</t>
  </si>
  <si>
    <t>3275071309060012</t>
  </si>
  <si>
    <t>DF.JPG</t>
  </si>
  <si>
    <t>38</t>
  </si>
  <si>
    <t>Tangerang</t>
  </si>
  <si>
    <t xml:space="preserve">Jl Raya Griya Alam Sentosa. RT 003/ RW 007. No. 155. Ciketingudik. Bantar Gebang. Kota Bekasi 17153. </t>
  </si>
  <si>
    <t>089505815008</t>
  </si>
  <si>
    <t>Vincent Marbun (Brother)</t>
  </si>
  <si>
    <t>doramarbun.dm@gmail.com</t>
  </si>
  <si>
    <t>081293308877</t>
  </si>
  <si>
    <t>MDI/PKWT/2025/015</t>
  </si>
  <si>
    <t>Ezra Marcus Imanuel</t>
  </si>
  <si>
    <t>Ezra</t>
  </si>
  <si>
    <t>WhatsApp Image 2025-05-06 at 10.30.05.jpeg</t>
  </si>
  <si>
    <t>3175052204970004</t>
  </si>
  <si>
    <t>220122513814NPWP (1).pdf</t>
  </si>
  <si>
    <t>621100338009000</t>
  </si>
  <si>
    <t>3175051001092593</t>
  </si>
  <si>
    <t>Foto-Ezra.jpg</t>
  </si>
  <si>
    <t>28</t>
  </si>
  <si>
    <t>Jl H. Thaiman Blok G no 3. RT 05/RW 02, Kelurahan Gedong, Pasar Rebo Jakarta Timur</t>
  </si>
  <si>
    <t>089696765888</t>
  </si>
  <si>
    <t>Zaki (Cousin)</t>
  </si>
  <si>
    <t>ezramarcus0071@gmail.com</t>
  </si>
  <si>
    <t>08891492224</t>
  </si>
  <si>
    <t>MDI/PKWT/2025/022</t>
  </si>
  <si>
    <t>Octaviansyah Syibil Tourniawan</t>
  </si>
  <si>
    <t>Syibil</t>
  </si>
  <si>
    <t>photo_2025-05-19_15-34-38.jpg</t>
  </si>
  <si>
    <t>1901052310990002</t>
  </si>
  <si>
    <t>613929785517000</t>
  </si>
  <si>
    <t>190105141107011</t>
  </si>
  <si>
    <t>DSC00918.jpg</t>
  </si>
  <si>
    <t>Mentok</t>
  </si>
  <si>
    <t>Jl. Panca Warga Lima No.2, RT.4/RW.1, Cipinang Besar Sel., Kecamatan Jatinegara, Kota Jakarta Timur, Daerah Khusus Ibukota Jakarta 13410</t>
  </si>
  <si>
    <t>08127177588</t>
  </si>
  <si>
    <t>Diana Anggraeni ( IBU )</t>
  </si>
  <si>
    <t>octaviansyah123@gmail.com</t>
  </si>
  <si>
    <t>0895603038137</t>
  </si>
  <si>
    <t>MDI/PKWT/2025/039,MDI/PKWT/2025/044</t>
  </si>
  <si>
    <t>Fitri Dewi</t>
  </si>
  <si>
    <t>Dewi</t>
  </si>
  <si>
    <t>4</t>
  </si>
  <si>
    <t>20210613_024202.jpeg</t>
  </si>
  <si>
    <t>3208146912020002</t>
  </si>
  <si>
    <t>402121727008000</t>
  </si>
  <si>
    <t>3208141101160002</t>
  </si>
  <si>
    <t>Profesional photo.jpeg</t>
  </si>
  <si>
    <t>Garut</t>
  </si>
  <si>
    <t>Kelapa Gading, Jakarta Utara</t>
  </si>
  <si>
    <t>085777867125</t>
  </si>
  <si>
    <t>Henti (Ibu)</t>
  </si>
  <si>
    <t>fitridwiarr@gmail.com</t>
  </si>
  <si>
    <t>085863898280</t>
  </si>
  <si>
    <t>MDI/PKWT/2025/037</t>
  </si>
  <si>
    <t>Lazuardy Muhammad</t>
  </si>
  <si>
    <t>Lazu</t>
  </si>
  <si>
    <t>ktp.jpeg</t>
  </si>
  <si>
    <t>3573030707930002</t>
  </si>
  <si>
    <t>A_01-DOC001-TIN_Card_in_V1-fo-xsl_DN2025821495316447155.pdf</t>
  </si>
  <si>
    <t>3573031208071341</t>
  </si>
  <si>
    <t>Pas Foto.jpeg</t>
  </si>
  <si>
    <t>Banyuwangi</t>
  </si>
  <si>
    <t>JL KH MALIK DALAM NO.39</t>
  </si>
  <si>
    <t>082236948245</t>
  </si>
  <si>
    <t>Syafii (Father)</t>
  </si>
  <si>
    <t>lazuzalazu@gmail.com</t>
  </si>
  <si>
    <t>081232620846</t>
  </si>
  <si>
    <t>MDI/PKWT/2025/032</t>
  </si>
  <si>
    <t>Widia Lestari</t>
  </si>
  <si>
    <t>Widia</t>
  </si>
  <si>
    <t>Finance</t>
  </si>
  <si>
    <t>IMG-20230519-WA0034.jpg</t>
  </si>
  <si>
    <t>3674034905980005</t>
  </si>
  <si>
    <t>3674031201105747</t>
  </si>
  <si>
    <t>ID CARD-5.jpg</t>
  </si>
  <si>
    <t>27</t>
  </si>
  <si>
    <t>Ciamis</t>
  </si>
  <si>
    <t>Jl. Kamboja 3 no 10, Rawamangun, Pulogadung</t>
  </si>
  <si>
    <t>085776103037</t>
  </si>
  <si>
    <t>Maulana (Farther)</t>
  </si>
  <si>
    <t>widia.lestari9598@gmail.com</t>
  </si>
  <si>
    <t>089654333194</t>
  </si>
  <si>
    <t>MDI/PKWT/2025/019</t>
  </si>
  <si>
    <t>Andika Rahimy</t>
  </si>
  <si>
    <t>Dika</t>
  </si>
  <si>
    <t>KTP ANDIKA.jpg</t>
  </si>
  <si>
    <t>3174070912930001</t>
  </si>
  <si>
    <t>IMG_1406.HEIC</t>
  </si>
  <si>
    <t>90.618.948.5-065.000</t>
  </si>
  <si>
    <t>3174070501094356</t>
  </si>
  <si>
    <t>WhatsApp Image 2023-02-05 at 13.10.28.jpeg</t>
  </si>
  <si>
    <t>Jl. Senayan Bawah No.83</t>
  </si>
  <si>
    <t>0812921266</t>
  </si>
  <si>
    <t>Ade Inayati (mother)</t>
  </si>
  <si>
    <t>wander.rahimy@gmail.com</t>
  </si>
  <si>
    <t>+6285778506618</t>
  </si>
  <si>
    <t>MDI/PKWT/2025/040</t>
  </si>
  <si>
    <t xml:space="preserve">NYIMAS QASHWA PUTRI ADITYA </t>
  </si>
  <si>
    <t>Nyimas Qashwa</t>
  </si>
  <si>
    <t>Nyimas</t>
  </si>
  <si>
    <t>3</t>
  </si>
  <si>
    <t>CamScanner 14-05-2025 16.30_3.jpg</t>
  </si>
  <si>
    <t>3175064104060015</t>
  </si>
  <si>
    <t>A_01-DOC001-TIN_Card_in_V1-fo-xsl_DN20251747135406496985.pdf</t>
  </si>
  <si>
    <t>3175062203120034</t>
  </si>
  <si>
    <t>20250513_150225_0000.png</t>
  </si>
  <si>
    <t xml:space="preserve">Jl. Tanjakan No. 144 L RT 001 RW 006 Pulo Gebang, Cakung, Jakarta Timur </t>
  </si>
  <si>
    <t>085694917799</t>
  </si>
  <si>
    <t>Kemas Aditya Jaya (Ayah)</t>
  </si>
  <si>
    <t>nyimasqashwa1@gmail.com</t>
  </si>
  <si>
    <t>089621074564</t>
  </si>
  <si>
    <t>MDI/PKWT/2025/041</t>
  </si>
  <si>
    <t>Hana Maulida</t>
  </si>
  <si>
    <t>Hana</t>
  </si>
  <si>
    <t>Lead</t>
  </si>
  <si>
    <t>K/1</t>
  </si>
  <si>
    <t>1.png</t>
  </si>
  <si>
    <t>3174015504930007</t>
  </si>
  <si>
    <t>npwp Hana.pdf</t>
  </si>
  <si>
    <t>78.823.375.8-027.000</t>
  </si>
  <si>
    <t>3171031408190013</t>
  </si>
  <si>
    <t>HANA MAULIDA-2.jpg</t>
  </si>
  <si>
    <t>Grand Depok City, Cluster New Anggrek 2 Blok V1/26, Sukmajaya, Kota Depok. 16412</t>
  </si>
  <si>
    <t>0818630730</t>
  </si>
  <si>
    <t>Arizal (Husband)</t>
  </si>
  <si>
    <t>hana.maulida15@yahoo.fr</t>
  </si>
  <si>
    <t>08561236673</t>
  </si>
  <si>
    <t>MDI/PKWT/2025/042</t>
  </si>
  <si>
    <t>Raehan Renanta Alfisya</t>
  </si>
  <si>
    <t>Raehan</t>
  </si>
  <si>
    <t>KTP_Raehan Renanta Alfisya.jpg</t>
  </si>
  <si>
    <t>3175070903020004</t>
  </si>
  <si>
    <t>3175070501095384</t>
  </si>
  <si>
    <t>Foto Casual_KMBI6_Raehan Renanta Alfisya_UI_DEKS.jpeg</t>
  </si>
  <si>
    <t>Jalan Taman Ayun VI no 17, Rt.04/Rw.16, Jatinegara Baru, Penggilingan, Cakung, Jakarta Timur</t>
  </si>
  <si>
    <t>08164831670</t>
  </si>
  <si>
    <t>Firta Sari Moenir (Mother)</t>
  </si>
  <si>
    <t>raehanrenantaalfisya@gmail.com</t>
  </si>
  <si>
    <t>085162881243</t>
  </si>
  <si>
    <t>Nurfathia Yasmin</t>
  </si>
  <si>
    <t>Yasmin</t>
  </si>
  <si>
    <t>Paid Media, Insights</t>
  </si>
  <si>
    <t>2</t>
  </si>
  <si>
    <t>Scannable Document on 8 May 2024 at 5.56.56 PM.jpg</t>
  </si>
  <si>
    <t>6104175103940001</t>
  </si>
  <si>
    <t>3201051001240015</t>
  </si>
  <si>
    <t>IMG_9471.heic</t>
  </si>
  <si>
    <t>Pontianak</t>
  </si>
  <si>
    <t>Jalan Raya Jatiwaringin no. 61, Jaticempaka, Pondok Gede, Kota Bekasi</t>
  </si>
  <si>
    <t>087886969495</t>
  </si>
  <si>
    <t>Rizki (Husband)</t>
  </si>
  <si>
    <t>nurfathiayasmin@gmail.com</t>
  </si>
  <si>
    <t>085252091137</t>
  </si>
  <si>
    <t>23031907068</t>
  </si>
  <si>
    <t>Alan Satjakoesoemah</t>
  </si>
  <si>
    <t>Alan</t>
  </si>
  <si>
    <t>Commercial</t>
  </si>
  <si>
    <t>K/3</t>
  </si>
  <si>
    <t>WhatsApp Image 2025-08-12 at 8.15.53 PM.jpeg</t>
  </si>
  <si>
    <t>36740043110950003</t>
  </si>
  <si>
    <t>npwp alan.jpg</t>
  </si>
  <si>
    <t>53.688.427.3-453.000</t>
  </si>
  <si>
    <t>3674062111130009</t>
  </si>
  <si>
    <t>New aProject.png</t>
  </si>
  <si>
    <t>30</t>
  </si>
  <si>
    <t>Jl. Insinyur H. Juanda, RT.005/RW.001, Margahayu, Kec. Bekasi Tim., Kota Bks, Jawa Barat 17111</t>
  </si>
  <si>
    <t>+6289632510627</t>
  </si>
  <si>
    <t>Atika (Istri)</t>
  </si>
  <si>
    <t>alanskdr@gmail.com</t>
  </si>
  <si>
    <t>+6285142440929</t>
  </si>
  <si>
    <t>MDI/PKWT/2025/047</t>
  </si>
  <si>
    <t>Lazulio Naufal Hakim</t>
  </si>
  <si>
    <t>Lio</t>
  </si>
  <si>
    <t>IMG20250820183441.jpg</t>
  </si>
  <si>
    <t>3273140307950004</t>
  </si>
  <si>
    <t>62.482.325.8-423.000</t>
  </si>
  <si>
    <t>3273140501120019</t>
  </si>
  <si>
    <t>IMG20250820183339.jpg</t>
  </si>
  <si>
    <t>Jl. Sukarajin 2 no.23 Cibeunying Kidul, Cikutra, Kota Bandung</t>
  </si>
  <si>
    <t>082118448289</t>
  </si>
  <si>
    <t>Lina (Mother)</t>
  </si>
  <si>
    <t>lazulionaufal@gmail.com</t>
  </si>
  <si>
    <t>08981866838</t>
  </si>
  <si>
    <t>MDI/PKWT/2025/051</t>
  </si>
  <si>
    <t>Arum Sekar Yanti</t>
  </si>
  <si>
    <t>Arum</t>
  </si>
  <si>
    <t>IMG_6485.jpeg</t>
  </si>
  <si>
    <t>1571084306990161</t>
  </si>
  <si>
    <t>1571081702110006</t>
  </si>
  <si>
    <t>IMG_7379.jpeg</t>
  </si>
  <si>
    <t>Jambi</t>
  </si>
  <si>
    <t>Jl. Menteng Atas Barat, no. 36, RT 1/RW 12, Kec. Setiabudi, Kota Jakarta Selatan 12960</t>
  </si>
  <si>
    <t>081223281848</t>
  </si>
  <si>
    <t>Ibnu (Pasangan)</t>
  </si>
  <si>
    <t>arumsy94@gmail.com</t>
  </si>
  <si>
    <t>082285789824</t>
  </si>
  <si>
    <t>23205534805</t>
  </si>
  <si>
    <t>Muhammad Faizal Nurhadi</t>
  </si>
  <si>
    <t>Faizal</t>
  </si>
  <si>
    <t>WhatsApp Image 2020-12-17 at 22.42.15.jpeg</t>
  </si>
  <si>
    <t>3273301709900002</t>
  </si>
  <si>
    <t>200114265269NPWP.pdf</t>
  </si>
  <si>
    <t>96.877.384.6-429.</t>
  </si>
  <si>
    <t>3273301610100881</t>
  </si>
  <si>
    <t>1a.jpg</t>
  </si>
  <si>
    <t>35</t>
  </si>
  <si>
    <t>Solo</t>
  </si>
  <si>
    <t>Komplek Antapani City Residence, Jalan Antapani City 1, No 21</t>
  </si>
  <si>
    <t>+6287878577549</t>
  </si>
  <si>
    <t>Talitha Ulima (Wife)</t>
  </si>
  <si>
    <t>faisalnurhadi17@gmail.com</t>
  </si>
  <si>
    <t>+6282295276793</t>
  </si>
  <si>
    <t>MDI/PKWT/2025/055</t>
  </si>
  <si>
    <t>22144132234</t>
  </si>
  <si>
    <t>Muhammad Darenth Tanaya</t>
  </si>
  <si>
    <t>Deren</t>
  </si>
  <si>
    <t>17576815392161131838967180031976.jpg</t>
  </si>
  <si>
    <t>3275092103950012</t>
  </si>
  <si>
    <t>17576816803681267400986359705029.jpg</t>
  </si>
  <si>
    <t>762303774447000</t>
  </si>
  <si>
    <t>3275090301240006</t>
  </si>
  <si>
    <t>pp 3.jpg</t>
  </si>
  <si>
    <t>Jalan ratna raya no.1 rt005 rt009</t>
  </si>
  <si>
    <t>081285390052</t>
  </si>
  <si>
    <t>Ririz (wife)</t>
  </si>
  <si>
    <t>darenthmuhammad@gmail.com</t>
  </si>
  <si>
    <t>081295997241</t>
  </si>
  <si>
    <t>MDI/PKWT/2025/045</t>
  </si>
  <si>
    <t>Farsya Sharikha Amani</t>
  </si>
  <si>
    <t>Acha</t>
  </si>
  <si>
    <t>WhatsApp Image 2025-09-30 at 18.55.20.jpeg</t>
  </si>
  <si>
    <t>3203015107030008</t>
  </si>
  <si>
    <t>3203070508220008</t>
  </si>
  <si>
    <t>WhatsApp Image 2025-10-01 at 11.45.53.jpeg</t>
  </si>
  <si>
    <t>Cianjur</t>
  </si>
  <si>
    <t>Gang Gegersuni III No. 61, RT.7/RW.3, Gegerkalong, Kota Bandung, Sukasari, Jawa Barat, ID, 40153</t>
  </si>
  <si>
    <t>082119306649</t>
  </si>
  <si>
    <t>Yani (mother)</t>
  </si>
  <si>
    <t>farsyashaa@gmail.com</t>
  </si>
  <si>
    <t>089507599599</t>
  </si>
  <si>
    <t>MDI/PKWT/2025/056</t>
  </si>
  <si>
    <t>0001480471593</t>
  </si>
  <si>
    <t>Mulki Santosa</t>
  </si>
  <si>
    <t>Mulki</t>
  </si>
  <si>
    <t>20210813_144341.jpg</t>
  </si>
  <si>
    <t>3175070610931002</t>
  </si>
  <si>
    <t>NPWP Mulki Santosa.jpg</t>
  </si>
  <si>
    <t>3175071003210001</t>
  </si>
  <si>
    <t>Foto Mulki.jpg</t>
  </si>
  <si>
    <t>Jl.H.Taba No.11, Rt.007/007, Duren Sawit, Kec. Duren Sawit, Kota Jakarta Timur 13440</t>
  </si>
  <si>
    <t>081283500610</t>
  </si>
  <si>
    <t>Nanda Prametia (Istri)</t>
  </si>
  <si>
    <t>mulki.54@gmail.com</t>
  </si>
  <si>
    <t>081398932040</t>
  </si>
  <si>
    <t>MDI/PKWT/2025/057</t>
  </si>
  <si>
    <t>0002342511999</t>
  </si>
  <si>
    <t>Rendhika Fathan Syahputra</t>
  </si>
  <si>
    <t>Fathan</t>
  </si>
  <si>
    <t>Foto Ktp.jpg</t>
  </si>
  <si>
    <t>3175010307010008</t>
  </si>
  <si>
    <t>240105420760NPWP_page-0001.jpg</t>
  </si>
  <si>
    <t>202102505001000</t>
  </si>
  <si>
    <t>3175011701090487</t>
  </si>
  <si>
    <t>Profile Picture.png</t>
  </si>
  <si>
    <t>24</t>
  </si>
  <si>
    <t>Jl. Waringin VI No.15, RT010/RW003, Utan Kayu Utara, Matraman, Jakarta Timur</t>
  </si>
  <si>
    <t>085771950271</t>
  </si>
  <si>
    <t>Dian Miniarsih (Mother)</t>
  </si>
  <si>
    <t>rendhikafathans@gmail.com</t>
  </si>
  <si>
    <t>081952471609</t>
  </si>
  <si>
    <t>MDI/PKWT/2025/058</t>
  </si>
  <si>
    <t>0003001187283</t>
  </si>
  <si>
    <t>Pandan Primayasta</t>
  </si>
  <si>
    <t>Pandan</t>
  </si>
  <si>
    <t>Intern</t>
  </si>
  <si>
    <t>Marka</t>
  </si>
  <si>
    <t>3273165502980003</t>
  </si>
  <si>
    <t>3273161709102376</t>
  </si>
  <si>
    <t>IMG_2128.jpeg</t>
  </si>
  <si>
    <t>Jalan Blk. Pakuan, Bogor</t>
  </si>
  <si>
    <t>08977061530</t>
  </si>
  <si>
    <t>Wikana (Sister)</t>
  </si>
  <si>
    <t>pandanprmysta@gmail.com</t>
  </si>
  <si>
    <t>085872401843</t>
  </si>
  <si>
    <t xml:space="preserve">Zulfian Prasetyo </t>
  </si>
  <si>
    <t>Zulfian Prasetyo</t>
  </si>
  <si>
    <t>Fian</t>
  </si>
  <si>
    <t>K/2</t>
  </si>
  <si>
    <t>IMG_0197.jpeg</t>
  </si>
  <si>
    <t>3175080506900008</t>
  </si>
  <si>
    <t>6d6557b9-558e-44bf-8af3-b6212e48f967.jpeg</t>
  </si>
  <si>
    <t>69.937.046.6-005.000</t>
  </si>
  <si>
    <t>3175032504250001</t>
  </si>
  <si>
    <t>IMG_4176.jpeg,e7e49f5b-f59b-4d1c-8eb9-91cb53447dd0.jpeg</t>
  </si>
  <si>
    <t>Kalibata City Tower Lotus Unit 08BB, Jl. Raya Kalibata No.1, RT.9/RW.4, Rawajati, Kec. Pancoran, Kota Jakarta Selatan, Daerah Khusus Ibukota Jakarta 12750</t>
  </si>
  <si>
    <t>6287878950541</t>
  </si>
  <si>
    <t>Annisa (Spouse)</t>
  </si>
  <si>
    <t>kerjaanfian@gmail.com</t>
  </si>
  <si>
    <t>087775999373</t>
  </si>
  <si>
    <t>MDI/PKWT/2025/060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</si>
</sst>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DengXian"/>
      <family val="2"/>
    </font>
    <font>
      <sz val="10"/>
      <name val="Calibri"/>
      <family val="2"/>
    </font>
    <font>
      <u/>
      <sz val="11"/>
      <color rgb="FF0000FF"/>
      <name val="DengXi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0" fontId="2" fillId="0" borderId="0" xfId="0" applyFo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"/>
  <sheetViews>
    <sheetView tabSelected="1" topLeftCell="X1" workbookViewId="0">
      <selection activeCell="AA8" sqref="AA8"/>
    </sheetView>
  </sheetViews>
  <sheetFormatPr baseColWidth="10" defaultRowHeight="16" x14ac:dyDescent="0.2"/>
  <cols>
    <col min="1" max="6" width="19" customWidth="1"/>
    <col min="7" max="7" width="28.33203125" bestFit="1" customWidth="1"/>
    <col min="8" max="8" width="11.5" bestFit="1" customWidth="1"/>
    <col min="9" max="9" width="6.1640625" bestFit="1" customWidth="1"/>
    <col min="10" max="10" width="11.83203125" bestFit="1" customWidth="1"/>
    <col min="11" max="33" width="19" customWidth="1"/>
    <col min="34" max="34" width="0" hidden="1" customWidth="1"/>
    <col min="35" max="37" width="19" customWidth="1"/>
  </cols>
  <sheetData>
    <row r="1" spans="1:37" ht="1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25.5" customHeight="1" x14ac:dyDescent="0.2">
      <c r="A2" t="s">
        <v>37</v>
      </c>
      <c r="B2">
        <v>1</v>
      </c>
      <c r="C2" t="s">
        <v>38</v>
      </c>
      <c r="D2" t="s">
        <v>39</v>
      </c>
      <c r="E2" s="2">
        <v>44481</v>
      </c>
      <c r="F2" t="s">
        <v>40</v>
      </c>
      <c r="G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s="3" t="str">
        <f>HYPERLINK("http://instagram.com/emeraldofaris", "instagram.com/emeraldofaris")</f>
        <v>instagram.com/emeraldofaris</v>
      </c>
      <c r="S2" t="s">
        <v>47</v>
      </c>
      <c r="Y2" s="2">
        <v>33970</v>
      </c>
      <c r="Z2" t="s">
        <v>48</v>
      </c>
      <c r="AA2" t="s">
        <v>49</v>
      </c>
      <c r="AB2" t="s">
        <v>50</v>
      </c>
      <c r="AC2" t="s">
        <v>51</v>
      </c>
      <c r="AD2" t="s">
        <v>52</v>
      </c>
      <c r="AE2" t="s">
        <v>53</v>
      </c>
      <c r="AF2" t="s">
        <v>54</v>
      </c>
      <c r="AG2" t="s">
        <v>55</v>
      </c>
      <c r="AH2" t="s">
        <v>55</v>
      </c>
    </row>
    <row r="3" spans="1:37" ht="25.5" customHeight="1" x14ac:dyDescent="0.2">
      <c r="A3" t="s">
        <v>56</v>
      </c>
      <c r="B3">
        <v>6</v>
      </c>
      <c r="C3" t="s">
        <v>56</v>
      </c>
      <c r="D3" t="s">
        <v>57</v>
      </c>
      <c r="E3" s="2">
        <v>44958</v>
      </c>
      <c r="F3" t="s">
        <v>58</v>
      </c>
      <c r="G3" t="s">
        <v>59</v>
      </c>
      <c r="L3" t="s">
        <v>60</v>
      </c>
      <c r="M3" t="s">
        <v>43</v>
      </c>
      <c r="N3" t="s">
        <v>44</v>
      </c>
      <c r="O3" t="s">
        <v>48</v>
      </c>
      <c r="P3" t="s">
        <v>61</v>
      </c>
      <c r="Q3" s="3"/>
      <c r="S3" t="s">
        <v>62</v>
      </c>
      <c r="Y3" s="2"/>
      <c r="Z3" t="s">
        <v>63</v>
      </c>
      <c r="AG3" t="s">
        <v>55</v>
      </c>
      <c r="AH3" t="s">
        <v>55</v>
      </c>
    </row>
    <row r="4" spans="1:37" ht="25.5" customHeight="1" x14ac:dyDescent="0.2">
      <c r="A4" t="s">
        <v>64</v>
      </c>
      <c r="B4">
        <v>12</v>
      </c>
      <c r="C4" t="s">
        <v>65</v>
      </c>
      <c r="D4" t="s">
        <v>66</v>
      </c>
      <c r="E4" s="2">
        <v>45462</v>
      </c>
      <c r="F4" t="s">
        <v>67</v>
      </c>
      <c r="G4" t="s">
        <v>68</v>
      </c>
      <c r="L4" t="s">
        <v>42</v>
      </c>
      <c r="M4" t="s">
        <v>43</v>
      </c>
      <c r="N4" t="s">
        <v>44</v>
      </c>
      <c r="O4" t="s">
        <v>69</v>
      </c>
      <c r="P4" t="s">
        <v>61</v>
      </c>
      <c r="Q4" s="3" t="str">
        <f>HYPERLINK("http://TK/0", "TK/0")</f>
        <v>TK/0</v>
      </c>
      <c r="R4" t="s">
        <v>70</v>
      </c>
      <c r="S4" t="s">
        <v>71</v>
      </c>
      <c r="T4" t="s">
        <v>72</v>
      </c>
      <c r="U4" t="s">
        <v>73</v>
      </c>
      <c r="V4" t="s">
        <v>74</v>
      </c>
      <c r="W4">
        <v>7771370288</v>
      </c>
      <c r="X4" t="s">
        <v>75</v>
      </c>
      <c r="Y4" s="2">
        <v>34396</v>
      </c>
      <c r="Z4" t="s">
        <v>76</v>
      </c>
      <c r="AA4" t="s">
        <v>77</v>
      </c>
      <c r="AB4" t="s">
        <v>78</v>
      </c>
      <c r="AC4" t="s">
        <v>79</v>
      </c>
      <c r="AD4" t="s">
        <v>80</v>
      </c>
      <c r="AF4" t="s">
        <v>81</v>
      </c>
      <c r="AG4" t="s">
        <v>55</v>
      </c>
      <c r="AH4" t="s">
        <v>55</v>
      </c>
    </row>
    <row r="5" spans="1:37" ht="25.5" customHeight="1" x14ac:dyDescent="0.2">
      <c r="A5" t="s">
        <v>82</v>
      </c>
      <c r="B5">
        <v>13</v>
      </c>
      <c r="C5" t="s">
        <v>83</v>
      </c>
      <c r="D5" t="s">
        <v>84</v>
      </c>
      <c r="E5" s="2">
        <v>45505</v>
      </c>
      <c r="F5" t="s">
        <v>85</v>
      </c>
      <c r="G5" t="s">
        <v>86</v>
      </c>
      <c r="L5" t="s">
        <v>60</v>
      </c>
      <c r="M5" t="s">
        <v>43</v>
      </c>
      <c r="N5" t="s">
        <v>44</v>
      </c>
      <c r="O5" t="s">
        <v>87</v>
      </c>
      <c r="P5" t="s">
        <v>61</v>
      </c>
      <c r="Q5" s="3" t="str">
        <f>HYPERLINK("https://instagram.com/hairrazhr", "https://instagram.com/hairrazhr")</f>
        <v>https://instagram.com/hairrazhr</v>
      </c>
      <c r="R5" t="s">
        <v>88</v>
      </c>
      <c r="S5" t="s">
        <v>89</v>
      </c>
      <c r="U5" t="s">
        <v>63</v>
      </c>
      <c r="V5" t="s">
        <v>90</v>
      </c>
      <c r="W5">
        <v>6331625148</v>
      </c>
      <c r="X5" t="s">
        <v>91</v>
      </c>
      <c r="Y5" s="2">
        <v>38913</v>
      </c>
      <c r="Z5" t="s">
        <v>92</v>
      </c>
      <c r="AA5" t="s">
        <v>77</v>
      </c>
      <c r="AB5" t="s">
        <v>93</v>
      </c>
      <c r="AC5" t="s">
        <v>94</v>
      </c>
      <c r="AD5" t="s">
        <v>95</v>
      </c>
      <c r="AF5" t="s">
        <v>81</v>
      </c>
      <c r="AG5" t="s">
        <v>55</v>
      </c>
      <c r="AH5" t="s">
        <v>55</v>
      </c>
    </row>
    <row r="6" spans="1:37" ht="25.5" customHeight="1" x14ac:dyDescent="0.2">
      <c r="A6" t="s">
        <v>96</v>
      </c>
      <c r="B6">
        <v>15</v>
      </c>
      <c r="C6" t="s">
        <v>97</v>
      </c>
      <c r="D6" t="s">
        <v>98</v>
      </c>
      <c r="E6" s="2">
        <v>45505</v>
      </c>
      <c r="F6" t="s">
        <v>85</v>
      </c>
      <c r="G6" t="s">
        <v>59</v>
      </c>
      <c r="L6" t="s">
        <v>60</v>
      </c>
      <c r="M6" t="s">
        <v>43</v>
      </c>
      <c r="N6" t="s">
        <v>44</v>
      </c>
      <c r="O6" t="s">
        <v>87</v>
      </c>
      <c r="P6" t="s">
        <v>61</v>
      </c>
      <c r="Q6" s="3" t="str">
        <f>HYPERLINK("http://aauuls", "aauuls")</f>
        <v>aauuls</v>
      </c>
      <c r="R6" t="s">
        <v>99</v>
      </c>
      <c r="S6" t="s">
        <v>100</v>
      </c>
      <c r="U6" t="s">
        <v>63</v>
      </c>
      <c r="V6" t="s">
        <v>101</v>
      </c>
      <c r="W6">
        <v>6331627884</v>
      </c>
      <c r="X6" t="s">
        <v>102</v>
      </c>
      <c r="Y6" s="2">
        <v>38610</v>
      </c>
      <c r="Z6" t="s">
        <v>103</v>
      </c>
      <c r="AA6" t="s">
        <v>104</v>
      </c>
      <c r="AB6" t="s">
        <v>105</v>
      </c>
      <c r="AC6" t="s">
        <v>106</v>
      </c>
      <c r="AD6" t="s">
        <v>107</v>
      </c>
      <c r="AE6" t="s">
        <v>108</v>
      </c>
      <c r="AF6" t="s">
        <v>109</v>
      </c>
      <c r="AG6" t="s">
        <v>55</v>
      </c>
      <c r="AH6" t="s">
        <v>55</v>
      </c>
    </row>
    <row r="7" spans="1:37" ht="25.5" customHeight="1" x14ac:dyDescent="0.2">
      <c r="A7" t="s">
        <v>110</v>
      </c>
      <c r="B7">
        <v>17</v>
      </c>
      <c r="C7" t="s">
        <v>111</v>
      </c>
      <c r="D7" t="s">
        <v>112</v>
      </c>
      <c r="E7" s="2">
        <v>45516</v>
      </c>
      <c r="F7" t="s">
        <v>85</v>
      </c>
      <c r="G7" t="s">
        <v>113</v>
      </c>
      <c r="L7" t="s">
        <v>42</v>
      </c>
      <c r="M7" t="s">
        <v>43</v>
      </c>
      <c r="N7" t="s">
        <v>44</v>
      </c>
      <c r="O7" t="s">
        <v>87</v>
      </c>
      <c r="P7" t="s">
        <v>61</v>
      </c>
      <c r="Q7" s="3" t="str">
        <f>HYPERLINK("https://www.instagram.com/zainas_1706/", "https://www.instagram.com/zainas_1706/")</f>
        <v>https://www.instagram.com/zainas_1706/</v>
      </c>
      <c r="R7" t="s">
        <v>114</v>
      </c>
      <c r="S7" t="s">
        <v>115</v>
      </c>
      <c r="U7" t="s">
        <v>63</v>
      </c>
      <c r="V7" t="s">
        <v>116</v>
      </c>
      <c r="W7">
        <v>2303155104</v>
      </c>
      <c r="X7" t="s">
        <v>117</v>
      </c>
      <c r="Y7" s="2">
        <v>36728</v>
      </c>
      <c r="Z7" t="s">
        <v>118</v>
      </c>
      <c r="AA7" t="s">
        <v>119</v>
      </c>
      <c r="AB7" t="s">
        <v>120</v>
      </c>
      <c r="AC7" t="s">
        <v>121</v>
      </c>
      <c r="AD7" t="s">
        <v>122</v>
      </c>
      <c r="AE7" t="s">
        <v>123</v>
      </c>
      <c r="AF7" t="s">
        <v>124</v>
      </c>
      <c r="AG7" t="s">
        <v>55</v>
      </c>
      <c r="AH7" t="s">
        <v>55</v>
      </c>
    </row>
    <row r="8" spans="1:37" ht="25.5" customHeight="1" x14ac:dyDescent="0.2">
      <c r="A8" t="s">
        <v>125</v>
      </c>
      <c r="B8">
        <v>18</v>
      </c>
      <c r="C8" t="s">
        <v>125</v>
      </c>
      <c r="D8" t="s">
        <v>126</v>
      </c>
      <c r="E8" s="2">
        <v>45558</v>
      </c>
      <c r="F8" t="s">
        <v>85</v>
      </c>
      <c r="G8" t="s">
        <v>127</v>
      </c>
      <c r="L8" t="s">
        <v>60</v>
      </c>
      <c r="M8" t="s">
        <v>43</v>
      </c>
      <c r="N8" t="s">
        <v>44</v>
      </c>
      <c r="O8" t="s">
        <v>128</v>
      </c>
      <c r="P8" t="s">
        <v>61</v>
      </c>
      <c r="Q8" s="3" t="str">
        <f>HYPERLINK("https://www.instagram.com/alarslee?igsh=dHcxaHRlOHdzMWtp&amp;utm_source=qr", "@alarslee")</f>
        <v>@alarslee</v>
      </c>
      <c r="R8" t="s">
        <v>129</v>
      </c>
      <c r="S8" t="s">
        <v>130</v>
      </c>
      <c r="V8" t="s">
        <v>131</v>
      </c>
      <c r="W8">
        <v>6042688157</v>
      </c>
      <c r="X8" t="s">
        <v>132</v>
      </c>
      <c r="Y8" s="2">
        <v>36360</v>
      </c>
      <c r="Z8" t="s">
        <v>133</v>
      </c>
      <c r="AA8" t="s">
        <v>77</v>
      </c>
      <c r="AB8" t="s">
        <v>134</v>
      </c>
      <c r="AC8" t="s">
        <v>135</v>
      </c>
      <c r="AD8" t="s">
        <v>136</v>
      </c>
      <c r="AE8" t="s">
        <v>137</v>
      </c>
      <c r="AF8" t="s">
        <v>138</v>
      </c>
      <c r="AG8" t="s">
        <v>55</v>
      </c>
      <c r="AH8" t="s">
        <v>55</v>
      </c>
    </row>
    <row r="9" spans="1:37" ht="25.5" customHeight="1" x14ac:dyDescent="0.2">
      <c r="A9" t="s">
        <v>139</v>
      </c>
      <c r="B9">
        <v>25</v>
      </c>
      <c r="C9" t="s">
        <v>139</v>
      </c>
      <c r="D9" t="s">
        <v>140</v>
      </c>
      <c r="E9" s="2">
        <v>45636</v>
      </c>
      <c r="F9" t="s">
        <v>85</v>
      </c>
      <c r="G9" t="s">
        <v>113</v>
      </c>
      <c r="L9" t="s">
        <v>42</v>
      </c>
      <c r="M9" t="s">
        <v>43</v>
      </c>
      <c r="N9" t="s">
        <v>141</v>
      </c>
      <c r="O9" t="s">
        <v>142</v>
      </c>
      <c r="P9" t="s">
        <v>61</v>
      </c>
      <c r="Q9" s="3" t="str">
        <f>HYPERLINK("https://www.instagram.com/fajar.maulana_/", "https://www.instagram.com/fajar.maulana_/")</f>
        <v>https://www.instagram.com/fajar.maulana_/</v>
      </c>
      <c r="R9" t="s">
        <v>143</v>
      </c>
      <c r="S9" t="s">
        <v>144</v>
      </c>
      <c r="T9" t="s">
        <v>145</v>
      </c>
      <c r="U9" t="s">
        <v>146</v>
      </c>
      <c r="V9" t="s">
        <v>147</v>
      </c>
      <c r="W9">
        <v>1640714219</v>
      </c>
      <c r="X9" t="s">
        <v>148</v>
      </c>
      <c r="Y9" s="2">
        <v>37607</v>
      </c>
      <c r="Z9" t="s">
        <v>149</v>
      </c>
      <c r="AA9" t="s">
        <v>77</v>
      </c>
      <c r="AB9" t="s">
        <v>150</v>
      </c>
      <c r="AC9" t="s">
        <v>151</v>
      </c>
      <c r="AD9" t="s">
        <v>152</v>
      </c>
      <c r="AE9" t="s">
        <v>153</v>
      </c>
      <c r="AF9" t="s">
        <v>154</v>
      </c>
      <c r="AG9" t="s">
        <v>55</v>
      </c>
      <c r="AH9" t="s">
        <v>55</v>
      </c>
      <c r="AI9" t="s">
        <v>155</v>
      </c>
    </row>
    <row r="10" spans="1:37" ht="25.5" customHeight="1" x14ac:dyDescent="0.2">
      <c r="A10" t="s">
        <v>156</v>
      </c>
      <c r="B10">
        <v>32</v>
      </c>
      <c r="C10" t="s">
        <v>156</v>
      </c>
      <c r="D10" t="s">
        <v>157</v>
      </c>
      <c r="E10" s="2">
        <v>45658</v>
      </c>
      <c r="F10" t="s">
        <v>67</v>
      </c>
      <c r="G10" t="s">
        <v>158</v>
      </c>
      <c r="L10" t="s">
        <v>42</v>
      </c>
      <c r="M10" t="s">
        <v>43</v>
      </c>
      <c r="N10" t="s">
        <v>44</v>
      </c>
      <c r="O10" t="s">
        <v>159</v>
      </c>
      <c r="P10" t="s">
        <v>61</v>
      </c>
      <c r="Q10" s="3" t="str">
        <f>HYPERLINK("http://instagram.com/pausfeeds", "instagram.com/pausfeeds")</f>
        <v>instagram.com/pausfeeds</v>
      </c>
      <c r="R10" t="s">
        <v>160</v>
      </c>
      <c r="S10" t="s">
        <v>161</v>
      </c>
      <c r="T10" t="s">
        <v>162</v>
      </c>
      <c r="V10" t="s">
        <v>163</v>
      </c>
      <c r="W10">
        <v>1720014099</v>
      </c>
      <c r="X10" t="s">
        <v>164</v>
      </c>
      <c r="Y10" s="2">
        <v>34177</v>
      </c>
      <c r="Z10" t="s">
        <v>48</v>
      </c>
      <c r="AA10" t="s">
        <v>165</v>
      </c>
      <c r="AB10" t="s">
        <v>166</v>
      </c>
      <c r="AC10" t="s">
        <v>167</v>
      </c>
      <c r="AD10" t="s">
        <v>168</v>
      </c>
      <c r="AE10" t="s">
        <v>169</v>
      </c>
      <c r="AF10" t="s">
        <v>170</v>
      </c>
      <c r="AG10" t="s">
        <v>55</v>
      </c>
    </row>
    <row r="11" spans="1:37" ht="25.5" customHeight="1" x14ac:dyDescent="0.2">
      <c r="A11" t="s">
        <v>171</v>
      </c>
      <c r="B11">
        <v>36</v>
      </c>
      <c r="C11" t="s">
        <v>172</v>
      </c>
      <c r="D11" t="s">
        <v>173</v>
      </c>
      <c r="E11" s="2">
        <v>45698</v>
      </c>
      <c r="F11" t="s">
        <v>58</v>
      </c>
      <c r="G11" t="s">
        <v>59</v>
      </c>
      <c r="L11" t="s">
        <v>60</v>
      </c>
      <c r="M11" t="s">
        <v>43</v>
      </c>
      <c r="N11" t="s">
        <v>44</v>
      </c>
      <c r="O11" t="s">
        <v>174</v>
      </c>
      <c r="P11" t="s">
        <v>61</v>
      </c>
      <c r="Q11" s="3" t="str">
        <f>HYPERLINK("http://@aarichi", "@aarichi")</f>
        <v>@aarichi</v>
      </c>
      <c r="R11" t="s">
        <v>175</v>
      </c>
      <c r="S11" t="s">
        <v>176</v>
      </c>
      <c r="U11" t="s">
        <v>63</v>
      </c>
      <c r="V11" t="s">
        <v>177</v>
      </c>
      <c r="W11">
        <v>6331074483</v>
      </c>
      <c r="X11" t="s">
        <v>178</v>
      </c>
      <c r="Y11" s="2">
        <v>36603</v>
      </c>
      <c r="Z11" t="s">
        <v>118</v>
      </c>
      <c r="AA11" t="s">
        <v>179</v>
      </c>
      <c r="AB11" t="s">
        <v>180</v>
      </c>
      <c r="AC11" t="s">
        <v>181</v>
      </c>
      <c r="AD11" t="s">
        <v>182</v>
      </c>
      <c r="AE11" t="s">
        <v>183</v>
      </c>
      <c r="AF11" t="s">
        <v>184</v>
      </c>
      <c r="AG11" t="s">
        <v>55</v>
      </c>
      <c r="AJ11" t="s">
        <v>185</v>
      </c>
    </row>
    <row r="12" spans="1:37" ht="25.5" customHeight="1" x14ac:dyDescent="0.2">
      <c r="A12" t="s">
        <v>186</v>
      </c>
      <c r="B12">
        <v>38</v>
      </c>
      <c r="C12" t="s">
        <v>187</v>
      </c>
      <c r="D12" t="s">
        <v>188</v>
      </c>
      <c r="E12" s="2">
        <v>45566</v>
      </c>
      <c r="F12" t="s">
        <v>85</v>
      </c>
      <c r="G12" t="s">
        <v>59</v>
      </c>
      <c r="L12" t="s">
        <v>42</v>
      </c>
      <c r="M12" t="s">
        <v>43</v>
      </c>
      <c r="N12" t="s">
        <v>141</v>
      </c>
      <c r="O12" t="s">
        <v>189</v>
      </c>
      <c r="P12" t="s">
        <v>61</v>
      </c>
      <c r="Q12" s="3" t="str">
        <f>HYPERLINK("https://www.instagram.com/_zzmob?igsh=MXZvNWVnaDcwNzd2Yg==", "_zzmob")</f>
        <v>_zzmob</v>
      </c>
      <c r="R12" t="s">
        <v>190</v>
      </c>
      <c r="S12" t="s">
        <v>191</v>
      </c>
      <c r="V12" t="s">
        <v>192</v>
      </c>
      <c r="W12">
        <v>6331683148</v>
      </c>
      <c r="X12" t="s">
        <v>193</v>
      </c>
      <c r="Y12" s="2">
        <v>38932</v>
      </c>
      <c r="Z12" t="s">
        <v>92</v>
      </c>
      <c r="AA12" t="s">
        <v>194</v>
      </c>
      <c r="AB12" t="s">
        <v>195</v>
      </c>
      <c r="AC12" t="s">
        <v>196</v>
      </c>
      <c r="AD12" t="s">
        <v>197</v>
      </c>
      <c r="AE12" t="s">
        <v>198</v>
      </c>
      <c r="AF12" t="s">
        <v>199</v>
      </c>
      <c r="AG12" t="s">
        <v>55</v>
      </c>
      <c r="AI12" t="s">
        <v>200</v>
      </c>
    </row>
    <row r="13" spans="1:37" ht="25.5" customHeight="1" x14ac:dyDescent="0.2">
      <c r="A13" t="s">
        <v>201</v>
      </c>
      <c r="B13">
        <v>42</v>
      </c>
      <c r="C13" t="s">
        <v>201</v>
      </c>
      <c r="D13" t="s">
        <v>202</v>
      </c>
      <c r="E13" s="2">
        <v>45754</v>
      </c>
      <c r="F13" t="s">
        <v>85</v>
      </c>
      <c r="G13" t="s">
        <v>59</v>
      </c>
      <c r="L13" t="s">
        <v>60</v>
      </c>
      <c r="M13" t="s">
        <v>43</v>
      </c>
      <c r="N13" t="s">
        <v>44</v>
      </c>
      <c r="O13" t="s">
        <v>203</v>
      </c>
      <c r="P13" t="s">
        <v>61</v>
      </c>
      <c r="Q13" s="3" t="str">
        <f>HYPERLINK("https://www.instagram.com/putriptrzias/", "https://www.instagram.com/putriptrzias/")</f>
        <v>https://www.instagram.com/putriptrzias/</v>
      </c>
      <c r="R13" t="s">
        <v>204</v>
      </c>
      <c r="S13" t="s">
        <v>205</v>
      </c>
      <c r="T13" t="s">
        <v>206</v>
      </c>
      <c r="U13" t="s">
        <v>207</v>
      </c>
      <c r="V13" t="s">
        <v>208</v>
      </c>
      <c r="W13">
        <v>6331445158</v>
      </c>
      <c r="X13" t="s">
        <v>209</v>
      </c>
      <c r="Y13" s="2">
        <v>37672</v>
      </c>
      <c r="Z13" t="s">
        <v>210</v>
      </c>
      <c r="AA13" t="s">
        <v>211</v>
      </c>
      <c r="AB13" t="s">
        <v>212</v>
      </c>
      <c r="AC13" t="s">
        <v>213</v>
      </c>
      <c r="AD13" t="s">
        <v>214</v>
      </c>
      <c r="AE13" t="s">
        <v>215</v>
      </c>
      <c r="AF13" t="s">
        <v>216</v>
      </c>
      <c r="AG13" t="s">
        <v>55</v>
      </c>
      <c r="AI13" t="s">
        <v>217</v>
      </c>
    </row>
    <row r="14" spans="1:37" ht="25.5" customHeight="1" x14ac:dyDescent="0.2">
      <c r="A14" t="s">
        <v>218</v>
      </c>
      <c r="B14">
        <v>43</v>
      </c>
      <c r="C14" t="s">
        <v>219</v>
      </c>
      <c r="D14" t="s">
        <v>220</v>
      </c>
      <c r="E14" s="2">
        <v>45778</v>
      </c>
      <c r="F14" t="s">
        <v>58</v>
      </c>
      <c r="G14" t="s">
        <v>127</v>
      </c>
      <c r="L14" t="s">
        <v>60</v>
      </c>
      <c r="M14" t="s">
        <v>43</v>
      </c>
      <c r="N14" t="s">
        <v>44</v>
      </c>
      <c r="O14" t="s">
        <v>221</v>
      </c>
      <c r="P14" t="s">
        <v>61</v>
      </c>
      <c r="Q14" s="3" t="str">
        <f>HYPERLINK("http://dmarboen", "dmarboen")</f>
        <v>dmarboen</v>
      </c>
      <c r="R14" t="s">
        <v>222</v>
      </c>
      <c r="S14" t="s">
        <v>223</v>
      </c>
      <c r="T14" t="s">
        <v>224</v>
      </c>
      <c r="U14" t="s">
        <v>225</v>
      </c>
      <c r="V14" t="s">
        <v>226</v>
      </c>
      <c r="W14">
        <v>5680194043</v>
      </c>
      <c r="X14" t="s">
        <v>227</v>
      </c>
      <c r="Y14" s="2">
        <v>32129</v>
      </c>
      <c r="Z14" t="s">
        <v>228</v>
      </c>
      <c r="AA14" t="s">
        <v>229</v>
      </c>
      <c r="AB14" t="s">
        <v>230</v>
      </c>
      <c r="AC14" t="s">
        <v>231</v>
      </c>
      <c r="AD14" t="s">
        <v>232</v>
      </c>
      <c r="AE14" t="s">
        <v>233</v>
      </c>
      <c r="AF14" t="s">
        <v>234</v>
      </c>
      <c r="AG14" t="s">
        <v>55</v>
      </c>
      <c r="AI14" t="s">
        <v>235</v>
      </c>
    </row>
    <row r="15" spans="1:37" ht="25.5" customHeight="1" x14ac:dyDescent="0.2">
      <c r="A15" t="s">
        <v>236</v>
      </c>
      <c r="B15">
        <v>45</v>
      </c>
      <c r="C15" t="s">
        <v>236</v>
      </c>
      <c r="D15" t="s">
        <v>237</v>
      </c>
      <c r="E15" s="2">
        <v>45779</v>
      </c>
      <c r="F15" t="s">
        <v>58</v>
      </c>
      <c r="G15" t="s">
        <v>59</v>
      </c>
      <c r="L15" t="s">
        <v>42</v>
      </c>
      <c r="M15" t="s">
        <v>43</v>
      </c>
      <c r="N15" t="s">
        <v>44</v>
      </c>
      <c r="O15" t="s">
        <v>221</v>
      </c>
      <c r="P15" t="s">
        <v>61</v>
      </c>
      <c r="Q15" s="3" t="str">
        <f>HYPERLINK("https://www.instagram.com/ezramarcus04/", "https://www.instagram.com/ezramarcus04/")</f>
        <v>https://www.instagram.com/ezramarcus04/</v>
      </c>
      <c r="R15" t="s">
        <v>238</v>
      </c>
      <c r="S15" t="s">
        <v>239</v>
      </c>
      <c r="T15" t="s">
        <v>240</v>
      </c>
      <c r="U15" t="s">
        <v>241</v>
      </c>
      <c r="V15" t="s">
        <v>242</v>
      </c>
      <c r="W15">
        <v>1660126992</v>
      </c>
      <c r="X15" t="s">
        <v>243</v>
      </c>
      <c r="Y15" s="2">
        <v>35542</v>
      </c>
      <c r="Z15" t="s">
        <v>244</v>
      </c>
      <c r="AA15" t="s">
        <v>77</v>
      </c>
      <c r="AB15" t="s">
        <v>245</v>
      </c>
      <c r="AC15" t="s">
        <v>246</v>
      </c>
      <c r="AD15" t="s">
        <v>247</v>
      </c>
      <c r="AE15" t="s">
        <v>248</v>
      </c>
      <c r="AF15" t="s">
        <v>249</v>
      </c>
      <c r="AG15" t="s">
        <v>55</v>
      </c>
      <c r="AI15" t="s">
        <v>250</v>
      </c>
    </row>
    <row r="16" spans="1:37" ht="25.5" customHeight="1" x14ac:dyDescent="0.2">
      <c r="A16" t="s">
        <v>251</v>
      </c>
      <c r="B16">
        <v>46</v>
      </c>
      <c r="C16" t="s">
        <v>251</v>
      </c>
      <c r="D16" t="s">
        <v>252</v>
      </c>
      <c r="E16" s="2">
        <v>45790</v>
      </c>
      <c r="F16" t="s">
        <v>58</v>
      </c>
      <c r="G16" t="s">
        <v>59</v>
      </c>
      <c r="L16" t="s">
        <v>42</v>
      </c>
      <c r="M16" t="s">
        <v>43</v>
      </c>
      <c r="N16" t="s">
        <v>44</v>
      </c>
      <c r="O16" t="s">
        <v>221</v>
      </c>
      <c r="P16" t="s">
        <v>61</v>
      </c>
      <c r="Q16" s="3" t="str">
        <f>HYPERLINK("https://www.instagram.com/kubiiil_/", "https://www.instagram.com/kubiiil_/")</f>
        <v>https://www.instagram.com/kubiiil_/</v>
      </c>
      <c r="R16" t="s">
        <v>253</v>
      </c>
      <c r="S16" t="s">
        <v>254</v>
      </c>
      <c r="U16" t="s">
        <v>255</v>
      </c>
      <c r="V16" t="s">
        <v>256</v>
      </c>
      <c r="W16">
        <v>7773038238</v>
      </c>
      <c r="X16" t="s">
        <v>257</v>
      </c>
      <c r="Y16" s="2">
        <v>36456</v>
      </c>
      <c r="Z16" t="s">
        <v>133</v>
      </c>
      <c r="AA16" t="s">
        <v>258</v>
      </c>
      <c r="AB16" t="s">
        <v>259</v>
      </c>
      <c r="AC16" t="s">
        <v>260</v>
      </c>
      <c r="AD16" t="s">
        <v>261</v>
      </c>
      <c r="AE16" t="s">
        <v>262</v>
      </c>
      <c r="AF16" t="s">
        <v>263</v>
      </c>
      <c r="AG16" t="s">
        <v>55</v>
      </c>
      <c r="AI16" t="s">
        <v>264</v>
      </c>
    </row>
    <row r="17" spans="1:37" ht="25.5" customHeight="1" x14ac:dyDescent="0.2">
      <c r="A17" t="s">
        <v>265</v>
      </c>
      <c r="B17">
        <v>47</v>
      </c>
      <c r="C17" t="s">
        <v>265</v>
      </c>
      <c r="D17" t="s">
        <v>266</v>
      </c>
      <c r="E17" s="2">
        <v>45811</v>
      </c>
      <c r="F17" t="s">
        <v>85</v>
      </c>
      <c r="G17" t="s">
        <v>59</v>
      </c>
      <c r="L17" t="s">
        <v>60</v>
      </c>
      <c r="M17" t="s">
        <v>43</v>
      </c>
      <c r="N17" t="s">
        <v>44</v>
      </c>
      <c r="O17" t="s">
        <v>267</v>
      </c>
      <c r="P17" t="s">
        <v>61</v>
      </c>
      <c r="Q17" s="3" t="str">
        <f>HYPERLINK("http://fitridwiarr", "fitridwiarr")</f>
        <v>fitridwiarr</v>
      </c>
      <c r="R17" t="s">
        <v>268</v>
      </c>
      <c r="S17" t="s">
        <v>269</v>
      </c>
      <c r="U17" t="s">
        <v>270</v>
      </c>
      <c r="V17" t="s">
        <v>271</v>
      </c>
      <c r="W17">
        <v>2990910017</v>
      </c>
      <c r="X17" t="s">
        <v>272</v>
      </c>
      <c r="Y17" s="2">
        <v>37909</v>
      </c>
      <c r="Z17" t="s">
        <v>210</v>
      </c>
      <c r="AA17" t="s">
        <v>273</v>
      </c>
      <c r="AB17" t="s">
        <v>274</v>
      </c>
      <c r="AC17" t="s">
        <v>275</v>
      </c>
      <c r="AD17" t="s">
        <v>276</v>
      </c>
      <c r="AE17" t="s">
        <v>277</v>
      </c>
      <c r="AF17" t="s">
        <v>278</v>
      </c>
      <c r="AG17" t="s">
        <v>55</v>
      </c>
      <c r="AI17" t="s">
        <v>279</v>
      </c>
    </row>
    <row r="18" spans="1:37" ht="25.5" customHeight="1" x14ac:dyDescent="0.2">
      <c r="A18" t="s">
        <v>280</v>
      </c>
      <c r="B18">
        <v>48</v>
      </c>
      <c r="C18" t="s">
        <v>280</v>
      </c>
      <c r="D18" t="s">
        <v>281</v>
      </c>
      <c r="E18" s="2">
        <v>45811</v>
      </c>
      <c r="F18" t="s">
        <v>85</v>
      </c>
      <c r="G18" t="s">
        <v>113</v>
      </c>
      <c r="L18" t="s">
        <v>42</v>
      </c>
      <c r="M18" t="s">
        <v>43</v>
      </c>
      <c r="N18" t="s">
        <v>44</v>
      </c>
      <c r="O18" t="s">
        <v>267</v>
      </c>
      <c r="P18" t="s">
        <v>61</v>
      </c>
      <c r="Q18" s="3" t="str">
        <f>HYPERLINK("https://www.instagram.com/lazumon/", "https://www.instagram.com/lazumon/")</f>
        <v>https://www.instagram.com/lazumon/</v>
      </c>
      <c r="R18" t="s">
        <v>282</v>
      </c>
      <c r="S18" t="s">
        <v>283</v>
      </c>
      <c r="T18" t="s">
        <v>284</v>
      </c>
      <c r="U18" t="s">
        <v>283</v>
      </c>
      <c r="V18" t="s">
        <v>285</v>
      </c>
      <c r="W18">
        <v>2740655631</v>
      </c>
      <c r="X18" t="s">
        <v>286</v>
      </c>
      <c r="Y18" s="2">
        <v>34157</v>
      </c>
      <c r="Z18" t="s">
        <v>48</v>
      </c>
      <c r="AA18" t="s">
        <v>287</v>
      </c>
      <c r="AB18" t="s">
        <v>288</v>
      </c>
      <c r="AC18" t="s">
        <v>289</v>
      </c>
      <c r="AD18" t="s">
        <v>290</v>
      </c>
      <c r="AE18" t="s">
        <v>291</v>
      </c>
      <c r="AF18" t="s">
        <v>292</v>
      </c>
      <c r="AG18" t="s">
        <v>55</v>
      </c>
      <c r="AI18" t="s">
        <v>293</v>
      </c>
    </row>
    <row r="19" spans="1:37" ht="25.5" customHeight="1" x14ac:dyDescent="0.2">
      <c r="A19" t="s">
        <v>294</v>
      </c>
      <c r="B19">
        <v>49</v>
      </c>
      <c r="C19" t="s">
        <v>294</v>
      </c>
      <c r="D19" t="s">
        <v>295</v>
      </c>
      <c r="E19" s="2">
        <v>45817</v>
      </c>
      <c r="F19" t="s">
        <v>58</v>
      </c>
      <c r="G19" t="s">
        <v>296</v>
      </c>
      <c r="L19" t="s">
        <v>60</v>
      </c>
      <c r="M19" t="s">
        <v>43</v>
      </c>
      <c r="N19" t="s">
        <v>44</v>
      </c>
      <c r="O19" t="s">
        <v>267</v>
      </c>
      <c r="P19" t="s">
        <v>61</v>
      </c>
      <c r="Q19" s="3"/>
      <c r="R19" t="s">
        <v>297</v>
      </c>
      <c r="S19" t="s">
        <v>298</v>
      </c>
      <c r="V19" t="s">
        <v>299</v>
      </c>
      <c r="W19">
        <v>5415392459</v>
      </c>
      <c r="X19" t="s">
        <v>300</v>
      </c>
      <c r="Y19" s="2">
        <v>35924</v>
      </c>
      <c r="Z19" t="s">
        <v>301</v>
      </c>
      <c r="AA19" t="s">
        <v>302</v>
      </c>
      <c r="AB19" t="s">
        <v>303</v>
      </c>
      <c r="AC19" t="s">
        <v>304</v>
      </c>
      <c r="AD19" t="s">
        <v>305</v>
      </c>
      <c r="AE19" t="s">
        <v>306</v>
      </c>
      <c r="AF19" t="s">
        <v>307</v>
      </c>
      <c r="AG19" t="s">
        <v>55</v>
      </c>
      <c r="AI19" t="s">
        <v>308</v>
      </c>
    </row>
    <row r="20" spans="1:37" ht="25.5" customHeight="1" x14ac:dyDescent="0.2">
      <c r="A20" t="s">
        <v>309</v>
      </c>
      <c r="B20">
        <v>51</v>
      </c>
      <c r="C20" t="s">
        <v>309</v>
      </c>
      <c r="D20" t="s">
        <v>310</v>
      </c>
      <c r="E20" s="2">
        <v>45831</v>
      </c>
      <c r="F20" t="s">
        <v>58</v>
      </c>
      <c r="G20" t="s">
        <v>59</v>
      </c>
      <c r="L20" t="s">
        <v>42</v>
      </c>
      <c r="M20" t="s">
        <v>43</v>
      </c>
      <c r="N20" t="s">
        <v>44</v>
      </c>
      <c r="O20" t="s">
        <v>267</v>
      </c>
      <c r="P20" t="s">
        <v>61</v>
      </c>
      <c r="Q20" s="3" t="str">
        <f>HYPERLINK("http://@andkrhmyy", "@andkrhmyy")</f>
        <v>@andkrhmyy</v>
      </c>
      <c r="R20" t="s">
        <v>311</v>
      </c>
      <c r="S20" t="s">
        <v>312</v>
      </c>
      <c r="T20" t="s">
        <v>313</v>
      </c>
      <c r="U20" t="s">
        <v>314</v>
      </c>
      <c r="V20" t="s">
        <v>315</v>
      </c>
      <c r="W20">
        <v>5271251123</v>
      </c>
      <c r="X20" t="s">
        <v>316</v>
      </c>
      <c r="Y20" s="2">
        <v>34312</v>
      </c>
      <c r="Z20" t="s">
        <v>48</v>
      </c>
      <c r="AA20" t="s">
        <v>77</v>
      </c>
      <c r="AB20" t="s">
        <v>317</v>
      </c>
      <c r="AC20" t="s">
        <v>318</v>
      </c>
      <c r="AD20" t="s">
        <v>319</v>
      </c>
      <c r="AE20" t="s">
        <v>320</v>
      </c>
      <c r="AF20" t="s">
        <v>321</v>
      </c>
      <c r="AG20" t="s">
        <v>55</v>
      </c>
      <c r="AI20" t="s">
        <v>322</v>
      </c>
    </row>
    <row r="21" spans="1:37" ht="25.5" customHeight="1" x14ac:dyDescent="0.2">
      <c r="A21" t="s">
        <v>323</v>
      </c>
      <c r="B21">
        <v>52</v>
      </c>
      <c r="C21" t="s">
        <v>324</v>
      </c>
      <c r="D21" t="s">
        <v>325</v>
      </c>
      <c r="E21" s="2">
        <v>45847</v>
      </c>
      <c r="F21" t="s">
        <v>85</v>
      </c>
      <c r="G21" t="s">
        <v>296</v>
      </c>
      <c r="L21" t="s">
        <v>60</v>
      </c>
      <c r="M21" t="s">
        <v>43</v>
      </c>
      <c r="N21" t="s">
        <v>44</v>
      </c>
      <c r="O21" t="s">
        <v>326</v>
      </c>
      <c r="P21" t="s">
        <v>61</v>
      </c>
      <c r="Q21" s="3" t="str">
        <f>HYPERLINK("http://adtynyimas ", "adtynyimas ")</f>
        <v xml:space="preserve">adtynyimas </v>
      </c>
      <c r="R21" t="s">
        <v>327</v>
      </c>
      <c r="S21" t="s">
        <v>328</v>
      </c>
      <c r="T21" t="s">
        <v>329</v>
      </c>
      <c r="U21" t="s">
        <v>328</v>
      </c>
      <c r="V21" t="s">
        <v>330</v>
      </c>
      <c r="W21">
        <v>6331749602</v>
      </c>
      <c r="X21" t="s">
        <v>331</v>
      </c>
      <c r="Y21" s="2">
        <v>38808</v>
      </c>
      <c r="Z21" t="s">
        <v>92</v>
      </c>
      <c r="AA21" t="s">
        <v>77</v>
      </c>
      <c r="AB21" t="s">
        <v>332</v>
      </c>
      <c r="AC21" t="s">
        <v>333</v>
      </c>
      <c r="AD21" t="s">
        <v>334</v>
      </c>
      <c r="AE21" t="s">
        <v>335</v>
      </c>
      <c r="AF21" t="s">
        <v>336</v>
      </c>
      <c r="AG21" t="s">
        <v>55</v>
      </c>
      <c r="AI21" t="s">
        <v>337</v>
      </c>
    </row>
    <row r="22" spans="1:37" ht="25.5" customHeight="1" x14ac:dyDescent="0.2">
      <c r="A22" t="s">
        <v>338</v>
      </c>
      <c r="B22">
        <v>53</v>
      </c>
      <c r="C22" t="s">
        <v>338</v>
      </c>
      <c r="D22" t="s">
        <v>339</v>
      </c>
      <c r="E22" s="2">
        <v>45859</v>
      </c>
      <c r="F22" t="s">
        <v>340</v>
      </c>
      <c r="G22" t="s">
        <v>59</v>
      </c>
      <c r="L22" t="s">
        <v>60</v>
      </c>
      <c r="M22" t="s">
        <v>43</v>
      </c>
      <c r="N22" t="s">
        <v>44</v>
      </c>
      <c r="O22" t="s">
        <v>326</v>
      </c>
      <c r="P22" t="s">
        <v>341</v>
      </c>
      <c r="Q22" s="3" t="str">
        <f>HYPERLINK("http://@maulidahannah", "@maulidahannah")</f>
        <v>@maulidahannah</v>
      </c>
      <c r="R22" t="s">
        <v>342</v>
      </c>
      <c r="S22" t="s">
        <v>343</v>
      </c>
      <c r="T22" t="s">
        <v>344</v>
      </c>
      <c r="U22" t="s">
        <v>345</v>
      </c>
      <c r="V22" t="s">
        <v>346</v>
      </c>
      <c r="W22">
        <v>8330081652</v>
      </c>
      <c r="X22" t="s">
        <v>347</v>
      </c>
      <c r="Y22" s="2">
        <v>34074</v>
      </c>
      <c r="Z22" t="s">
        <v>48</v>
      </c>
      <c r="AA22" t="s">
        <v>77</v>
      </c>
      <c r="AB22" t="s">
        <v>348</v>
      </c>
      <c r="AC22" t="s">
        <v>349</v>
      </c>
      <c r="AD22" t="s">
        <v>350</v>
      </c>
      <c r="AE22" t="s">
        <v>351</v>
      </c>
      <c r="AF22" t="s">
        <v>352</v>
      </c>
      <c r="AG22" t="s">
        <v>55</v>
      </c>
      <c r="AI22" t="s">
        <v>353</v>
      </c>
    </row>
    <row r="23" spans="1:37" ht="25.5" customHeight="1" x14ac:dyDescent="0.2">
      <c r="A23" t="s">
        <v>354</v>
      </c>
      <c r="B23">
        <v>54</v>
      </c>
      <c r="C23" t="s">
        <v>354</v>
      </c>
      <c r="D23" t="s">
        <v>355</v>
      </c>
      <c r="E23" s="2">
        <v>45845</v>
      </c>
      <c r="L23" t="s">
        <v>42</v>
      </c>
      <c r="M23" t="s">
        <v>43</v>
      </c>
      <c r="N23" t="s">
        <v>141</v>
      </c>
      <c r="O23" t="s">
        <v>326</v>
      </c>
      <c r="P23" t="s">
        <v>61</v>
      </c>
      <c r="Q23" s="3" t="str">
        <f>HYPERLINK("https://www.instagram.com/raehanrenanta48/", "https://www.instagram.com/raehanrenanta48/")</f>
        <v>https://www.instagram.com/raehanrenanta48/</v>
      </c>
      <c r="R23" t="s">
        <v>356</v>
      </c>
      <c r="S23" t="s">
        <v>357</v>
      </c>
      <c r="U23" t="s">
        <v>63</v>
      </c>
      <c r="V23" t="s">
        <v>358</v>
      </c>
      <c r="W23">
        <v>5147793046</v>
      </c>
      <c r="X23" t="s">
        <v>359</v>
      </c>
      <c r="Y23" s="2">
        <v>37324</v>
      </c>
      <c r="Z23" t="s">
        <v>149</v>
      </c>
      <c r="AA23" t="s">
        <v>77</v>
      </c>
      <c r="AB23" t="s">
        <v>360</v>
      </c>
      <c r="AC23" t="s">
        <v>361</v>
      </c>
      <c r="AD23" t="s">
        <v>362</v>
      </c>
      <c r="AE23" t="s">
        <v>363</v>
      </c>
      <c r="AF23" t="s">
        <v>364</v>
      </c>
      <c r="AG23" t="s">
        <v>55</v>
      </c>
    </row>
    <row r="24" spans="1:37" ht="25.5" customHeight="1" x14ac:dyDescent="0.2">
      <c r="A24" t="s">
        <v>365</v>
      </c>
      <c r="B24">
        <v>55</v>
      </c>
      <c r="C24" t="s">
        <v>365</v>
      </c>
      <c r="D24" t="s">
        <v>366</v>
      </c>
      <c r="E24" s="2">
        <v>45880</v>
      </c>
      <c r="F24" t="s">
        <v>67</v>
      </c>
      <c r="G24" t="s">
        <v>367</v>
      </c>
      <c r="L24" t="s">
        <v>60</v>
      </c>
      <c r="M24" t="s">
        <v>43</v>
      </c>
      <c r="N24" t="s">
        <v>44</v>
      </c>
      <c r="O24" t="s">
        <v>368</v>
      </c>
      <c r="P24" t="s">
        <v>46</v>
      </c>
      <c r="Q24" s="3"/>
      <c r="R24" t="s">
        <v>369</v>
      </c>
      <c r="S24" t="s">
        <v>370</v>
      </c>
      <c r="V24" t="s">
        <v>371</v>
      </c>
      <c r="W24">
        <v>3010099365</v>
      </c>
      <c r="X24" t="s">
        <v>372</v>
      </c>
      <c r="Y24" s="2">
        <v>34404</v>
      </c>
      <c r="Z24" t="s">
        <v>76</v>
      </c>
      <c r="AA24" t="s">
        <v>373</v>
      </c>
      <c r="AB24" t="s">
        <v>374</v>
      </c>
      <c r="AC24" t="s">
        <v>375</v>
      </c>
      <c r="AD24" t="s">
        <v>376</v>
      </c>
      <c r="AE24" t="s">
        <v>377</v>
      </c>
      <c r="AF24" t="s">
        <v>378</v>
      </c>
      <c r="AG24" t="s">
        <v>55</v>
      </c>
      <c r="AK24" t="s">
        <v>379</v>
      </c>
    </row>
    <row r="25" spans="1:37" ht="25.5" customHeight="1" x14ac:dyDescent="0.2">
      <c r="A25" t="s">
        <v>380</v>
      </c>
      <c r="B25">
        <v>56</v>
      </c>
      <c r="C25" t="s">
        <v>380</v>
      </c>
      <c r="D25" t="s">
        <v>381</v>
      </c>
      <c r="E25" s="2">
        <v>45882</v>
      </c>
      <c r="F25" t="s">
        <v>85</v>
      </c>
      <c r="G25" t="s">
        <v>382</v>
      </c>
      <c r="L25" t="s">
        <v>42</v>
      </c>
      <c r="M25" t="s">
        <v>43</v>
      </c>
      <c r="N25" t="s">
        <v>44</v>
      </c>
      <c r="O25" t="s">
        <v>368</v>
      </c>
      <c r="P25" t="s">
        <v>383</v>
      </c>
      <c r="Q25" s="3" t="str">
        <f>HYPERLINK("https://www.instagram.com/alansatjakoesoemah", "https://www.instagram.com/alansatjakoesoemah")</f>
        <v>https://www.instagram.com/alansatjakoesoemah</v>
      </c>
      <c r="R25" t="s">
        <v>384</v>
      </c>
      <c r="S25" t="s">
        <v>385</v>
      </c>
      <c r="T25" t="s">
        <v>386</v>
      </c>
      <c r="U25" t="s">
        <v>387</v>
      </c>
      <c r="V25" t="s">
        <v>388</v>
      </c>
      <c r="W25">
        <v>4731405527</v>
      </c>
      <c r="X25" t="s">
        <v>389</v>
      </c>
      <c r="Y25" s="2">
        <v>35003</v>
      </c>
      <c r="Z25" t="s">
        <v>390</v>
      </c>
      <c r="AA25" t="s">
        <v>165</v>
      </c>
      <c r="AB25" t="s">
        <v>391</v>
      </c>
      <c r="AC25" t="s">
        <v>392</v>
      </c>
      <c r="AD25" t="s">
        <v>393</v>
      </c>
      <c r="AE25" t="s">
        <v>394</v>
      </c>
      <c r="AF25" t="s">
        <v>395</v>
      </c>
      <c r="AG25" t="s">
        <v>55</v>
      </c>
      <c r="AI25" t="s">
        <v>396</v>
      </c>
    </row>
    <row r="26" spans="1:37" ht="25.5" customHeight="1" x14ac:dyDescent="0.2">
      <c r="A26" t="s">
        <v>397</v>
      </c>
      <c r="B26">
        <v>57</v>
      </c>
      <c r="C26" t="s">
        <v>397</v>
      </c>
      <c r="D26" t="s">
        <v>398</v>
      </c>
      <c r="E26" s="2">
        <v>45887</v>
      </c>
      <c r="F26" t="s">
        <v>58</v>
      </c>
      <c r="G26" t="s">
        <v>127</v>
      </c>
      <c r="L26" t="s">
        <v>42</v>
      </c>
      <c r="M26" t="s">
        <v>43</v>
      </c>
      <c r="N26" t="s">
        <v>44</v>
      </c>
      <c r="O26" t="s">
        <v>368</v>
      </c>
      <c r="P26" t="s">
        <v>61</v>
      </c>
      <c r="Q26" s="3" t="str">
        <f>HYPERLINK("https://www.instagram.com/lazulio/", "lazulio")</f>
        <v>lazulio</v>
      </c>
      <c r="R26" t="s">
        <v>399</v>
      </c>
      <c r="S26" t="s">
        <v>400</v>
      </c>
      <c r="U26" t="s">
        <v>401</v>
      </c>
      <c r="V26" t="s">
        <v>402</v>
      </c>
      <c r="W26">
        <v>8320552771</v>
      </c>
      <c r="X26" t="s">
        <v>403</v>
      </c>
      <c r="Y26" s="2">
        <v>34883</v>
      </c>
      <c r="Z26" t="s">
        <v>390</v>
      </c>
      <c r="AA26" t="s">
        <v>49</v>
      </c>
      <c r="AB26" t="s">
        <v>404</v>
      </c>
      <c r="AC26" t="s">
        <v>405</v>
      </c>
      <c r="AD26" t="s">
        <v>406</v>
      </c>
      <c r="AE26" t="s">
        <v>407</v>
      </c>
      <c r="AF26" t="s">
        <v>408</v>
      </c>
      <c r="AG26" t="s">
        <v>55</v>
      </c>
      <c r="AI26" t="s">
        <v>409</v>
      </c>
      <c r="AJ26" t="s">
        <v>409</v>
      </c>
    </row>
    <row r="27" spans="1:37" ht="25.5" customHeight="1" x14ac:dyDescent="0.2">
      <c r="A27" t="s">
        <v>410</v>
      </c>
      <c r="B27">
        <v>59</v>
      </c>
      <c r="C27" t="s">
        <v>410</v>
      </c>
      <c r="D27" t="s">
        <v>411</v>
      </c>
      <c r="E27" s="2">
        <v>45901</v>
      </c>
      <c r="F27" t="s">
        <v>85</v>
      </c>
      <c r="G27" t="s">
        <v>382</v>
      </c>
      <c r="L27" t="s">
        <v>60</v>
      </c>
      <c r="M27" t="s">
        <v>43</v>
      </c>
      <c r="N27" t="s">
        <v>44</v>
      </c>
      <c r="O27" t="s">
        <v>55</v>
      </c>
      <c r="P27" t="s">
        <v>61</v>
      </c>
      <c r="Q27" s="3" t="str">
        <f>HYPERLINK("https://www.instagram.com/arumsy?igsh=MWdkMXl3ZHFkNmZrZg%3D%3D&amp;utm_source=qr", "arumsy")</f>
        <v>arumsy</v>
      </c>
      <c r="R27" t="s">
        <v>412</v>
      </c>
      <c r="S27" t="s">
        <v>413</v>
      </c>
      <c r="U27" t="s">
        <v>413</v>
      </c>
      <c r="V27" t="s">
        <v>414</v>
      </c>
      <c r="W27">
        <v>2870116961</v>
      </c>
      <c r="X27" t="s">
        <v>415</v>
      </c>
      <c r="Y27" s="2">
        <v>36314</v>
      </c>
      <c r="Z27" t="s">
        <v>133</v>
      </c>
      <c r="AA27" t="s">
        <v>416</v>
      </c>
      <c r="AB27" t="s">
        <v>417</v>
      </c>
      <c r="AC27" t="s">
        <v>418</v>
      </c>
      <c r="AD27" t="s">
        <v>419</v>
      </c>
      <c r="AE27" t="s">
        <v>420</v>
      </c>
      <c r="AF27" t="s">
        <v>421</v>
      </c>
      <c r="AG27" t="s">
        <v>55</v>
      </c>
      <c r="AI27" t="s">
        <v>185</v>
      </c>
      <c r="AK27" t="s">
        <v>422</v>
      </c>
    </row>
    <row r="28" spans="1:37" ht="25.5" customHeight="1" x14ac:dyDescent="0.2">
      <c r="A28" t="s">
        <v>423</v>
      </c>
      <c r="B28">
        <v>60</v>
      </c>
      <c r="C28" t="s">
        <v>423</v>
      </c>
      <c r="D28" t="s">
        <v>424</v>
      </c>
      <c r="E28" s="2">
        <v>45922</v>
      </c>
      <c r="F28" t="s">
        <v>58</v>
      </c>
      <c r="G28" t="s">
        <v>382</v>
      </c>
      <c r="L28" t="s">
        <v>42</v>
      </c>
      <c r="M28" t="s">
        <v>43</v>
      </c>
      <c r="N28" t="s">
        <v>44</v>
      </c>
      <c r="O28" t="s">
        <v>55</v>
      </c>
      <c r="P28" t="s">
        <v>46</v>
      </c>
      <c r="Q28" s="3"/>
      <c r="R28" t="s">
        <v>425</v>
      </c>
      <c r="S28" t="s">
        <v>426</v>
      </c>
      <c r="T28" t="s">
        <v>427</v>
      </c>
      <c r="U28" t="s">
        <v>428</v>
      </c>
      <c r="V28" t="s">
        <v>429</v>
      </c>
      <c r="W28">
        <v>5460386847</v>
      </c>
      <c r="X28" t="s">
        <v>430</v>
      </c>
      <c r="Y28" s="2">
        <v>33133</v>
      </c>
      <c r="Z28" t="s">
        <v>431</v>
      </c>
      <c r="AA28" t="s">
        <v>432</v>
      </c>
      <c r="AB28" t="s">
        <v>433</v>
      </c>
      <c r="AC28" t="s">
        <v>434</v>
      </c>
      <c r="AD28" t="s">
        <v>435</v>
      </c>
      <c r="AE28" t="s">
        <v>436</v>
      </c>
      <c r="AF28" t="s">
        <v>437</v>
      </c>
      <c r="AG28" t="s">
        <v>55</v>
      </c>
      <c r="AI28" t="s">
        <v>438</v>
      </c>
      <c r="AK28" t="s">
        <v>439</v>
      </c>
    </row>
    <row r="29" spans="1:37" ht="25.5" customHeight="1" x14ac:dyDescent="0.2">
      <c r="A29" t="s">
        <v>440</v>
      </c>
      <c r="B29">
        <v>61</v>
      </c>
      <c r="C29" t="s">
        <v>440</v>
      </c>
      <c r="D29" t="s">
        <v>441</v>
      </c>
      <c r="E29" s="2">
        <v>45923</v>
      </c>
      <c r="F29" t="s">
        <v>67</v>
      </c>
      <c r="G29" t="s">
        <v>382</v>
      </c>
      <c r="L29" t="s">
        <v>42</v>
      </c>
      <c r="M29" t="s">
        <v>43</v>
      </c>
      <c r="N29" t="s">
        <v>44</v>
      </c>
      <c r="O29" t="s">
        <v>55</v>
      </c>
      <c r="P29" t="s">
        <v>46</v>
      </c>
      <c r="Q29" s="3"/>
      <c r="R29" t="s">
        <v>442</v>
      </c>
      <c r="S29" t="s">
        <v>443</v>
      </c>
      <c r="T29" t="s">
        <v>444</v>
      </c>
      <c r="U29" t="s">
        <v>445</v>
      </c>
      <c r="V29" t="s">
        <v>446</v>
      </c>
      <c r="W29">
        <v>5005127430</v>
      </c>
      <c r="X29" t="s">
        <v>447</v>
      </c>
      <c r="Y29" s="2">
        <v>34779</v>
      </c>
      <c r="Z29" t="s">
        <v>390</v>
      </c>
      <c r="AA29" t="s">
        <v>77</v>
      </c>
      <c r="AB29" t="s">
        <v>448</v>
      </c>
      <c r="AC29" t="s">
        <v>449</v>
      </c>
      <c r="AD29" t="s">
        <v>450</v>
      </c>
      <c r="AE29" t="s">
        <v>451</v>
      </c>
      <c r="AF29" t="s">
        <v>452</v>
      </c>
      <c r="AG29" t="s">
        <v>55</v>
      </c>
      <c r="AI29" t="s">
        <v>453</v>
      </c>
    </row>
    <row r="30" spans="1:37" ht="25.5" customHeight="1" x14ac:dyDescent="0.2">
      <c r="A30" t="s">
        <v>454</v>
      </c>
      <c r="B30">
        <v>62</v>
      </c>
      <c r="C30" t="s">
        <v>454</v>
      </c>
      <c r="D30" t="s">
        <v>455</v>
      </c>
      <c r="E30" s="2">
        <v>45931</v>
      </c>
      <c r="F30" t="s">
        <v>85</v>
      </c>
      <c r="G30" t="s">
        <v>59</v>
      </c>
      <c r="L30" t="s">
        <v>60</v>
      </c>
      <c r="M30" t="s">
        <v>43</v>
      </c>
      <c r="N30" t="s">
        <v>44</v>
      </c>
      <c r="O30" t="s">
        <v>63</v>
      </c>
      <c r="P30" t="s">
        <v>61</v>
      </c>
      <c r="Q30" s="3" t="str">
        <f>HYPERLINK("https://www.instagram.com/farsyasa?igsh=a3FyMDB0MGZ6dmZy", "https://www.instagram.com/farsyasa?igsh=a3FyMDB0MGZ6dmZy")</f>
        <v>https://www.instagram.com/farsyasa?igsh=a3FyMDB0MGZ6dmZy</v>
      </c>
      <c r="R30" t="s">
        <v>456</v>
      </c>
      <c r="S30" t="s">
        <v>457</v>
      </c>
      <c r="V30" t="s">
        <v>458</v>
      </c>
      <c r="W30">
        <v>2330925691</v>
      </c>
      <c r="X30" t="s">
        <v>459</v>
      </c>
      <c r="Y30" s="2">
        <v>37813</v>
      </c>
      <c r="Z30" t="s">
        <v>210</v>
      </c>
      <c r="AA30" t="s">
        <v>460</v>
      </c>
      <c r="AB30" t="s">
        <v>461</v>
      </c>
      <c r="AC30" t="s">
        <v>462</v>
      </c>
      <c r="AD30" t="s">
        <v>463</v>
      </c>
      <c r="AE30" t="s">
        <v>464</v>
      </c>
      <c r="AF30" t="s">
        <v>465</v>
      </c>
      <c r="AG30" t="s">
        <v>55</v>
      </c>
      <c r="AI30" t="s">
        <v>466</v>
      </c>
      <c r="AK30" t="s">
        <v>467</v>
      </c>
    </row>
    <row r="31" spans="1:37" ht="25.5" customHeight="1" x14ac:dyDescent="0.2">
      <c r="A31" t="s">
        <v>468</v>
      </c>
      <c r="B31">
        <v>63</v>
      </c>
      <c r="C31" t="s">
        <v>468</v>
      </c>
      <c r="D31" t="s">
        <v>469</v>
      </c>
      <c r="E31" s="2">
        <v>45936</v>
      </c>
      <c r="F31" t="s">
        <v>85</v>
      </c>
      <c r="G31" t="s">
        <v>59</v>
      </c>
      <c r="L31" t="s">
        <v>42</v>
      </c>
      <c r="M31" t="s">
        <v>43</v>
      </c>
      <c r="N31" t="s">
        <v>44</v>
      </c>
      <c r="O31" t="s">
        <v>63</v>
      </c>
      <c r="P31" t="s">
        <v>341</v>
      </c>
      <c r="Q31" s="3" t="str">
        <f>HYPERLINK("https://www.instagram.com/mulkisantosa?igsh=MWZ0cDF3NHQ3OTBrNA==", "https://www.instagram.com/mulkisantosa?igsh=MWZ0cDF3NHQ3OTBrNA==")</f>
        <v>https://www.instagram.com/mulkisantosa?igsh=MWZ0cDF3NHQ3OTBrNA==</v>
      </c>
      <c r="R31" t="s">
        <v>470</v>
      </c>
      <c r="S31" t="s">
        <v>471</v>
      </c>
      <c r="T31" t="s">
        <v>472</v>
      </c>
      <c r="V31" t="s">
        <v>473</v>
      </c>
      <c r="W31">
        <v>2302450286</v>
      </c>
      <c r="X31" t="s">
        <v>474</v>
      </c>
      <c r="Y31" s="2">
        <v>34248</v>
      </c>
      <c r="Z31" t="s">
        <v>48</v>
      </c>
      <c r="AA31" t="s">
        <v>273</v>
      </c>
      <c r="AB31" t="s">
        <v>475</v>
      </c>
      <c r="AC31" t="s">
        <v>476</v>
      </c>
      <c r="AD31" t="s">
        <v>477</v>
      </c>
      <c r="AE31" t="s">
        <v>478</v>
      </c>
      <c r="AF31" t="s">
        <v>479</v>
      </c>
      <c r="AG31" t="s">
        <v>55</v>
      </c>
      <c r="AI31" t="s">
        <v>480</v>
      </c>
      <c r="AK31" t="s">
        <v>481</v>
      </c>
    </row>
    <row r="32" spans="1:37" ht="25.5" customHeight="1" x14ac:dyDescent="0.2">
      <c r="A32" t="s">
        <v>482</v>
      </c>
      <c r="B32">
        <v>64</v>
      </c>
      <c r="C32" t="s">
        <v>482</v>
      </c>
      <c r="D32" t="s">
        <v>483</v>
      </c>
      <c r="E32" s="2">
        <v>45936</v>
      </c>
      <c r="F32" t="s">
        <v>85</v>
      </c>
      <c r="G32" t="s">
        <v>59</v>
      </c>
      <c r="L32" t="s">
        <v>42</v>
      </c>
      <c r="M32" t="s">
        <v>43</v>
      </c>
      <c r="N32" t="s">
        <v>44</v>
      </c>
      <c r="O32" t="s">
        <v>63</v>
      </c>
      <c r="P32" t="s">
        <v>61</v>
      </c>
      <c r="Q32" s="3" t="str">
        <f>HYPERLINK("https://www.instagram.com/rendhikafthan/", "https://www.instagram.com/rendhikafthan/")</f>
        <v>https://www.instagram.com/rendhikafthan/</v>
      </c>
      <c r="R32" t="s">
        <v>484</v>
      </c>
      <c r="S32" t="s">
        <v>485</v>
      </c>
      <c r="T32" t="s">
        <v>486</v>
      </c>
      <c r="U32" t="s">
        <v>487</v>
      </c>
      <c r="V32" t="s">
        <v>488</v>
      </c>
      <c r="W32">
        <v>5800562751</v>
      </c>
      <c r="X32" t="s">
        <v>489</v>
      </c>
      <c r="Y32" s="2">
        <v>37075</v>
      </c>
      <c r="Z32" t="s">
        <v>490</v>
      </c>
      <c r="AA32" t="s">
        <v>77</v>
      </c>
      <c r="AB32" t="s">
        <v>491</v>
      </c>
      <c r="AC32" t="s">
        <v>492</v>
      </c>
      <c r="AD32" t="s">
        <v>493</v>
      </c>
      <c r="AE32" t="s">
        <v>494</v>
      </c>
      <c r="AF32" t="s">
        <v>495</v>
      </c>
      <c r="AG32" t="s">
        <v>55</v>
      </c>
      <c r="AI32" t="s">
        <v>496</v>
      </c>
      <c r="AK32" t="s">
        <v>497</v>
      </c>
    </row>
    <row r="33" spans="1:35" ht="25.5" customHeight="1" x14ac:dyDescent="0.2">
      <c r="A33" t="s">
        <v>498</v>
      </c>
      <c r="B33">
        <v>65</v>
      </c>
      <c r="C33" t="s">
        <v>498</v>
      </c>
      <c r="D33" t="s">
        <v>499</v>
      </c>
      <c r="E33" s="2">
        <v>45936</v>
      </c>
      <c r="F33" t="s">
        <v>500</v>
      </c>
      <c r="G33" t="s">
        <v>501</v>
      </c>
      <c r="L33" t="s">
        <v>60</v>
      </c>
      <c r="M33" t="s">
        <v>43</v>
      </c>
      <c r="N33" t="s">
        <v>141</v>
      </c>
      <c r="O33" t="s">
        <v>63</v>
      </c>
      <c r="P33" t="s">
        <v>61</v>
      </c>
      <c r="Q33" s="3"/>
      <c r="R33" t="s">
        <v>129</v>
      </c>
      <c r="S33" t="s">
        <v>502</v>
      </c>
      <c r="V33" t="s">
        <v>503</v>
      </c>
      <c r="X33" t="s">
        <v>504</v>
      </c>
      <c r="Y33" s="2">
        <v>35841</v>
      </c>
      <c r="Z33" t="s">
        <v>301</v>
      </c>
      <c r="AA33" t="s">
        <v>165</v>
      </c>
      <c r="AB33" t="s">
        <v>505</v>
      </c>
      <c r="AC33" t="s">
        <v>506</v>
      </c>
      <c r="AD33" t="s">
        <v>507</v>
      </c>
      <c r="AE33" t="s">
        <v>508</v>
      </c>
      <c r="AF33" t="s">
        <v>509</v>
      </c>
      <c r="AG33" t="s">
        <v>55</v>
      </c>
    </row>
    <row r="34" spans="1:35" ht="25.5" customHeight="1" x14ac:dyDescent="0.2">
      <c r="A34" t="s">
        <v>510</v>
      </c>
      <c r="B34">
        <v>66</v>
      </c>
      <c r="C34" t="s">
        <v>511</v>
      </c>
      <c r="D34" t="s">
        <v>512</v>
      </c>
      <c r="E34" s="2">
        <v>45945</v>
      </c>
      <c r="F34" t="s">
        <v>58</v>
      </c>
      <c r="G34" t="s">
        <v>59</v>
      </c>
      <c r="L34" t="s">
        <v>42</v>
      </c>
      <c r="M34" t="s">
        <v>43</v>
      </c>
      <c r="N34" t="s">
        <v>44</v>
      </c>
      <c r="O34" t="s">
        <v>63</v>
      </c>
      <c r="P34" t="s">
        <v>513</v>
      </c>
      <c r="Q34" s="3" t="str">
        <f>HYPERLINK("https://www.instagram.com/zulfianprasetyo?igsh=dHU1N2xmNXR2ajN6&amp;utm_source=qr", "https://www.instagram.com/zulfianprasetyo?igsh=dHU1N2xmNXR2ajN6&amp;utm_source=qr")</f>
        <v>https://www.instagram.com/zulfianprasetyo?igsh=dHU1N2xmNXR2ajN6&amp;utm_source=qr</v>
      </c>
      <c r="R34" t="s">
        <v>514</v>
      </c>
      <c r="S34" t="s">
        <v>515</v>
      </c>
      <c r="T34" t="s">
        <v>516</v>
      </c>
      <c r="U34" t="s">
        <v>517</v>
      </c>
      <c r="V34" t="s">
        <v>518</v>
      </c>
      <c r="W34">
        <v>8330085976</v>
      </c>
      <c r="X34" t="s">
        <v>519</v>
      </c>
      <c r="Y34" s="2">
        <v>33029</v>
      </c>
      <c r="Z34" t="s">
        <v>431</v>
      </c>
      <c r="AA34" t="s">
        <v>77</v>
      </c>
      <c r="AB34" t="s">
        <v>520</v>
      </c>
      <c r="AC34" t="s">
        <v>521</v>
      </c>
      <c r="AD34" t="s">
        <v>522</v>
      </c>
      <c r="AE34" t="s">
        <v>523</v>
      </c>
      <c r="AF34" t="s">
        <v>524</v>
      </c>
      <c r="AG34" t="s">
        <v>55</v>
      </c>
      <c r="AI34" t="s">
        <v>525</v>
      </c>
    </row>
  </sheetData>
  <dataValidations disablePrompts="1" count="5">
    <dataValidation type="list" sqref="F2:F33" xr:uid="{00000000-0002-0000-0000-000000000000}">
      <formula1>"Lead,Analyst,Associate,Sr. Associate,Managing Director,Director,Intern,Assistant"</formula1>
    </dataValidation>
    <dataValidation type="list" sqref="L2:L33" xr:uid="{00000000-0002-0000-0000-000001000000}">
      <formula1>"Male,Female"</formula1>
    </dataValidation>
    <dataValidation type="list" sqref="M2:M33" xr:uid="{00000000-0002-0000-0000-000002000000}">
      <formula1>"Active,Inactive"</formula1>
    </dataValidation>
    <dataValidation type="list" sqref="N2:N33" xr:uid="{00000000-0002-0000-0000-000003000000}">
      <formula1>"Full-Time Employee,Internship,Part-Timer/Freelancer,Contractor,Outsourcing,Active,Rendhika Fathan"</formula1>
    </dataValidation>
    <dataValidation type="list" sqref="P2:P33" xr:uid="{00000000-0002-0000-0000-000004000000}">
      <formula1>"TK/0,K/0,K/1,K/2,K/3"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2025-10-25T10:16:06Z</dcterms:modified>
</cp:coreProperties>
</file>