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.brutto\OneDrive\Allegati\arcade\"/>
    </mc:Choice>
  </mc:AlternateContent>
  <xr:revisionPtr revIDLastSave="0" documentId="8_{1DA968FF-F831-44F5-A010-264937763956}" xr6:coauthVersionLast="41" xr6:coauthVersionMax="41" xr10:uidLastSave="{00000000-0000-0000-0000-000000000000}"/>
  <bookViews>
    <workbookView xWindow="-120" yWindow="-120" windowWidth="24240" windowHeight="11895" firstSheet="1" activeTab="1" xr2:uid="{64D01365-CE7E-4F24-82FC-5BB4B4C1E641}"/>
  </bookViews>
  <sheets>
    <sheet name="SDL 2.0" sheetId="2" state="hidden" r:id="rId1"/>
    <sheet name="Codifiche" sheetId="1" r:id="rId2"/>
    <sheet name="Emulation Station 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6" i="3"/>
  <c r="G17" i="1"/>
  <c r="G16" i="1"/>
  <c r="G15" i="1"/>
  <c r="G14" i="1"/>
  <c r="G9" i="1"/>
  <c r="G19" i="1"/>
  <c r="G18" i="1"/>
  <c r="G13" i="1"/>
  <c r="G12" i="1"/>
  <c r="G11" i="1"/>
  <c r="G10" i="1"/>
  <c r="F9" i="1"/>
  <c r="F8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1" i="1"/>
  <c r="F12" i="1"/>
  <c r="F13" i="1"/>
  <c r="F14" i="1"/>
  <c r="F15" i="1"/>
  <c r="F16" i="1"/>
  <c r="F17" i="1"/>
  <c r="F18" i="1"/>
  <c r="F19" i="1"/>
  <c r="F20" i="1"/>
  <c r="F21" i="1"/>
  <c r="F10" i="1"/>
</calcChain>
</file>

<file path=xl/sharedStrings.xml><?xml version="1.0" encoding="utf-8"?>
<sst xmlns="http://schemas.openxmlformats.org/spreadsheetml/2006/main" count="294" uniqueCount="265">
  <si>
    <t>1P Coin</t>
  </si>
  <si>
    <t>Test</t>
  </si>
  <si>
    <t>1P Start (shift)</t>
  </si>
  <si>
    <t>1P UP</t>
  </si>
  <si>
    <t>1P Down</t>
  </si>
  <si>
    <t>1P Left</t>
  </si>
  <si>
    <t>1P Right</t>
  </si>
  <si>
    <t>1P B1</t>
  </si>
  <si>
    <t>1P B2</t>
  </si>
  <si>
    <t>1P B3</t>
  </si>
  <si>
    <t>1P B4</t>
  </si>
  <si>
    <t>1P B5</t>
  </si>
  <si>
    <t>1P B6</t>
  </si>
  <si>
    <t>1P B7</t>
  </si>
  <si>
    <t>1P B8</t>
  </si>
  <si>
    <t>F2</t>
  </si>
  <si>
    <t>service</t>
  </si>
  <si>
    <t>2P Coin</t>
  </si>
  <si>
    <t>2P Start (shift)</t>
  </si>
  <si>
    <t>2P UP</t>
  </si>
  <si>
    <t>2P Down</t>
  </si>
  <si>
    <t>2P Left</t>
  </si>
  <si>
    <t>2P Right</t>
  </si>
  <si>
    <t>2P B1</t>
  </si>
  <si>
    <t>2P B2</t>
  </si>
  <si>
    <t>2P B3</t>
  </si>
  <si>
    <t>2P B4</t>
  </si>
  <si>
    <t>2P B5</t>
  </si>
  <si>
    <t>2P B6</t>
  </si>
  <si>
    <t>2P B7</t>
  </si>
  <si>
    <t>2P B8</t>
  </si>
  <si>
    <t>R</t>
  </si>
  <si>
    <t>F</t>
  </si>
  <si>
    <t>D</t>
  </si>
  <si>
    <t>G</t>
  </si>
  <si>
    <t>Z</t>
  </si>
  <si>
    <t>X</t>
  </si>
  <si>
    <t>C</t>
  </si>
  <si>
    <t>V</t>
  </si>
  <si>
    <t>A</t>
  </si>
  <si>
    <t>S</t>
  </si>
  <si>
    <t>Q</t>
  </si>
  <si>
    <t>W</t>
  </si>
  <si>
    <t>I</t>
  </si>
  <si>
    <t>K</t>
  </si>
  <si>
    <t>J</t>
  </si>
  <si>
    <t>L</t>
  </si>
  <si>
    <t>TILDE</t>
  </si>
  <si>
    <t>P</t>
  </si>
  <si>
    <t>TAB</t>
  </si>
  <si>
    <t>UP</t>
  </si>
  <si>
    <t>DOWN</t>
  </si>
  <si>
    <t>LEFT</t>
  </si>
  <si>
    <t>RIGHT</t>
  </si>
  <si>
    <t>SPACE</t>
  </si>
  <si>
    <t>INPUT JAMMASD</t>
  </si>
  <si>
    <t>NORMAL KEY</t>
  </si>
  <si>
    <t>SHIFTED KEY</t>
  </si>
  <si>
    <t>Decimal Value</t>
  </si>
  <si>
    <t>SDL_Keycode Constant</t>
  </si>
  <si>
    <t>UNKNOWN</t>
  </si>
  <si>
    <t>BACKSPACE</t>
  </si>
  <si>
    <t>RETURN</t>
  </si>
  <si>
    <t>ESCAPE</t>
  </si>
  <si>
    <t>EXCLAIM</t>
  </si>
  <si>
    <t>QUOTEDBL</t>
  </si>
  <si>
    <t>HASH</t>
  </si>
  <si>
    <t>DOLLAR</t>
  </si>
  <si>
    <t>PERCENT</t>
  </si>
  <si>
    <t>AMPERSAND</t>
  </si>
  <si>
    <t>QUOTE</t>
  </si>
  <si>
    <t>LEFTPAREN</t>
  </si>
  <si>
    <t>RIGHTPAREN</t>
  </si>
  <si>
    <t>ASTERISK</t>
  </si>
  <si>
    <t>PLUS</t>
  </si>
  <si>
    <t>COMMA</t>
  </si>
  <si>
    <t>MINUS</t>
  </si>
  <si>
    <t>PERIOD</t>
  </si>
  <si>
    <t>SLASH</t>
  </si>
  <si>
    <t>COLON</t>
  </si>
  <si>
    <t>SEMICOLON</t>
  </si>
  <si>
    <t>LESS</t>
  </si>
  <si>
    <t>EQUALS</t>
  </si>
  <si>
    <t>GREATER</t>
  </si>
  <si>
    <t>QUESTION</t>
  </si>
  <si>
    <t>AT</t>
  </si>
  <si>
    <t>LEFTBRACKET</t>
  </si>
  <si>
    <t>BACKSLASH</t>
  </si>
  <si>
    <t>RIGHTBRACKET</t>
  </si>
  <si>
    <t>CARET</t>
  </si>
  <si>
    <t>UNDERSCORE</t>
  </si>
  <si>
    <t>BACKQUOTE</t>
  </si>
  <si>
    <t>B</t>
  </si>
  <si>
    <t>E</t>
  </si>
  <si>
    <t>M</t>
  </si>
  <si>
    <t>N</t>
  </si>
  <si>
    <t>O</t>
  </si>
  <si>
    <t>T</t>
  </si>
  <si>
    <t>U</t>
  </si>
  <si>
    <t>Y</t>
  </si>
  <si>
    <t>DELETE</t>
  </si>
  <si>
    <t>CAPSLOCK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</si>
  <si>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</si>
  <si>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</si>
  <si>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</si>
  <si>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</si>
  <si>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</si>
  <si>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</si>
  <si>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</si>
  <si>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</si>
  <si>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</si>
  <si>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</si>
  <si>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</si>
  <si>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PRINTSCREEN</t>
  </si>
  <si>
    <t>SCROLLLOCK</t>
  </si>
  <si>
    <t>PAUSE</t>
  </si>
  <si>
    <t>INSERT</t>
  </si>
  <si>
    <t>HOME</t>
  </si>
  <si>
    <t>PAGEUP</t>
  </si>
  <si>
    <t>END</t>
  </si>
  <si>
    <t>PAGEDOWN</t>
  </si>
  <si>
    <t>NUMLOCKCLEAR</t>
  </si>
  <si>
    <t>KP_DIVIDE</t>
  </si>
  <si>
    <t>KP_MULTIPLY</t>
  </si>
  <si>
    <t>KP_MINUS</t>
  </si>
  <si>
    <t>KP_PLUS</t>
  </si>
  <si>
    <t>KP_ENTER</t>
  </si>
  <si>
    <t>KP_1</t>
  </si>
  <si>
    <t>KP_2</t>
  </si>
  <si>
    <t>KP_3</t>
  </si>
  <si>
    <t>KP_4</t>
  </si>
  <si>
    <t>KP_5</t>
  </si>
  <si>
    <t>KP_6</t>
  </si>
  <si>
    <t>KP_7</t>
  </si>
  <si>
    <t>KP_8</t>
  </si>
  <si>
    <t>KP_9</t>
  </si>
  <si>
    <t>KP_0</t>
  </si>
  <si>
    <t>KP_PERIOD</t>
  </si>
  <si>
    <t>APPLICATION</t>
  </si>
  <si>
    <t>POWER</t>
  </si>
  <si>
    <t>KP_EQUALS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</si>
  <si>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</si>
  <si>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</si>
  <si>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</si>
  <si>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</si>
  <si>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</si>
  <si>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</si>
  <si>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</si>
  <si>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</si>
  <si>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</si>
  <si>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</si>
  <si>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</si>
  <si>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</si>
  <si>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EXECUTE</t>
  </si>
  <si>
    <t>HELP</t>
  </si>
  <si>
    <t>MENU</t>
  </si>
  <si>
    <t>SELECT</t>
  </si>
  <si>
    <t>STOP</t>
  </si>
  <si>
    <t>AGAIN</t>
  </si>
  <si>
    <t>UNDO</t>
  </si>
  <si>
    <t>CUT</t>
  </si>
  <si>
    <t>COPY</t>
  </si>
  <si>
    <t>PASTE</t>
  </si>
  <si>
    <t>FIND</t>
  </si>
  <si>
    <t>MUTE</t>
  </si>
  <si>
    <t>VOLUMEUP</t>
  </si>
  <si>
    <t>VOLUMEDOWN</t>
  </si>
  <si>
    <t>KP_COMMA</t>
  </si>
  <si>
    <t>KP_EQUALSAS400</t>
  </si>
  <si>
    <t>ALTERASE</t>
  </si>
  <si>
    <t>SYSREQ</t>
  </si>
  <si>
    <t>CANCEL</t>
  </si>
  <si>
    <t>CLEAR</t>
  </si>
  <si>
    <t>PRIOR</t>
  </si>
  <si>
    <t>RETURN2</t>
  </si>
  <si>
    <t>SEPARATOR</t>
  </si>
  <si>
    <t>OUT</t>
  </si>
  <si>
    <t>OPER</t>
  </si>
  <si>
    <t>CLEARAGAIN</t>
  </si>
  <si>
    <t>CRSEL</t>
  </si>
  <si>
    <t>EXSEL</t>
  </si>
  <si>
    <t>KP_00</t>
  </si>
  <si>
    <t>KP_000</t>
  </si>
  <si>
    <t>THOUSANDSSEPARATOR</t>
  </si>
  <si>
    <t>DECIMALSEPARATOR</t>
  </si>
  <si>
    <t>CURRENCYUNIT</t>
  </si>
  <si>
    <t>CURRENCYSUBUNIT</t>
  </si>
  <si>
    <t>KP_LEFTPAREN</t>
  </si>
  <si>
    <t>KP_RIGHTPAREN</t>
  </si>
  <si>
    <t>KP_LEFTBRACE</t>
  </si>
  <si>
    <t>KP_RIGHTBRACE</t>
  </si>
  <si>
    <t>KP_TAB</t>
  </si>
  <si>
    <t>KP_BACKSPACE</t>
  </si>
  <si>
    <t>KP_A</t>
  </si>
  <si>
    <t>KP_B</t>
  </si>
  <si>
    <t>KP_C</t>
  </si>
  <si>
    <t>KP_D</t>
  </si>
  <si>
    <t>KP_E</t>
  </si>
  <si>
    <t>KP_F</t>
  </si>
  <si>
    <t>KP_XOR</t>
  </si>
  <si>
    <t>KP_POWER</t>
  </si>
  <si>
    <t>KP_PERCENT</t>
  </si>
  <si>
    <t>KP_LESS</t>
  </si>
  <si>
    <t>KP_GREATER</t>
  </si>
  <si>
    <t>KP_AMPERSAND</t>
  </si>
  <si>
    <t>KP_DBLAMPERSAND</t>
  </si>
  <si>
    <t>KP_VERTICALBAR</t>
  </si>
  <si>
    <t>KP_DBLVERTICALBAR</t>
  </si>
  <si>
    <t>KP_COLON</t>
  </si>
  <si>
    <t>KP_HASH</t>
  </si>
  <si>
    <t>KP_SPACE</t>
  </si>
  <si>
    <t>KP_AT</t>
  </si>
  <si>
    <t>KP_EXCLAM</t>
  </si>
  <si>
    <t>KP_MEMSTORE</t>
  </si>
  <si>
    <t>KP_MEMRECALL</t>
  </si>
  <si>
    <t>KP_MEMCLEAR</t>
  </si>
  <si>
    <t>KP_MEMADD</t>
  </si>
  <si>
    <t>KP_MEMSUBTRACT</t>
  </si>
  <si>
    <t>KP_MEMMULTIPLY</t>
  </si>
  <si>
    <t>KP_MEMDIVIDE</t>
  </si>
  <si>
    <t>KP_PLUSMINUS</t>
  </si>
  <si>
    <t>KP_CLEAR</t>
  </si>
  <si>
    <t>KP_CLEARENTRY</t>
  </si>
  <si>
    <t>KP_BINARY</t>
  </si>
  <si>
    <t>KP_OCTAL</t>
  </si>
  <si>
    <t>KP_DECIMAL</t>
  </si>
  <si>
    <t>KP_HEXADECIMAL</t>
  </si>
  <si>
    <t>LCTRL</t>
  </si>
  <si>
    <t>LSHIFT</t>
  </si>
  <si>
    <t>LALT</t>
  </si>
  <si>
    <t>LGUI</t>
  </si>
  <si>
    <t>RCTRL</t>
  </si>
  <si>
    <t>RSHIFT</t>
  </si>
  <si>
    <t>RALT</t>
  </si>
  <si>
    <t>RGUI</t>
  </si>
  <si>
    <t>MODE</t>
  </si>
  <si>
    <t>AUDIONEXT</t>
  </si>
  <si>
    <t>AUDIOPREV</t>
  </si>
  <si>
    <t>AUDIOSTOP</t>
  </si>
  <si>
    <t>AUDIOPLAY</t>
  </si>
  <si>
    <t>AUDIOMUTE</t>
  </si>
  <si>
    <t>MEDIASELECT</t>
  </si>
  <si>
    <t>WWW</t>
  </si>
  <si>
    <t>MAIL</t>
  </si>
  <si>
    <t>CALCULATOR</t>
  </si>
  <si>
    <t>COMPUTER</t>
  </si>
  <si>
    <t>AC_SEARCH</t>
  </si>
  <si>
    <t>AC_HOME</t>
  </si>
  <si>
    <t>AC_BACK</t>
  </si>
  <si>
    <t>AC_FORWARD</t>
  </si>
  <si>
    <t>AC_STOP</t>
  </si>
  <si>
    <t>AC_REFRESH</t>
  </si>
  <si>
    <t>AC_BOOKMARKS</t>
  </si>
  <si>
    <t>BRIGHTNESSDOWN</t>
  </si>
  <si>
    <t>BRIGHTNESSUP</t>
  </si>
  <si>
    <t>DISPLAYSWITCH</t>
  </si>
  <si>
    <t>KBDILLUMTOGGLE</t>
  </si>
  <si>
    <t>KBDILLUMDOWN</t>
  </si>
  <si>
    <t>KBDILLUMUP</t>
  </si>
  <si>
    <t>EJECT</t>
  </si>
  <si>
    <t>SLEEP</t>
  </si>
  <si>
    <t>SDL 2.0 KEYCODE</t>
  </si>
  <si>
    <t>EMULATION STATION</t>
  </si>
  <si>
    <t>&lt;inputConfig type="keyboard" deviceName="Keyboard" deviceGUID="-1"&gt;</t>
  </si>
  <si>
    <t xml:space="preserve">&lt;/inputConfig&gt;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</si>
</sst>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0409-5CF5-4D9A-9D62-C301E587F45D}">
  <dimension ref="A1:B237"/>
  <sheetViews>
    <sheetView workbookViewId="0"/>
  </sheetViews>
  <sheetFormatPr defaultColWidth="24.85546875" defaultRowHeight="15" x14ac:dyDescent="0.25"/>
  <cols>
    <col min="1" max="1" width="22.85546875" bestFit="1" customWidth="1"/>
    <col min="2" max="2" width="13.85546875" bestFit="1" customWidth="1"/>
  </cols>
  <sheetData>
    <row r="1" spans="1:2" x14ac:dyDescent="0.25">
      <c r="A1" t="s">
        <v>59</v>
      </c>
      <c r="B1" t="s">
        <v>58</v>
      </c>
    </row>
    <row r="2" spans="1:2" x14ac:dyDescent="0.25">
      <c r="A2" t="s">
        <v>60</v>
      </c>
      <c r="B2">
        <v>0</v>
      </c>
    </row>
    <row r="3" spans="1:2" x14ac:dyDescent="0.25">
      <c r="A3" t="s">
        <v>61</v>
      </c>
      <c r="B3">
        <v>8</v>
      </c>
    </row>
    <row r="4" spans="1:2" x14ac:dyDescent="0.25">
      <c r="A4" t="s">
        <v>49</v>
      </c>
      <c r="B4">
        <v>9</v>
      </c>
    </row>
    <row r="5" spans="1:2" x14ac:dyDescent="0.25">
      <c r="A5" t="s">
        <v>62</v>
      </c>
      <c r="B5">
        <v>13</v>
      </c>
    </row>
    <row r="6" spans="1:2" x14ac:dyDescent="0.25">
      <c r="A6" t="s">
        <v>63</v>
      </c>
      <c r="B6">
        <v>27</v>
      </c>
    </row>
    <row r="7" spans="1:2" x14ac:dyDescent="0.25">
      <c r="A7" t="s">
        <v>54</v>
      </c>
      <c r="B7">
        <v>32</v>
      </c>
    </row>
    <row r="8" spans="1:2" x14ac:dyDescent="0.25">
      <c r="A8" t="s">
        <v>64</v>
      </c>
      <c r="B8">
        <v>33</v>
      </c>
    </row>
    <row r="9" spans="1:2" x14ac:dyDescent="0.25">
      <c r="A9" t="s">
        <v>65</v>
      </c>
      <c r="B9">
        <v>34</v>
      </c>
    </row>
    <row r="10" spans="1:2" x14ac:dyDescent="0.25">
      <c r="A10" t="s">
        <v>66</v>
      </c>
      <c r="B10">
        <v>35</v>
      </c>
    </row>
    <row r="11" spans="1:2" x14ac:dyDescent="0.25">
      <c r="A11" t="s">
        <v>67</v>
      </c>
      <c r="B11">
        <v>36</v>
      </c>
    </row>
    <row r="12" spans="1:2" x14ac:dyDescent="0.25">
      <c r="A12" t="s">
        <v>68</v>
      </c>
      <c r="B12">
        <v>37</v>
      </c>
    </row>
    <row r="13" spans="1:2" x14ac:dyDescent="0.25">
      <c r="A13" t="s">
        <v>69</v>
      </c>
      <c r="B13">
        <v>38</v>
      </c>
    </row>
    <row r="14" spans="1:2" x14ac:dyDescent="0.25">
      <c r="A14" t="s">
        <v>70</v>
      </c>
      <c r="B14">
        <v>39</v>
      </c>
    </row>
    <row r="15" spans="1:2" x14ac:dyDescent="0.25">
      <c r="A15" t="s">
        <v>71</v>
      </c>
      <c r="B15">
        <v>40</v>
      </c>
    </row>
    <row r="16" spans="1:2" x14ac:dyDescent="0.25">
      <c r="A16" t="s">
        <v>72</v>
      </c>
      <c r="B16">
        <v>41</v>
      </c>
    </row>
    <row r="17" spans="1:2" x14ac:dyDescent="0.25">
      <c r="A17" t="s">
        <v>73</v>
      </c>
      <c r="B17">
        <v>42</v>
      </c>
    </row>
    <row r="18" spans="1:2" x14ac:dyDescent="0.25">
      <c r="A18" t="s">
        <v>74</v>
      </c>
      <c r="B18">
        <v>43</v>
      </c>
    </row>
    <row r="19" spans="1:2" x14ac:dyDescent="0.25">
      <c r="A19" t="s">
        <v>75</v>
      </c>
      <c r="B19">
        <v>44</v>
      </c>
    </row>
    <row r="20" spans="1:2" x14ac:dyDescent="0.25">
      <c r="A20" t="s">
        <v>76</v>
      </c>
      <c r="B20">
        <v>45</v>
      </c>
    </row>
    <row r="21" spans="1:2" x14ac:dyDescent="0.25">
      <c r="A21" t="s">
        <v>77</v>
      </c>
      <c r="B21">
        <v>46</v>
      </c>
    </row>
    <row r="22" spans="1:2" x14ac:dyDescent="0.25">
      <c r="A22" t="s">
        <v>78</v>
      </c>
      <c r="B22">
        <v>47</v>
      </c>
    </row>
    <row r="23" spans="1:2" x14ac:dyDescent="0.25">
      <c r="A23" s="4">
        <v>0</v>
      </c>
      <c r="B23">
        <v>48</v>
      </c>
    </row>
    <row r="24" spans="1:2" x14ac:dyDescent="0.25">
      <c r="A24" s="4">
        <v>1</v>
      </c>
      <c r="B24">
        <v>49</v>
      </c>
    </row>
    <row r="25" spans="1:2" x14ac:dyDescent="0.25">
      <c r="A25" s="4">
        <v>2</v>
      </c>
      <c r="B25">
        <v>50</v>
      </c>
    </row>
    <row r="26" spans="1:2" x14ac:dyDescent="0.25">
      <c r="A26" s="4">
        <v>3</v>
      </c>
      <c r="B26">
        <v>51</v>
      </c>
    </row>
    <row r="27" spans="1:2" x14ac:dyDescent="0.25">
      <c r="A27" s="4">
        <v>4</v>
      </c>
      <c r="B27">
        <v>52</v>
      </c>
    </row>
    <row r="28" spans="1:2" x14ac:dyDescent="0.25">
      <c r="A28" s="4">
        <v>5</v>
      </c>
      <c r="B28">
        <v>53</v>
      </c>
    </row>
    <row r="29" spans="1:2" x14ac:dyDescent="0.25">
      <c r="A29" s="4">
        <v>6</v>
      </c>
      <c r="B29">
        <v>54</v>
      </c>
    </row>
    <row r="30" spans="1:2" x14ac:dyDescent="0.25">
      <c r="A30" s="4">
        <v>7</v>
      </c>
      <c r="B30">
        <v>55</v>
      </c>
    </row>
    <row r="31" spans="1:2" x14ac:dyDescent="0.25">
      <c r="A31" s="4">
        <v>8</v>
      </c>
      <c r="B31">
        <v>56</v>
      </c>
    </row>
    <row r="32" spans="1:2" x14ac:dyDescent="0.25">
      <c r="A32" s="4">
        <v>9</v>
      </c>
      <c r="B32">
        <v>57</v>
      </c>
    </row>
    <row r="33" spans="1:2" x14ac:dyDescent="0.25">
      <c r="A33" t="s">
        <v>79</v>
      </c>
      <c r="B33">
        <v>58</v>
      </c>
    </row>
    <row r="34" spans="1:2" x14ac:dyDescent="0.25">
      <c r="A34" t="s">
        <v>80</v>
      </c>
      <c r="B34">
        <v>59</v>
      </c>
    </row>
    <row r="35" spans="1:2" x14ac:dyDescent="0.25">
      <c r="A35" t="s">
        <v>81</v>
      </c>
      <c r="B35">
        <v>60</v>
      </c>
    </row>
    <row r="36" spans="1:2" x14ac:dyDescent="0.25">
      <c r="A36" t="s">
        <v>82</v>
      </c>
      <c r="B36">
        <v>61</v>
      </c>
    </row>
    <row r="37" spans="1:2" x14ac:dyDescent="0.25">
      <c r="A37" t="s">
        <v>83</v>
      </c>
      <c r="B37">
        <v>62</v>
      </c>
    </row>
    <row r="38" spans="1:2" x14ac:dyDescent="0.25">
      <c r="A38" t="s">
        <v>84</v>
      </c>
      <c r="B38">
        <v>63</v>
      </c>
    </row>
    <row r="39" spans="1:2" x14ac:dyDescent="0.25">
      <c r="A39" t="s">
        <v>85</v>
      </c>
      <c r="B39">
        <v>64</v>
      </c>
    </row>
    <row r="40" spans="1:2" x14ac:dyDescent="0.25">
      <c r="A40" t="s">
        <v>86</v>
      </c>
      <c r="B40">
        <v>91</v>
      </c>
    </row>
    <row r="41" spans="1:2" x14ac:dyDescent="0.25">
      <c r="A41" t="s">
        <v>87</v>
      </c>
      <c r="B41">
        <v>92</v>
      </c>
    </row>
    <row r="42" spans="1:2" x14ac:dyDescent="0.25">
      <c r="A42" t="s">
        <v>88</v>
      </c>
      <c r="B42">
        <v>93</v>
      </c>
    </row>
    <row r="43" spans="1:2" x14ac:dyDescent="0.25">
      <c r="A43" t="s">
        <v>89</v>
      </c>
      <c r="B43">
        <v>94</v>
      </c>
    </row>
    <row r="44" spans="1:2" x14ac:dyDescent="0.25">
      <c r="A44" t="s">
        <v>90</v>
      </c>
      <c r="B44">
        <v>95</v>
      </c>
    </row>
    <row r="45" spans="1:2" x14ac:dyDescent="0.25">
      <c r="A45" t="s">
        <v>91</v>
      </c>
      <c r="B45">
        <v>96</v>
      </c>
    </row>
    <row r="46" spans="1:2" x14ac:dyDescent="0.25">
      <c r="A46" t="s">
        <v>39</v>
      </c>
      <c r="B46">
        <v>97</v>
      </c>
    </row>
    <row r="47" spans="1:2" x14ac:dyDescent="0.25">
      <c r="A47" t="s">
        <v>92</v>
      </c>
      <c r="B47">
        <v>98</v>
      </c>
    </row>
    <row r="48" spans="1:2" x14ac:dyDescent="0.25">
      <c r="A48" t="s">
        <v>37</v>
      </c>
      <c r="B48">
        <v>99</v>
      </c>
    </row>
    <row r="49" spans="1:2" x14ac:dyDescent="0.25">
      <c r="A49" t="s">
        <v>33</v>
      </c>
      <c r="B49">
        <v>100</v>
      </c>
    </row>
    <row r="50" spans="1:2" x14ac:dyDescent="0.25">
      <c r="A50" t="s">
        <v>93</v>
      </c>
      <c r="B50">
        <v>101</v>
      </c>
    </row>
    <row r="51" spans="1:2" x14ac:dyDescent="0.25">
      <c r="A51" t="s">
        <v>32</v>
      </c>
      <c r="B51">
        <v>102</v>
      </c>
    </row>
    <row r="52" spans="1:2" x14ac:dyDescent="0.25">
      <c r="A52" t="s">
        <v>34</v>
      </c>
      <c r="B52">
        <v>103</v>
      </c>
    </row>
    <row r="53" spans="1:2" x14ac:dyDescent="0.25">
      <c r="A53" t="s">
        <v>34</v>
      </c>
      <c r="B53">
        <v>104</v>
      </c>
    </row>
    <row r="54" spans="1:2" x14ac:dyDescent="0.25">
      <c r="A54" t="s">
        <v>43</v>
      </c>
      <c r="B54">
        <v>105</v>
      </c>
    </row>
    <row r="55" spans="1:2" x14ac:dyDescent="0.25">
      <c r="A55" t="s">
        <v>45</v>
      </c>
      <c r="B55">
        <v>106</v>
      </c>
    </row>
    <row r="56" spans="1:2" x14ac:dyDescent="0.25">
      <c r="A56" t="s">
        <v>44</v>
      </c>
      <c r="B56">
        <v>107</v>
      </c>
    </row>
    <row r="57" spans="1:2" x14ac:dyDescent="0.25">
      <c r="A57" t="s">
        <v>46</v>
      </c>
      <c r="B57">
        <v>108</v>
      </c>
    </row>
    <row r="58" spans="1:2" x14ac:dyDescent="0.25">
      <c r="A58" t="s">
        <v>94</v>
      </c>
      <c r="B58">
        <v>109</v>
      </c>
    </row>
    <row r="59" spans="1:2" x14ac:dyDescent="0.25">
      <c r="A59" t="s">
        <v>95</v>
      </c>
      <c r="B59">
        <v>110</v>
      </c>
    </row>
    <row r="60" spans="1:2" x14ac:dyDescent="0.25">
      <c r="A60" t="s">
        <v>96</v>
      </c>
      <c r="B60">
        <v>111</v>
      </c>
    </row>
    <row r="61" spans="1:2" x14ac:dyDescent="0.25">
      <c r="A61" t="s">
        <v>48</v>
      </c>
      <c r="B61">
        <v>112</v>
      </c>
    </row>
    <row r="62" spans="1:2" x14ac:dyDescent="0.25">
      <c r="A62" t="s">
        <v>41</v>
      </c>
      <c r="B62">
        <v>113</v>
      </c>
    </row>
    <row r="63" spans="1:2" x14ac:dyDescent="0.25">
      <c r="A63" t="s">
        <v>31</v>
      </c>
      <c r="B63">
        <v>114</v>
      </c>
    </row>
    <row r="64" spans="1:2" x14ac:dyDescent="0.25">
      <c r="A64" t="s">
        <v>40</v>
      </c>
      <c r="B64">
        <v>115</v>
      </c>
    </row>
    <row r="65" spans="1:2" x14ac:dyDescent="0.25">
      <c r="A65" t="s">
        <v>97</v>
      </c>
      <c r="B65">
        <v>116</v>
      </c>
    </row>
    <row r="66" spans="1:2" x14ac:dyDescent="0.25">
      <c r="A66" t="s">
        <v>98</v>
      </c>
      <c r="B66">
        <v>117</v>
      </c>
    </row>
    <row r="67" spans="1:2" x14ac:dyDescent="0.25">
      <c r="A67" t="s">
        <v>38</v>
      </c>
      <c r="B67">
        <v>118</v>
      </c>
    </row>
    <row r="68" spans="1:2" x14ac:dyDescent="0.25">
      <c r="A68" t="s">
        <v>42</v>
      </c>
      <c r="B68">
        <v>119</v>
      </c>
    </row>
    <row r="69" spans="1:2" x14ac:dyDescent="0.25">
      <c r="A69" t="s">
        <v>36</v>
      </c>
      <c r="B69">
        <v>120</v>
      </c>
    </row>
    <row r="70" spans="1:2" x14ac:dyDescent="0.25">
      <c r="A70" t="s">
        <v>99</v>
      </c>
      <c r="B70">
        <v>121</v>
      </c>
    </row>
    <row r="71" spans="1:2" x14ac:dyDescent="0.25">
      <c r="A71" t="s">
        <v>35</v>
      </c>
      <c r="B71">
        <v>122</v>
      </c>
    </row>
    <row r="72" spans="1:2" x14ac:dyDescent="0.25">
      <c r="A72" t="s">
        <v>100</v>
      </c>
      <c r="B72">
        <v>127</v>
      </c>
    </row>
    <row r="73" spans="1:2" x14ac:dyDescent="0.25">
      <c r="A73" t="s">
        <v>101</v>
      </c>
      <c r="B73">
        <v>1073741881</v>
      </c>
    </row>
    <row r="74" spans="1:2" x14ac:dyDescent="0.25">
      <c r="A74" t="s">
        <v>102</v>
      </c>
      <c r="B74">
        <v>1073741882</v>
      </c>
    </row>
    <row r="75" spans="1:2" x14ac:dyDescent="0.25">
      <c r="A75" t="s">
        <v>15</v>
      </c>
      <c r="B75">
        <v>1073741883</v>
      </c>
    </row>
    <row r="76" spans="1:2" x14ac:dyDescent="0.25">
      <c r="A76" t="s">
        <v>103</v>
      </c>
      <c r="B76">
        <v>1073741884</v>
      </c>
    </row>
    <row r="77" spans="1:2" x14ac:dyDescent="0.25">
      <c r="A77" t="s">
        <v>104</v>
      </c>
      <c r="B77">
        <v>1073741885</v>
      </c>
    </row>
    <row r="78" spans="1:2" x14ac:dyDescent="0.25">
      <c r="A78" t="s">
        <v>105</v>
      </c>
      <c r="B78">
        <v>1073741886</v>
      </c>
    </row>
    <row r="79" spans="1:2" x14ac:dyDescent="0.25">
      <c r="A79" t="s">
        <v>106</v>
      </c>
      <c r="B79">
        <v>1073741887</v>
      </c>
    </row>
    <row r="80" spans="1:2" x14ac:dyDescent="0.25">
      <c r="A80" t="s">
        <v>107</v>
      </c>
      <c r="B80">
        <v>1073741888</v>
      </c>
    </row>
    <row r="81" spans="1:2" x14ac:dyDescent="0.25">
      <c r="A81" t="s">
        <v>108</v>
      </c>
      <c r="B81">
        <v>1073741889</v>
      </c>
    </row>
    <row r="82" spans="1:2" x14ac:dyDescent="0.25">
      <c r="A82" t="s">
        <v>109</v>
      </c>
      <c r="B82">
        <v>1073741890</v>
      </c>
    </row>
    <row r="83" spans="1:2" x14ac:dyDescent="0.25">
      <c r="A83" t="s">
        <v>110</v>
      </c>
      <c r="B83">
        <v>1073741891</v>
      </c>
    </row>
    <row r="84" spans="1:2" x14ac:dyDescent="0.25">
      <c r="A84" t="s">
        <v>111</v>
      </c>
      <c r="B84">
        <v>1073741892</v>
      </c>
    </row>
    <row r="85" spans="1:2" x14ac:dyDescent="0.25">
      <c r="A85" t="s">
        <v>112</v>
      </c>
      <c r="B85">
        <v>1073741893</v>
      </c>
    </row>
    <row r="86" spans="1:2" x14ac:dyDescent="0.25">
      <c r="A86" t="s">
        <v>113</v>
      </c>
      <c r="B86">
        <v>1073741894</v>
      </c>
    </row>
    <row r="87" spans="1:2" x14ac:dyDescent="0.25">
      <c r="A87" t="s">
        <v>114</v>
      </c>
      <c r="B87">
        <v>1073741895</v>
      </c>
    </row>
    <row r="88" spans="1:2" x14ac:dyDescent="0.25">
      <c r="A88" t="s">
        <v>115</v>
      </c>
      <c r="B88">
        <v>1073741896</v>
      </c>
    </row>
    <row r="89" spans="1:2" x14ac:dyDescent="0.25">
      <c r="A89" t="s">
        <v>116</v>
      </c>
      <c r="B89">
        <v>1073741897</v>
      </c>
    </row>
    <row r="90" spans="1:2" x14ac:dyDescent="0.25">
      <c r="A90" t="s">
        <v>117</v>
      </c>
      <c r="B90">
        <v>1073741898</v>
      </c>
    </row>
    <row r="91" spans="1:2" x14ac:dyDescent="0.25">
      <c r="A91" t="s">
        <v>118</v>
      </c>
      <c r="B91">
        <v>1073741899</v>
      </c>
    </row>
    <row r="92" spans="1:2" x14ac:dyDescent="0.25">
      <c r="A92" t="s">
        <v>119</v>
      </c>
      <c r="B92">
        <v>1073741901</v>
      </c>
    </row>
    <row r="93" spans="1:2" x14ac:dyDescent="0.25">
      <c r="A93" t="s">
        <v>120</v>
      </c>
      <c r="B93">
        <v>1073741902</v>
      </c>
    </row>
    <row r="94" spans="1:2" x14ac:dyDescent="0.25">
      <c r="A94" t="s">
        <v>53</v>
      </c>
      <c r="B94">
        <v>1073741903</v>
      </c>
    </row>
    <row r="95" spans="1:2" x14ac:dyDescent="0.25">
      <c r="A95" t="s">
        <v>52</v>
      </c>
      <c r="B95">
        <v>1073741904</v>
      </c>
    </row>
    <row r="96" spans="1:2" x14ac:dyDescent="0.25">
      <c r="A96" t="s">
        <v>51</v>
      </c>
      <c r="B96">
        <v>1073741905</v>
      </c>
    </row>
    <row r="97" spans="1:2" x14ac:dyDescent="0.25">
      <c r="A97" t="s">
        <v>50</v>
      </c>
      <c r="B97">
        <v>1073741906</v>
      </c>
    </row>
    <row r="98" spans="1:2" x14ac:dyDescent="0.25">
      <c r="A98" t="s">
        <v>121</v>
      </c>
      <c r="B98">
        <v>1073741907</v>
      </c>
    </row>
    <row r="99" spans="1:2" x14ac:dyDescent="0.25">
      <c r="A99" t="s">
        <v>122</v>
      </c>
      <c r="B99">
        <v>1073741908</v>
      </c>
    </row>
    <row r="100" spans="1:2" x14ac:dyDescent="0.25">
      <c r="A100" t="s">
        <v>123</v>
      </c>
      <c r="B100">
        <v>1073741909</v>
      </c>
    </row>
    <row r="101" spans="1:2" x14ac:dyDescent="0.25">
      <c r="A101" t="s">
        <v>124</v>
      </c>
      <c r="B101">
        <v>1073741910</v>
      </c>
    </row>
    <row r="102" spans="1:2" x14ac:dyDescent="0.25">
      <c r="A102" t="s">
        <v>125</v>
      </c>
      <c r="B102">
        <v>1073741911</v>
      </c>
    </row>
    <row r="103" spans="1:2" x14ac:dyDescent="0.25">
      <c r="A103" t="s">
        <v>126</v>
      </c>
      <c r="B103">
        <v>1073741912</v>
      </c>
    </row>
    <row r="104" spans="1:2" x14ac:dyDescent="0.25">
      <c r="A104" t="s">
        <v>127</v>
      </c>
      <c r="B104">
        <v>1073741913</v>
      </c>
    </row>
    <row r="105" spans="1:2" x14ac:dyDescent="0.25">
      <c r="A105" t="s">
        <v>128</v>
      </c>
      <c r="B105">
        <v>1073741914</v>
      </c>
    </row>
    <row r="106" spans="1:2" x14ac:dyDescent="0.25">
      <c r="A106" t="s">
        <v>129</v>
      </c>
      <c r="B106">
        <v>1073741915</v>
      </c>
    </row>
    <row r="107" spans="1:2" x14ac:dyDescent="0.25">
      <c r="A107" t="s">
        <v>130</v>
      </c>
      <c r="B107">
        <v>1073741916</v>
      </c>
    </row>
    <row r="108" spans="1:2" x14ac:dyDescent="0.25">
      <c r="A108" t="s">
        <v>131</v>
      </c>
      <c r="B108">
        <v>1073741917</v>
      </c>
    </row>
    <row r="109" spans="1:2" x14ac:dyDescent="0.25">
      <c r="A109" t="s">
        <v>132</v>
      </c>
      <c r="B109">
        <v>1073741918</v>
      </c>
    </row>
    <row r="110" spans="1:2" x14ac:dyDescent="0.25">
      <c r="A110" t="s">
        <v>133</v>
      </c>
      <c r="B110">
        <v>1073741919</v>
      </c>
    </row>
    <row r="111" spans="1:2" x14ac:dyDescent="0.25">
      <c r="A111" t="s">
        <v>134</v>
      </c>
      <c r="B111">
        <v>1073741920</v>
      </c>
    </row>
    <row r="112" spans="1:2" x14ac:dyDescent="0.25">
      <c r="A112" t="s">
        <v>135</v>
      </c>
      <c r="B112">
        <v>1073741921</v>
      </c>
    </row>
    <row r="113" spans="1:2" x14ac:dyDescent="0.25">
      <c r="A113" t="s">
        <v>136</v>
      </c>
      <c r="B113">
        <v>1073741922</v>
      </c>
    </row>
    <row r="114" spans="1:2" x14ac:dyDescent="0.25">
      <c r="A114" t="s">
        <v>137</v>
      </c>
      <c r="B114">
        <v>1073741923</v>
      </c>
    </row>
    <row r="115" spans="1:2" x14ac:dyDescent="0.25">
      <c r="A115" t="s">
        <v>138</v>
      </c>
      <c r="B115">
        <v>1073741925</v>
      </c>
    </row>
    <row r="116" spans="1:2" x14ac:dyDescent="0.25">
      <c r="A116" t="s">
        <v>139</v>
      </c>
      <c r="B116">
        <v>1073741926</v>
      </c>
    </row>
    <row r="117" spans="1:2" x14ac:dyDescent="0.25">
      <c r="A117" t="s">
        <v>140</v>
      </c>
      <c r="B117">
        <v>1073741927</v>
      </c>
    </row>
    <row r="118" spans="1:2" x14ac:dyDescent="0.25">
      <c r="A118" t="s">
        <v>141</v>
      </c>
      <c r="B118">
        <v>1073741928</v>
      </c>
    </row>
    <row r="119" spans="1:2" x14ac:dyDescent="0.25">
      <c r="A119" t="s">
        <v>142</v>
      </c>
      <c r="B119">
        <v>1073741929</v>
      </c>
    </row>
    <row r="120" spans="1:2" x14ac:dyDescent="0.25">
      <c r="A120" t="s">
        <v>143</v>
      </c>
      <c r="B120">
        <v>1073741930</v>
      </c>
    </row>
    <row r="121" spans="1:2" x14ac:dyDescent="0.25">
      <c r="A121" t="s">
        <v>144</v>
      </c>
      <c r="B121">
        <v>1073741931</v>
      </c>
    </row>
    <row r="122" spans="1:2" x14ac:dyDescent="0.25">
      <c r="A122" t="s">
        <v>145</v>
      </c>
      <c r="B122">
        <v>1073741932</v>
      </c>
    </row>
    <row r="123" spans="1:2" x14ac:dyDescent="0.25">
      <c r="A123" t="s">
        <v>146</v>
      </c>
      <c r="B123">
        <v>1073741933</v>
      </c>
    </row>
    <row r="124" spans="1:2" x14ac:dyDescent="0.25">
      <c r="A124" t="s">
        <v>147</v>
      </c>
      <c r="B124">
        <v>1073741934</v>
      </c>
    </row>
    <row r="125" spans="1:2" x14ac:dyDescent="0.25">
      <c r="A125" t="s">
        <v>148</v>
      </c>
      <c r="B125">
        <v>1073741935</v>
      </c>
    </row>
    <row r="126" spans="1:2" x14ac:dyDescent="0.25">
      <c r="A126" t="s">
        <v>149</v>
      </c>
      <c r="B126">
        <v>1073741936</v>
      </c>
    </row>
    <row r="127" spans="1:2" x14ac:dyDescent="0.25">
      <c r="A127" t="s">
        <v>150</v>
      </c>
      <c r="B127">
        <v>1073741937</v>
      </c>
    </row>
    <row r="128" spans="1:2" x14ac:dyDescent="0.25">
      <c r="A128" t="s">
        <v>151</v>
      </c>
      <c r="B128">
        <v>1073741938</v>
      </c>
    </row>
    <row r="129" spans="1:2" x14ac:dyDescent="0.25">
      <c r="A129" t="s">
        <v>152</v>
      </c>
      <c r="B129">
        <v>1073741939</v>
      </c>
    </row>
    <row r="130" spans="1:2" x14ac:dyDescent="0.25">
      <c r="A130" t="s">
        <v>153</v>
      </c>
      <c r="B130">
        <v>1073741940</v>
      </c>
    </row>
    <row r="131" spans="1:2" x14ac:dyDescent="0.25">
      <c r="A131" t="s">
        <v>154</v>
      </c>
      <c r="B131">
        <v>1073741941</v>
      </c>
    </row>
    <row r="132" spans="1:2" x14ac:dyDescent="0.25">
      <c r="A132" t="s">
        <v>155</v>
      </c>
      <c r="B132">
        <v>1073741942</v>
      </c>
    </row>
    <row r="133" spans="1:2" x14ac:dyDescent="0.25">
      <c r="A133" t="s">
        <v>156</v>
      </c>
      <c r="B133">
        <v>1073741943</v>
      </c>
    </row>
    <row r="134" spans="1:2" x14ac:dyDescent="0.25">
      <c r="A134" t="s">
        <v>157</v>
      </c>
      <c r="B134">
        <v>1073741944</v>
      </c>
    </row>
    <row r="135" spans="1:2" x14ac:dyDescent="0.25">
      <c r="A135" t="s">
        <v>158</v>
      </c>
      <c r="B135">
        <v>1073741945</v>
      </c>
    </row>
    <row r="136" spans="1:2" x14ac:dyDescent="0.25">
      <c r="A136" t="s">
        <v>159</v>
      </c>
      <c r="B136">
        <v>1073741946</v>
      </c>
    </row>
    <row r="137" spans="1:2" x14ac:dyDescent="0.25">
      <c r="A137" t="s">
        <v>160</v>
      </c>
      <c r="B137">
        <v>1073741947</v>
      </c>
    </row>
    <row r="138" spans="1:2" x14ac:dyDescent="0.25">
      <c r="A138" t="s">
        <v>161</v>
      </c>
      <c r="B138">
        <v>1073741948</v>
      </c>
    </row>
    <row r="139" spans="1:2" x14ac:dyDescent="0.25">
      <c r="A139" t="s">
        <v>162</v>
      </c>
      <c r="B139">
        <v>1073741949</v>
      </c>
    </row>
    <row r="140" spans="1:2" x14ac:dyDescent="0.25">
      <c r="A140" t="s">
        <v>163</v>
      </c>
      <c r="B140">
        <v>1073741950</v>
      </c>
    </row>
    <row r="141" spans="1:2" x14ac:dyDescent="0.25">
      <c r="A141" t="s">
        <v>164</v>
      </c>
      <c r="B141">
        <v>1073741951</v>
      </c>
    </row>
    <row r="142" spans="1:2" x14ac:dyDescent="0.25">
      <c r="A142" t="s">
        <v>165</v>
      </c>
      <c r="B142">
        <v>1073741952</v>
      </c>
    </row>
    <row r="143" spans="1:2" x14ac:dyDescent="0.25">
      <c r="A143" t="s">
        <v>166</v>
      </c>
      <c r="B143">
        <v>1073741953</v>
      </c>
    </row>
    <row r="144" spans="1:2" x14ac:dyDescent="0.25">
      <c r="A144" t="s">
        <v>167</v>
      </c>
      <c r="B144">
        <v>1073741957</v>
      </c>
    </row>
    <row r="145" spans="1:2" x14ac:dyDescent="0.25">
      <c r="A145" t="s">
        <v>168</v>
      </c>
      <c r="B145">
        <v>1073741958</v>
      </c>
    </row>
    <row r="146" spans="1:2" x14ac:dyDescent="0.25">
      <c r="A146" t="s">
        <v>169</v>
      </c>
      <c r="B146">
        <v>1073741977</v>
      </c>
    </row>
    <row r="147" spans="1:2" x14ac:dyDescent="0.25">
      <c r="A147" t="s">
        <v>170</v>
      </c>
      <c r="B147">
        <v>1073741978</v>
      </c>
    </row>
    <row r="148" spans="1:2" x14ac:dyDescent="0.25">
      <c r="A148" t="s">
        <v>171</v>
      </c>
      <c r="B148">
        <v>1073741979</v>
      </c>
    </row>
    <row r="149" spans="1:2" x14ac:dyDescent="0.25">
      <c r="A149" t="s">
        <v>172</v>
      </c>
      <c r="B149">
        <v>1073741980</v>
      </c>
    </row>
    <row r="150" spans="1:2" x14ac:dyDescent="0.25">
      <c r="A150" t="s">
        <v>173</v>
      </c>
      <c r="B150">
        <v>1073741981</v>
      </c>
    </row>
    <row r="151" spans="1:2" x14ac:dyDescent="0.25">
      <c r="A151" t="s">
        <v>174</v>
      </c>
      <c r="B151">
        <v>1073741982</v>
      </c>
    </row>
    <row r="152" spans="1:2" x14ac:dyDescent="0.25">
      <c r="A152" t="s">
        <v>175</v>
      </c>
      <c r="B152">
        <v>1073741983</v>
      </c>
    </row>
    <row r="153" spans="1:2" x14ac:dyDescent="0.25">
      <c r="A153" t="s">
        <v>176</v>
      </c>
      <c r="B153">
        <v>1073741984</v>
      </c>
    </row>
    <row r="154" spans="1:2" x14ac:dyDescent="0.25">
      <c r="A154" t="s">
        <v>177</v>
      </c>
      <c r="B154">
        <v>1073741985</v>
      </c>
    </row>
    <row r="155" spans="1:2" x14ac:dyDescent="0.25">
      <c r="A155" t="s">
        <v>178</v>
      </c>
      <c r="B155">
        <v>1073741986</v>
      </c>
    </row>
    <row r="156" spans="1:2" x14ac:dyDescent="0.25">
      <c r="A156" t="s">
        <v>179</v>
      </c>
      <c r="B156">
        <v>1073741987</v>
      </c>
    </row>
    <row r="157" spans="1:2" x14ac:dyDescent="0.25">
      <c r="A157" t="s">
        <v>180</v>
      </c>
      <c r="B157">
        <v>1073741988</v>
      </c>
    </row>
    <row r="158" spans="1:2" x14ac:dyDescent="0.25">
      <c r="A158" t="s">
        <v>181</v>
      </c>
      <c r="B158">
        <v>1073742000</v>
      </c>
    </row>
    <row r="159" spans="1:2" x14ac:dyDescent="0.25">
      <c r="A159" t="s">
        <v>182</v>
      </c>
      <c r="B159">
        <v>1073742001</v>
      </c>
    </row>
    <row r="160" spans="1:2" x14ac:dyDescent="0.25">
      <c r="A160" t="s">
        <v>183</v>
      </c>
      <c r="B160">
        <v>1073742002</v>
      </c>
    </row>
    <row r="161" spans="1:2" x14ac:dyDescent="0.25">
      <c r="A161" t="s">
        <v>184</v>
      </c>
      <c r="B161">
        <v>1073742003</v>
      </c>
    </row>
    <row r="162" spans="1:2" x14ac:dyDescent="0.25">
      <c r="A162" t="s">
        <v>185</v>
      </c>
      <c r="B162">
        <v>1073742004</v>
      </c>
    </row>
    <row r="163" spans="1:2" x14ac:dyDescent="0.25">
      <c r="A163" t="s">
        <v>186</v>
      </c>
      <c r="B163">
        <v>1073742005</v>
      </c>
    </row>
    <row r="164" spans="1:2" x14ac:dyDescent="0.25">
      <c r="A164" t="s">
        <v>187</v>
      </c>
      <c r="B164">
        <v>1073742006</v>
      </c>
    </row>
    <row r="165" spans="1:2" x14ac:dyDescent="0.25">
      <c r="A165" t="s">
        <v>188</v>
      </c>
      <c r="B165">
        <v>1073742007</v>
      </c>
    </row>
    <row r="166" spans="1:2" x14ac:dyDescent="0.25">
      <c r="A166" t="s">
        <v>189</v>
      </c>
      <c r="B166">
        <v>1073742008</v>
      </c>
    </row>
    <row r="167" spans="1:2" x14ac:dyDescent="0.25">
      <c r="A167" t="s">
        <v>190</v>
      </c>
      <c r="B167">
        <v>1073742009</v>
      </c>
    </row>
    <row r="168" spans="1:2" x14ac:dyDescent="0.25">
      <c r="A168" t="s">
        <v>191</v>
      </c>
      <c r="B168">
        <v>1073742010</v>
      </c>
    </row>
    <row r="169" spans="1:2" x14ac:dyDescent="0.25">
      <c r="A169" t="s">
        <v>192</v>
      </c>
      <c r="B169">
        <v>1073742011</v>
      </c>
    </row>
    <row r="170" spans="1:2" x14ac:dyDescent="0.25">
      <c r="A170" t="s">
        <v>193</v>
      </c>
      <c r="B170">
        <v>1073742012</v>
      </c>
    </row>
    <row r="171" spans="1:2" x14ac:dyDescent="0.25">
      <c r="A171" t="s">
        <v>194</v>
      </c>
      <c r="B171">
        <v>1073742013</v>
      </c>
    </row>
    <row r="172" spans="1:2" x14ac:dyDescent="0.25">
      <c r="A172" t="s">
        <v>195</v>
      </c>
      <c r="B172">
        <v>1073742014</v>
      </c>
    </row>
    <row r="173" spans="1:2" x14ac:dyDescent="0.25">
      <c r="A173" t="s">
        <v>196</v>
      </c>
      <c r="B173">
        <v>1073742015</v>
      </c>
    </row>
    <row r="174" spans="1:2" x14ac:dyDescent="0.25">
      <c r="A174" t="s">
        <v>197</v>
      </c>
      <c r="B174">
        <v>1073742016</v>
      </c>
    </row>
    <row r="175" spans="1:2" x14ac:dyDescent="0.25">
      <c r="A175" t="s">
        <v>198</v>
      </c>
      <c r="B175">
        <v>1073742017</v>
      </c>
    </row>
    <row r="176" spans="1:2" x14ac:dyDescent="0.25">
      <c r="A176" t="s">
        <v>199</v>
      </c>
      <c r="B176">
        <v>1073742018</v>
      </c>
    </row>
    <row r="177" spans="1:2" x14ac:dyDescent="0.25">
      <c r="A177" t="s">
        <v>200</v>
      </c>
      <c r="B177">
        <v>1073742019</v>
      </c>
    </row>
    <row r="178" spans="1:2" x14ac:dyDescent="0.25">
      <c r="A178" t="s">
        <v>201</v>
      </c>
      <c r="B178">
        <v>1073742020</v>
      </c>
    </row>
    <row r="179" spans="1:2" x14ac:dyDescent="0.25">
      <c r="A179" t="s">
        <v>202</v>
      </c>
      <c r="B179">
        <v>1073742021</v>
      </c>
    </row>
    <row r="180" spans="1:2" x14ac:dyDescent="0.25">
      <c r="A180" t="s">
        <v>203</v>
      </c>
      <c r="B180">
        <v>1073742022</v>
      </c>
    </row>
    <row r="181" spans="1:2" x14ac:dyDescent="0.25">
      <c r="A181" t="s">
        <v>204</v>
      </c>
      <c r="B181">
        <v>1073742023</v>
      </c>
    </row>
    <row r="182" spans="1:2" x14ac:dyDescent="0.25">
      <c r="A182" t="s">
        <v>205</v>
      </c>
      <c r="B182">
        <v>1073742024</v>
      </c>
    </row>
    <row r="183" spans="1:2" x14ac:dyDescent="0.25">
      <c r="A183" t="s">
        <v>206</v>
      </c>
      <c r="B183">
        <v>1073742025</v>
      </c>
    </row>
    <row r="184" spans="1:2" x14ac:dyDescent="0.25">
      <c r="A184" t="s">
        <v>207</v>
      </c>
      <c r="B184">
        <v>1073742026</v>
      </c>
    </row>
    <row r="185" spans="1:2" x14ac:dyDescent="0.25">
      <c r="A185" t="s">
        <v>208</v>
      </c>
      <c r="B185">
        <v>1073742027</v>
      </c>
    </row>
    <row r="186" spans="1:2" x14ac:dyDescent="0.25">
      <c r="A186" t="s">
        <v>209</v>
      </c>
      <c r="B186">
        <v>1073742028</v>
      </c>
    </row>
    <row r="187" spans="1:2" x14ac:dyDescent="0.25">
      <c r="A187" t="s">
        <v>210</v>
      </c>
      <c r="B187">
        <v>1073742029</v>
      </c>
    </row>
    <row r="188" spans="1:2" x14ac:dyDescent="0.25">
      <c r="A188" t="s">
        <v>211</v>
      </c>
      <c r="B188">
        <v>1073742030</v>
      </c>
    </row>
    <row r="189" spans="1:2" x14ac:dyDescent="0.25">
      <c r="A189" t="s">
        <v>212</v>
      </c>
      <c r="B189">
        <v>1073742031</v>
      </c>
    </row>
    <row r="190" spans="1:2" x14ac:dyDescent="0.25">
      <c r="A190" t="s">
        <v>213</v>
      </c>
      <c r="B190">
        <v>1073742032</v>
      </c>
    </row>
    <row r="191" spans="1:2" x14ac:dyDescent="0.25">
      <c r="A191" t="s">
        <v>214</v>
      </c>
      <c r="B191">
        <v>1073742033</v>
      </c>
    </row>
    <row r="192" spans="1:2" x14ac:dyDescent="0.25">
      <c r="A192" t="s">
        <v>215</v>
      </c>
      <c r="B192">
        <v>1073742034</v>
      </c>
    </row>
    <row r="193" spans="1:2" x14ac:dyDescent="0.25">
      <c r="A193" t="s">
        <v>216</v>
      </c>
      <c r="B193">
        <v>1073742035</v>
      </c>
    </row>
    <row r="194" spans="1:2" x14ac:dyDescent="0.25">
      <c r="A194" t="s">
        <v>217</v>
      </c>
      <c r="B194">
        <v>1073742036</v>
      </c>
    </row>
    <row r="195" spans="1:2" x14ac:dyDescent="0.25">
      <c r="A195" t="s">
        <v>218</v>
      </c>
      <c r="B195">
        <v>1073742037</v>
      </c>
    </row>
    <row r="196" spans="1:2" x14ac:dyDescent="0.25">
      <c r="A196" t="s">
        <v>219</v>
      </c>
      <c r="B196">
        <v>1073742038</v>
      </c>
    </row>
    <row r="197" spans="1:2" x14ac:dyDescent="0.25">
      <c r="A197" t="s">
        <v>220</v>
      </c>
      <c r="B197">
        <v>1073742039</v>
      </c>
    </row>
    <row r="198" spans="1:2" x14ac:dyDescent="0.25">
      <c r="A198" t="s">
        <v>221</v>
      </c>
      <c r="B198">
        <v>1073742040</v>
      </c>
    </row>
    <row r="199" spans="1:2" x14ac:dyDescent="0.25">
      <c r="A199" t="s">
        <v>222</v>
      </c>
      <c r="B199">
        <v>1073742041</v>
      </c>
    </row>
    <row r="200" spans="1:2" x14ac:dyDescent="0.25">
      <c r="A200" t="s">
        <v>223</v>
      </c>
      <c r="B200">
        <v>1073742042</v>
      </c>
    </row>
    <row r="201" spans="1:2" x14ac:dyDescent="0.25">
      <c r="A201" t="s">
        <v>224</v>
      </c>
      <c r="B201">
        <v>1073742043</v>
      </c>
    </row>
    <row r="202" spans="1:2" x14ac:dyDescent="0.25">
      <c r="A202" t="s">
        <v>225</v>
      </c>
      <c r="B202">
        <v>1073742044</v>
      </c>
    </row>
    <row r="203" spans="1:2" x14ac:dyDescent="0.25">
      <c r="A203" t="s">
        <v>226</v>
      </c>
      <c r="B203">
        <v>1073742045</v>
      </c>
    </row>
    <row r="204" spans="1:2" x14ac:dyDescent="0.25">
      <c r="A204" t="s">
        <v>227</v>
      </c>
      <c r="B204">
        <v>1073742048</v>
      </c>
    </row>
    <row r="205" spans="1:2" x14ac:dyDescent="0.25">
      <c r="A205" t="s">
        <v>228</v>
      </c>
      <c r="B205">
        <v>1073742049</v>
      </c>
    </row>
    <row r="206" spans="1:2" x14ac:dyDescent="0.25">
      <c r="A206" t="s">
        <v>229</v>
      </c>
      <c r="B206">
        <v>1073742050</v>
      </c>
    </row>
    <row r="207" spans="1:2" x14ac:dyDescent="0.25">
      <c r="A207" t="s">
        <v>230</v>
      </c>
      <c r="B207">
        <v>1073742051</v>
      </c>
    </row>
    <row r="208" spans="1:2" x14ac:dyDescent="0.25">
      <c r="A208" t="s">
        <v>231</v>
      </c>
      <c r="B208">
        <v>1073742052</v>
      </c>
    </row>
    <row r="209" spans="1:2" x14ac:dyDescent="0.25">
      <c r="A209" t="s">
        <v>232</v>
      </c>
      <c r="B209">
        <v>1073742053</v>
      </c>
    </row>
    <row r="210" spans="1:2" x14ac:dyDescent="0.25">
      <c r="A210" t="s">
        <v>233</v>
      </c>
      <c r="B210">
        <v>1073742054</v>
      </c>
    </row>
    <row r="211" spans="1:2" x14ac:dyDescent="0.25">
      <c r="A211" t="s">
        <v>234</v>
      </c>
      <c r="B211">
        <v>1073742055</v>
      </c>
    </row>
    <row r="212" spans="1:2" x14ac:dyDescent="0.25">
      <c r="A212" t="s">
        <v>235</v>
      </c>
      <c r="B212">
        <v>1073742081</v>
      </c>
    </row>
    <row r="213" spans="1:2" x14ac:dyDescent="0.25">
      <c r="A213" t="s">
        <v>236</v>
      </c>
      <c r="B213">
        <v>1073742082</v>
      </c>
    </row>
    <row r="214" spans="1:2" x14ac:dyDescent="0.25">
      <c r="A214" t="s">
        <v>237</v>
      </c>
      <c r="B214">
        <v>1073742083</v>
      </c>
    </row>
    <row r="215" spans="1:2" x14ac:dyDescent="0.25">
      <c r="A215" t="s">
        <v>238</v>
      </c>
      <c r="B215">
        <v>1073742084</v>
      </c>
    </row>
    <row r="216" spans="1:2" x14ac:dyDescent="0.25">
      <c r="A216" t="s">
        <v>239</v>
      </c>
      <c r="B216">
        <v>1073742085</v>
      </c>
    </row>
    <row r="217" spans="1:2" x14ac:dyDescent="0.25">
      <c r="A217" t="s">
        <v>240</v>
      </c>
      <c r="B217">
        <v>1073742086</v>
      </c>
    </row>
    <row r="218" spans="1:2" x14ac:dyDescent="0.25">
      <c r="A218" t="s">
        <v>241</v>
      </c>
      <c r="B218">
        <v>1073742087</v>
      </c>
    </row>
    <row r="219" spans="1:2" x14ac:dyDescent="0.25">
      <c r="A219" t="s">
        <v>242</v>
      </c>
      <c r="B219">
        <v>1073742088</v>
      </c>
    </row>
    <row r="220" spans="1:2" x14ac:dyDescent="0.25">
      <c r="A220" t="s">
        <v>243</v>
      </c>
      <c r="B220">
        <v>1073742089</v>
      </c>
    </row>
    <row r="221" spans="1:2" x14ac:dyDescent="0.25">
      <c r="A221" t="s">
        <v>244</v>
      </c>
      <c r="B221">
        <v>1073742090</v>
      </c>
    </row>
    <row r="222" spans="1:2" x14ac:dyDescent="0.25">
      <c r="A222" t="s">
        <v>245</v>
      </c>
      <c r="B222">
        <v>1073742091</v>
      </c>
    </row>
    <row r="223" spans="1:2" x14ac:dyDescent="0.25">
      <c r="A223" t="s">
        <v>246</v>
      </c>
      <c r="B223">
        <v>1073742092</v>
      </c>
    </row>
    <row r="224" spans="1:2" x14ac:dyDescent="0.25">
      <c r="A224" t="s">
        <v>247</v>
      </c>
      <c r="B224">
        <v>1073742093</v>
      </c>
    </row>
    <row r="225" spans="1:2" x14ac:dyDescent="0.25">
      <c r="A225" t="s">
        <v>248</v>
      </c>
      <c r="B225">
        <v>1073742094</v>
      </c>
    </row>
    <row r="226" spans="1:2" x14ac:dyDescent="0.25">
      <c r="A226" t="s">
        <v>249</v>
      </c>
      <c r="B226">
        <v>1073742095</v>
      </c>
    </row>
    <row r="227" spans="1:2" x14ac:dyDescent="0.25">
      <c r="A227" t="s">
        <v>250</v>
      </c>
      <c r="B227">
        <v>1073742096</v>
      </c>
    </row>
    <row r="228" spans="1:2" x14ac:dyDescent="0.25">
      <c r="A228" t="s">
        <v>251</v>
      </c>
      <c r="B228">
        <v>1073742097</v>
      </c>
    </row>
    <row r="229" spans="1:2" x14ac:dyDescent="0.25">
      <c r="A229" t="s">
        <v>252</v>
      </c>
      <c r="B229">
        <v>1073742098</v>
      </c>
    </row>
    <row r="230" spans="1:2" x14ac:dyDescent="0.25">
      <c r="A230" t="s">
        <v>253</v>
      </c>
      <c r="B230">
        <v>1073742099</v>
      </c>
    </row>
    <row r="231" spans="1:2" x14ac:dyDescent="0.25">
      <c r="A231" t="s">
        <v>254</v>
      </c>
      <c r="B231">
        <v>1073742100</v>
      </c>
    </row>
    <row r="232" spans="1:2" x14ac:dyDescent="0.25">
      <c r="A232" t="s">
        <v>255</v>
      </c>
      <c r="B232">
        <v>1073742101</v>
      </c>
    </row>
    <row r="233" spans="1:2" x14ac:dyDescent="0.25">
      <c r="A233" t="s">
        <v>256</v>
      </c>
      <c r="B233">
        <v>1073742102</v>
      </c>
    </row>
    <row r="234" spans="1:2" x14ac:dyDescent="0.25">
      <c r="A234" t="s">
        <v>257</v>
      </c>
      <c r="B234">
        <v>1073742103</v>
      </c>
    </row>
    <row r="235" spans="1:2" x14ac:dyDescent="0.25">
      <c r="A235" t="s">
        <v>258</v>
      </c>
      <c r="B235">
        <v>1073742104</v>
      </c>
    </row>
    <row r="236" spans="1:2" x14ac:dyDescent="0.25">
      <c r="A236" t="s">
        <v>259</v>
      </c>
      <c r="B236">
        <v>1073742105</v>
      </c>
    </row>
    <row r="237" spans="1:2" x14ac:dyDescent="0.25">
      <c r="A237" t="s">
        <v>260</v>
      </c>
      <c r="B237">
        <v>1073742106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D135-0BE5-49E9-8C09-A66C872A1978}">
  <dimension ref="C6:G36"/>
  <sheetViews>
    <sheetView tabSelected="1" workbookViewId="0">
      <selection activeCell="C6" sqref="C6"/>
    </sheetView>
  </sheetViews>
  <sheetFormatPr defaultRowHeight="15" x14ac:dyDescent="0.25"/>
  <cols>
    <col min="3" max="3" width="23.42578125" bestFit="1" customWidth="1"/>
    <col min="4" max="4" width="18.28515625" bestFit="1" customWidth="1"/>
    <col min="5" max="5" width="17" bestFit="1" customWidth="1"/>
    <col min="6" max="6" width="23.140625" bestFit="1" customWidth="1"/>
    <col min="7" max="7" width="65" bestFit="1" customWidth="1"/>
  </cols>
  <sheetData>
    <row r="6" spans="3:7" ht="21" x14ac:dyDescent="0.35">
      <c r="C6" s="3" t="s">
        <v>55</v>
      </c>
      <c r="D6" s="3" t="s">
        <v>56</v>
      </c>
      <c r="E6" s="3" t="s">
        <v>57</v>
      </c>
      <c r="F6" s="3" t="s">
        <v>261</v>
      </c>
      <c r="G6" s="3" t="s">
        <v>262</v>
      </c>
    </row>
    <row r="7" spans="3:7" x14ac:dyDescent="0.25">
      <c r="C7" s="1" t="s">
        <v>1</v>
      </c>
      <c r="D7" s="2">
        <v>9</v>
      </c>
      <c r="E7" s="2"/>
      <c r="F7" s="1"/>
      <c r="G7" s="1"/>
    </row>
    <row r="8" spans="3:7" x14ac:dyDescent="0.25">
      <c r="C8" s="1" t="s">
        <v>0</v>
      </c>
      <c r="D8" s="2">
        <v>5</v>
      </c>
      <c r="E8" s="2"/>
      <c r="F8" s="1">
        <f>VLOOKUP(D8,'SDL 2.0'!$A$2:$B$237,2,FALSE)</f>
        <v>53</v>
      </c>
      <c r="G8" s="1"/>
    </row>
    <row r="9" spans="3:7" x14ac:dyDescent="0.25">
      <c r="C9" s="1" t="s">
        <v>2</v>
      </c>
      <c r="D9" s="2">
        <v>1</v>
      </c>
      <c r="E9" s="2"/>
      <c r="F9" s="1">
        <f>VLOOKUP(D9,'SDL 2.0'!$A$2:$B$237,2,FALSE)</f>
        <v>49</v>
      </c>
      <c r="G9" s="1" t="str">
        <f>CONCATENATE("&lt;input name=""start"" type=""key"" id=""",F9,""" value=""1""/&gt;")</f>
        <v>&lt;input name="start" type="key" id="49" value="1"/&gt;</v>
      </c>
    </row>
    <row r="10" spans="3:7" x14ac:dyDescent="0.25">
      <c r="C10" s="1" t="s">
        <v>3</v>
      </c>
      <c r="D10" s="2" t="s">
        <v>50</v>
      </c>
      <c r="E10" s="2" t="s">
        <v>47</v>
      </c>
      <c r="F10" s="1">
        <f>VLOOKUP(D10,'SDL 2.0'!$A$2:$B$237,2,FALSE)</f>
        <v>1073741906</v>
      </c>
      <c r="G10" s="1" t="str">
        <f>CONCATENATE("&lt;input name=""up"" type=""key"" id=""",F10,""" value=""1""/&gt;")</f>
        <v>&lt;input name="up" type="key" id="1073741906" value="1"/&gt;</v>
      </c>
    </row>
    <row r="11" spans="3:7" x14ac:dyDescent="0.25">
      <c r="C11" s="1" t="s">
        <v>4</v>
      </c>
      <c r="D11" s="2" t="s">
        <v>51</v>
      </c>
      <c r="E11" s="2" t="s">
        <v>48</v>
      </c>
      <c r="F11" s="1">
        <f>VLOOKUP(D11,'SDL 2.0'!$A$2:$B$237,2,FALSE)</f>
        <v>1073741905</v>
      </c>
      <c r="G11" s="1" t="str">
        <f>CONCATENATE("&lt;input name=""down"" type=""key"" id=""",F11,""" value=""1""/&gt;")</f>
        <v>&lt;input name="down" type="key" id="1073741905" value="1"/&gt;</v>
      </c>
    </row>
    <row r="12" spans="3:7" x14ac:dyDescent="0.25">
      <c r="C12" s="1" t="s">
        <v>5</v>
      </c>
      <c r="D12" s="2" t="s">
        <v>52</v>
      </c>
      <c r="E12" s="2" t="s">
        <v>62</v>
      </c>
      <c r="F12" s="1">
        <f>VLOOKUP(D12,'SDL 2.0'!$A$2:$B$237,2,FALSE)</f>
        <v>1073741904</v>
      </c>
      <c r="G12" s="1" t="str">
        <f>CONCATENATE("&lt;input name=""left"" type=""key"" id=""",F12,""" value=""1""/&gt;")</f>
        <v>&lt;input name="left" type="key" id="1073741904" value="1"/&gt;</v>
      </c>
    </row>
    <row r="13" spans="3:7" x14ac:dyDescent="0.25">
      <c r="C13" s="1" t="s">
        <v>6</v>
      </c>
      <c r="D13" s="2" t="s">
        <v>53</v>
      </c>
      <c r="E13" s="2" t="s">
        <v>49</v>
      </c>
      <c r="F13" s="1">
        <f>VLOOKUP(D13,'SDL 2.0'!$A$2:$B$237,2,FALSE)</f>
        <v>1073741903</v>
      </c>
      <c r="G13" s="1" t="str">
        <f>CONCATENATE("&lt;input name=""right"" type=""key"" id=""",F13,""" value=""1""/&gt;")</f>
        <v>&lt;input name="right" type="key" id="1073741903" value="1"/&gt;</v>
      </c>
    </row>
    <row r="14" spans="3:7" x14ac:dyDescent="0.25">
      <c r="C14" s="1" t="s">
        <v>7</v>
      </c>
      <c r="D14" s="2" t="s">
        <v>227</v>
      </c>
      <c r="E14" s="2">
        <v>5</v>
      </c>
      <c r="F14" s="1">
        <f>VLOOKUP(D14,'SDL 2.0'!$A$2:$B$237,2,FALSE)</f>
        <v>1073742048</v>
      </c>
      <c r="G14" s="1" t="str">
        <f>CONCATENATE("&lt;input name=""a"" type=""key"" id=""",F14,""" value=""1""/&gt;")</f>
        <v>&lt;input name="a" type="key" id="1073742048" value="1"/&gt;</v>
      </c>
    </row>
    <row r="15" spans="3:7" x14ac:dyDescent="0.25">
      <c r="C15" s="1" t="s">
        <v>8</v>
      </c>
      <c r="D15" s="2" t="s">
        <v>229</v>
      </c>
      <c r="E15" s="2">
        <v>6</v>
      </c>
      <c r="F15" s="1">
        <f>VLOOKUP(D15,'SDL 2.0'!$A$2:$B$237,2,FALSE)</f>
        <v>1073742050</v>
      </c>
      <c r="G15" s="1" t="str">
        <f>CONCATENATE("&lt;input name=""b"" type=""key"" id=""",F15,""" value=""1""/&gt;")</f>
        <v>&lt;input name="b" type="key" id="1073742050" value="1"/&gt;</v>
      </c>
    </row>
    <row r="16" spans="3:7" x14ac:dyDescent="0.25">
      <c r="C16" s="1" t="s">
        <v>9</v>
      </c>
      <c r="D16" s="2" t="s">
        <v>54</v>
      </c>
      <c r="E16" s="2"/>
      <c r="F16" s="1">
        <f>VLOOKUP(D16,'SDL 2.0'!$A$2:$B$237,2,FALSE)</f>
        <v>32</v>
      </c>
      <c r="G16" s="1" t="str">
        <f>CONCATENATE("&lt;input name=""x"" type=""key"" id=""",F16,""" value=""1""/&gt;")</f>
        <v>&lt;input name="x" type="key" id="32" value="1"/&gt;</v>
      </c>
    </row>
    <row r="17" spans="3:7" x14ac:dyDescent="0.25">
      <c r="C17" s="1" t="s">
        <v>10</v>
      </c>
      <c r="D17" s="2" t="s">
        <v>228</v>
      </c>
      <c r="E17" s="2"/>
      <c r="F17" s="1">
        <f>VLOOKUP(D17,'SDL 2.0'!$A$2:$B$237,2,FALSE)</f>
        <v>1073742049</v>
      </c>
      <c r="G17" s="1" t="str">
        <f>CONCATENATE("&lt;input name=""y"" type=""key"" id=""",F17,""" value=""1""/&gt;")</f>
        <v>&lt;input name="y" type="key" id="1073742049" value="1"/&gt;</v>
      </c>
    </row>
    <row r="18" spans="3:7" x14ac:dyDescent="0.25">
      <c r="C18" s="1" t="s">
        <v>11</v>
      </c>
      <c r="D18" s="2" t="s">
        <v>35</v>
      </c>
      <c r="E18" s="2"/>
      <c r="F18" s="1">
        <f>VLOOKUP(D18,'SDL 2.0'!$A$2:$B$237,2,FALSE)</f>
        <v>122</v>
      </c>
      <c r="G18" s="1" t="str">
        <f>CONCATENATE("&lt;input name=""pageup"" type=""key"" id=""",F18,""" value=""1""/&gt;")</f>
        <v>&lt;input name="pageup" type="key" id="122" value="1"/&gt;</v>
      </c>
    </row>
    <row r="19" spans="3:7" x14ac:dyDescent="0.25">
      <c r="C19" s="1" t="s">
        <v>12</v>
      </c>
      <c r="D19" s="2" t="s">
        <v>36</v>
      </c>
      <c r="E19" s="2"/>
      <c r="F19" s="1">
        <f>VLOOKUP(D19,'SDL 2.0'!$A$2:$B$237,2,FALSE)</f>
        <v>120</v>
      </c>
      <c r="G19" s="1" t="str">
        <f>CONCATENATE("&lt;input name=""pagedown"" type=""key"" id=""",F19,""" value=""1""/&gt;")</f>
        <v>&lt;input name="pagedown" type="key" id="120" value="1"/&gt;</v>
      </c>
    </row>
    <row r="20" spans="3:7" x14ac:dyDescent="0.25">
      <c r="C20" s="1" t="s">
        <v>13</v>
      </c>
      <c r="D20" s="2" t="s">
        <v>37</v>
      </c>
      <c r="E20" s="2"/>
      <c r="F20" s="1">
        <f>VLOOKUP(D20,'SDL 2.0'!$A$2:$B$237,2,FALSE)</f>
        <v>99</v>
      </c>
      <c r="G20" s="1"/>
    </row>
    <row r="21" spans="3:7" x14ac:dyDescent="0.25">
      <c r="C21" s="1" t="s">
        <v>14</v>
      </c>
      <c r="D21" s="2" t="s">
        <v>38</v>
      </c>
      <c r="E21" s="2"/>
      <c r="F21" s="1">
        <f>VLOOKUP(D21,'SDL 2.0'!$A$2:$B$237,2,FALSE)</f>
        <v>118</v>
      </c>
      <c r="G21" s="1"/>
    </row>
    <row r="22" spans="3:7" x14ac:dyDescent="0.25">
      <c r="C22" s="1" t="s">
        <v>16</v>
      </c>
      <c r="D22" s="2" t="s">
        <v>15</v>
      </c>
      <c r="E22" s="2"/>
      <c r="F22" s="1">
        <f>VLOOKUP(D22,'SDL 2.0'!$A$2:$B$237,2,FALSE)</f>
        <v>1073741883</v>
      </c>
      <c r="G22" s="1"/>
    </row>
    <row r="23" spans="3:7" x14ac:dyDescent="0.25">
      <c r="C23" s="1" t="s">
        <v>17</v>
      </c>
      <c r="D23" s="2">
        <v>6</v>
      </c>
      <c r="E23" s="2"/>
      <c r="F23" s="1">
        <f>VLOOKUP(D23,'SDL 2.0'!$A$2:$B$237,2,FALSE)</f>
        <v>54</v>
      </c>
      <c r="G23" s="1"/>
    </row>
    <row r="24" spans="3:7" x14ac:dyDescent="0.25">
      <c r="C24" s="1" t="s">
        <v>18</v>
      </c>
      <c r="D24" s="2">
        <v>2</v>
      </c>
      <c r="E24" s="2"/>
      <c r="F24" s="1">
        <f>VLOOKUP(D24,'SDL 2.0'!$A$2:$B$237,2,FALSE)</f>
        <v>50</v>
      </c>
      <c r="G24" s="1"/>
    </row>
    <row r="25" spans="3:7" x14ac:dyDescent="0.25">
      <c r="C25" s="1" t="s">
        <v>19</v>
      </c>
      <c r="D25" s="2" t="s">
        <v>31</v>
      </c>
      <c r="E25" s="2"/>
      <c r="F25" s="1">
        <f>VLOOKUP(D25,'SDL 2.0'!$A$2:$B$237,2,FALSE)</f>
        <v>114</v>
      </c>
      <c r="G25" s="1"/>
    </row>
    <row r="26" spans="3:7" x14ac:dyDescent="0.25">
      <c r="C26" s="1" t="s">
        <v>20</v>
      </c>
      <c r="D26" s="2" t="s">
        <v>32</v>
      </c>
      <c r="E26" s="2"/>
      <c r="F26" s="1">
        <f>VLOOKUP(D26,'SDL 2.0'!$A$2:$B$237,2,FALSE)</f>
        <v>102</v>
      </c>
      <c r="G26" s="1"/>
    </row>
    <row r="27" spans="3:7" x14ac:dyDescent="0.25">
      <c r="C27" s="1" t="s">
        <v>21</v>
      </c>
      <c r="D27" s="2" t="s">
        <v>33</v>
      </c>
      <c r="E27" s="2"/>
      <c r="F27" s="1">
        <f>VLOOKUP(D27,'SDL 2.0'!$A$2:$B$237,2,FALSE)</f>
        <v>100</v>
      </c>
      <c r="G27" s="1"/>
    </row>
    <row r="28" spans="3:7" x14ac:dyDescent="0.25">
      <c r="C28" s="1" t="s">
        <v>22</v>
      </c>
      <c r="D28" s="2" t="s">
        <v>34</v>
      </c>
      <c r="E28" s="2"/>
      <c r="F28" s="1">
        <f>VLOOKUP(D28,'SDL 2.0'!$A$2:$B$237,2,FALSE)</f>
        <v>103</v>
      </c>
      <c r="G28" s="1"/>
    </row>
    <row r="29" spans="3:7" x14ac:dyDescent="0.25">
      <c r="C29" s="1" t="s">
        <v>23</v>
      </c>
      <c r="D29" s="2" t="s">
        <v>39</v>
      </c>
      <c r="E29" s="2"/>
      <c r="F29" s="1">
        <f>VLOOKUP(D29,'SDL 2.0'!$A$2:$B$237,2,FALSE)</f>
        <v>97</v>
      </c>
      <c r="G29" s="1"/>
    </row>
    <row r="30" spans="3:7" x14ac:dyDescent="0.25">
      <c r="C30" s="1" t="s">
        <v>24</v>
      </c>
      <c r="D30" s="2" t="s">
        <v>40</v>
      </c>
      <c r="E30" s="2"/>
      <c r="F30" s="1">
        <f>VLOOKUP(D30,'SDL 2.0'!$A$2:$B$237,2,FALSE)</f>
        <v>115</v>
      </c>
      <c r="G30" s="1"/>
    </row>
    <row r="31" spans="3:7" x14ac:dyDescent="0.25">
      <c r="C31" s="1" t="s">
        <v>25</v>
      </c>
      <c r="D31" s="2" t="s">
        <v>41</v>
      </c>
      <c r="E31" s="2"/>
      <c r="F31" s="1">
        <f>VLOOKUP(D31,'SDL 2.0'!$A$2:$B$237,2,FALSE)</f>
        <v>113</v>
      </c>
      <c r="G31" s="1"/>
    </row>
    <row r="32" spans="3:7" x14ac:dyDescent="0.25">
      <c r="C32" s="1" t="s">
        <v>26</v>
      </c>
      <c r="D32" s="2" t="s">
        <v>42</v>
      </c>
      <c r="E32" s="2"/>
      <c r="F32" s="1">
        <f>VLOOKUP(D32,'SDL 2.0'!$A$2:$B$237,2,FALSE)</f>
        <v>119</v>
      </c>
      <c r="G32" s="1"/>
    </row>
    <row r="33" spans="3:7" x14ac:dyDescent="0.25">
      <c r="C33" s="1" t="s">
        <v>27</v>
      </c>
      <c r="D33" s="2" t="s">
        <v>43</v>
      </c>
      <c r="E33" s="2"/>
      <c r="F33" s="1">
        <f>VLOOKUP(D33,'SDL 2.0'!$A$2:$B$237,2,FALSE)</f>
        <v>105</v>
      </c>
      <c r="G33" s="1"/>
    </row>
    <row r="34" spans="3:7" x14ac:dyDescent="0.25">
      <c r="C34" s="1" t="s">
        <v>28</v>
      </c>
      <c r="D34" s="2" t="s">
        <v>44</v>
      </c>
      <c r="E34" s="2"/>
      <c r="F34" s="1">
        <f>VLOOKUP(D34,'SDL 2.0'!$A$2:$B$237,2,FALSE)</f>
        <v>107</v>
      </c>
      <c r="G34" s="1"/>
    </row>
    <row r="35" spans="3:7" x14ac:dyDescent="0.25">
      <c r="C35" s="1" t="s">
        <v>29</v>
      </c>
      <c r="D35" s="2" t="s">
        <v>45</v>
      </c>
      <c r="E35" s="2"/>
      <c r="F35" s="1">
        <f>VLOOKUP(D35,'SDL 2.0'!$A$2:$B$237,2,FALSE)</f>
        <v>106</v>
      </c>
      <c r="G35" s="1"/>
    </row>
    <row r="36" spans="3:7" x14ac:dyDescent="0.25">
      <c r="C36" s="1" t="s">
        <v>30</v>
      </c>
      <c r="D36" s="2" t="s">
        <v>46</v>
      </c>
      <c r="E36" s="2"/>
      <c r="F36" s="1">
        <f>VLOOKUP(D36,'SDL 2.0'!$A$2:$B$237,2,FALSE)</f>
        <v>108</v>
      </c>
      <c r="G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4832-1EFE-4CA9-A8D0-AA516876311E}">
  <dimension ref="C5:C17"/>
  <sheetViews>
    <sheetView workbookViewId="0">
      <selection activeCell="C5" sqref="C5:C17"/>
    </sheetView>
  </sheetViews>
  <sheetFormatPr defaultRowHeight="15" x14ac:dyDescent="0.25"/>
  <cols>
    <col min="3" max="3" width="68.7109375" bestFit="1" customWidth="1"/>
  </cols>
  <sheetData>
    <row r="5" spans="3:3" x14ac:dyDescent="0.25">
      <c r="C5" t="s">
        <v>263</v>
      </c>
    </row>
    <row r="6" spans="3:3" x14ac:dyDescent="0.25">
      <c r="C6" t="str">
        <f>Codifiche!G9</f>
        <v>&lt;input name="start" type="key" id="49" value="1"/&gt;</v>
      </c>
    </row>
    <row r="7" spans="3:3" x14ac:dyDescent="0.25">
      <c r="C7" t="str">
        <f>Codifiche!G10</f>
        <v>&lt;input name="up" type="key" id="1073741906" value="1"/&gt;</v>
      </c>
    </row>
    <row r="8" spans="3:3" x14ac:dyDescent="0.25">
      <c r="C8" t="str">
        <f>Codifiche!G11</f>
        <v>&lt;input name="down" type="key" id="1073741905" value="1"/&gt;</v>
      </c>
    </row>
    <row r="9" spans="3:3" x14ac:dyDescent="0.25">
      <c r="C9" t="str">
        <f>Codifiche!G12</f>
        <v>&lt;input name="left" type="key" id="1073741904" value="1"/&gt;</v>
      </c>
    </row>
    <row r="10" spans="3:3" x14ac:dyDescent="0.25">
      <c r="C10" t="str">
        <f>Codifiche!G13</f>
        <v>&lt;input name="right" type="key" id="1073741903" value="1"/&gt;</v>
      </c>
    </row>
    <row r="11" spans="3:3" x14ac:dyDescent="0.25">
      <c r="C11" t="str">
        <f>Codifiche!G14</f>
        <v>&lt;input name="a" type="key" id="1073742048" value="1"/&gt;</v>
      </c>
    </row>
    <row r="12" spans="3:3" x14ac:dyDescent="0.25">
      <c r="C12" t="str">
        <f>Codifiche!G15</f>
        <v>&lt;input name="b" type="key" id="1073742050" value="1"/&gt;</v>
      </c>
    </row>
    <row r="13" spans="3:3" x14ac:dyDescent="0.25">
      <c r="C13" t="str">
        <f>Codifiche!G16</f>
        <v>&lt;input name="x" type="key" id="32" value="1"/&gt;</v>
      </c>
    </row>
    <row r="14" spans="3:3" x14ac:dyDescent="0.25">
      <c r="C14" t="str">
        <f>Codifiche!G17</f>
        <v>&lt;input name="y" type="key" id="1073742049" value="1"/&gt;</v>
      </c>
    </row>
    <row r="15" spans="3:3" x14ac:dyDescent="0.25">
      <c r="C15" t="str">
        <f>Codifiche!G18</f>
        <v>&lt;input name="pageup" type="key" id="122" value="1"/&gt;</v>
      </c>
    </row>
    <row r="16" spans="3:3" x14ac:dyDescent="0.25">
      <c r="C16" t="str">
        <f>Codifiche!G19</f>
        <v>&lt;input name="pagedown" type="key" id="120" value="1"/&gt;</v>
      </c>
    </row>
    <row r="17" spans="3:3" x14ac:dyDescent="0.25">
      <c r="C17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SDL 2.0</vt:lpstr>
      <vt:lpstr>Codifiche</vt:lpstr>
      <vt:lpstr>Emulation Station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Brutto, Vanni</dc:creator>
  <cp:lastModifiedBy>Brutto, Vanni</cp:lastModifiedBy>
  <dcterms:created xsi:type="dcterms:W3CDTF">2019-10-18T08:04:30Z</dcterms:created>
  <dcterms:modified xsi:type="dcterms:W3CDTF">2019-10-18T09:18:01Z</dcterms:modified>
</cp:coreProperties>
</file>