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P:\15016046_egenutvikling_zander_venter\Egen_projects\Air pollution green space\R\DATA\"/>
    </mc:Choice>
  </mc:AlternateContent>
  <xr:revisionPtr revIDLastSave="0" documentId="13_ncr:1_{AE34AAC6-4D82-4C4A-9D57-3040AD8DB3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assificatio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2" l="1"/>
  <c r="K10" i="2"/>
  <c r="C11" i="2"/>
  <c r="D11" i="2"/>
  <c r="E11" i="2"/>
  <c r="F11" i="2"/>
  <c r="G11" i="2"/>
  <c r="H11" i="2"/>
  <c r="C12" i="2"/>
  <c r="D12" i="2"/>
  <c r="E12" i="2"/>
  <c r="F12" i="2"/>
  <c r="G12" i="2"/>
  <c r="H12" i="2"/>
  <c r="C13" i="2"/>
  <c r="D13" i="2"/>
  <c r="E13" i="2"/>
  <c r="F13" i="2"/>
  <c r="G13" i="2"/>
  <c r="H13" i="2"/>
  <c r="C14" i="2"/>
  <c r="D14" i="2"/>
  <c r="E14" i="2"/>
  <c r="F14" i="2"/>
  <c r="G14" i="2"/>
  <c r="H14" i="2"/>
  <c r="C15" i="2"/>
  <c r="D15" i="2"/>
  <c r="E15" i="2"/>
  <c r="F15" i="2"/>
  <c r="G15" i="2"/>
  <c r="H15" i="2"/>
  <c r="D10" i="2"/>
  <c r="E10" i="2"/>
  <c r="F10" i="2"/>
  <c r="G10" i="2"/>
  <c r="H10" i="2"/>
  <c r="C10" i="2"/>
  <c r="I3" i="2"/>
  <c r="I11" i="2" s="1"/>
  <c r="I4" i="2"/>
  <c r="I12" i="2" s="1"/>
  <c r="I5" i="2"/>
  <c r="I13" i="2" s="1"/>
  <c r="I6" i="2"/>
  <c r="I14" i="2" s="1"/>
  <c r="I7" i="2"/>
  <c r="I15" i="2" s="1"/>
  <c r="I2" i="2"/>
  <c r="I10" i="2" s="1"/>
  <c r="H6" i="1"/>
  <c r="H3" i="1"/>
  <c r="H4" i="1"/>
  <c r="H7" i="1"/>
  <c r="H8" i="1"/>
  <c r="H5" i="1"/>
</calcChain>
</file>

<file path=xl/sharedStrings.xml><?xml version="1.0" encoding="utf-8"?>
<sst xmlns="http://schemas.openxmlformats.org/spreadsheetml/2006/main" count="48" uniqueCount="20">
  <si>
    <t>S1 ~ S2</t>
  </si>
  <si>
    <t>S1 ~ S3</t>
  </si>
  <si>
    <t>S1 ~ S4</t>
  </si>
  <si>
    <t>S2 ~ S3</t>
  </si>
  <si>
    <t>S2 ~ S4</t>
  </si>
  <si>
    <t>S3 ~ S4</t>
  </si>
  <si>
    <t>Variable measured</t>
  </si>
  <si>
    <t>Average</t>
  </si>
  <si>
    <t>Tree cover 2010</t>
  </si>
  <si>
    <t>Tree cover 2019</t>
  </si>
  <si>
    <t>Green space cover 2019</t>
  </si>
  <si>
    <t>Green space cover 2010</t>
  </si>
  <si>
    <t>Change in green space 2010-2019</t>
  </si>
  <si>
    <t>Change in tree cover 2010-2019</t>
  </si>
  <si>
    <t>Gain</t>
  </si>
  <si>
    <t>Loss</t>
  </si>
  <si>
    <t>Green space cover</t>
  </si>
  <si>
    <t>Tree cover</t>
  </si>
  <si>
    <t>Change category</t>
  </si>
  <si>
    <t>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</si>
</sst>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2" fontId="0" fillId="0" borderId="3" xfId="0" applyNumberFormat="1" applyBorder="1"/>
    <xf numFmtId="2" fontId="0" fillId="0" borderId="4" xfId="0" applyNumberForma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" fontId="0" fillId="0" borderId="0" xfId="0" applyNumberFormat="1"/>
    <xf numFmtId="0" fontId="0" fillId="0" borderId="5" xfId="0" applyBorder="1"/>
    <xf numFmtId="1" fontId="0" fillId="0" borderId="5" xfId="0" applyNumberFormat="1" applyBorder="1"/>
    <xf numFmtId="0" fontId="0" fillId="0" borderId="6" xfId="0" applyBorder="1"/>
    <xf numFmtId="1" fontId="0" fillId="0" borderId="6" xfId="0" applyNumberFormat="1" applyBorder="1"/>
    <xf numFmtId="0" fontId="0" fillId="0" borderId="7" xfId="0" applyBorder="1"/>
    <xf numFmtId="0" fontId="0" fillId="0" borderId="8" xfId="0" applyBorder="1"/>
    <xf numFmtId="1" fontId="0" fillId="0" borderId="8" xfId="0" applyNumberFormat="1" applyBorder="1"/>
    <xf numFmtId="0" fontId="0" fillId="0" borderId="9" xfId="0" applyBorder="1"/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wrapText="1"/>
    </xf>
    <xf numFmtId="1" fontId="0" fillId="0" borderId="11" xfId="0" applyNumberFormat="1" applyBorder="1"/>
    <xf numFmtId="1" fontId="0" fillId="0" borderId="12" xfId="0" applyNumberFormat="1" applyBorder="1"/>
    <xf numFmtId="1" fontId="0" fillId="0" borderId="13" xfId="0" applyNumberFormat="1" applyBorder="1"/>
    <xf numFmtId="1" fontId="0" fillId="0" borderId="14" xfId="0" applyNumberFormat="1" applyBorder="1"/>
    <xf numFmtId="1" fontId="0" fillId="0" borderId="15" xfId="0" applyNumberFormat="1" applyBorder="1"/>
    <xf numFmtId="1" fontId="0" fillId="0" borderId="16" xfId="0" applyNumberFormat="1" applyBorder="1"/>
    <xf numFmtId="0" fontId="0" fillId="0" borderId="17" xfId="0" applyBorder="1"/>
    <xf numFmtId="0" fontId="0" fillId="0" borderId="1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23A2-F3AF-4E70-BFC9-766E09A796E7}">
  <dimension ref="A1:K15"/>
  <sheetViews>
    <sheetView tabSelected="1" workbookViewId="0">
      <selection activeCell="M17" sqref="M17"/>
    </sheetView>
  </sheetViews>
  <sheetFormatPr defaultRowHeight="14.4" x14ac:dyDescent="0.3"/>
  <cols>
    <col min="2" max="2" width="20.44140625" customWidth="1"/>
    <col min="3" max="8" width="6.6640625" bestFit="1" customWidth="1"/>
    <col min="9" max="9" width="7.5546875" bestFit="1" customWidth="1"/>
  </cols>
  <sheetData>
    <row r="1" spans="1:11" x14ac:dyDescent="0.3">
      <c r="A1" t="s">
        <v>6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</row>
    <row r="2" spans="1:11" x14ac:dyDescent="0.3">
      <c r="A2" t="s">
        <v>16</v>
      </c>
      <c r="B2" t="s">
        <v>14</v>
      </c>
      <c r="C2">
        <v>1</v>
      </c>
      <c r="D2">
        <v>0.75</v>
      </c>
      <c r="E2">
        <v>1</v>
      </c>
      <c r="F2">
        <v>0.75</v>
      </c>
      <c r="G2">
        <v>1</v>
      </c>
      <c r="H2">
        <v>1</v>
      </c>
      <c r="I2" s="1">
        <f>AVERAGE(C2:H2)</f>
        <v>0.91666666666666663</v>
      </c>
    </row>
    <row r="3" spans="1:11" x14ac:dyDescent="0.3">
      <c r="B3" t="s">
        <v>15</v>
      </c>
      <c r="C3">
        <v>0.88888888888888795</v>
      </c>
      <c r="D3">
        <v>0.85</v>
      </c>
      <c r="E3">
        <v>0.7</v>
      </c>
      <c r="F3">
        <v>0.8</v>
      </c>
      <c r="G3">
        <v>0.64999999999999902</v>
      </c>
      <c r="H3">
        <v>0.7</v>
      </c>
      <c r="I3" s="1">
        <f t="shared" ref="I3:I7" si="0">AVERAGE(C3:H3)</f>
        <v>0.7648148148148145</v>
      </c>
    </row>
    <row r="4" spans="1:11" x14ac:dyDescent="0.3">
      <c r="B4" t="s">
        <v>19</v>
      </c>
      <c r="C4">
        <v>0.875</v>
      </c>
      <c r="D4">
        <v>0.875</v>
      </c>
      <c r="E4">
        <v>0.65</v>
      </c>
      <c r="F4">
        <v>0.86607142857142805</v>
      </c>
      <c r="G4">
        <v>0.6</v>
      </c>
      <c r="H4">
        <v>0.75</v>
      </c>
      <c r="I4" s="1">
        <f t="shared" si="0"/>
        <v>0.76934523809523803</v>
      </c>
    </row>
    <row r="5" spans="1:11" x14ac:dyDescent="0.3">
      <c r="A5" t="s">
        <v>17</v>
      </c>
      <c r="B5" t="s">
        <v>14</v>
      </c>
      <c r="C5">
        <v>1</v>
      </c>
      <c r="D5">
        <v>0.5</v>
      </c>
      <c r="E5">
        <v>1</v>
      </c>
      <c r="F5">
        <v>0.5</v>
      </c>
      <c r="G5">
        <v>1</v>
      </c>
      <c r="H5">
        <v>1</v>
      </c>
      <c r="I5" s="1">
        <f t="shared" si="0"/>
        <v>0.83333333333333337</v>
      </c>
    </row>
    <row r="6" spans="1:11" x14ac:dyDescent="0.3">
      <c r="B6" t="s">
        <v>15</v>
      </c>
      <c r="C6">
        <v>0.96153846153846101</v>
      </c>
      <c r="D6">
        <v>0.875</v>
      </c>
      <c r="E6">
        <v>0.92857142857142805</v>
      </c>
      <c r="F6">
        <v>0.75</v>
      </c>
      <c r="G6">
        <v>0.96428571428571397</v>
      </c>
      <c r="H6">
        <v>0.89285714285714202</v>
      </c>
      <c r="I6" s="1">
        <f t="shared" si="0"/>
        <v>0.89537545787545758</v>
      </c>
    </row>
    <row r="7" spans="1:11" x14ac:dyDescent="0.3">
      <c r="B7" t="s">
        <v>19</v>
      </c>
      <c r="C7">
        <v>0.96153846153846101</v>
      </c>
      <c r="D7">
        <v>0.8</v>
      </c>
      <c r="E7">
        <v>0.92857142857142805</v>
      </c>
      <c r="F7">
        <v>0.7</v>
      </c>
      <c r="G7">
        <v>0.96428571428571397</v>
      </c>
      <c r="H7">
        <v>0.85714285714285698</v>
      </c>
      <c r="I7" s="1">
        <f t="shared" si="0"/>
        <v>0.86858974358974317</v>
      </c>
    </row>
    <row r="9" spans="1:11" ht="28.2" customHeight="1" x14ac:dyDescent="0.3">
      <c r="A9" s="29" t="s">
        <v>6</v>
      </c>
      <c r="B9" s="21" t="s">
        <v>18</v>
      </c>
      <c r="C9" s="14" t="s">
        <v>0</v>
      </c>
      <c r="D9" s="14" t="s">
        <v>1</v>
      </c>
      <c r="E9" s="14" t="s">
        <v>2</v>
      </c>
      <c r="F9" s="14" t="s">
        <v>3</v>
      </c>
      <c r="G9" s="14" t="s">
        <v>4</v>
      </c>
      <c r="H9" s="17" t="s">
        <v>5</v>
      </c>
      <c r="I9" s="28" t="s">
        <v>7</v>
      </c>
    </row>
    <row r="10" spans="1:11" x14ac:dyDescent="0.3">
      <c r="A10" s="18" t="s">
        <v>16</v>
      </c>
      <c r="B10" s="12" t="s">
        <v>14</v>
      </c>
      <c r="C10" s="13">
        <f>C2*100</f>
        <v>100</v>
      </c>
      <c r="D10" s="13">
        <f t="shared" ref="D10:I10" si="1">D2*100</f>
        <v>75</v>
      </c>
      <c r="E10" s="13">
        <f t="shared" si="1"/>
        <v>100</v>
      </c>
      <c r="F10" s="13">
        <f t="shared" si="1"/>
        <v>75</v>
      </c>
      <c r="G10" s="13">
        <f t="shared" si="1"/>
        <v>100</v>
      </c>
      <c r="H10" s="22">
        <f t="shared" si="1"/>
        <v>100</v>
      </c>
      <c r="I10" s="25">
        <f t="shared" si="1"/>
        <v>91.666666666666657</v>
      </c>
      <c r="K10" s="9">
        <f>AVERAGE(I10,I11)</f>
        <v>84.074074074074048</v>
      </c>
    </row>
    <row r="11" spans="1:11" x14ac:dyDescent="0.3">
      <c r="A11" s="19"/>
      <c r="B11" s="10" t="s">
        <v>15</v>
      </c>
      <c r="C11" s="11">
        <f t="shared" ref="C11:I11" si="2">C3*100</f>
        <v>88.8888888888888</v>
      </c>
      <c r="D11" s="11">
        <f t="shared" si="2"/>
        <v>85</v>
      </c>
      <c r="E11" s="11">
        <f t="shared" si="2"/>
        <v>70</v>
      </c>
      <c r="F11" s="11">
        <f t="shared" si="2"/>
        <v>80</v>
      </c>
      <c r="G11" s="11">
        <f t="shared" si="2"/>
        <v>64.999999999999901</v>
      </c>
      <c r="H11" s="23">
        <f t="shared" si="2"/>
        <v>70</v>
      </c>
      <c r="I11" s="26">
        <f t="shared" si="2"/>
        <v>76.481481481481453</v>
      </c>
    </row>
    <row r="12" spans="1:11" x14ac:dyDescent="0.3">
      <c r="A12" s="19"/>
      <c r="B12" s="10" t="s">
        <v>19</v>
      </c>
      <c r="C12" s="11">
        <f t="shared" ref="C12:I12" si="3">C4*100</f>
        <v>87.5</v>
      </c>
      <c r="D12" s="11">
        <f t="shared" si="3"/>
        <v>87.5</v>
      </c>
      <c r="E12" s="11">
        <f t="shared" si="3"/>
        <v>65</v>
      </c>
      <c r="F12" s="11">
        <f t="shared" si="3"/>
        <v>86.607142857142804</v>
      </c>
      <c r="G12" s="11">
        <f t="shared" si="3"/>
        <v>60</v>
      </c>
      <c r="H12" s="23">
        <f t="shared" si="3"/>
        <v>75</v>
      </c>
      <c r="I12" s="26">
        <f t="shared" si="3"/>
        <v>76.934523809523796</v>
      </c>
    </row>
    <row r="13" spans="1:11" x14ac:dyDescent="0.3">
      <c r="A13" s="19" t="s">
        <v>17</v>
      </c>
      <c r="B13" s="10" t="s">
        <v>14</v>
      </c>
      <c r="C13" s="11">
        <f t="shared" ref="C13:I13" si="4">C5*100</f>
        <v>100</v>
      </c>
      <c r="D13" s="11">
        <f t="shared" si="4"/>
        <v>50</v>
      </c>
      <c r="E13" s="11">
        <f t="shared" si="4"/>
        <v>100</v>
      </c>
      <c r="F13" s="11">
        <f t="shared" si="4"/>
        <v>50</v>
      </c>
      <c r="G13" s="11">
        <f t="shared" si="4"/>
        <v>100</v>
      </c>
      <c r="H13" s="23">
        <f t="shared" si="4"/>
        <v>100</v>
      </c>
      <c r="I13" s="26">
        <f t="shared" si="4"/>
        <v>83.333333333333343</v>
      </c>
      <c r="K13" s="9">
        <f>AVERAGE(I13,I14)</f>
        <v>86.435439560439548</v>
      </c>
    </row>
    <row r="14" spans="1:11" x14ac:dyDescent="0.3">
      <c r="A14" s="19"/>
      <c r="B14" s="10" t="s">
        <v>15</v>
      </c>
      <c r="C14" s="11">
        <f t="shared" ref="C14:I14" si="5">C6*100</f>
        <v>96.153846153846104</v>
      </c>
      <c r="D14" s="11">
        <f t="shared" si="5"/>
        <v>87.5</v>
      </c>
      <c r="E14" s="11">
        <f t="shared" si="5"/>
        <v>92.857142857142804</v>
      </c>
      <c r="F14" s="11">
        <f t="shared" si="5"/>
        <v>75</v>
      </c>
      <c r="G14" s="11">
        <f t="shared" si="5"/>
        <v>96.428571428571402</v>
      </c>
      <c r="H14" s="23">
        <f t="shared" si="5"/>
        <v>89.285714285714207</v>
      </c>
      <c r="I14" s="26">
        <f t="shared" si="5"/>
        <v>89.537545787545753</v>
      </c>
    </row>
    <row r="15" spans="1:11" x14ac:dyDescent="0.3">
      <c r="A15" s="20"/>
      <c r="B15" s="15" t="s">
        <v>19</v>
      </c>
      <c r="C15" s="16">
        <f t="shared" ref="C15:I15" si="6">C7*100</f>
        <v>96.153846153846104</v>
      </c>
      <c r="D15" s="16">
        <f t="shared" si="6"/>
        <v>80</v>
      </c>
      <c r="E15" s="16">
        <f t="shared" si="6"/>
        <v>92.857142857142804</v>
      </c>
      <c r="F15" s="16">
        <f t="shared" si="6"/>
        <v>70</v>
      </c>
      <c r="G15" s="16">
        <f t="shared" si="6"/>
        <v>96.428571428571402</v>
      </c>
      <c r="H15" s="24">
        <f t="shared" si="6"/>
        <v>85.714285714285694</v>
      </c>
      <c r="I15" s="27">
        <f t="shared" si="6"/>
        <v>86.858974358974322</v>
      </c>
    </row>
  </sheetData>
  <mergeCells count="2">
    <mergeCell ref="A10:A12"/>
    <mergeCell ref="A13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2" sqref="A2"/>
    </sheetView>
  </sheetViews>
  <sheetFormatPr defaultRowHeight="14.4" x14ac:dyDescent="0.3"/>
  <cols>
    <col min="1" max="1" width="28.5546875" customWidth="1"/>
    <col min="2" max="7" width="6.6640625" bestFit="1" customWidth="1"/>
    <col min="8" max="8" width="7.5546875" bestFit="1" customWidth="1"/>
  </cols>
  <sheetData>
    <row r="1" spans="1:8" x14ac:dyDescent="0.3">
      <c r="A1" s="2"/>
      <c r="B1" s="2"/>
      <c r="C1" s="2"/>
      <c r="D1" s="2"/>
      <c r="E1" s="2"/>
      <c r="F1" s="2"/>
      <c r="G1" s="2"/>
      <c r="H1" s="2"/>
    </row>
    <row r="2" spans="1:8" x14ac:dyDescent="0.3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4" t="s">
        <v>7</v>
      </c>
    </row>
    <row r="3" spans="1:8" ht="18" customHeight="1" x14ac:dyDescent="0.3">
      <c r="A3" s="7" t="s">
        <v>10</v>
      </c>
      <c r="B3" s="1">
        <v>0.91093399265379305</v>
      </c>
      <c r="C3" s="1">
        <v>0.57762525748789095</v>
      </c>
      <c r="D3" s="1">
        <v>0.81729994860644795</v>
      </c>
      <c r="E3" s="1">
        <v>0.76188013202875804</v>
      </c>
      <c r="F3" s="1">
        <v>0.91750958591018394</v>
      </c>
      <c r="G3" s="1">
        <v>0.72464613674713196</v>
      </c>
      <c r="H3" s="5">
        <f>AVERAGE(B3:G3)</f>
        <v>0.78498250890570098</v>
      </c>
    </row>
    <row r="4" spans="1:8" ht="18" customHeight="1" x14ac:dyDescent="0.3">
      <c r="A4" s="7" t="s">
        <v>11</v>
      </c>
      <c r="B4" s="1">
        <v>0.68926483535914396</v>
      </c>
      <c r="C4" s="1">
        <v>0.90166986393653303</v>
      </c>
      <c r="D4" s="1">
        <v>0.73708650693925604</v>
      </c>
      <c r="E4" s="1">
        <v>0.72777305876333398</v>
      </c>
      <c r="F4" s="1">
        <v>0.74089877327869802</v>
      </c>
      <c r="G4" s="1">
        <v>0.68621251703912201</v>
      </c>
      <c r="H4" s="5">
        <f>AVERAGE(B4:G4)</f>
        <v>0.74715092588601451</v>
      </c>
    </row>
    <row r="5" spans="1:8" ht="18" customHeight="1" x14ac:dyDescent="0.3">
      <c r="A5" s="7" t="s">
        <v>9</v>
      </c>
      <c r="B5" s="1">
        <v>0.48257968191561701</v>
      </c>
      <c r="C5" s="1">
        <v>0.73818965115954205</v>
      </c>
      <c r="D5" s="1">
        <v>0.91472892354402502</v>
      </c>
      <c r="E5" s="1">
        <v>0.72480751069156302</v>
      </c>
      <c r="F5" s="1">
        <v>0.56767915348883302</v>
      </c>
      <c r="G5" s="1">
        <v>0.78542911964846296</v>
      </c>
      <c r="H5" s="5">
        <f>AVERAGE(B5:G5)</f>
        <v>0.70223567340800719</v>
      </c>
    </row>
    <row r="6" spans="1:8" ht="18" customHeight="1" x14ac:dyDescent="0.3">
      <c r="A6" s="7" t="s">
        <v>8</v>
      </c>
      <c r="B6" s="1">
        <v>0.96533562420998897</v>
      </c>
      <c r="C6" s="1">
        <v>0.94440331661551702</v>
      </c>
      <c r="D6" s="1">
        <v>0.85436978995235302</v>
      </c>
      <c r="E6" s="1">
        <v>0.88706552514548698</v>
      </c>
      <c r="F6" s="1">
        <v>0.89286831120361798</v>
      </c>
      <c r="G6" s="1">
        <v>0.72868456114850599</v>
      </c>
      <c r="H6" s="5">
        <f t="shared" ref="H6:H8" si="0">AVERAGE(B6:G6)</f>
        <v>0.87878785471257814</v>
      </c>
    </row>
    <row r="7" spans="1:8" ht="18" customHeight="1" x14ac:dyDescent="0.3">
      <c r="A7" s="7" t="s">
        <v>12</v>
      </c>
      <c r="B7" s="1">
        <v>0.75512815528768495</v>
      </c>
      <c r="C7" s="1">
        <v>0.59785903748541103</v>
      </c>
      <c r="D7" s="1">
        <v>0.64226433170932196</v>
      </c>
      <c r="E7" s="1">
        <v>0.45120218648541699</v>
      </c>
      <c r="F7" s="1">
        <v>0.44056864506895599</v>
      </c>
      <c r="G7" s="1">
        <v>0.19735406907138001</v>
      </c>
      <c r="H7" s="5">
        <f t="shared" si="0"/>
        <v>0.51406273751802845</v>
      </c>
    </row>
    <row r="8" spans="1:8" ht="18" customHeight="1" x14ac:dyDescent="0.3">
      <c r="A8" s="8" t="s">
        <v>13</v>
      </c>
      <c r="B8" s="3">
        <v>0.839633192864359</v>
      </c>
      <c r="C8" s="3">
        <v>0.91322497114156498</v>
      </c>
      <c r="D8" s="3">
        <v>0.80521897858396696</v>
      </c>
      <c r="E8" s="3">
        <v>0.73470196984286296</v>
      </c>
      <c r="F8" s="3">
        <v>0.84414993443548303</v>
      </c>
      <c r="G8" s="3">
        <v>0.690068260545048</v>
      </c>
      <c r="H8" s="6">
        <f t="shared" si="0"/>
        <v>0.80449955123554762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Zander Venter</dc:creator>
  <cp:lastModifiedBy>Zander Venter</cp:lastModifiedBy>
  <dcterms:created xsi:type="dcterms:W3CDTF">2015-06-05T18:17:20Z</dcterms:created>
  <dcterms:modified xsi:type="dcterms:W3CDTF">2023-09-26T21:39:01Z</dcterms:modified>
</cp:coreProperties>
</file>