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Data\"/>
    </mc:Choice>
  </mc:AlternateContent>
  <bookViews>
    <workbookView xWindow="0" yWindow="0" windowWidth="20490" windowHeight="7800"/>
  </bookViews>
  <sheets>
    <sheet name="Data &amp; Hasil" sheetId="3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3" l="1"/>
  <c r="W21" i="3"/>
  <c r="U21" i="3"/>
  <c r="T21" i="3"/>
  <c r="W10" i="3"/>
  <c r="V10" i="3"/>
  <c r="U10" i="3"/>
  <c r="W5" i="3"/>
  <c r="W9" i="3"/>
  <c r="W4" i="3"/>
  <c r="V9" i="3"/>
  <c r="V8" i="3"/>
  <c r="W8" i="3" s="1"/>
  <c r="V7" i="3"/>
  <c r="W7" i="3" s="1"/>
  <c r="V6" i="3"/>
  <c r="W6" i="3" s="1"/>
  <c r="V5" i="3"/>
  <c r="V4" i="3"/>
  <c r="U9" i="3"/>
  <c r="U8" i="3"/>
  <c r="U7" i="3"/>
  <c r="U6" i="3"/>
  <c r="U5" i="3"/>
  <c r="U4" i="3"/>
</calcChain>
</file>

<file path=xl/sharedStrings.xml><?xml version="1.0" encoding="utf-8"?>
<sst xmlns="http://schemas.openxmlformats.org/spreadsheetml/2006/main" count="147" uniqueCount="127">
  <si>
    <t>Bronchiectasis</t>
  </si>
  <si>
    <t>COPD</t>
  </si>
  <si>
    <t>Healthy</t>
  </si>
  <si>
    <t>Pneumonia</t>
  </si>
  <si>
    <t>URTI</t>
  </si>
  <si>
    <t>val_acc</t>
  </si>
  <si>
    <t>test_acc</t>
  </si>
  <si>
    <t>No Id</t>
  </si>
  <si>
    <t>Banyak Audio</t>
  </si>
  <si>
    <t>201</t>
  </si>
  <si>
    <t>111</t>
  </si>
  <si>
    <t>116</t>
  </si>
  <si>
    <t>196</t>
  </si>
  <si>
    <t>168</t>
  </si>
  <si>
    <t>169</t>
  </si>
  <si>
    <t>215</t>
  </si>
  <si>
    <t>167</t>
  </si>
  <si>
    <t>216</t>
  </si>
  <si>
    <t>161</t>
  </si>
  <si>
    <t>149</t>
  </si>
  <si>
    <t>173</t>
  </si>
  <si>
    <t>206</t>
  </si>
  <si>
    <t>124</t>
  </si>
  <si>
    <t>166</t>
  </si>
  <si>
    <t>189</t>
  </si>
  <si>
    <t>160</t>
  </si>
  <si>
    <t>223</t>
  </si>
  <si>
    <t>170</t>
  </si>
  <si>
    <t>200</t>
  </si>
  <si>
    <t>139</t>
  </si>
  <si>
    <t>107</t>
  </si>
  <si>
    <t>195</t>
  </si>
  <si>
    <t>213</t>
  </si>
  <si>
    <t>130</t>
  </si>
  <si>
    <t>117</t>
  </si>
  <si>
    <t>181</t>
  </si>
  <si>
    <t>186</t>
  </si>
  <si>
    <t>145</t>
  </si>
  <si>
    <t>106</t>
  </si>
  <si>
    <t>146</t>
  </si>
  <si>
    <t>112</t>
  </si>
  <si>
    <t>142</t>
  </si>
  <si>
    <t>203</t>
  </si>
  <si>
    <t>114</t>
  </si>
  <si>
    <t>204</t>
  </si>
  <si>
    <t>109</t>
  </si>
  <si>
    <t>221</t>
  </si>
  <si>
    <t>133</t>
  </si>
  <si>
    <t>175</t>
  </si>
  <si>
    <t>177</t>
  </si>
  <si>
    <t>174</t>
  </si>
  <si>
    <t>157</t>
  </si>
  <si>
    <t>118</t>
  </si>
  <si>
    <t>207</t>
  </si>
  <si>
    <t>138</t>
  </si>
  <si>
    <t>222</t>
  </si>
  <si>
    <t>154</t>
  </si>
  <si>
    <t>199</t>
  </si>
  <si>
    <t>158</t>
  </si>
  <si>
    <t>151</t>
  </si>
  <si>
    <t>193</t>
  </si>
  <si>
    <t>220</t>
  </si>
  <si>
    <t>205</t>
  </si>
  <si>
    <t>218</t>
  </si>
  <si>
    <t>132</t>
  </si>
  <si>
    <t>192</t>
  </si>
  <si>
    <t>180</t>
  </si>
  <si>
    <t>104</t>
  </si>
  <si>
    <t>162</t>
  </si>
  <si>
    <t>212</t>
  </si>
  <si>
    <t>172</t>
  </si>
  <si>
    <t>134</t>
  </si>
  <si>
    <t>178</t>
  </si>
  <si>
    <t>128</t>
  </si>
  <si>
    <t>113</t>
  </si>
  <si>
    <t>156</t>
  </si>
  <si>
    <t>163</t>
  </si>
  <si>
    <t>176</t>
  </si>
  <si>
    <t>155</t>
  </si>
  <si>
    <t>198</t>
  </si>
  <si>
    <t>110</t>
  </si>
  <si>
    <t>211</t>
  </si>
  <si>
    <t>120</t>
  </si>
  <si>
    <t>147</t>
  </si>
  <si>
    <t>141</t>
  </si>
  <si>
    <t>185</t>
  </si>
  <si>
    <t>144</t>
  </si>
  <si>
    <t>102</t>
  </si>
  <si>
    <t>179</t>
  </si>
  <si>
    <t>123</t>
  </si>
  <si>
    <t>152</t>
  </si>
  <si>
    <t>183</t>
  </si>
  <si>
    <t>225</t>
  </si>
  <si>
    <t>159</t>
  </si>
  <si>
    <t>209</t>
  </si>
  <si>
    <t>194</t>
  </si>
  <si>
    <t>126</t>
  </si>
  <si>
    <t>224</t>
  </si>
  <si>
    <t>153</t>
  </si>
  <si>
    <t>127</t>
  </si>
  <si>
    <t>182</t>
  </si>
  <si>
    <t>217</t>
  </si>
  <si>
    <t>136</t>
  </si>
  <si>
    <t>184</t>
  </si>
  <si>
    <t>121</t>
  </si>
  <si>
    <t>214</t>
  </si>
  <si>
    <t>208</t>
  </si>
  <si>
    <t>143</t>
  </si>
  <si>
    <t>187</t>
  </si>
  <si>
    <t>171</t>
  </si>
  <si>
    <t>202</t>
  </si>
  <si>
    <t>125</t>
  </si>
  <si>
    <t>Penyakit</t>
  </si>
  <si>
    <t>Jumlah Pasien</t>
  </si>
  <si>
    <t>Jumlah Audio</t>
  </si>
  <si>
    <t>Jumlah Test</t>
  </si>
  <si>
    <t>Pasien Untuk Test (Id Pasien)</t>
  </si>
  <si>
    <t>116, 168, 196</t>
  </si>
  <si>
    <t>161, 173</t>
  </si>
  <si>
    <t>107, 130, 166, 170, 181, 213</t>
  </si>
  <si>
    <t>159, 184, 225</t>
  </si>
  <si>
    <t>219, 226</t>
  </si>
  <si>
    <t>101, 119, 150</t>
  </si>
  <si>
    <t>Total</t>
  </si>
  <si>
    <t>Data tanpa SMOTE</t>
  </si>
  <si>
    <t>Rata-rata</t>
  </si>
  <si>
    <t>Data 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</si>
</sst>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tabSelected="1" topLeftCell="A16" workbookViewId="0">
      <selection activeCell="AD14" sqref="AD14"/>
    </sheetView>
  </sheetViews>
  <sheetFormatPr defaultRowHeight="15" x14ac:dyDescent="0.25"/>
  <cols>
    <col min="2" max="3" width="9.140625" customWidth="1"/>
    <col min="20" max="20" width="20.85546875" customWidth="1"/>
    <col min="21" max="21" width="14.140625" customWidth="1"/>
    <col min="22" max="22" width="14.28515625" customWidth="1"/>
    <col min="23" max="23" width="12.28515625" customWidth="1"/>
    <col min="24" max="24" width="24" customWidth="1"/>
  </cols>
  <sheetData>
    <row r="2" spans="2:24" x14ac:dyDescent="0.25">
      <c r="B2" s="5" t="s">
        <v>0</v>
      </c>
      <c r="C2" s="5"/>
      <c r="E2" s="5" t="s">
        <v>0</v>
      </c>
      <c r="F2" s="5"/>
      <c r="H2" s="5" t="s">
        <v>2</v>
      </c>
      <c r="I2" s="5"/>
      <c r="K2" s="5" t="s">
        <v>3</v>
      </c>
      <c r="L2" s="5"/>
      <c r="N2" s="5" t="s">
        <v>4</v>
      </c>
      <c r="O2" s="5"/>
      <c r="Q2" s="5" t="s">
        <v>1</v>
      </c>
      <c r="R2" s="5"/>
    </row>
    <row r="3" spans="2:24" ht="30" x14ac:dyDescent="0.25">
      <c r="B3" s="2" t="s">
        <v>7</v>
      </c>
      <c r="C3" s="3" t="s">
        <v>8</v>
      </c>
      <c r="E3" s="2" t="s">
        <v>7</v>
      </c>
      <c r="F3" s="3" t="s">
        <v>8</v>
      </c>
      <c r="H3" s="2" t="s">
        <v>7</v>
      </c>
      <c r="I3" s="3" t="s">
        <v>8</v>
      </c>
      <c r="K3" s="2" t="s">
        <v>7</v>
      </c>
      <c r="L3" s="3" t="s">
        <v>8</v>
      </c>
      <c r="N3" s="2" t="s">
        <v>7</v>
      </c>
      <c r="O3" s="3" t="s">
        <v>8</v>
      </c>
      <c r="Q3" s="2" t="s">
        <v>7</v>
      </c>
      <c r="R3" s="3" t="s">
        <v>8</v>
      </c>
      <c r="T3" s="12" t="s">
        <v>112</v>
      </c>
      <c r="U3" s="12" t="s">
        <v>113</v>
      </c>
      <c r="V3" s="12" t="s">
        <v>114</v>
      </c>
      <c r="W3" s="12" t="s">
        <v>115</v>
      </c>
      <c r="X3" s="13" t="s">
        <v>116</v>
      </c>
    </row>
    <row r="4" spans="2:24" x14ac:dyDescent="0.25">
      <c r="B4" s="6" t="s">
        <v>9</v>
      </c>
      <c r="C4" s="6">
        <v>41</v>
      </c>
      <c r="E4" s="6" t="s">
        <v>16</v>
      </c>
      <c r="F4" s="6">
        <v>28</v>
      </c>
      <c r="H4" s="6" t="s">
        <v>86</v>
      </c>
      <c r="I4" s="6">
        <v>20</v>
      </c>
      <c r="K4" s="4">
        <v>122</v>
      </c>
      <c r="L4" s="4">
        <v>52</v>
      </c>
      <c r="N4" s="4">
        <v>131</v>
      </c>
      <c r="O4" s="4">
        <v>11</v>
      </c>
      <c r="Q4" s="6" t="s">
        <v>22</v>
      </c>
      <c r="R4" s="6">
        <v>48</v>
      </c>
      <c r="T4" s="9" t="s">
        <v>0</v>
      </c>
      <c r="U4" s="9">
        <f>COUNT(C4:C10)</f>
        <v>7</v>
      </c>
      <c r="V4" s="4">
        <f>SUM(C4:C10)</f>
        <v>104</v>
      </c>
      <c r="W4" s="4">
        <f>0.2*V4</f>
        <v>20.8</v>
      </c>
      <c r="X4" s="4" t="s">
        <v>117</v>
      </c>
    </row>
    <row r="5" spans="2:24" x14ac:dyDescent="0.25">
      <c r="B5" s="6" t="s">
        <v>10</v>
      </c>
      <c r="C5" s="6">
        <v>17</v>
      </c>
      <c r="E5" s="6" t="s">
        <v>17</v>
      </c>
      <c r="F5" s="6">
        <v>22</v>
      </c>
      <c r="H5" s="6" t="s">
        <v>87</v>
      </c>
      <c r="I5" s="6">
        <v>13</v>
      </c>
      <c r="K5" s="4">
        <v>135</v>
      </c>
      <c r="L5" s="4">
        <v>112</v>
      </c>
      <c r="N5" s="4">
        <v>165</v>
      </c>
      <c r="O5" s="4">
        <v>23</v>
      </c>
      <c r="Q5" s="6" t="s">
        <v>23</v>
      </c>
      <c r="R5" s="6">
        <v>115</v>
      </c>
      <c r="T5" s="9" t="s">
        <v>0</v>
      </c>
      <c r="U5" s="9">
        <f>COUNT(F4:F9)</f>
        <v>6</v>
      </c>
      <c r="V5" s="4">
        <f>SUM(F4:F9)</f>
        <v>160</v>
      </c>
      <c r="W5" s="4">
        <f t="shared" ref="W5:W9" si="0">0.2*V5</f>
        <v>32</v>
      </c>
      <c r="X5" s="4" t="s">
        <v>118</v>
      </c>
    </row>
    <row r="6" spans="2:24" x14ac:dyDescent="0.25">
      <c r="B6" s="6" t="s">
        <v>11</v>
      </c>
      <c r="C6" s="6">
        <v>8</v>
      </c>
      <c r="E6" s="6" t="s">
        <v>18</v>
      </c>
      <c r="F6" s="6">
        <v>19</v>
      </c>
      <c r="H6" s="6" t="s">
        <v>88</v>
      </c>
      <c r="I6" s="6">
        <v>15</v>
      </c>
      <c r="K6" s="4">
        <v>191</v>
      </c>
      <c r="L6" s="4">
        <v>24</v>
      </c>
      <c r="N6" s="4">
        <v>164</v>
      </c>
      <c r="O6" s="4">
        <v>10</v>
      </c>
      <c r="Q6" s="6" t="s">
        <v>24</v>
      </c>
      <c r="R6" s="6">
        <v>5</v>
      </c>
      <c r="T6" s="9" t="s">
        <v>2</v>
      </c>
      <c r="U6" s="9">
        <f>COUNT(I4:I29)</f>
        <v>26</v>
      </c>
      <c r="V6" s="4">
        <f>SUM(I4:I29)</f>
        <v>322</v>
      </c>
      <c r="W6" s="4">
        <f t="shared" si="0"/>
        <v>64.400000000000006</v>
      </c>
      <c r="X6" s="4" t="s">
        <v>120</v>
      </c>
    </row>
    <row r="7" spans="2:24" x14ac:dyDescent="0.25">
      <c r="B7" s="6" t="s">
        <v>12</v>
      </c>
      <c r="C7" s="6">
        <v>6</v>
      </c>
      <c r="E7" s="6" t="s">
        <v>19</v>
      </c>
      <c r="F7" s="6">
        <v>51</v>
      </c>
      <c r="H7" s="6" t="s">
        <v>89</v>
      </c>
      <c r="I7" s="6">
        <v>8</v>
      </c>
      <c r="K7" s="4">
        <v>219</v>
      </c>
      <c r="L7" s="4">
        <v>26</v>
      </c>
      <c r="N7" s="4">
        <v>105</v>
      </c>
      <c r="O7" s="4">
        <v>8</v>
      </c>
      <c r="Q7" s="6" t="s">
        <v>25</v>
      </c>
      <c r="R7" s="6">
        <v>101</v>
      </c>
      <c r="T7" s="9" t="s">
        <v>3</v>
      </c>
      <c r="U7" s="9">
        <f>COUNT(L4:L9)</f>
        <v>6</v>
      </c>
      <c r="V7" s="4">
        <f>SUM(L4:L9)</f>
        <v>285</v>
      </c>
      <c r="W7" s="4">
        <f t="shared" si="0"/>
        <v>57</v>
      </c>
      <c r="X7" s="4" t="s">
        <v>121</v>
      </c>
    </row>
    <row r="8" spans="2:24" x14ac:dyDescent="0.25">
      <c r="B8" s="6" t="s">
        <v>13</v>
      </c>
      <c r="C8" s="6">
        <v>7</v>
      </c>
      <c r="E8" s="6" t="s">
        <v>20</v>
      </c>
      <c r="F8" s="6">
        <v>13</v>
      </c>
      <c r="H8" s="6" t="s">
        <v>90</v>
      </c>
      <c r="I8" s="6">
        <v>7</v>
      </c>
      <c r="K8" s="4">
        <v>140</v>
      </c>
      <c r="L8" s="4">
        <v>40</v>
      </c>
      <c r="N8" s="4">
        <v>210</v>
      </c>
      <c r="O8" s="4">
        <v>31</v>
      </c>
      <c r="Q8" s="6" t="s">
        <v>26</v>
      </c>
      <c r="R8" s="6">
        <v>61</v>
      </c>
      <c r="T8" s="9" t="s">
        <v>4</v>
      </c>
      <c r="U8" s="9">
        <f>COUNT(O4:O17)</f>
        <v>14</v>
      </c>
      <c r="V8" s="4">
        <f>SUM(O4:O17)</f>
        <v>243</v>
      </c>
      <c r="W8" s="4">
        <f t="shared" si="0"/>
        <v>48.6</v>
      </c>
      <c r="X8" s="4" t="s">
        <v>122</v>
      </c>
    </row>
    <row r="9" spans="2:24" x14ac:dyDescent="0.25">
      <c r="B9" s="6" t="s">
        <v>14</v>
      </c>
      <c r="C9" s="6">
        <v>14</v>
      </c>
      <c r="E9" s="6" t="s">
        <v>21</v>
      </c>
      <c r="F9" s="6">
        <v>27</v>
      </c>
      <c r="H9" s="6" t="s">
        <v>91</v>
      </c>
      <c r="I9" s="6">
        <v>8</v>
      </c>
      <c r="K9" s="4">
        <v>226</v>
      </c>
      <c r="L9" s="4">
        <v>31</v>
      </c>
      <c r="N9" s="4">
        <v>148</v>
      </c>
      <c r="O9" s="4">
        <v>11</v>
      </c>
      <c r="Q9" s="6" t="s">
        <v>27</v>
      </c>
      <c r="R9" s="6">
        <v>150</v>
      </c>
      <c r="T9" s="9" t="s">
        <v>1</v>
      </c>
      <c r="U9" s="9">
        <f>COUNT(R4:R67)</f>
        <v>64</v>
      </c>
      <c r="V9" s="4">
        <f>SUM(R4:R67)</f>
        <v>5746</v>
      </c>
      <c r="W9" s="4">
        <f t="shared" si="0"/>
        <v>1149.2</v>
      </c>
      <c r="X9" s="4" t="s">
        <v>119</v>
      </c>
    </row>
    <row r="10" spans="2:24" x14ac:dyDescent="0.25">
      <c r="B10" s="6" t="s">
        <v>15</v>
      </c>
      <c r="C10" s="6">
        <v>11</v>
      </c>
      <c r="H10" s="6" t="s">
        <v>92</v>
      </c>
      <c r="I10" s="6">
        <v>14</v>
      </c>
      <c r="N10" s="4">
        <v>129</v>
      </c>
      <c r="O10" s="4">
        <v>9</v>
      </c>
      <c r="Q10" s="6" t="s">
        <v>28</v>
      </c>
      <c r="R10" s="6">
        <v>98</v>
      </c>
      <c r="T10" s="10" t="s">
        <v>123</v>
      </c>
      <c r="U10" s="4">
        <f>SUM(U4:U9)</f>
        <v>123</v>
      </c>
      <c r="V10" s="4">
        <f>SUM(V4:V9)</f>
        <v>6860</v>
      </c>
      <c r="W10" s="4">
        <f>SUM(W4:W9)</f>
        <v>1372</v>
      </c>
    </row>
    <row r="11" spans="2:24" x14ac:dyDescent="0.25">
      <c r="H11" s="6" t="s">
        <v>93</v>
      </c>
      <c r="I11" s="6">
        <v>42</v>
      </c>
      <c r="N11" s="4">
        <v>188</v>
      </c>
      <c r="O11" s="4">
        <v>62</v>
      </c>
      <c r="Q11" s="6" t="s">
        <v>29</v>
      </c>
      <c r="R11" s="6">
        <v>46</v>
      </c>
    </row>
    <row r="12" spans="2:24" x14ac:dyDescent="0.25">
      <c r="H12" s="6" t="s">
        <v>94</v>
      </c>
      <c r="I12" s="6">
        <v>4</v>
      </c>
      <c r="N12" s="4">
        <v>137</v>
      </c>
      <c r="O12" s="4">
        <v>17</v>
      </c>
      <c r="Q12" s="6" t="s">
        <v>30</v>
      </c>
      <c r="R12" s="6">
        <v>231</v>
      </c>
    </row>
    <row r="13" spans="2:24" x14ac:dyDescent="0.25">
      <c r="H13" s="6" t="s">
        <v>95</v>
      </c>
      <c r="I13" s="6">
        <v>18</v>
      </c>
      <c r="N13" s="4">
        <v>197</v>
      </c>
      <c r="O13" s="4">
        <v>8</v>
      </c>
      <c r="Q13" s="6" t="s">
        <v>31</v>
      </c>
      <c r="R13" s="6">
        <v>75</v>
      </c>
      <c r="T13" s="14" t="s">
        <v>124</v>
      </c>
      <c r="U13" s="14"/>
      <c r="W13" s="15" t="s">
        <v>126</v>
      </c>
      <c r="X13" s="15"/>
    </row>
    <row r="14" spans="2:24" x14ac:dyDescent="0.25">
      <c r="H14" s="6" t="s">
        <v>96</v>
      </c>
      <c r="I14" s="6">
        <v>11</v>
      </c>
      <c r="N14" s="4">
        <v>101</v>
      </c>
      <c r="O14" s="4">
        <v>23</v>
      </c>
      <c r="Q14" s="6" t="s">
        <v>32</v>
      </c>
      <c r="R14" s="6">
        <v>129</v>
      </c>
      <c r="T14" s="11" t="s">
        <v>5</v>
      </c>
      <c r="U14" s="11" t="s">
        <v>6</v>
      </c>
      <c r="W14" s="12" t="s">
        <v>5</v>
      </c>
      <c r="X14" s="12" t="s">
        <v>6</v>
      </c>
    </row>
    <row r="15" spans="2:24" x14ac:dyDescent="0.25">
      <c r="H15" s="6" t="s">
        <v>97</v>
      </c>
      <c r="I15" s="6">
        <v>14</v>
      </c>
      <c r="N15" s="4">
        <v>150</v>
      </c>
      <c r="O15" s="4">
        <v>17</v>
      </c>
      <c r="Q15" s="6" t="s">
        <v>33</v>
      </c>
      <c r="R15" s="6">
        <v>507</v>
      </c>
      <c r="T15" s="1">
        <v>0.93179999999999996</v>
      </c>
      <c r="U15" s="1">
        <v>0.75</v>
      </c>
      <c r="W15" s="2">
        <v>0.91720000000000002</v>
      </c>
      <c r="X15" s="2">
        <v>0.67</v>
      </c>
    </row>
    <row r="16" spans="2:24" x14ac:dyDescent="0.25">
      <c r="H16" s="6" t="s">
        <v>98</v>
      </c>
      <c r="I16" s="6">
        <v>9</v>
      </c>
      <c r="N16" s="4">
        <v>190</v>
      </c>
      <c r="O16" s="4">
        <v>4</v>
      </c>
      <c r="Q16" s="6" t="s">
        <v>34</v>
      </c>
      <c r="R16" s="6">
        <v>12</v>
      </c>
      <c r="T16" s="1">
        <v>0.94450000000000001</v>
      </c>
      <c r="U16" s="1">
        <v>0.72</v>
      </c>
      <c r="W16" s="2">
        <v>0.92549999999999999</v>
      </c>
      <c r="X16" s="2">
        <v>0.64</v>
      </c>
    </row>
    <row r="17" spans="8:24" x14ac:dyDescent="0.25">
      <c r="H17" s="6" t="s">
        <v>99</v>
      </c>
      <c r="I17" s="6">
        <v>10</v>
      </c>
      <c r="N17" s="4">
        <v>119</v>
      </c>
      <c r="O17" s="4">
        <v>9</v>
      </c>
      <c r="Q17" s="6" t="s">
        <v>35</v>
      </c>
      <c r="R17" s="6">
        <v>17</v>
      </c>
      <c r="T17" s="1">
        <v>0.93179999999999996</v>
      </c>
      <c r="U17" s="1">
        <v>0.8</v>
      </c>
      <c r="W17" s="2">
        <v>0.9173</v>
      </c>
      <c r="X17" s="2">
        <v>0.71</v>
      </c>
    </row>
    <row r="18" spans="8:24" x14ac:dyDescent="0.25">
      <c r="H18" s="6" t="s">
        <v>100</v>
      </c>
      <c r="I18" s="6">
        <v>7</v>
      </c>
      <c r="Q18" s="6" t="s">
        <v>36</v>
      </c>
      <c r="R18" s="6">
        <v>126</v>
      </c>
      <c r="T18" s="1">
        <v>0.93820000000000003</v>
      </c>
      <c r="U18" s="1">
        <v>0.79</v>
      </c>
      <c r="W18" s="2">
        <v>0.91359999999999997</v>
      </c>
      <c r="X18" s="2">
        <v>0.61</v>
      </c>
    </row>
    <row r="19" spans="8:24" x14ac:dyDescent="0.25">
      <c r="H19" s="6" t="s">
        <v>101</v>
      </c>
      <c r="I19" s="6">
        <v>11</v>
      </c>
      <c r="Q19" s="6" t="s">
        <v>37</v>
      </c>
      <c r="R19" s="6">
        <v>37</v>
      </c>
      <c r="T19" s="1">
        <v>0.93</v>
      </c>
      <c r="U19" s="1">
        <v>0.76</v>
      </c>
      <c r="W19" s="2">
        <v>0.92820000000000003</v>
      </c>
      <c r="X19" s="2">
        <v>0.68</v>
      </c>
    </row>
    <row r="20" spans="8:24" x14ac:dyDescent="0.25">
      <c r="H20" s="6" t="s">
        <v>102</v>
      </c>
      <c r="I20" s="6">
        <v>9</v>
      </c>
      <c r="Q20" s="6" t="s">
        <v>38</v>
      </c>
      <c r="R20" s="6">
        <v>18</v>
      </c>
      <c r="T20" s="7" t="s">
        <v>125</v>
      </c>
      <c r="U20" s="8"/>
      <c r="W20" s="16" t="s">
        <v>125</v>
      </c>
      <c r="X20" s="17"/>
    </row>
    <row r="21" spans="8:24" x14ac:dyDescent="0.25">
      <c r="H21" s="6" t="s">
        <v>103</v>
      </c>
      <c r="I21" s="6">
        <v>8</v>
      </c>
      <c r="Q21" s="6" t="s">
        <v>39</v>
      </c>
      <c r="R21" s="6">
        <v>80</v>
      </c>
      <c r="T21" s="1">
        <f>AVERAGE(T15:T19)</f>
        <v>0.93526000000000009</v>
      </c>
      <c r="U21" s="1">
        <f>AVERAGE(U15:U19)</f>
        <v>0.76400000000000001</v>
      </c>
      <c r="W21" s="2">
        <f>AVERAGE(W15:W19)</f>
        <v>0.92035999999999996</v>
      </c>
      <c r="X21" s="2">
        <f>AVERAGE(X15:X19)</f>
        <v>0.66200000000000003</v>
      </c>
    </row>
    <row r="22" spans="8:24" x14ac:dyDescent="0.25">
      <c r="H22" s="6" t="s">
        <v>104</v>
      </c>
      <c r="I22" s="6">
        <v>14</v>
      </c>
      <c r="Q22" s="6" t="s">
        <v>40</v>
      </c>
      <c r="R22" s="6">
        <v>57</v>
      </c>
    </row>
    <row r="23" spans="8:24" x14ac:dyDescent="0.25">
      <c r="H23" s="6" t="s">
        <v>105</v>
      </c>
      <c r="I23" s="6">
        <v>7</v>
      </c>
      <c r="Q23" s="6" t="s">
        <v>41</v>
      </c>
      <c r="R23" s="6">
        <v>9</v>
      </c>
    </row>
    <row r="24" spans="8:24" x14ac:dyDescent="0.25">
      <c r="H24" s="6" t="s">
        <v>106</v>
      </c>
      <c r="I24" s="6">
        <v>13</v>
      </c>
      <c r="Q24" s="6" t="s">
        <v>42</v>
      </c>
      <c r="R24" s="6">
        <v>185</v>
      </c>
    </row>
    <row r="25" spans="8:24" x14ac:dyDescent="0.25">
      <c r="H25" s="6" t="s">
        <v>107</v>
      </c>
      <c r="I25" s="6">
        <v>18</v>
      </c>
      <c r="Q25" s="6" t="s">
        <v>43</v>
      </c>
      <c r="R25" s="6">
        <v>35</v>
      </c>
    </row>
    <row r="26" spans="8:24" x14ac:dyDescent="0.25">
      <c r="H26" s="6" t="s">
        <v>108</v>
      </c>
      <c r="I26" s="6">
        <v>17</v>
      </c>
      <c r="Q26" s="6" t="s">
        <v>44</v>
      </c>
      <c r="R26" s="6">
        <v>63</v>
      </c>
    </row>
    <row r="27" spans="8:24" x14ac:dyDescent="0.25">
      <c r="H27" s="6" t="s">
        <v>109</v>
      </c>
      <c r="I27" s="6">
        <v>9</v>
      </c>
      <c r="Q27" s="6" t="s">
        <v>45</v>
      </c>
      <c r="R27" s="6">
        <v>61</v>
      </c>
    </row>
    <row r="28" spans="8:24" x14ac:dyDescent="0.25">
      <c r="H28" s="6" t="s">
        <v>110</v>
      </c>
      <c r="I28" s="6">
        <v>10</v>
      </c>
      <c r="Q28" s="6" t="s">
        <v>46</v>
      </c>
      <c r="R28" s="6">
        <v>63</v>
      </c>
    </row>
    <row r="29" spans="8:24" x14ac:dyDescent="0.25">
      <c r="H29" s="6" t="s">
        <v>111</v>
      </c>
      <c r="I29" s="6">
        <v>6</v>
      </c>
      <c r="Q29" s="6" t="s">
        <v>47</v>
      </c>
      <c r="R29" s="6">
        <v>156</v>
      </c>
    </row>
    <row r="30" spans="8:24" x14ac:dyDescent="0.25">
      <c r="Q30" s="6" t="s">
        <v>48</v>
      </c>
      <c r="R30" s="6">
        <v>23</v>
      </c>
    </row>
    <row r="31" spans="8:24" x14ac:dyDescent="0.25">
      <c r="Q31" s="6" t="s">
        <v>49</v>
      </c>
      <c r="R31" s="6">
        <v>79</v>
      </c>
    </row>
    <row r="32" spans="8:24" x14ac:dyDescent="0.25">
      <c r="Q32" s="6" t="s">
        <v>50</v>
      </c>
      <c r="R32" s="6">
        <v>110</v>
      </c>
    </row>
    <row r="33" spans="17:18" x14ac:dyDescent="0.25">
      <c r="Q33" s="6" t="s">
        <v>51</v>
      </c>
      <c r="R33" s="6">
        <v>64</v>
      </c>
    </row>
    <row r="34" spans="17:18" x14ac:dyDescent="0.25">
      <c r="Q34" s="6" t="s">
        <v>52</v>
      </c>
      <c r="R34" s="6">
        <v>40</v>
      </c>
    </row>
    <row r="35" spans="17:18" x14ac:dyDescent="0.25">
      <c r="Q35" s="6" t="s">
        <v>53</v>
      </c>
      <c r="R35" s="6">
        <v>139</v>
      </c>
    </row>
    <row r="36" spans="17:18" x14ac:dyDescent="0.25">
      <c r="Q36" s="6" t="s">
        <v>54</v>
      </c>
      <c r="R36" s="6">
        <v>149</v>
      </c>
    </row>
    <row r="37" spans="17:18" x14ac:dyDescent="0.25">
      <c r="Q37" s="6" t="s">
        <v>55</v>
      </c>
      <c r="R37" s="6">
        <v>45</v>
      </c>
    </row>
    <row r="38" spans="17:18" x14ac:dyDescent="0.25">
      <c r="Q38" s="6" t="s">
        <v>56</v>
      </c>
      <c r="R38" s="6">
        <v>208</v>
      </c>
    </row>
    <row r="39" spans="17:18" x14ac:dyDescent="0.25">
      <c r="Q39" s="6" t="s">
        <v>57</v>
      </c>
      <c r="R39" s="6">
        <v>18</v>
      </c>
    </row>
    <row r="40" spans="17:18" x14ac:dyDescent="0.25">
      <c r="Q40" s="6" t="s">
        <v>58</v>
      </c>
      <c r="R40" s="6">
        <v>217</v>
      </c>
    </row>
    <row r="41" spans="17:18" x14ac:dyDescent="0.25">
      <c r="Q41" s="6" t="s">
        <v>59</v>
      </c>
      <c r="R41" s="6">
        <v>168</v>
      </c>
    </row>
    <row r="42" spans="17:18" x14ac:dyDescent="0.25">
      <c r="Q42" s="6" t="s">
        <v>60</v>
      </c>
      <c r="R42" s="6">
        <v>138</v>
      </c>
    </row>
    <row r="43" spans="17:18" x14ac:dyDescent="0.25">
      <c r="Q43" s="6" t="s">
        <v>61</v>
      </c>
      <c r="R43" s="6">
        <v>14</v>
      </c>
    </row>
    <row r="44" spans="17:18" x14ac:dyDescent="0.25">
      <c r="Q44" s="6" t="s">
        <v>62</v>
      </c>
      <c r="R44" s="6">
        <v>102</v>
      </c>
    </row>
    <row r="45" spans="17:18" x14ac:dyDescent="0.25">
      <c r="Q45" s="6" t="s">
        <v>63</v>
      </c>
      <c r="R45" s="6">
        <v>107</v>
      </c>
    </row>
    <row r="46" spans="17:18" x14ac:dyDescent="0.25">
      <c r="Q46" s="6" t="s">
        <v>64</v>
      </c>
      <c r="R46" s="6">
        <v>19</v>
      </c>
    </row>
    <row r="47" spans="17:18" x14ac:dyDescent="0.25">
      <c r="Q47" s="6" t="s">
        <v>65</v>
      </c>
      <c r="R47" s="6">
        <v>46</v>
      </c>
    </row>
    <row r="48" spans="17:18" x14ac:dyDescent="0.25">
      <c r="Q48" s="6" t="s">
        <v>66</v>
      </c>
      <c r="R48" s="6">
        <v>30</v>
      </c>
    </row>
    <row r="49" spans="17:18" x14ac:dyDescent="0.25">
      <c r="Q49" s="6" t="s">
        <v>67</v>
      </c>
      <c r="R49" s="6">
        <v>55</v>
      </c>
    </row>
    <row r="50" spans="17:18" x14ac:dyDescent="0.25">
      <c r="Q50" s="6" t="s">
        <v>68</v>
      </c>
      <c r="R50" s="6">
        <v>89</v>
      </c>
    </row>
    <row r="51" spans="17:18" x14ac:dyDescent="0.25">
      <c r="Q51" s="6" t="s">
        <v>69</v>
      </c>
      <c r="R51" s="6">
        <v>7</v>
      </c>
    </row>
    <row r="52" spans="17:18" x14ac:dyDescent="0.25">
      <c r="Q52" s="6" t="s">
        <v>70</v>
      </c>
      <c r="R52" s="6">
        <v>176</v>
      </c>
    </row>
    <row r="53" spans="17:18" x14ac:dyDescent="0.25">
      <c r="Q53" s="6" t="s">
        <v>71</v>
      </c>
      <c r="R53" s="6">
        <v>30</v>
      </c>
    </row>
    <row r="54" spans="17:18" x14ac:dyDescent="0.25">
      <c r="Q54" s="6" t="s">
        <v>72</v>
      </c>
      <c r="R54" s="6">
        <v>208</v>
      </c>
    </row>
    <row r="55" spans="17:18" x14ac:dyDescent="0.25">
      <c r="Q55" s="6" t="s">
        <v>73</v>
      </c>
      <c r="R55" s="6">
        <v>5</v>
      </c>
    </row>
    <row r="56" spans="17:18" x14ac:dyDescent="0.25">
      <c r="Q56" s="6" t="s">
        <v>74</v>
      </c>
      <c r="R56" s="6">
        <v>50</v>
      </c>
    </row>
    <row r="57" spans="17:18" x14ac:dyDescent="0.25">
      <c r="Q57" s="6" t="s">
        <v>75</v>
      </c>
      <c r="R57" s="6">
        <v>130</v>
      </c>
    </row>
    <row r="58" spans="17:18" x14ac:dyDescent="0.25">
      <c r="Q58" s="6" t="s">
        <v>76</v>
      </c>
      <c r="R58" s="6">
        <v>71</v>
      </c>
    </row>
    <row r="59" spans="17:18" x14ac:dyDescent="0.25">
      <c r="Q59" s="6" t="s">
        <v>77</v>
      </c>
      <c r="R59" s="6">
        <v>133</v>
      </c>
    </row>
    <row r="60" spans="17:18" x14ac:dyDescent="0.25">
      <c r="Q60" s="6" t="s">
        <v>78</v>
      </c>
      <c r="R60" s="6">
        <v>6</v>
      </c>
    </row>
    <row r="61" spans="17:18" x14ac:dyDescent="0.25">
      <c r="Q61" s="6" t="s">
        <v>79</v>
      </c>
      <c r="R61" s="6">
        <v>98</v>
      </c>
    </row>
    <row r="62" spans="17:18" x14ac:dyDescent="0.25">
      <c r="Q62" s="6" t="s">
        <v>80</v>
      </c>
      <c r="R62" s="6">
        <v>52</v>
      </c>
    </row>
    <row r="63" spans="17:18" x14ac:dyDescent="0.25">
      <c r="Q63" s="6" t="s">
        <v>81</v>
      </c>
      <c r="R63" s="6">
        <v>111</v>
      </c>
    </row>
    <row r="64" spans="17:18" x14ac:dyDescent="0.25">
      <c r="Q64" s="6" t="s">
        <v>82</v>
      </c>
      <c r="R64" s="6">
        <v>123</v>
      </c>
    </row>
    <row r="65" spans="17:18" x14ac:dyDescent="0.25">
      <c r="Q65" s="6" t="s">
        <v>83</v>
      </c>
      <c r="R65" s="6">
        <v>103</v>
      </c>
    </row>
    <row r="66" spans="17:18" x14ac:dyDescent="0.25">
      <c r="Q66" s="6" t="s">
        <v>84</v>
      </c>
      <c r="R66" s="6">
        <v>43</v>
      </c>
    </row>
    <row r="67" spans="17:18" x14ac:dyDescent="0.25">
      <c r="Q67" s="6" t="s">
        <v>85</v>
      </c>
      <c r="R67" s="6">
        <v>55</v>
      </c>
    </row>
  </sheetData>
  <mergeCells count="10">
    <mergeCell ref="T13:U13"/>
    <mergeCell ref="T20:U20"/>
    <mergeCell ref="W13:X13"/>
    <mergeCell ref="W20:X20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ignoredErrors>
    <ignoredError sqref="B4:C10 E4:F9 Q4:R67 H4:I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&amp; 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Zanjabila Abil</dc:creator>
  <cp:lastModifiedBy>Zanjabila Abil</cp:lastModifiedBy>
  <dcterms:created xsi:type="dcterms:W3CDTF">2021-10-03T11:40:58Z</dcterms:created>
  <dcterms:modified xsi:type="dcterms:W3CDTF">2021-10-06T02:32:25Z</dcterms:modified>
</cp:coreProperties>
</file>