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eb Develpoment\exam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O9" i="1" s="1"/>
  <c r="N10" i="1"/>
  <c r="O10" i="1" s="1"/>
  <c r="N11" i="1"/>
  <c r="N12" i="1"/>
  <c r="N13" i="1"/>
  <c r="N14" i="1"/>
  <c r="N15" i="1"/>
  <c r="O15" i="1" s="1"/>
  <c r="N16" i="1"/>
  <c r="O16" i="1" s="1"/>
  <c r="N17" i="1"/>
  <c r="M9" i="1"/>
  <c r="M10" i="1"/>
  <c r="M11" i="1"/>
  <c r="M12" i="1"/>
  <c r="M13" i="1"/>
  <c r="M14" i="1"/>
  <c r="M15" i="1"/>
  <c r="M16" i="1"/>
  <c r="M17" i="1"/>
  <c r="O11" i="1"/>
  <c r="O17" i="1"/>
  <c r="O8" i="1"/>
  <c r="N8" i="1"/>
  <c r="M8" i="1"/>
  <c r="L8" i="1"/>
  <c r="K8" i="1"/>
  <c r="L9" i="1"/>
  <c r="L10" i="1"/>
  <c r="L11" i="1"/>
  <c r="L12" i="1"/>
  <c r="L13" i="1"/>
  <c r="L14" i="1"/>
  <c r="L15" i="1"/>
  <c r="L16" i="1"/>
  <c r="L17" i="1"/>
  <c r="K9" i="1"/>
  <c r="K10" i="1"/>
  <c r="K11" i="1"/>
  <c r="K12" i="1"/>
  <c r="K13" i="1"/>
  <c r="K14" i="1"/>
  <c r="K15" i="1"/>
  <c r="K16" i="1"/>
  <c r="K17" i="1"/>
  <c r="J9" i="1"/>
  <c r="J10" i="1"/>
  <c r="J11" i="1"/>
  <c r="J12" i="1"/>
  <c r="J13" i="1"/>
  <c r="J14" i="1"/>
  <c r="J15" i="1"/>
  <c r="J16" i="1"/>
  <c r="J17" i="1"/>
  <c r="J8" i="1"/>
  <c r="I9" i="1"/>
  <c r="I10" i="1"/>
  <c r="I11" i="1"/>
  <c r="I12" i="1"/>
  <c r="I13" i="1"/>
  <c r="I14" i="1"/>
  <c r="I15" i="1"/>
  <c r="I16" i="1"/>
  <c r="I17" i="1"/>
  <c r="I8" i="1"/>
  <c r="O14" i="1" l="1"/>
  <c r="O13" i="1"/>
  <c r="O12" i="1"/>
</calcChain>
</file>

<file path=xl/sharedStrings.xml><?xml version="1.0" encoding="utf-8"?>
<sst xmlns="http://schemas.openxmlformats.org/spreadsheetml/2006/main" count="32" uniqueCount="28">
  <si>
    <t>SL</t>
  </si>
  <si>
    <t xml:space="preserve"> Name</t>
  </si>
  <si>
    <t>Designation</t>
  </si>
  <si>
    <t>Basic</t>
  </si>
  <si>
    <t>House Rant(15%)</t>
  </si>
  <si>
    <t>Madical Allowance(20%)</t>
  </si>
  <si>
    <t>T/A (15%)</t>
  </si>
  <si>
    <t>Total</t>
  </si>
  <si>
    <t>Providant Fund(12%)</t>
  </si>
  <si>
    <t>Total Salary</t>
  </si>
  <si>
    <t>Tex aplicable or Not</t>
  </si>
  <si>
    <t>mira</t>
  </si>
  <si>
    <t>liton</t>
  </si>
  <si>
    <t>Akash</t>
  </si>
  <si>
    <t>Monir</t>
  </si>
  <si>
    <t>Rahim</t>
  </si>
  <si>
    <t>karim</t>
  </si>
  <si>
    <t>Nila</t>
  </si>
  <si>
    <t>Mina</t>
  </si>
  <si>
    <t>Paogha</t>
  </si>
  <si>
    <t>Nikita</t>
  </si>
  <si>
    <t>Md</t>
  </si>
  <si>
    <t>OM</t>
  </si>
  <si>
    <t>workar</t>
  </si>
  <si>
    <t>super visor</t>
  </si>
  <si>
    <t>accountent</t>
  </si>
  <si>
    <t>it manager</t>
  </si>
  <si>
    <t>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</si>
</sst>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3" borderId="1" xfId="3" applyFont="1" applyBorder="1" applyAlignment="1">
      <alignment horizontal="center"/>
    </xf>
    <xf numFmtId="0" fontId="1" fillId="3" borderId="1" xfId="3" applyBorder="1" applyAlignment="1">
      <alignment horizontal="center"/>
    </xf>
    <xf numFmtId="0" fontId="2" fillId="2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4">
    <cellStyle name="20% - Accent2" xfId="3" builtinId="34"/>
    <cellStyle name="Accent2" xfId="2" builtinId="33"/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7"/>
  <sheetViews>
    <sheetView tabSelected="1" topLeftCell="G6" zoomScale="107" workbookViewId="0">
      <selection activeCell="K12" sqref="K12"/>
    </sheetView>
  </sheetViews>
  <sheetFormatPr defaultRowHeight="14.4" x14ac:dyDescent="0.3"/>
  <cols>
    <col min="5" max="5" width="8.88671875" style="1"/>
    <col min="6" max="6" width="17.21875" style="1" customWidth="1"/>
    <col min="7" max="7" width="17.88671875" style="1" customWidth="1"/>
    <col min="8" max="8" width="13.5546875" style="1" customWidth="1"/>
    <col min="9" max="9" width="16.77734375" style="1" customWidth="1"/>
    <col min="10" max="10" width="23.21875" style="1" customWidth="1"/>
    <col min="11" max="11" width="18" style="1" customWidth="1"/>
    <col min="12" max="12" width="17.5546875" style="1" customWidth="1"/>
    <col min="13" max="13" width="17.21875" style="1" customWidth="1"/>
    <col min="14" max="14" width="17.77734375" style="1" customWidth="1"/>
    <col min="15" max="15" width="17.88671875" style="1" customWidth="1"/>
  </cols>
  <sheetData>
    <row r="5" spans="5:15" x14ac:dyDescent="0.3">
      <c r="E5" s="2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5:15" x14ac:dyDescent="0.3"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5:15" x14ac:dyDescent="0.3">
      <c r="E7" s="4" t="s">
        <v>0</v>
      </c>
      <c r="F7" s="4" t="s">
        <v>1</v>
      </c>
      <c r="G7" s="4" t="s">
        <v>2</v>
      </c>
      <c r="H7" s="4" t="s">
        <v>3</v>
      </c>
      <c r="I7" s="4" t="s">
        <v>4</v>
      </c>
      <c r="J7" s="4" t="s">
        <v>5</v>
      </c>
      <c r="K7" s="4" t="s">
        <v>6</v>
      </c>
      <c r="L7" s="4" t="s">
        <v>7</v>
      </c>
      <c r="M7" s="4" t="s">
        <v>8</v>
      </c>
      <c r="N7" s="4" t="s">
        <v>9</v>
      </c>
      <c r="O7" s="4" t="s">
        <v>10</v>
      </c>
    </row>
    <row r="8" spans="5:15" x14ac:dyDescent="0.3">
      <c r="E8" s="5">
        <v>1</v>
      </c>
      <c r="F8" s="5" t="s">
        <v>11</v>
      </c>
      <c r="G8" s="5" t="s">
        <v>21</v>
      </c>
      <c r="H8" s="5">
        <v>13256890</v>
      </c>
      <c r="I8" s="5">
        <f>H8*(15/100)</f>
        <v>1988533.5</v>
      </c>
      <c r="J8" s="5">
        <f>H8*(20/100)</f>
        <v>2651378</v>
      </c>
      <c r="K8" s="5">
        <f>H8*(15/100)</f>
        <v>1988533.5</v>
      </c>
      <c r="L8" s="5">
        <f>SUM(H8,I8,J8,K8)</f>
        <v>19885335</v>
      </c>
      <c r="M8" s="8">
        <f>H8*(12/100)</f>
        <v>1590826.8</v>
      </c>
      <c r="N8" s="6">
        <f>SUM(L8-M8)</f>
        <v>18294508.199999999</v>
      </c>
      <c r="O8" s="5" t="str">
        <f>IF(N8&gt;500000,"Yes","No")</f>
        <v>Yes</v>
      </c>
    </row>
    <row r="9" spans="5:15" x14ac:dyDescent="0.3">
      <c r="E9" s="5">
        <v>2</v>
      </c>
      <c r="F9" s="5" t="s">
        <v>12</v>
      </c>
      <c r="G9" s="5" t="s">
        <v>22</v>
      </c>
      <c r="H9" s="5">
        <v>537290</v>
      </c>
      <c r="I9" s="5">
        <f t="shared" ref="I9:I17" si="0">H9*(15/100)</f>
        <v>80593.5</v>
      </c>
      <c r="J9" s="5">
        <f t="shared" ref="J9:J17" si="1">H9*(20/100)</f>
        <v>107458</v>
      </c>
      <c r="K9" s="5">
        <f t="shared" ref="K9:K17" si="2">H9*(15/100)</f>
        <v>80593.5</v>
      </c>
      <c r="L9" s="5">
        <f t="shared" ref="L9:L17" si="3">SUM(H9,I9,J9,K9)</f>
        <v>805935</v>
      </c>
      <c r="M9" s="8">
        <f t="shared" ref="M9:M17" si="4">H9*(12/100)</f>
        <v>64474.799999999996</v>
      </c>
      <c r="N9" s="6">
        <f t="shared" ref="N9:N17" si="5">SUM(L9-M9)</f>
        <v>741460.2</v>
      </c>
      <c r="O9" s="5" t="str">
        <f t="shared" ref="O9:O17" si="6">IF(N9&gt;500000,"Yes","No")</f>
        <v>Yes</v>
      </c>
    </row>
    <row r="10" spans="5:15" x14ac:dyDescent="0.3">
      <c r="E10" s="5">
        <v>3</v>
      </c>
      <c r="F10" s="5" t="s">
        <v>13</v>
      </c>
      <c r="G10" s="5" t="s">
        <v>23</v>
      </c>
      <c r="H10" s="5">
        <v>5278920</v>
      </c>
      <c r="I10" s="5">
        <f t="shared" si="0"/>
        <v>791838</v>
      </c>
      <c r="J10" s="5">
        <f t="shared" si="1"/>
        <v>1055784</v>
      </c>
      <c r="K10" s="5">
        <f t="shared" si="2"/>
        <v>791838</v>
      </c>
      <c r="L10" s="5">
        <f t="shared" si="3"/>
        <v>7918380</v>
      </c>
      <c r="M10" s="8">
        <f t="shared" si="4"/>
        <v>633470.4</v>
      </c>
      <c r="N10" s="6">
        <f t="shared" si="5"/>
        <v>7284909.5999999996</v>
      </c>
      <c r="O10" s="5" t="str">
        <f t="shared" si="6"/>
        <v>Yes</v>
      </c>
    </row>
    <row r="11" spans="5:15" x14ac:dyDescent="0.3">
      <c r="E11" s="5">
        <v>4</v>
      </c>
      <c r="F11" s="5" t="s">
        <v>14</v>
      </c>
      <c r="G11" s="5" t="s">
        <v>24</v>
      </c>
      <c r="H11" s="5">
        <v>25619</v>
      </c>
      <c r="I11" s="5">
        <f t="shared" si="0"/>
        <v>3842.85</v>
      </c>
      <c r="J11" s="7">
        <f t="shared" si="1"/>
        <v>5123.8</v>
      </c>
      <c r="K11" s="5">
        <f t="shared" si="2"/>
        <v>3842.85</v>
      </c>
      <c r="L11" s="5">
        <f t="shared" si="3"/>
        <v>38428.5</v>
      </c>
      <c r="M11" s="8">
        <f t="shared" si="4"/>
        <v>3074.2799999999997</v>
      </c>
      <c r="N11" s="6">
        <f t="shared" si="5"/>
        <v>35354.22</v>
      </c>
      <c r="O11" s="5" t="str">
        <f t="shared" si="6"/>
        <v>No</v>
      </c>
    </row>
    <row r="12" spans="5:15" x14ac:dyDescent="0.3">
      <c r="E12" s="5">
        <v>5</v>
      </c>
      <c r="F12" s="5" t="s">
        <v>15</v>
      </c>
      <c r="G12" s="5" t="s">
        <v>25</v>
      </c>
      <c r="H12" s="5">
        <v>43628</v>
      </c>
      <c r="I12" s="5">
        <f t="shared" si="0"/>
        <v>6544.2</v>
      </c>
      <c r="J12" s="5">
        <f t="shared" si="1"/>
        <v>8725.6</v>
      </c>
      <c r="K12" s="5">
        <f t="shared" si="2"/>
        <v>6544.2</v>
      </c>
      <c r="L12" s="5">
        <f t="shared" si="3"/>
        <v>65441.999999999993</v>
      </c>
      <c r="M12" s="8">
        <f t="shared" si="4"/>
        <v>5235.3599999999997</v>
      </c>
      <c r="N12" s="6">
        <f t="shared" si="5"/>
        <v>60206.639999999992</v>
      </c>
      <c r="O12" s="5" t="str">
        <f t="shared" si="6"/>
        <v>No</v>
      </c>
    </row>
    <row r="13" spans="5:15" x14ac:dyDescent="0.3">
      <c r="E13" s="5">
        <v>6</v>
      </c>
      <c r="F13" s="5" t="s">
        <v>16</v>
      </c>
      <c r="G13" s="5" t="s">
        <v>26</v>
      </c>
      <c r="H13" s="5">
        <v>232537</v>
      </c>
      <c r="I13" s="5">
        <f t="shared" si="0"/>
        <v>34880.549999999996</v>
      </c>
      <c r="J13" s="5">
        <f t="shared" si="1"/>
        <v>46507.4</v>
      </c>
      <c r="K13" s="5">
        <f t="shared" si="2"/>
        <v>34880.549999999996</v>
      </c>
      <c r="L13" s="5">
        <f t="shared" si="3"/>
        <v>348805.5</v>
      </c>
      <c r="M13" s="8">
        <f t="shared" si="4"/>
        <v>27904.44</v>
      </c>
      <c r="N13" s="6">
        <f t="shared" si="5"/>
        <v>320901.06</v>
      </c>
      <c r="O13" s="5" t="str">
        <f t="shared" si="6"/>
        <v>No</v>
      </c>
    </row>
    <row r="14" spans="5:15" x14ac:dyDescent="0.3">
      <c r="E14" s="5">
        <v>7</v>
      </c>
      <c r="F14" s="5" t="s">
        <v>17</v>
      </c>
      <c r="G14" s="5" t="s">
        <v>26</v>
      </c>
      <c r="H14" s="5">
        <v>758390</v>
      </c>
      <c r="I14" s="5">
        <f t="shared" si="0"/>
        <v>113758.5</v>
      </c>
      <c r="J14" s="5">
        <f t="shared" si="1"/>
        <v>151678</v>
      </c>
      <c r="K14" s="5">
        <f t="shared" si="2"/>
        <v>113758.5</v>
      </c>
      <c r="L14" s="5">
        <f t="shared" si="3"/>
        <v>1137585</v>
      </c>
      <c r="M14" s="8">
        <f t="shared" si="4"/>
        <v>91006.8</v>
      </c>
      <c r="N14" s="6">
        <f t="shared" si="5"/>
        <v>1046578.2</v>
      </c>
      <c r="O14" s="5" t="str">
        <f t="shared" si="6"/>
        <v>Yes</v>
      </c>
    </row>
    <row r="15" spans="5:15" x14ac:dyDescent="0.3">
      <c r="E15" s="5">
        <v>8</v>
      </c>
      <c r="F15" s="5" t="s">
        <v>18</v>
      </c>
      <c r="G15" s="5" t="s">
        <v>23</v>
      </c>
      <c r="H15" s="5">
        <v>647822</v>
      </c>
      <c r="I15" s="5">
        <f t="shared" si="0"/>
        <v>97173.3</v>
      </c>
      <c r="J15" s="5">
        <f t="shared" si="1"/>
        <v>129564.40000000001</v>
      </c>
      <c r="K15" s="5">
        <f t="shared" si="2"/>
        <v>97173.3</v>
      </c>
      <c r="L15" s="5">
        <f t="shared" si="3"/>
        <v>971733.00000000012</v>
      </c>
      <c r="M15" s="8">
        <f t="shared" si="4"/>
        <v>77738.64</v>
      </c>
      <c r="N15" s="6">
        <f t="shared" si="5"/>
        <v>893994.3600000001</v>
      </c>
      <c r="O15" s="5" t="str">
        <f t="shared" si="6"/>
        <v>Yes</v>
      </c>
    </row>
    <row r="16" spans="5:15" x14ac:dyDescent="0.3">
      <c r="E16" s="5">
        <v>9</v>
      </c>
      <c r="F16" s="5" t="s">
        <v>19</v>
      </c>
      <c r="G16" s="5" t="s">
        <v>24</v>
      </c>
      <c r="H16" s="5">
        <v>983842</v>
      </c>
      <c r="I16" s="5">
        <f t="shared" si="0"/>
        <v>147576.29999999999</v>
      </c>
      <c r="J16" s="5">
        <f t="shared" si="1"/>
        <v>196768.40000000002</v>
      </c>
      <c r="K16" s="5">
        <f t="shared" si="2"/>
        <v>147576.29999999999</v>
      </c>
      <c r="L16" s="5">
        <f t="shared" si="3"/>
        <v>1475763.0000000002</v>
      </c>
      <c r="M16" s="8">
        <f t="shared" si="4"/>
        <v>118061.04</v>
      </c>
      <c r="N16" s="6">
        <f t="shared" si="5"/>
        <v>1357701.9600000002</v>
      </c>
      <c r="O16" s="5" t="str">
        <f t="shared" si="6"/>
        <v>Yes</v>
      </c>
    </row>
    <row r="17" spans="5:15" x14ac:dyDescent="0.3">
      <c r="E17" s="5">
        <v>10</v>
      </c>
      <c r="F17" s="5" t="s">
        <v>20</v>
      </c>
      <c r="G17" s="5" t="s">
        <v>25</v>
      </c>
      <c r="H17" s="5">
        <v>5484937</v>
      </c>
      <c r="I17" s="5">
        <f t="shared" si="0"/>
        <v>822740.54999999993</v>
      </c>
      <c r="J17" s="5">
        <f t="shared" si="1"/>
        <v>1096987.4000000001</v>
      </c>
      <c r="K17" s="5">
        <f t="shared" si="2"/>
        <v>822740.54999999993</v>
      </c>
      <c r="L17" s="5">
        <f t="shared" si="3"/>
        <v>8227405.5</v>
      </c>
      <c r="M17" s="8">
        <f t="shared" si="4"/>
        <v>658192.43999999994</v>
      </c>
      <c r="N17" s="6">
        <f t="shared" si="5"/>
        <v>7569213.0600000005</v>
      </c>
      <c r="O17" s="5" t="str">
        <f t="shared" si="6"/>
        <v>Yes</v>
      </c>
    </row>
  </sheetData>
  <mergeCells count="1">
    <mergeCell ref="E5:O6"/>
  </mergeCells>
  <conditionalFormatting sqref="O8:O17">
    <cfRule type="containsText" dxfId="0" priority="2" operator="containsText" text="Yes">
      <formula>NOT(ISERROR(SEARCH("Yes",O8)))</formula>
    </cfRule>
    <cfRule type="containsText" dxfId="1" priority="1" operator="containsText" text="No">
      <formula>NOT(ISERROR(SEARCH("No",O8)))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2023-11-26T12:23:58Z</dcterms:created>
  <dcterms:modified xsi:type="dcterms:W3CDTF">2023-11-26T13:27:38Z</dcterms:modified>
</cp:coreProperties>
</file>