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yan/Documents/scientific/cronovirus/G3D/nCov-hiR/ctd_files/"/>
    </mc:Choice>
  </mc:AlternateContent>
  <bookViews>
    <workbookView xWindow="0" yWindow="460" windowWidth="33600" windowHeight="15020" activeTab="1"/>
  </bookViews>
  <sheets>
    <sheet name="Sheet1" sheetId="1" r:id="rId1"/>
    <sheet name="mapping_stats" sheetId="3" r:id="rId2"/>
    <sheet name="collasp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F10" i="3"/>
  <c r="F9" i="3"/>
  <c r="F3" i="3"/>
  <c r="F4" i="3"/>
  <c r="F5" i="3"/>
  <c r="F6" i="3"/>
  <c r="F7" i="3"/>
  <c r="F8" i="3"/>
  <c r="F11" i="3"/>
  <c r="F12" i="3"/>
  <c r="F13" i="3"/>
  <c r="F14" i="3"/>
  <c r="F15" i="3"/>
  <c r="F2" i="3"/>
</calcChain>
</file>

<file path=xl/sharedStrings.xml><?xml version="1.0" encoding="utf-8"?>
<sst xmlns="http://schemas.openxmlformats.org/spreadsheetml/2006/main" count="45" uniqueCount="30">
  <si>
    <t>C1</t>
  </si>
  <si>
    <t>L1</t>
  </si>
  <si>
    <t>V1</t>
  </si>
  <si>
    <t>singleE.blast_stats.txt</t>
  </si>
  <si>
    <t>mapped read count</t>
  </si>
  <si>
    <t>C2</t>
  </si>
  <si>
    <t>C3</t>
  </si>
  <si>
    <t>L2</t>
  </si>
  <si>
    <t>L3</t>
  </si>
  <si>
    <t>V2</t>
  </si>
  <si>
    <t>V3</t>
  </si>
  <si>
    <t>V4</t>
  </si>
  <si>
    <t>C1-N</t>
  </si>
  <si>
    <t>L1-N</t>
  </si>
  <si>
    <t>V1-N</t>
  </si>
  <si>
    <t>V4-N</t>
  </si>
  <si>
    <t>C</t>
  </si>
  <si>
    <t>L</t>
  </si>
  <si>
    <t>V</t>
  </si>
  <si>
    <t>C_N</t>
  </si>
  <si>
    <t>L_N</t>
  </si>
  <si>
    <t>V_N</t>
  </si>
  <si>
    <t>group</t>
  </si>
  <si>
    <t>mappedReadCount</t>
  </si>
  <si>
    <t>Total chimeras</t>
  </si>
  <si>
    <t>3’-5chimeras</t>
  </si>
  <si>
    <t>sample</t>
    <phoneticPr fontId="1" type="noConversion"/>
  </si>
  <si>
    <t>5'-3'chimeeras</t>
    <phoneticPr fontId="1" type="noConversion"/>
  </si>
  <si>
    <t>chimeric Rate</t>
    <phoneticPr fontId="1" type="noConversion"/>
  </si>
  <si>
    <t>singEnds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</si>
</sst>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000000"/>
      <name val="DengXian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3" xfId="0" applyFill="1" applyBorder="1"/>
    <xf numFmtId="0" fontId="0" fillId="2" borderId="2" xfId="0" applyFill="1" applyBorder="1"/>
    <xf numFmtId="0" fontId="4" fillId="4" borderId="4" xfId="0" applyFont="1" applyFill="1" applyBorder="1" applyAlignment="1">
      <alignment horizontal="left" wrapText="1" readingOrder="1"/>
    </xf>
    <xf numFmtId="0" fontId="5" fillId="4" borderId="4" xfId="0" applyFont="1" applyFill="1" applyBorder="1" applyAlignment="1">
      <alignment horizontal="left" wrapText="1" readingOrder="1"/>
    </xf>
    <xf numFmtId="0" fontId="4" fillId="4" borderId="4" xfId="0" applyFont="1" applyFill="1" applyBorder="1" applyAlignment="1">
      <alignment horizontal="right" wrapText="1" readingOrder="1"/>
    </xf>
    <xf numFmtId="0" fontId="5" fillId="4" borderId="4" xfId="0" applyFont="1" applyFill="1" applyBorder="1" applyAlignment="1">
      <alignment horizontal="right" wrapText="1" readingOrder="1"/>
    </xf>
    <xf numFmtId="0" fontId="6" fillId="4" borderId="0" xfId="0" applyFont="1" applyFill="1" applyBorder="1" applyAlignment="1">
      <alignment horizontal="left" wrapText="1" readingOrder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mapping_stats!$A$2:$A$15</c:f>
              <c:strCache>
                <c:ptCount val="1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6">
                  <c:v>V1</c:v>
                </c:pt>
                <c:pt idx="7">
                  <c:v>V2</c:v>
                </c:pt>
                <c:pt idx="8">
                  <c:v>V4</c:v>
                </c:pt>
                <c:pt idx="9">
                  <c:v>C1-N</c:v>
                </c:pt>
                <c:pt idx="10">
                  <c:v>L1-N</c:v>
                </c:pt>
                <c:pt idx="11">
                  <c:v>V1-N</c:v>
                </c:pt>
                <c:pt idx="12">
                  <c:v>V4-N</c:v>
                </c:pt>
              </c:strCache>
            </c:strRef>
          </c:cat>
          <c:val>
            <c:numRef>
              <c:f>mapping_stats!$E$2:$E$15</c:f>
              <c:numCache>
                <c:formatCode>General</c:formatCode>
                <c:ptCount val="13"/>
                <c:pt idx="0">
                  <c:v>809175.0</c:v>
                </c:pt>
                <c:pt idx="1">
                  <c:v>917984.0</c:v>
                </c:pt>
                <c:pt idx="2">
                  <c:v>693441.0</c:v>
                </c:pt>
                <c:pt idx="3">
                  <c:v>857627.0</c:v>
                </c:pt>
                <c:pt idx="4">
                  <c:v>797034.0</c:v>
                </c:pt>
                <c:pt idx="5">
                  <c:v>905254.0</c:v>
                </c:pt>
                <c:pt idx="6">
                  <c:v>3.946299E6</c:v>
                </c:pt>
                <c:pt idx="7">
                  <c:v>4.089978E6</c:v>
                </c:pt>
                <c:pt idx="8">
                  <c:v>3.057828E6</c:v>
                </c:pt>
                <c:pt idx="9">
                  <c:v>57485.0</c:v>
                </c:pt>
                <c:pt idx="10">
                  <c:v>73194.0</c:v>
                </c:pt>
                <c:pt idx="11">
                  <c:v>38852.0</c:v>
                </c:pt>
                <c:pt idx="12">
                  <c:v>31345.0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4801120"/>
        <c:axId val="-968753104"/>
      </c:barChart>
      <c:catAx>
        <c:axId val="-13648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68753104"/>
        <c:crosses val="autoZero"/>
        <c:auto val="1"/>
        <c:lblAlgn val="ctr"/>
        <c:lblOffset val="100"/>
        <c:noMultiLvlLbl val="0"/>
      </c:catAx>
      <c:valAx>
        <c:axId val="-9687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48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mapping_stats!$E$1</c:f>
              <c:strCache>
                <c:ptCount val="1"/>
                <c:pt idx="0">
                  <c:v>3’-5chimeras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mapping_stats!$A$2:$A$15</c:f>
              <c:strCache>
                <c:ptCount val="1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6">
                  <c:v>V1</c:v>
                </c:pt>
                <c:pt idx="7">
                  <c:v>V2</c:v>
                </c:pt>
                <c:pt idx="8">
                  <c:v>V4</c:v>
                </c:pt>
                <c:pt idx="9">
                  <c:v>C1-N</c:v>
                </c:pt>
                <c:pt idx="10">
                  <c:v>L1-N</c:v>
                </c:pt>
                <c:pt idx="11">
                  <c:v>V1-N</c:v>
                </c:pt>
                <c:pt idx="12">
                  <c:v>V4-N</c:v>
                </c:pt>
              </c:strCache>
            </c:strRef>
          </c:cat>
          <c:val>
            <c:numRef>
              <c:f>mapping_stats!$E$2:$E$15</c:f>
              <c:numCache>
                <c:formatCode>General</c:formatCode>
                <c:ptCount val="13"/>
                <c:pt idx="0">
                  <c:v>809175.0</c:v>
                </c:pt>
                <c:pt idx="1">
                  <c:v>917984.0</c:v>
                </c:pt>
                <c:pt idx="2">
                  <c:v>693441.0</c:v>
                </c:pt>
                <c:pt idx="3">
                  <c:v>857627.0</c:v>
                </c:pt>
                <c:pt idx="4">
                  <c:v>797034.0</c:v>
                </c:pt>
                <c:pt idx="5">
                  <c:v>905254.0</c:v>
                </c:pt>
                <c:pt idx="6">
                  <c:v>3.946299E6</c:v>
                </c:pt>
                <c:pt idx="7">
                  <c:v>4.089978E6</c:v>
                </c:pt>
                <c:pt idx="8">
                  <c:v>3.057828E6</c:v>
                </c:pt>
                <c:pt idx="9">
                  <c:v>57485.0</c:v>
                </c:pt>
                <c:pt idx="10">
                  <c:v>73194.0</c:v>
                </c:pt>
                <c:pt idx="11">
                  <c:v>38852.0</c:v>
                </c:pt>
                <c:pt idx="12">
                  <c:v>31345.0</c:v>
                </c:pt>
              </c:numCache>
            </c:numRef>
          </c:val>
        </c:ser>
        <c:ser>
          <c:idx val="1"/>
          <c:order val="1"/>
          <c:tx>
            <c:strRef>
              <c:f>mapping_stats!$F$1</c:f>
              <c:strCache>
                <c:ptCount val="1"/>
                <c:pt idx="0">
                  <c:v>5'-3'chimeeras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mapping_stats!$A$2:$A$15</c:f>
              <c:strCache>
                <c:ptCount val="1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6">
                  <c:v>V1</c:v>
                </c:pt>
                <c:pt idx="7">
                  <c:v>V2</c:v>
                </c:pt>
                <c:pt idx="8">
                  <c:v>V4</c:v>
                </c:pt>
                <c:pt idx="9">
                  <c:v>C1-N</c:v>
                </c:pt>
                <c:pt idx="10">
                  <c:v>L1-N</c:v>
                </c:pt>
                <c:pt idx="11">
                  <c:v>V1-N</c:v>
                </c:pt>
                <c:pt idx="12">
                  <c:v>V4-N</c:v>
                </c:pt>
              </c:strCache>
            </c:strRef>
          </c:cat>
          <c:val>
            <c:numRef>
              <c:f>mapping_stats!$F$2:$F$15</c:f>
              <c:numCache>
                <c:formatCode>General</c:formatCode>
                <c:ptCount val="13"/>
                <c:pt idx="0">
                  <c:v>181355.0</c:v>
                </c:pt>
                <c:pt idx="1">
                  <c:v>149809.0</c:v>
                </c:pt>
                <c:pt idx="2">
                  <c:v>108167.0</c:v>
                </c:pt>
                <c:pt idx="3">
                  <c:v>225819.0</c:v>
                </c:pt>
                <c:pt idx="4">
                  <c:v>169060.0</c:v>
                </c:pt>
                <c:pt idx="5">
                  <c:v>141975.0</c:v>
                </c:pt>
                <c:pt idx="6">
                  <c:v>265138.0</c:v>
                </c:pt>
                <c:pt idx="7">
                  <c:v>288943.0</c:v>
                </c:pt>
                <c:pt idx="8">
                  <c:v>461390.0</c:v>
                </c:pt>
                <c:pt idx="9">
                  <c:v>19302.0</c:v>
                </c:pt>
                <c:pt idx="10">
                  <c:v>33352.0</c:v>
                </c:pt>
                <c:pt idx="11">
                  <c:v>41365.0</c:v>
                </c:pt>
                <c:pt idx="12">
                  <c:v>25653.0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7445392"/>
        <c:axId val="-1076407024"/>
      </c:barChart>
      <c:catAx>
        <c:axId val="-9374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407024"/>
        <c:crosses val="autoZero"/>
        <c:auto val="1"/>
        <c:lblAlgn val="ctr"/>
        <c:lblOffset val="100"/>
        <c:noMultiLvlLbl val="0"/>
      </c:catAx>
      <c:valAx>
        <c:axId val="-10764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74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mapping_stats!$C$1</c:f>
              <c:strCache>
                <c:ptCount val="1"/>
                <c:pt idx="0">
                  <c:v>singEnds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mapping_stats!$A$2:$A$15</c:f>
              <c:strCache>
                <c:ptCount val="1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6">
                  <c:v>V1</c:v>
                </c:pt>
                <c:pt idx="7">
                  <c:v>V2</c:v>
                </c:pt>
                <c:pt idx="8">
                  <c:v>V4</c:v>
                </c:pt>
                <c:pt idx="9">
                  <c:v>C1-N</c:v>
                </c:pt>
                <c:pt idx="10">
                  <c:v>L1-N</c:v>
                </c:pt>
                <c:pt idx="11">
                  <c:v>V1-N</c:v>
                </c:pt>
                <c:pt idx="12">
                  <c:v>V4-N</c:v>
                </c:pt>
              </c:strCache>
            </c:strRef>
          </c:cat>
          <c:val>
            <c:numRef>
              <c:f>mapping_stats!$C$2:$C$15</c:f>
              <c:numCache>
                <c:formatCode>General</c:formatCode>
                <c:ptCount val="13"/>
                <c:pt idx="0">
                  <c:v>7.144691E6</c:v>
                </c:pt>
                <c:pt idx="1">
                  <c:v>7.05058E6</c:v>
                </c:pt>
                <c:pt idx="2">
                  <c:v>5.898326E6</c:v>
                </c:pt>
                <c:pt idx="3">
                  <c:v>1.0063584E7</c:v>
                </c:pt>
                <c:pt idx="4">
                  <c:v>8.642304E6</c:v>
                </c:pt>
                <c:pt idx="5">
                  <c:v>6.604034E6</c:v>
                </c:pt>
                <c:pt idx="6">
                  <c:v>1.2836864E7</c:v>
                </c:pt>
                <c:pt idx="7">
                  <c:v>1.328872E7</c:v>
                </c:pt>
                <c:pt idx="8">
                  <c:v>8.62663E6</c:v>
                </c:pt>
                <c:pt idx="9">
                  <c:v>4.532456E6</c:v>
                </c:pt>
                <c:pt idx="10">
                  <c:v>5.959962E6</c:v>
                </c:pt>
                <c:pt idx="11">
                  <c:v>1.821886E7</c:v>
                </c:pt>
                <c:pt idx="12">
                  <c:v>2.5611048E7</c:v>
                </c:pt>
              </c:numCache>
            </c:numRef>
          </c:val>
        </c:ser>
        <c:ser>
          <c:idx val="1"/>
          <c:order val="1"/>
          <c:tx>
            <c:strRef>
              <c:f>mapping_stats!$E$1</c:f>
              <c:strCache>
                <c:ptCount val="1"/>
                <c:pt idx="0">
                  <c:v>3’-5chimeras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mapping_stats!$A$2:$A$15</c:f>
              <c:strCache>
                <c:ptCount val="1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6">
                  <c:v>V1</c:v>
                </c:pt>
                <c:pt idx="7">
                  <c:v>V2</c:v>
                </c:pt>
                <c:pt idx="8">
                  <c:v>V4</c:v>
                </c:pt>
                <c:pt idx="9">
                  <c:v>C1-N</c:v>
                </c:pt>
                <c:pt idx="10">
                  <c:v>L1-N</c:v>
                </c:pt>
                <c:pt idx="11">
                  <c:v>V1-N</c:v>
                </c:pt>
                <c:pt idx="12">
                  <c:v>V4-N</c:v>
                </c:pt>
              </c:strCache>
            </c:strRef>
          </c:cat>
          <c:val>
            <c:numRef>
              <c:f>mapping_stats!$E$2:$E$15</c:f>
              <c:numCache>
                <c:formatCode>General</c:formatCode>
                <c:ptCount val="13"/>
                <c:pt idx="0">
                  <c:v>809175.0</c:v>
                </c:pt>
                <c:pt idx="1">
                  <c:v>917984.0</c:v>
                </c:pt>
                <c:pt idx="2">
                  <c:v>693441.0</c:v>
                </c:pt>
                <c:pt idx="3">
                  <c:v>857627.0</c:v>
                </c:pt>
                <c:pt idx="4">
                  <c:v>797034.0</c:v>
                </c:pt>
                <c:pt idx="5">
                  <c:v>905254.0</c:v>
                </c:pt>
                <c:pt idx="6">
                  <c:v>3.946299E6</c:v>
                </c:pt>
                <c:pt idx="7">
                  <c:v>4.089978E6</c:v>
                </c:pt>
                <c:pt idx="8">
                  <c:v>3.057828E6</c:v>
                </c:pt>
                <c:pt idx="9">
                  <c:v>57485.0</c:v>
                </c:pt>
                <c:pt idx="10">
                  <c:v>73194.0</c:v>
                </c:pt>
                <c:pt idx="11">
                  <c:v>38852.0</c:v>
                </c:pt>
                <c:pt idx="12">
                  <c:v>31345.0</c:v>
                </c:pt>
              </c:numCache>
            </c:numRef>
          </c:val>
        </c:ser>
        <c:ser>
          <c:idx val="2"/>
          <c:order val="2"/>
          <c:tx>
            <c:strRef>
              <c:f>mapping_stats!$F$1</c:f>
              <c:strCache>
                <c:ptCount val="1"/>
                <c:pt idx="0">
                  <c:v>5'-3'chimeeras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mapping_stats!$A$2:$A$15</c:f>
              <c:strCache>
                <c:ptCount val="1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6">
                  <c:v>V1</c:v>
                </c:pt>
                <c:pt idx="7">
                  <c:v>V2</c:v>
                </c:pt>
                <c:pt idx="8">
                  <c:v>V4</c:v>
                </c:pt>
                <c:pt idx="9">
                  <c:v>C1-N</c:v>
                </c:pt>
                <c:pt idx="10">
                  <c:v>L1-N</c:v>
                </c:pt>
                <c:pt idx="11">
                  <c:v>V1-N</c:v>
                </c:pt>
                <c:pt idx="12">
                  <c:v>V4-N</c:v>
                </c:pt>
              </c:strCache>
            </c:strRef>
          </c:cat>
          <c:val>
            <c:numRef>
              <c:f>mapping_stats!$F$2:$F$15</c:f>
              <c:numCache>
                <c:formatCode>General</c:formatCode>
                <c:ptCount val="13"/>
                <c:pt idx="0">
                  <c:v>181355.0</c:v>
                </c:pt>
                <c:pt idx="1">
                  <c:v>149809.0</c:v>
                </c:pt>
                <c:pt idx="2">
                  <c:v>108167.0</c:v>
                </c:pt>
                <c:pt idx="3">
                  <c:v>225819.0</c:v>
                </c:pt>
                <c:pt idx="4">
                  <c:v>169060.0</c:v>
                </c:pt>
                <c:pt idx="5">
                  <c:v>141975.0</c:v>
                </c:pt>
                <c:pt idx="6">
                  <c:v>265138.0</c:v>
                </c:pt>
                <c:pt idx="7">
                  <c:v>288943.0</c:v>
                </c:pt>
                <c:pt idx="8">
                  <c:v>461390.0</c:v>
                </c:pt>
                <c:pt idx="9">
                  <c:v>19302.0</c:v>
                </c:pt>
                <c:pt idx="10">
                  <c:v>33352.0</c:v>
                </c:pt>
                <c:pt idx="11">
                  <c:v>41365.0</c:v>
                </c:pt>
                <c:pt idx="12">
                  <c:v>25653.0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4219648"/>
        <c:axId val="-1366121248"/>
      </c:barChart>
      <c:catAx>
        <c:axId val="-13642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6121248"/>
        <c:crossesAt val="0.6"/>
        <c:auto val="1"/>
        <c:lblAlgn val="ctr"/>
        <c:lblOffset val="100"/>
        <c:noMultiLvlLbl val="0"/>
      </c:catAx>
      <c:valAx>
        <c:axId val="-136612124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42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0</xdr:row>
      <xdr:rowOff>228600</xdr:rowOff>
    </xdr:from>
    <xdr:to>
      <xdr:col>20</xdr:col>
      <xdr:colOff>584200</xdr:colOff>
      <xdr:row>17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711200</xdr:colOff>
      <xdr:row>11</xdr:row>
      <xdr:rowOff>196850</xdr:rowOff>
    </xdr:from>
    <xdr:to>
      <xdr:col>17</xdr:col>
      <xdr:colOff>330200</xdr:colOff>
      <xdr:row>26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444500</xdr:colOff>
      <xdr:row>12</xdr:row>
      <xdr:rowOff>158750</xdr:rowOff>
    </xdr:from>
    <xdr:to>
      <xdr:col>10</xdr:col>
      <xdr:colOff>749300</xdr:colOff>
      <xdr:row>33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B15"/>
    </sheetView>
  </sheetViews>
  <sheetFormatPr baseColWidth="10" defaultColWidth="8.83203125" defaultRowHeight="15" x14ac:dyDescent="0.2"/>
  <cols>
    <col min="4" max="4" width="10.1640625" customWidth="1"/>
    <col min="5" max="5" width="10.5" bestFit="1" customWidth="1"/>
  </cols>
  <sheetData>
    <row r="1" spans="1:4" x14ac:dyDescent="0.2">
      <c r="A1" t="s">
        <v>3</v>
      </c>
      <c r="B1" t="s">
        <v>4</v>
      </c>
    </row>
    <row r="2" spans="1:4" x14ac:dyDescent="0.2">
      <c r="A2" t="s">
        <v>0</v>
      </c>
      <c r="B2" s="2">
        <v>8135221</v>
      </c>
    </row>
    <row r="3" spans="1:4" x14ac:dyDescent="0.2">
      <c r="A3" t="s">
        <v>5</v>
      </c>
      <c r="B3" s="2">
        <v>8118373</v>
      </c>
    </row>
    <row r="4" spans="1:4" x14ac:dyDescent="0.2">
      <c r="A4" t="s">
        <v>6</v>
      </c>
      <c r="B4" s="2">
        <v>6699934</v>
      </c>
    </row>
    <row r="5" spans="1:4" x14ac:dyDescent="0.2">
      <c r="A5" t="s">
        <v>1</v>
      </c>
      <c r="B5" s="2">
        <v>11147030</v>
      </c>
    </row>
    <row r="6" spans="1:4" x14ac:dyDescent="0.2">
      <c r="A6" t="s">
        <v>7</v>
      </c>
      <c r="B6" s="2">
        <v>9608398</v>
      </c>
    </row>
    <row r="7" spans="1:4" x14ac:dyDescent="0.2">
      <c r="A7" t="s">
        <v>8</v>
      </c>
      <c r="B7" s="2">
        <v>7651263</v>
      </c>
    </row>
    <row r="8" spans="1:4" x14ac:dyDescent="0.2">
      <c r="A8" t="s">
        <v>2</v>
      </c>
      <c r="B8" s="2">
        <v>17048301</v>
      </c>
    </row>
    <row r="9" spans="1:4" x14ac:dyDescent="0.2">
      <c r="A9" t="s">
        <v>9</v>
      </c>
      <c r="B9" s="2">
        <v>17667641</v>
      </c>
    </row>
    <row r="10" spans="1:4" x14ac:dyDescent="0.2">
      <c r="A10" t="s">
        <v>10</v>
      </c>
      <c r="B10" s="2">
        <v>28064907</v>
      </c>
    </row>
    <row r="11" spans="1:4" x14ac:dyDescent="0.2">
      <c r="A11" t="s">
        <v>11</v>
      </c>
      <c r="B11" s="2">
        <v>12145848</v>
      </c>
    </row>
    <row r="12" spans="1:4" x14ac:dyDescent="0.2">
      <c r="A12" t="s">
        <v>12</v>
      </c>
      <c r="B12" s="2">
        <v>4609243</v>
      </c>
      <c r="D12" s="3"/>
    </row>
    <row r="13" spans="1:4" x14ac:dyDescent="0.2">
      <c r="A13" t="s">
        <v>13</v>
      </c>
      <c r="B13" s="5">
        <v>6066508</v>
      </c>
      <c r="C13" s="4"/>
    </row>
    <row r="14" spans="1:4" x14ac:dyDescent="0.2">
      <c r="A14" t="s">
        <v>14</v>
      </c>
      <c r="B14" s="2">
        <v>18299077</v>
      </c>
    </row>
    <row r="15" spans="1:4" x14ac:dyDescent="0.2">
      <c r="A15" t="s">
        <v>15</v>
      </c>
      <c r="B15" s="2">
        <v>25668046</v>
      </c>
    </row>
    <row r="17" spans="5:5" x14ac:dyDescent="0.2">
      <c r="E1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25" sqref="D25"/>
    </sheetView>
  </sheetViews>
  <sheetFormatPr baseColWidth="10" defaultRowHeight="15" x14ac:dyDescent="0.2"/>
  <cols>
    <col min="6" max="6" width="13.83203125" customWidth="1"/>
  </cols>
  <sheetData>
    <row r="1" spans="1:8" ht="31" thickBot="1" x14ac:dyDescent="0.25">
      <c r="A1" s="6" t="s">
        <v>26</v>
      </c>
      <c r="B1" s="6" t="s">
        <v>4</v>
      </c>
      <c r="C1" s="6" t="s">
        <v>29</v>
      </c>
      <c r="D1" s="7" t="s">
        <v>24</v>
      </c>
      <c r="E1" s="7" t="s">
        <v>25</v>
      </c>
      <c r="F1" s="7" t="s">
        <v>27</v>
      </c>
      <c r="H1" s="10" t="s">
        <v>28</v>
      </c>
    </row>
    <row r="2" spans="1:8" ht="16" thickBot="1" x14ac:dyDescent="0.25">
      <c r="A2" s="6" t="s">
        <v>0</v>
      </c>
      <c r="B2" s="8">
        <v>8135221</v>
      </c>
      <c r="C2" s="8">
        <f>B2-D2</f>
        <v>7144691</v>
      </c>
      <c r="D2" s="9">
        <v>990530</v>
      </c>
      <c r="E2" s="9">
        <v>809175</v>
      </c>
      <c r="F2" s="9">
        <f>D2-E2</f>
        <v>181355</v>
      </c>
      <c r="G2">
        <f>E2/D2</f>
        <v>0.8169111485770244</v>
      </c>
      <c r="H2">
        <f>D2/B2</f>
        <v>0.12175821652540232</v>
      </c>
    </row>
    <row r="3" spans="1:8" ht="16" thickBot="1" x14ac:dyDescent="0.25">
      <c r="A3" s="6" t="s">
        <v>5</v>
      </c>
      <c r="B3" s="8">
        <v>8118373</v>
      </c>
      <c r="C3" s="8">
        <f t="shared" ref="C3:C15" si="0">B3-D3</f>
        <v>7050580</v>
      </c>
      <c r="D3" s="9">
        <v>1067793</v>
      </c>
      <c r="E3" s="9">
        <v>917984</v>
      </c>
      <c r="F3" s="9">
        <f t="shared" ref="F3:F15" si="1">D3-E3</f>
        <v>149809</v>
      </c>
      <c r="G3">
        <f t="shared" ref="G3:G15" si="2">E3/D3</f>
        <v>0.85970220819952936</v>
      </c>
      <c r="H3">
        <f t="shared" ref="H3:H15" si="3">D3/B3</f>
        <v>0.13152795517032784</v>
      </c>
    </row>
    <row r="4" spans="1:8" ht="16" thickBot="1" x14ac:dyDescent="0.25">
      <c r="A4" s="6" t="s">
        <v>6</v>
      </c>
      <c r="B4" s="8">
        <v>6699934</v>
      </c>
      <c r="C4" s="8">
        <f t="shared" si="0"/>
        <v>5898326</v>
      </c>
      <c r="D4" s="9">
        <v>801608</v>
      </c>
      <c r="E4" s="9">
        <v>693441</v>
      </c>
      <c r="F4" s="9">
        <f t="shared" si="1"/>
        <v>108167</v>
      </c>
      <c r="G4">
        <f t="shared" si="2"/>
        <v>0.86506247442640294</v>
      </c>
      <c r="H4">
        <f t="shared" si="3"/>
        <v>0.11964416365892559</v>
      </c>
    </row>
    <row r="5" spans="1:8" ht="16" thickBot="1" x14ac:dyDescent="0.25">
      <c r="A5" s="6" t="s">
        <v>1</v>
      </c>
      <c r="B5" s="8">
        <v>11147030</v>
      </c>
      <c r="C5" s="8">
        <f t="shared" si="0"/>
        <v>10063584</v>
      </c>
      <c r="D5" s="9">
        <v>1083446</v>
      </c>
      <c r="E5" s="9">
        <v>857627</v>
      </c>
      <c r="F5" s="9">
        <f t="shared" si="1"/>
        <v>225819</v>
      </c>
      <c r="G5">
        <f t="shared" si="2"/>
        <v>0.79157336867734984</v>
      </c>
      <c r="H5">
        <f t="shared" si="3"/>
        <v>9.7195934701889197E-2</v>
      </c>
    </row>
    <row r="6" spans="1:8" ht="16" thickBot="1" x14ac:dyDescent="0.25">
      <c r="A6" s="6" t="s">
        <v>7</v>
      </c>
      <c r="B6" s="8">
        <v>9608398</v>
      </c>
      <c r="C6" s="8">
        <f t="shared" si="0"/>
        <v>8642304</v>
      </c>
      <c r="D6" s="9">
        <v>966094</v>
      </c>
      <c r="E6" s="9">
        <v>797034</v>
      </c>
      <c r="F6" s="9">
        <f t="shared" si="1"/>
        <v>169060</v>
      </c>
      <c r="G6">
        <f t="shared" si="2"/>
        <v>0.82500667636896619</v>
      </c>
      <c r="H6">
        <f t="shared" si="3"/>
        <v>0.10054683413405648</v>
      </c>
    </row>
    <row r="7" spans="1:8" ht="16" thickBot="1" x14ac:dyDescent="0.25">
      <c r="A7" s="6" t="s">
        <v>8</v>
      </c>
      <c r="B7" s="8">
        <v>7651263</v>
      </c>
      <c r="C7" s="8">
        <f t="shared" si="0"/>
        <v>6604034</v>
      </c>
      <c r="D7" s="9">
        <v>1047229</v>
      </c>
      <c r="E7" s="9">
        <v>905254</v>
      </c>
      <c r="F7" s="9">
        <f t="shared" si="1"/>
        <v>141975</v>
      </c>
      <c r="G7">
        <f t="shared" si="2"/>
        <v>0.8644279331454725</v>
      </c>
      <c r="H7">
        <f t="shared" si="3"/>
        <v>0.13687008275627174</v>
      </c>
    </row>
    <row r="8" spans="1:8" ht="16" thickBot="1" x14ac:dyDescent="0.25">
      <c r="A8" s="6" t="s">
        <v>2</v>
      </c>
      <c r="B8" s="8">
        <v>17048301</v>
      </c>
      <c r="C8" s="8">
        <f t="shared" si="0"/>
        <v>12836864</v>
      </c>
      <c r="D8" s="9">
        <v>4211437</v>
      </c>
      <c r="E8" s="9">
        <v>3946299</v>
      </c>
      <c r="F8" s="9">
        <f t="shared" si="1"/>
        <v>265138</v>
      </c>
      <c r="G8">
        <f t="shared" si="2"/>
        <v>0.93704334173822379</v>
      </c>
      <c r="H8">
        <f t="shared" si="3"/>
        <v>0.24702971867988488</v>
      </c>
    </row>
    <row r="9" spans="1:8" ht="16" thickBot="1" x14ac:dyDescent="0.25">
      <c r="A9" s="6" t="s">
        <v>9</v>
      </c>
      <c r="B9" s="8">
        <v>17667641</v>
      </c>
      <c r="C9" s="8">
        <f t="shared" si="0"/>
        <v>13288720</v>
      </c>
      <c r="D9" s="9">
        <v>4378921</v>
      </c>
      <c r="E9" s="9">
        <v>4089978</v>
      </c>
      <c r="F9" s="9">
        <f>D9-E9</f>
        <v>288943</v>
      </c>
      <c r="G9">
        <f t="shared" si="2"/>
        <v>0.93401502333565734</v>
      </c>
      <c r="H9">
        <f t="shared" si="3"/>
        <v>0.24784978368079813</v>
      </c>
    </row>
    <row r="10" spans="1:8" ht="16" hidden="1" thickBot="1" x14ac:dyDescent="0.25">
      <c r="A10" s="6" t="s">
        <v>10</v>
      </c>
      <c r="B10" s="8">
        <v>28064907</v>
      </c>
      <c r="C10" s="8">
        <f t="shared" si="0"/>
        <v>25646969</v>
      </c>
      <c r="D10" s="9">
        <v>2417938</v>
      </c>
      <c r="E10" s="9">
        <v>1747257</v>
      </c>
      <c r="F10" s="9">
        <f>D10-E10</f>
        <v>670681</v>
      </c>
      <c r="G10">
        <f t="shared" si="2"/>
        <v>0.72262274715067132</v>
      </c>
      <c r="H10">
        <f t="shared" si="3"/>
        <v>8.6155211560116698E-2</v>
      </c>
    </row>
    <row r="11" spans="1:8" ht="16" thickBot="1" x14ac:dyDescent="0.25">
      <c r="A11" s="6" t="s">
        <v>11</v>
      </c>
      <c r="B11" s="8">
        <v>12145848</v>
      </c>
      <c r="C11" s="8">
        <f t="shared" si="0"/>
        <v>8626630</v>
      </c>
      <c r="D11" s="9">
        <v>3519218</v>
      </c>
      <c r="E11" s="9">
        <v>3057828</v>
      </c>
      <c r="F11" s="9">
        <f t="shared" si="1"/>
        <v>461390</v>
      </c>
      <c r="G11">
        <f t="shared" si="2"/>
        <v>0.8688941691023403</v>
      </c>
      <c r="H11">
        <f t="shared" si="3"/>
        <v>0.28974658665249226</v>
      </c>
    </row>
    <row r="12" spans="1:8" ht="16" thickBot="1" x14ac:dyDescent="0.25">
      <c r="A12" s="6" t="s">
        <v>12</v>
      </c>
      <c r="B12" s="8">
        <v>4609243</v>
      </c>
      <c r="C12" s="8">
        <f t="shared" si="0"/>
        <v>4532456</v>
      </c>
      <c r="D12" s="9">
        <v>76787</v>
      </c>
      <c r="E12" s="9">
        <v>57485</v>
      </c>
      <c r="F12" s="9">
        <f t="shared" si="1"/>
        <v>19302</v>
      </c>
      <c r="G12">
        <f t="shared" si="2"/>
        <v>0.74862932527641401</v>
      </c>
      <c r="H12">
        <f t="shared" si="3"/>
        <v>1.665935165492468E-2</v>
      </c>
    </row>
    <row r="13" spans="1:8" ht="16" thickBot="1" x14ac:dyDescent="0.25">
      <c r="A13" s="6" t="s">
        <v>13</v>
      </c>
      <c r="B13" s="8">
        <v>6066508</v>
      </c>
      <c r="C13" s="8">
        <f t="shared" si="0"/>
        <v>5959962</v>
      </c>
      <c r="D13" s="9">
        <v>106546</v>
      </c>
      <c r="E13" s="9">
        <v>73194</v>
      </c>
      <c r="F13" s="9">
        <f t="shared" si="1"/>
        <v>33352</v>
      </c>
      <c r="G13">
        <f t="shared" si="2"/>
        <v>0.68697088581457777</v>
      </c>
      <c r="H13">
        <f t="shared" si="3"/>
        <v>1.756298681218256E-2</v>
      </c>
    </row>
    <row r="14" spans="1:8" ht="16" thickBot="1" x14ac:dyDescent="0.25">
      <c r="A14" s="6" t="s">
        <v>14</v>
      </c>
      <c r="B14" s="8">
        <v>18299077</v>
      </c>
      <c r="C14" s="8">
        <f t="shared" si="0"/>
        <v>18218860</v>
      </c>
      <c r="D14" s="9">
        <v>80217</v>
      </c>
      <c r="E14" s="9">
        <v>38852</v>
      </c>
      <c r="F14" s="9">
        <f t="shared" si="1"/>
        <v>41365</v>
      </c>
      <c r="G14">
        <f t="shared" si="2"/>
        <v>0.48433623795454828</v>
      </c>
      <c r="H14">
        <f t="shared" si="3"/>
        <v>4.3836637224926702E-3</v>
      </c>
    </row>
    <row r="15" spans="1:8" ht="16" thickBot="1" x14ac:dyDescent="0.25">
      <c r="A15" s="6" t="s">
        <v>15</v>
      </c>
      <c r="B15" s="8">
        <v>25668046</v>
      </c>
      <c r="C15" s="8">
        <f t="shared" si="0"/>
        <v>25611048</v>
      </c>
      <c r="D15" s="9">
        <v>56998</v>
      </c>
      <c r="E15" s="9">
        <v>31345</v>
      </c>
      <c r="F15" s="9">
        <f t="shared" si="1"/>
        <v>25653</v>
      </c>
      <c r="G15">
        <f t="shared" si="2"/>
        <v>0.54993157654654545</v>
      </c>
      <c r="H15">
        <f t="shared" si="3"/>
        <v>2.2205819640497763E-3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6" sqref="E16"/>
    </sheetView>
  </sheetViews>
  <sheetFormatPr baseColWidth="10" defaultRowHeight="15" x14ac:dyDescent="0.2"/>
  <sheetData>
    <row r="1" spans="1:2" x14ac:dyDescent="0.2">
      <c r="A1" t="s">
        <v>22</v>
      </c>
      <c r="B1" t="s">
        <v>23</v>
      </c>
    </row>
    <row r="2" spans="1:2" x14ac:dyDescent="0.2">
      <c r="A2" t="s">
        <v>16</v>
      </c>
      <c r="B2">
        <v>22953528</v>
      </c>
    </row>
    <row r="3" spans="1:2" x14ac:dyDescent="0.2">
      <c r="A3" t="s">
        <v>17</v>
      </c>
      <c r="B3">
        <v>28406691</v>
      </c>
    </row>
    <row r="4" spans="1:2" x14ac:dyDescent="0.2">
      <c r="A4" t="s">
        <v>18</v>
      </c>
      <c r="B4">
        <v>46861790</v>
      </c>
    </row>
    <row r="5" spans="1:2" x14ac:dyDescent="0.2">
      <c r="A5" t="s">
        <v>19</v>
      </c>
      <c r="B5">
        <v>4609243</v>
      </c>
    </row>
    <row r="6" spans="1:2" x14ac:dyDescent="0.2">
      <c r="A6" t="s">
        <v>20</v>
      </c>
      <c r="B6">
        <v>6066508</v>
      </c>
    </row>
    <row r="7" spans="1:2" x14ac:dyDescent="0.2">
      <c r="A7" t="s">
        <v>21</v>
      </c>
      <c r="B7">
        <v>25668046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mapping_stats</vt:lpstr>
      <vt:lpstr>collaspe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</dc:creator>
  <cp:lastModifiedBy>Microsoft Office 用户</cp:lastModifiedBy>
  <dcterms:created xsi:type="dcterms:W3CDTF">2020-11-02T13:42:30Z</dcterms:created>
  <dcterms:modified xsi:type="dcterms:W3CDTF">2020-12-06T11:58:39Z</dcterms:modified>
</cp:coreProperties>
</file>