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b-my.sharepoint.com/personal/hom0056_vsb_cz/Documents/Documents/diplomova prace/experiments/"/>
    </mc:Choice>
  </mc:AlternateContent>
  <xr:revisionPtr revIDLastSave="19" documentId="8_{563BEE75-BFF7-4318-A8C0-E40748B6AECA}" xr6:coauthVersionLast="46" xr6:coauthVersionMax="46" xr10:uidLastSave="{A999B2CB-FACA-4665-91A0-43F5F301335A}"/>
  <bookViews>
    <workbookView xWindow="-120" yWindow="-120" windowWidth="29040" windowHeight="15840" xr2:uid="{8CE297F3-A349-47FE-AE2A-72A3D84E653E}"/>
  </bookViews>
  <sheets>
    <sheet name="bar_qo1" sheetId="2" r:id="rId1"/>
    <sheet name="bar_qo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N38" i="2"/>
  <c r="M38" i="2"/>
  <c r="G38" i="2"/>
  <c r="K38" i="2" s="1"/>
  <c r="O37" i="2"/>
  <c r="N37" i="2"/>
  <c r="M37" i="2"/>
  <c r="G37" i="2"/>
  <c r="I37" i="2" s="1"/>
  <c r="O36" i="2"/>
  <c r="N36" i="2"/>
  <c r="M36" i="2"/>
  <c r="G36" i="2"/>
  <c r="J36" i="2" s="1"/>
  <c r="O35" i="2"/>
  <c r="N35" i="2"/>
  <c r="M35" i="2"/>
  <c r="G35" i="2"/>
  <c r="J35" i="2" s="1"/>
  <c r="O34" i="2"/>
  <c r="N34" i="2"/>
  <c r="M34" i="2"/>
  <c r="G34" i="2"/>
  <c r="J34" i="2" s="1"/>
  <c r="G33" i="2"/>
  <c r="K33" i="2" s="1"/>
  <c r="O28" i="2"/>
  <c r="N28" i="2"/>
  <c r="M28" i="2"/>
  <c r="G28" i="2"/>
  <c r="J28" i="2" s="1"/>
  <c r="O27" i="2"/>
  <c r="N27" i="2"/>
  <c r="M27" i="2"/>
  <c r="G27" i="2"/>
  <c r="K27" i="2" s="1"/>
  <c r="O26" i="2"/>
  <c r="N26" i="2"/>
  <c r="M26" i="2"/>
  <c r="G26" i="2"/>
  <c r="J26" i="2" s="1"/>
  <c r="O25" i="2"/>
  <c r="N25" i="2"/>
  <c r="M25" i="2"/>
  <c r="G25" i="2"/>
  <c r="I25" i="2" s="1"/>
  <c r="O24" i="2"/>
  <c r="N24" i="2"/>
  <c r="M24" i="2"/>
  <c r="G24" i="2"/>
  <c r="J24" i="2" s="1"/>
  <c r="G23" i="2"/>
  <c r="I23" i="2" s="1"/>
  <c r="O18" i="2"/>
  <c r="N18" i="2"/>
  <c r="M18" i="2"/>
  <c r="G18" i="2"/>
  <c r="J18" i="2" s="1"/>
  <c r="O17" i="2"/>
  <c r="N17" i="2"/>
  <c r="M17" i="2"/>
  <c r="G17" i="2"/>
  <c r="J17" i="2" s="1"/>
  <c r="O16" i="2"/>
  <c r="N16" i="2"/>
  <c r="M16" i="2"/>
  <c r="G16" i="2"/>
  <c r="I16" i="2" s="1"/>
  <c r="O15" i="2"/>
  <c r="N15" i="2"/>
  <c r="M15" i="2"/>
  <c r="G15" i="2"/>
  <c r="K15" i="2" s="1"/>
  <c r="O14" i="2"/>
  <c r="N14" i="2"/>
  <c r="M14" i="2"/>
  <c r="G14" i="2"/>
  <c r="J14" i="2" s="1"/>
  <c r="G13" i="2"/>
  <c r="J13" i="2" s="1"/>
  <c r="O8" i="2"/>
  <c r="N8" i="2"/>
  <c r="M8" i="2"/>
  <c r="G8" i="2"/>
  <c r="J8" i="2" s="1"/>
  <c r="O7" i="2"/>
  <c r="N7" i="2"/>
  <c r="M7" i="2"/>
  <c r="G7" i="2"/>
  <c r="I7" i="2" s="1"/>
  <c r="O6" i="2"/>
  <c r="N6" i="2"/>
  <c r="M6" i="2"/>
  <c r="G6" i="2"/>
  <c r="K6" i="2" s="1"/>
  <c r="O5" i="2"/>
  <c r="N5" i="2"/>
  <c r="M5" i="2"/>
  <c r="G5" i="2"/>
  <c r="J5" i="2" s="1"/>
  <c r="O4" i="2"/>
  <c r="N4" i="2"/>
  <c r="M4" i="2"/>
  <c r="G4" i="2"/>
  <c r="K4" i="2" s="1"/>
  <c r="G3" i="2"/>
  <c r="I3" i="2" s="1"/>
  <c r="J7" i="2" l="1"/>
  <c r="I36" i="2"/>
  <c r="J23" i="2"/>
  <c r="K23" i="2"/>
  <c r="K36" i="2"/>
  <c r="K13" i="2"/>
  <c r="K26" i="2"/>
  <c r="K17" i="2"/>
  <c r="I24" i="2"/>
  <c r="K34" i="2"/>
  <c r="J27" i="2"/>
  <c r="I8" i="2"/>
  <c r="K8" i="2"/>
  <c r="I17" i="2"/>
  <c r="J3" i="2"/>
  <c r="K3" i="2"/>
  <c r="J37" i="2"/>
  <c r="I18" i="2"/>
  <c r="J25" i="2"/>
  <c r="K37" i="2"/>
  <c r="K25" i="2"/>
  <c r="K7" i="2"/>
  <c r="I27" i="2"/>
  <c r="K18" i="2"/>
  <c r="J16" i="2"/>
  <c r="K35" i="2"/>
  <c r="I13" i="2"/>
  <c r="I26" i="2"/>
  <c r="K28" i="2"/>
  <c r="I15" i="2"/>
  <c r="I35" i="2"/>
  <c r="K16" i="2"/>
  <c r="I28" i="2"/>
  <c r="I5" i="2"/>
  <c r="I14" i="2"/>
  <c r="K5" i="2"/>
  <c r="K14" i="2"/>
  <c r="I6" i="2"/>
  <c r="J6" i="2"/>
  <c r="J15" i="2"/>
  <c r="I4" i="2"/>
  <c r="K24" i="2"/>
  <c r="J4" i="2"/>
  <c r="I33" i="2"/>
  <c r="I38" i="2"/>
  <c r="J33" i="2"/>
  <c r="J38" i="2"/>
  <c r="I34" i="2"/>
  <c r="M5" i="1"/>
  <c r="N5" i="1"/>
  <c r="O5" i="1"/>
  <c r="M6" i="1"/>
  <c r="N6" i="1"/>
  <c r="O6" i="1"/>
  <c r="M7" i="1"/>
  <c r="N7" i="1"/>
  <c r="O7" i="1"/>
  <c r="M8" i="1"/>
  <c r="N8" i="1"/>
  <c r="O8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N4" i="1"/>
  <c r="O4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J3" i="1"/>
  <c r="K3" i="1"/>
  <c r="I3" i="1"/>
  <c r="G4" i="1"/>
  <c r="G5" i="1"/>
  <c r="G6" i="1"/>
  <c r="G7" i="1"/>
  <c r="G8" i="1"/>
  <c r="G13" i="1"/>
  <c r="G14" i="1"/>
  <c r="G15" i="1"/>
  <c r="G16" i="1"/>
  <c r="G17" i="1"/>
  <c r="G18" i="1"/>
  <c r="G23" i="1"/>
  <c r="G24" i="1"/>
  <c r="G25" i="1"/>
  <c r="G26" i="1"/>
  <c r="G27" i="1"/>
  <c r="G28" i="1"/>
  <c r="G33" i="1"/>
  <c r="G34" i="1"/>
  <c r="G35" i="1"/>
  <c r="G36" i="1"/>
  <c r="G37" i="1"/>
  <c r="G38" i="1"/>
  <c r="G3" i="1"/>
</calcChain>
</file>

<file path=xl/sharedStrings.xml><?xml version="1.0" encoding="utf-8"?>
<sst xmlns="http://schemas.openxmlformats.org/spreadsheetml/2006/main" count="86" uniqueCount="16">
  <si>
    <t>ref2</t>
  </si>
  <si>
    <t>ref3</t>
  </si>
  <si>
    <t>ref4</t>
  </si>
  <si>
    <t>ref5</t>
  </si>
  <si>
    <t>ref6</t>
  </si>
  <si>
    <t>ref7</t>
  </si>
  <si>
    <t>V</t>
  </si>
  <si>
    <t>FR</t>
  </si>
  <si>
    <t>TRSS</t>
  </si>
  <si>
    <t>TS</t>
  </si>
  <si>
    <t>K</t>
  </si>
  <si>
    <t>A</t>
  </si>
  <si>
    <t>D</t>
  </si>
  <si>
    <t>sum</t>
  </si>
  <si>
    <t>ratios</t>
  </si>
  <si>
    <t>time scaling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</si>
</sst>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6695-BDE3-45E4-9192-3D65EC6DBB08}">
  <dimension ref="B1:O38"/>
  <sheetViews>
    <sheetView tabSelected="1" workbookViewId="0">
      <selection activeCell="R12" sqref="R12"/>
    </sheetView>
  </sheetViews>
  <sheetFormatPr defaultRowHeight="15" x14ac:dyDescent="0.25"/>
  <sheetData>
    <row r="1" spans="2:15" x14ac:dyDescent="0.25">
      <c r="G1" t="s">
        <v>13</v>
      </c>
      <c r="J1" t="s">
        <v>14</v>
      </c>
      <c r="N1" t="s">
        <v>15</v>
      </c>
    </row>
    <row r="2" spans="2:15" x14ac:dyDescent="0.25">
      <c r="B2" t="s">
        <v>6</v>
      </c>
      <c r="C2" t="s">
        <v>7</v>
      </c>
      <c r="D2" t="s">
        <v>8</v>
      </c>
      <c r="E2" t="s">
        <v>9</v>
      </c>
    </row>
    <row r="3" spans="2:15" x14ac:dyDescent="0.25">
      <c r="B3" t="s">
        <v>0</v>
      </c>
      <c r="C3">
        <v>3.0821099999999999E-3</v>
      </c>
      <c r="D3" s="1">
        <v>2.19E-5</v>
      </c>
      <c r="E3">
        <v>1.62693E-3</v>
      </c>
      <c r="G3">
        <f>C3+D3+E3</f>
        <v>4.7309399999999995E-3</v>
      </c>
      <c r="I3">
        <f>100*C3/$G3</f>
        <v>65.147941001154109</v>
      </c>
      <c r="J3">
        <f t="shared" ref="J3:K18" si="0">100*D3/$G3</f>
        <v>0.46291011934203358</v>
      </c>
      <c r="K3">
        <f t="shared" si="0"/>
        <v>34.389148879503864</v>
      </c>
    </row>
    <row r="4" spans="2:15" x14ac:dyDescent="0.25">
      <c r="B4" t="s">
        <v>1</v>
      </c>
      <c r="C4">
        <v>2.3920500000000001E-2</v>
      </c>
      <c r="D4" s="1">
        <v>7.5454100000000007E-5</v>
      </c>
      <c r="E4">
        <v>6.3508200000000001E-3</v>
      </c>
      <c r="G4">
        <f t="shared" ref="G4:G38" si="1">C4+D4+E4</f>
        <v>3.0346774100000001E-2</v>
      </c>
      <c r="I4">
        <f t="shared" ref="I4:K38" si="2">100*C4/$G4</f>
        <v>78.823864181333207</v>
      </c>
      <c r="J4">
        <f t="shared" si="0"/>
        <v>0.24863960746325259</v>
      </c>
      <c r="K4">
        <f t="shared" si="0"/>
        <v>20.92749621120355</v>
      </c>
      <c r="M4">
        <f>C4/C3</f>
        <v>7.7610792606363832</v>
      </c>
      <c r="N4">
        <f t="shared" ref="N4:O18" si="3">D4/D3</f>
        <v>3.4453926940639272</v>
      </c>
      <c r="O4">
        <f t="shared" si="3"/>
        <v>3.9035606940679686</v>
      </c>
    </row>
    <row r="5" spans="2:15" x14ac:dyDescent="0.25">
      <c r="B5" t="s">
        <v>2</v>
      </c>
      <c r="C5">
        <v>0.191913</v>
      </c>
      <c r="D5">
        <v>3.0854100000000001E-4</v>
      </c>
      <c r="E5">
        <v>2.6983300000000002E-2</v>
      </c>
      <c r="G5">
        <f t="shared" si="1"/>
        <v>0.21920484099999998</v>
      </c>
      <c r="I5">
        <f t="shared" si="2"/>
        <v>87.549617574367346</v>
      </c>
      <c r="J5">
        <f t="shared" si="0"/>
        <v>0.14075464692862327</v>
      </c>
      <c r="K5">
        <f t="shared" si="0"/>
        <v>12.309627778704032</v>
      </c>
      <c r="M5">
        <f t="shared" ref="M5:O38" si="4">C5/C4</f>
        <v>8.02295102527121</v>
      </c>
      <c r="N5">
        <f t="shared" si="3"/>
        <v>4.089121730959616</v>
      </c>
      <c r="O5">
        <f t="shared" si="3"/>
        <v>4.2487899200418218</v>
      </c>
    </row>
    <row r="6" spans="2:15" x14ac:dyDescent="0.25">
      <c r="B6" t="s">
        <v>3</v>
      </c>
      <c r="C6">
        <v>1.6496599999999999</v>
      </c>
      <c r="D6">
        <v>1.33961E-3</v>
      </c>
      <c r="E6">
        <v>0.118298</v>
      </c>
      <c r="G6">
        <f t="shared" si="1"/>
        <v>1.76929761</v>
      </c>
      <c r="I6">
        <f t="shared" si="2"/>
        <v>93.238129677912113</v>
      </c>
      <c r="J6">
        <f t="shared" si="0"/>
        <v>7.5714226505963572E-2</v>
      </c>
      <c r="K6">
        <f t="shared" si="0"/>
        <v>6.6861560955819073</v>
      </c>
      <c r="M6">
        <f t="shared" si="4"/>
        <v>8.5958741721509213</v>
      </c>
      <c r="N6">
        <f t="shared" si="3"/>
        <v>4.3417568491707748</v>
      </c>
      <c r="O6">
        <f t="shared" si="3"/>
        <v>4.3841190662372647</v>
      </c>
    </row>
    <row r="7" spans="2:15" x14ac:dyDescent="0.25">
      <c r="B7" t="s">
        <v>4</v>
      </c>
      <c r="C7">
        <v>15.3948</v>
      </c>
      <c r="D7">
        <v>6.3673599999999999E-3</v>
      </c>
      <c r="E7">
        <v>0.61012200000000005</v>
      </c>
      <c r="G7">
        <f t="shared" si="1"/>
        <v>16.011289359999999</v>
      </c>
      <c r="I7">
        <f t="shared" si="2"/>
        <v>96.149658243388345</v>
      </c>
      <c r="J7">
        <f t="shared" si="0"/>
        <v>3.9767940337816741E-2</v>
      </c>
      <c r="K7">
        <f t="shared" si="0"/>
        <v>3.8105738162738452</v>
      </c>
      <c r="M7">
        <f t="shared" si="4"/>
        <v>9.3321047973521818</v>
      </c>
      <c r="N7">
        <f t="shared" si="3"/>
        <v>4.7531445719276508</v>
      </c>
      <c r="O7">
        <f t="shared" si="3"/>
        <v>5.1575005494598392</v>
      </c>
    </row>
    <row r="8" spans="2:15" x14ac:dyDescent="0.25">
      <c r="B8" t="s">
        <v>5</v>
      </c>
      <c r="C8">
        <v>155.50800000000001</v>
      </c>
      <c r="D8">
        <v>3.4793900000000003E-2</v>
      </c>
      <c r="E8">
        <v>3.1863000000000001</v>
      </c>
      <c r="G8">
        <f t="shared" si="1"/>
        <v>158.72909390000001</v>
      </c>
      <c r="I8">
        <f t="shared" si="2"/>
        <v>97.970697229564422</v>
      </c>
      <c r="J8">
        <f t="shared" si="0"/>
        <v>2.1920304050825304E-2</v>
      </c>
      <c r="K8">
        <f t="shared" si="0"/>
        <v>2.007382466384759</v>
      </c>
      <c r="M8">
        <f t="shared" si="4"/>
        <v>10.101332917608543</v>
      </c>
      <c r="N8">
        <f t="shared" si="3"/>
        <v>5.4644153935068855</v>
      </c>
      <c r="O8">
        <f t="shared" si="3"/>
        <v>5.2223981433221551</v>
      </c>
    </row>
    <row r="12" spans="2:15" x14ac:dyDescent="0.25">
      <c r="B12" t="s">
        <v>10</v>
      </c>
      <c r="C12" t="s">
        <v>7</v>
      </c>
      <c r="D12" t="s">
        <v>8</v>
      </c>
      <c r="E12" t="s">
        <v>9</v>
      </c>
    </row>
    <row r="13" spans="2:15" x14ac:dyDescent="0.25">
      <c r="B13" t="s">
        <v>0</v>
      </c>
      <c r="C13">
        <v>3.81E-3</v>
      </c>
      <c r="D13" s="1">
        <v>3.02066E-5</v>
      </c>
      <c r="E13">
        <v>2.13539E-3</v>
      </c>
      <c r="G13">
        <f t="shared" si="1"/>
        <v>5.9755965999999999E-3</v>
      </c>
      <c r="I13">
        <f t="shared" si="2"/>
        <v>63.759324048079151</v>
      </c>
      <c r="J13">
        <f t="shared" si="0"/>
        <v>0.50549931700543504</v>
      </c>
      <c r="K13">
        <f t="shared" si="0"/>
        <v>35.735176634915419</v>
      </c>
    </row>
    <row r="14" spans="2:15" x14ac:dyDescent="0.25">
      <c r="B14" t="s">
        <v>1</v>
      </c>
      <c r="C14">
        <v>2.90161E-2</v>
      </c>
      <c r="D14" s="1">
        <v>9.9862699999999995E-5</v>
      </c>
      <c r="E14">
        <v>8.5153399999999997E-3</v>
      </c>
      <c r="G14">
        <f t="shared" si="1"/>
        <v>3.7631302700000001E-2</v>
      </c>
      <c r="I14">
        <f t="shared" si="2"/>
        <v>77.106286304566325</v>
      </c>
      <c r="J14">
        <f t="shared" si="0"/>
        <v>0.2653713606358889</v>
      </c>
      <c r="K14">
        <f t="shared" si="0"/>
        <v>22.628342334797779</v>
      </c>
      <c r="M14">
        <f t="shared" si="4"/>
        <v>7.6157742782152233</v>
      </c>
      <c r="N14">
        <f t="shared" si="3"/>
        <v>3.3059894195308308</v>
      </c>
      <c r="O14">
        <f t="shared" si="3"/>
        <v>3.9877212125185562</v>
      </c>
    </row>
    <row r="15" spans="2:15" x14ac:dyDescent="0.25">
      <c r="B15" t="s">
        <v>2</v>
      </c>
      <c r="C15">
        <v>0.239485</v>
      </c>
      <c r="D15">
        <v>4.09236E-4</v>
      </c>
      <c r="E15">
        <v>3.73765E-2</v>
      </c>
      <c r="G15">
        <f t="shared" si="1"/>
        <v>0.27727073600000002</v>
      </c>
      <c r="I15">
        <f t="shared" si="2"/>
        <v>86.372259638680362</v>
      </c>
      <c r="J15">
        <f t="shared" si="0"/>
        <v>0.14759437144495477</v>
      </c>
      <c r="K15">
        <f t="shared" si="0"/>
        <v>13.480145989874675</v>
      </c>
      <c r="M15">
        <f t="shared" si="4"/>
        <v>8.2535213209218341</v>
      </c>
      <c r="N15">
        <f t="shared" si="3"/>
        <v>4.0979865355132601</v>
      </c>
      <c r="O15">
        <f t="shared" si="3"/>
        <v>4.3893138735505568</v>
      </c>
    </row>
    <row r="16" spans="2:15" x14ac:dyDescent="0.25">
      <c r="B16" t="s">
        <v>3</v>
      </c>
      <c r="C16">
        <v>2.1521499999999998</v>
      </c>
      <c r="D16">
        <v>1.7514200000000001E-3</v>
      </c>
      <c r="E16">
        <v>0.174233</v>
      </c>
      <c r="G16">
        <f t="shared" si="1"/>
        <v>2.32813442</v>
      </c>
      <c r="I16">
        <f t="shared" si="2"/>
        <v>92.440968249591009</v>
      </c>
      <c r="J16">
        <f t="shared" si="0"/>
        <v>7.5228474135956472E-2</v>
      </c>
      <c r="K16">
        <f t="shared" si="0"/>
        <v>7.4838032762730258</v>
      </c>
      <c r="M16">
        <f t="shared" si="4"/>
        <v>8.9865753596258635</v>
      </c>
      <c r="N16">
        <f t="shared" si="3"/>
        <v>4.2797310109570033</v>
      </c>
      <c r="O16">
        <f t="shared" si="3"/>
        <v>4.6615654221235268</v>
      </c>
    </row>
    <row r="17" spans="2:15" x14ac:dyDescent="0.25">
      <c r="B17" t="s">
        <v>4</v>
      </c>
      <c r="C17">
        <v>21.192299999999999</v>
      </c>
      <c r="D17">
        <v>8.8860999999999992E-3</v>
      </c>
      <c r="E17">
        <v>0.89073899999999995</v>
      </c>
      <c r="G17">
        <f t="shared" si="1"/>
        <v>22.091925100000001</v>
      </c>
      <c r="I17">
        <f t="shared" si="2"/>
        <v>95.927810293001585</v>
      </c>
      <c r="J17">
        <f t="shared" si="0"/>
        <v>4.0223294075897434E-2</v>
      </c>
      <c r="K17">
        <f t="shared" si="0"/>
        <v>4.0319664129225199</v>
      </c>
      <c r="M17">
        <f t="shared" si="4"/>
        <v>9.8470366842459871</v>
      </c>
      <c r="N17">
        <f t="shared" si="3"/>
        <v>5.0736545203320729</v>
      </c>
      <c r="O17">
        <f t="shared" si="3"/>
        <v>5.112343815465497</v>
      </c>
    </row>
    <row r="18" spans="2:15" x14ac:dyDescent="0.25">
      <c r="B18" t="s">
        <v>5</v>
      </c>
      <c r="C18">
        <v>240.721</v>
      </c>
      <c r="D18">
        <v>5.2011099999999998E-2</v>
      </c>
      <c r="E18">
        <v>4.9592900000000002</v>
      </c>
      <c r="G18">
        <f t="shared" si="1"/>
        <v>245.7323011</v>
      </c>
      <c r="I18">
        <f t="shared" si="2"/>
        <v>97.960666514915886</v>
      </c>
      <c r="J18">
        <f t="shared" si="0"/>
        <v>2.1165756299508318E-2</v>
      </c>
      <c r="K18">
        <f t="shared" si="0"/>
        <v>2.018167728784598</v>
      </c>
      <c r="M18">
        <f t="shared" si="4"/>
        <v>11.358889785440939</v>
      </c>
      <c r="N18">
        <f t="shared" si="3"/>
        <v>5.8530851554675278</v>
      </c>
      <c r="O18">
        <f t="shared" si="3"/>
        <v>5.5676129595762625</v>
      </c>
    </row>
    <row r="22" spans="2:15" x14ac:dyDescent="0.25">
      <c r="B22" t="s">
        <v>11</v>
      </c>
      <c r="C22" t="s">
        <v>7</v>
      </c>
      <c r="D22" t="s">
        <v>8</v>
      </c>
      <c r="E22" t="s">
        <v>9</v>
      </c>
    </row>
    <row r="23" spans="2:15" x14ac:dyDescent="0.25">
      <c r="B23" t="s">
        <v>0</v>
      </c>
      <c r="C23">
        <v>3.87492E-3</v>
      </c>
      <c r="D23" s="1">
        <v>3.7237599999999997E-5</v>
      </c>
      <c r="E23">
        <v>2.27648E-3</v>
      </c>
      <c r="G23">
        <f t="shared" si="1"/>
        <v>6.1886375999999996E-3</v>
      </c>
      <c r="I23">
        <f t="shared" si="2"/>
        <v>62.61345792812299</v>
      </c>
      <c r="J23">
        <f t="shared" si="2"/>
        <v>0.60170917101366539</v>
      </c>
      <c r="K23">
        <f t="shared" si="2"/>
        <v>36.78483290086335</v>
      </c>
    </row>
    <row r="24" spans="2:15" x14ac:dyDescent="0.25">
      <c r="B24" t="s">
        <v>1</v>
      </c>
      <c r="C24">
        <v>3.1158100000000001E-2</v>
      </c>
      <c r="D24">
        <v>1.20804E-4</v>
      </c>
      <c r="E24">
        <v>9.1377999999999997E-3</v>
      </c>
      <c r="G24">
        <f t="shared" si="1"/>
        <v>4.0416704000000005E-2</v>
      </c>
      <c r="I24">
        <f t="shared" si="2"/>
        <v>77.092134974687696</v>
      </c>
      <c r="J24">
        <f t="shared" si="2"/>
        <v>0.29889621875153399</v>
      </c>
      <c r="K24">
        <f t="shared" si="2"/>
        <v>22.608968806560767</v>
      </c>
      <c r="M24">
        <f t="shared" si="4"/>
        <v>8.0409660070401454</v>
      </c>
      <c r="N24">
        <f t="shared" si="4"/>
        <v>3.2441403312780634</v>
      </c>
      <c r="O24">
        <f t="shared" si="4"/>
        <v>4.0140040764689342</v>
      </c>
    </row>
    <row r="25" spans="2:15" x14ac:dyDescent="0.25">
      <c r="B25" t="s">
        <v>2</v>
      </c>
      <c r="C25">
        <v>0.259967</v>
      </c>
      <c r="D25">
        <v>4.83707E-4</v>
      </c>
      <c r="E25">
        <v>4.1409899999999999E-2</v>
      </c>
      <c r="G25">
        <f t="shared" si="1"/>
        <v>0.301860607</v>
      </c>
      <c r="I25">
        <f t="shared" si="2"/>
        <v>86.121538873073291</v>
      </c>
      <c r="J25">
        <f t="shared" si="2"/>
        <v>0.16024184301729705</v>
      </c>
      <c r="K25">
        <f t="shared" si="2"/>
        <v>13.718219283909411</v>
      </c>
      <c r="M25">
        <f t="shared" si="4"/>
        <v>8.3434805074763858</v>
      </c>
      <c r="N25">
        <f t="shared" si="4"/>
        <v>4.0040644349524852</v>
      </c>
      <c r="O25">
        <f t="shared" si="4"/>
        <v>4.5317144170369232</v>
      </c>
    </row>
    <row r="26" spans="2:15" x14ac:dyDescent="0.25">
      <c r="B26" t="s">
        <v>3</v>
      </c>
      <c r="C26">
        <v>2.5509300000000001</v>
      </c>
      <c r="D26">
        <v>2.06945E-3</v>
      </c>
      <c r="E26">
        <v>0.202601</v>
      </c>
      <c r="G26">
        <f t="shared" si="1"/>
        <v>2.7556004500000002</v>
      </c>
      <c r="I26">
        <f t="shared" si="2"/>
        <v>92.572564357071428</v>
      </c>
      <c r="J26">
        <f t="shared" si="2"/>
        <v>7.5099784513389806E-2</v>
      </c>
      <c r="K26">
        <f t="shared" si="2"/>
        <v>7.3523358584151772</v>
      </c>
      <c r="M26">
        <f t="shared" si="4"/>
        <v>9.8125146653229063</v>
      </c>
      <c r="N26">
        <f t="shared" si="4"/>
        <v>4.2783131110362262</v>
      </c>
      <c r="O26">
        <f t="shared" si="4"/>
        <v>4.8925739980053082</v>
      </c>
    </row>
    <row r="27" spans="2:15" x14ac:dyDescent="0.25">
      <c r="B27" t="s">
        <v>4</v>
      </c>
      <c r="C27">
        <v>25.589300000000001</v>
      </c>
      <c r="D27">
        <v>1.12271E-2</v>
      </c>
      <c r="E27">
        <v>1.0951500000000001</v>
      </c>
      <c r="G27">
        <f t="shared" si="1"/>
        <v>26.695677100000001</v>
      </c>
      <c r="I27">
        <f t="shared" si="2"/>
        <v>95.855594537439174</v>
      </c>
      <c r="J27">
        <f t="shared" si="2"/>
        <v>4.2055872783987189E-2</v>
      </c>
      <c r="K27">
        <f t="shared" si="2"/>
        <v>4.1023495897768409</v>
      </c>
      <c r="M27">
        <f t="shared" si="4"/>
        <v>10.031361111437789</v>
      </c>
      <c r="N27">
        <f t="shared" si="4"/>
        <v>5.4251612747348332</v>
      </c>
      <c r="O27">
        <f t="shared" si="4"/>
        <v>5.4054520954980481</v>
      </c>
    </row>
    <row r="28" spans="2:15" x14ac:dyDescent="0.25">
      <c r="B28" t="s">
        <v>5</v>
      </c>
      <c r="C28">
        <v>280.69</v>
      </c>
      <c r="D28">
        <v>7.2388999999999995E-2</v>
      </c>
      <c r="E28">
        <v>6.8360000000000003</v>
      </c>
      <c r="G28">
        <f t="shared" si="1"/>
        <v>287.598389</v>
      </c>
      <c r="I28">
        <f t="shared" si="2"/>
        <v>97.597904138468593</v>
      </c>
      <c r="J28">
        <f t="shared" si="2"/>
        <v>2.5170168807864914E-2</v>
      </c>
      <c r="K28">
        <f t="shared" si="2"/>
        <v>2.3769256927235429</v>
      </c>
      <c r="M28">
        <f t="shared" si="4"/>
        <v>10.969037840034702</v>
      </c>
      <c r="N28">
        <f t="shared" si="4"/>
        <v>6.4477024342884626</v>
      </c>
      <c r="O28">
        <f t="shared" si="4"/>
        <v>6.2420672967173445</v>
      </c>
    </row>
    <row r="32" spans="2:15" x14ac:dyDescent="0.25">
      <c r="B32" t="s">
        <v>12</v>
      </c>
      <c r="C32" t="s">
        <v>7</v>
      </c>
      <c r="D32" t="s">
        <v>8</v>
      </c>
      <c r="E32" t="s">
        <v>9</v>
      </c>
    </row>
    <row r="33" spans="2:15" x14ac:dyDescent="0.25">
      <c r="B33" t="s">
        <v>0</v>
      </c>
      <c r="C33">
        <v>1.0929299999999999E-2</v>
      </c>
      <c r="D33">
        <v>1.16458E-4</v>
      </c>
      <c r="E33">
        <v>5.7377299999999999E-3</v>
      </c>
      <c r="G33">
        <f t="shared" si="1"/>
        <v>1.6783487999999999E-2</v>
      </c>
      <c r="I33">
        <f t="shared" si="2"/>
        <v>65.119360171139633</v>
      </c>
      <c r="J33">
        <f t="shared" si="2"/>
        <v>0.69388437016191151</v>
      </c>
      <c r="K33">
        <f t="shared" si="2"/>
        <v>34.186755458698457</v>
      </c>
    </row>
    <row r="34" spans="2:15" x14ac:dyDescent="0.25">
      <c r="B34" t="s">
        <v>1</v>
      </c>
      <c r="C34">
        <v>8.6479500000000001E-2</v>
      </c>
      <c r="D34">
        <v>4.4259300000000002E-4</v>
      </c>
      <c r="E34">
        <v>2.4298699999999999E-2</v>
      </c>
      <c r="G34">
        <f t="shared" si="1"/>
        <v>0.11122079300000001</v>
      </c>
      <c r="I34">
        <f t="shared" si="2"/>
        <v>77.754795364568196</v>
      </c>
      <c r="J34">
        <f t="shared" si="2"/>
        <v>0.39794087783567589</v>
      </c>
      <c r="K34">
        <f t="shared" si="2"/>
        <v>21.847263757596114</v>
      </c>
      <c r="M34">
        <f t="shared" si="4"/>
        <v>7.9126293541214903</v>
      </c>
      <c r="N34">
        <f t="shared" si="4"/>
        <v>3.8004516649779321</v>
      </c>
      <c r="O34">
        <f t="shared" si="4"/>
        <v>4.2348977731611628</v>
      </c>
    </row>
    <row r="35" spans="2:15" x14ac:dyDescent="0.25">
      <c r="B35" t="s">
        <v>2</v>
      </c>
      <c r="C35">
        <v>0.72701099999999996</v>
      </c>
      <c r="D35">
        <v>1.78338E-3</v>
      </c>
      <c r="E35">
        <v>0.10857</v>
      </c>
      <c r="G35">
        <f t="shared" si="1"/>
        <v>0.83736437999999991</v>
      </c>
      <c r="I35">
        <f t="shared" si="2"/>
        <v>86.821342937945374</v>
      </c>
      <c r="J35">
        <f t="shared" si="2"/>
        <v>0.21297538354807977</v>
      </c>
      <c r="K35">
        <f t="shared" si="2"/>
        <v>12.965681678506554</v>
      </c>
      <c r="M35">
        <f t="shared" si="4"/>
        <v>8.4067437947721704</v>
      </c>
      <c r="N35">
        <f t="shared" si="4"/>
        <v>4.0293904331970909</v>
      </c>
      <c r="O35">
        <f t="shared" si="4"/>
        <v>4.4681402708786893</v>
      </c>
    </row>
    <row r="36" spans="2:15" x14ac:dyDescent="0.25">
      <c r="B36" t="s">
        <v>3</v>
      </c>
      <c r="C36">
        <v>6.4801700000000002</v>
      </c>
      <c r="D36">
        <v>7.8471500000000007E-3</v>
      </c>
      <c r="E36">
        <v>0.51539999999999997</v>
      </c>
      <c r="G36">
        <f t="shared" si="1"/>
        <v>7.0034171499999998</v>
      </c>
      <c r="I36">
        <f t="shared" si="2"/>
        <v>92.528687941999863</v>
      </c>
      <c r="J36">
        <f t="shared" si="2"/>
        <v>0.11204744529604381</v>
      </c>
      <c r="K36">
        <f t="shared" si="2"/>
        <v>7.3592646127040995</v>
      </c>
      <c r="M36">
        <f t="shared" si="4"/>
        <v>8.9134414747507265</v>
      </c>
      <c r="N36">
        <f t="shared" si="4"/>
        <v>4.4001558837712658</v>
      </c>
      <c r="O36">
        <f t="shared" si="4"/>
        <v>4.7471677258911296</v>
      </c>
    </row>
    <row r="37" spans="2:15" x14ac:dyDescent="0.25">
      <c r="B37" t="s">
        <v>4</v>
      </c>
      <c r="C37">
        <v>64.905199999999994</v>
      </c>
      <c r="D37">
        <v>3.8323200000000002E-2</v>
      </c>
      <c r="E37">
        <v>2.7242299999999999</v>
      </c>
      <c r="G37">
        <f t="shared" si="1"/>
        <v>67.667753199999993</v>
      </c>
      <c r="I37">
        <f t="shared" si="2"/>
        <v>95.917474617732694</v>
      </c>
      <c r="J37">
        <f t="shared" si="2"/>
        <v>5.6634361549926571E-2</v>
      </c>
      <c r="K37">
        <f t="shared" si="2"/>
        <v>4.0258910207173839</v>
      </c>
      <c r="M37">
        <f t="shared" si="4"/>
        <v>10.015971803208865</v>
      </c>
      <c r="N37">
        <f t="shared" si="4"/>
        <v>4.8837093721924516</v>
      </c>
      <c r="O37">
        <f t="shared" si="4"/>
        <v>5.2856616220411334</v>
      </c>
    </row>
    <row r="38" spans="2:15" x14ac:dyDescent="0.25">
      <c r="B38" t="s">
        <v>5</v>
      </c>
      <c r="C38">
        <v>666.649</v>
      </c>
      <c r="D38">
        <v>0.20677799999999999</v>
      </c>
      <c r="E38">
        <v>16.379100000000001</v>
      </c>
      <c r="G38">
        <f t="shared" si="1"/>
        <v>683.23487799999998</v>
      </c>
      <c r="I38">
        <f t="shared" si="2"/>
        <v>97.572448577486114</v>
      </c>
      <c r="J38">
        <f t="shared" si="2"/>
        <v>3.0264555668658353E-2</v>
      </c>
      <c r="K38">
        <f t="shared" si="2"/>
        <v>2.3972868668452256</v>
      </c>
      <c r="M38">
        <f t="shared" si="4"/>
        <v>10.271118492817218</v>
      </c>
      <c r="N38">
        <f t="shared" si="4"/>
        <v>5.3956350200400793</v>
      </c>
      <c r="O38">
        <f t="shared" si="4"/>
        <v>6.0123778095094762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78DF-930F-4A45-B790-FB4D126D2025}">
  <dimension ref="B1:O38"/>
  <sheetViews>
    <sheetView workbookViewId="0">
      <selection activeCell="Q10" sqref="Q10"/>
    </sheetView>
  </sheetViews>
  <sheetFormatPr defaultRowHeight="15" x14ac:dyDescent="0.25"/>
  <sheetData>
    <row r="1" spans="2:15" x14ac:dyDescent="0.25">
      <c r="G1" t="s">
        <v>13</v>
      </c>
      <c r="J1" t="s">
        <v>14</v>
      </c>
      <c r="N1" t="s">
        <v>15</v>
      </c>
    </row>
    <row r="2" spans="2:15" x14ac:dyDescent="0.25">
      <c r="B2" t="s">
        <v>6</v>
      </c>
      <c r="C2" t="s">
        <v>7</v>
      </c>
      <c r="D2" t="s">
        <v>8</v>
      </c>
      <c r="E2" t="s">
        <v>9</v>
      </c>
    </row>
    <row r="3" spans="2:15" x14ac:dyDescent="0.25">
      <c r="B3" t="s">
        <v>0</v>
      </c>
      <c r="C3">
        <v>8.2793499999999996E-3</v>
      </c>
      <c r="D3">
        <v>1.09991E-4</v>
      </c>
      <c r="E3">
        <v>5.7159100000000003E-3</v>
      </c>
      <c r="G3">
        <f>C3+D3+E3</f>
        <v>1.4105250999999999E-2</v>
      </c>
      <c r="I3">
        <f>100*C3/$G3</f>
        <v>58.69693492161182</v>
      </c>
      <c r="J3">
        <f t="shared" ref="J3:K3" si="0">100*D3/$G3</f>
        <v>0.77978761242887495</v>
      </c>
      <c r="K3">
        <f t="shared" si="0"/>
        <v>40.523277465959318</v>
      </c>
    </row>
    <row r="4" spans="2:15" x14ac:dyDescent="0.25">
      <c r="B4" t="s">
        <v>1</v>
      </c>
      <c r="C4">
        <v>6.4653299999999997E-2</v>
      </c>
      <c r="D4">
        <v>4.1260899999999998E-4</v>
      </c>
      <c r="E4">
        <v>1.7118999999999999E-2</v>
      </c>
      <c r="G4">
        <f t="shared" ref="G4:G38" si="1">C4+D4+E4</f>
        <v>8.2184908999999987E-2</v>
      </c>
      <c r="I4">
        <f t="shared" ref="I4:I38" si="2">100*C4/$G4</f>
        <v>78.668092216297282</v>
      </c>
      <c r="J4">
        <f t="shared" ref="J4:J38" si="3">100*D4/$G4</f>
        <v>0.50204959161054741</v>
      </c>
      <c r="K4">
        <f t="shared" ref="K4:K38" si="4">100*E4/$G4</f>
        <v>20.829858192092178</v>
      </c>
      <c r="M4">
        <f>C4/C3</f>
        <v>7.8089825892129214</v>
      </c>
      <c r="N4">
        <f t="shared" ref="N4:O4" si="5">D4/D3</f>
        <v>3.7512978334591009</v>
      </c>
      <c r="O4">
        <f t="shared" si="5"/>
        <v>2.99497367873182</v>
      </c>
    </row>
    <row r="5" spans="2:15" x14ac:dyDescent="0.25">
      <c r="B5" t="s">
        <v>2</v>
      </c>
      <c r="C5">
        <v>0.52636099999999997</v>
      </c>
      <c r="D5">
        <v>1.63635E-3</v>
      </c>
      <c r="E5">
        <v>5.7901500000000002E-2</v>
      </c>
      <c r="G5">
        <f t="shared" si="1"/>
        <v>0.58589884999999997</v>
      </c>
      <c r="I5">
        <f t="shared" si="2"/>
        <v>89.838203300791605</v>
      </c>
      <c r="J5">
        <f t="shared" si="3"/>
        <v>0.27928882263551125</v>
      </c>
      <c r="K5">
        <f t="shared" si="4"/>
        <v>9.8825078765728946</v>
      </c>
      <c r="M5">
        <f t="shared" ref="M5:M38" si="6">C5/C4</f>
        <v>8.1412859049731416</v>
      </c>
      <c r="N5">
        <f t="shared" ref="N5:N38" si="7">D5/D4</f>
        <v>3.9658611421466814</v>
      </c>
      <c r="O5">
        <f t="shared" ref="O5:O38" si="8">E5/E4</f>
        <v>3.3822945265494484</v>
      </c>
    </row>
    <row r="6" spans="2:15" x14ac:dyDescent="0.25">
      <c r="B6" t="s">
        <v>3</v>
      </c>
      <c r="C6">
        <v>4.3349599999999997</v>
      </c>
      <c r="D6">
        <v>6.9898699999999996E-3</v>
      </c>
      <c r="E6">
        <v>0.220752</v>
      </c>
      <c r="G6">
        <f t="shared" si="1"/>
        <v>4.5627018699999997</v>
      </c>
      <c r="I6">
        <f t="shared" si="2"/>
        <v>95.008618215943173</v>
      </c>
      <c r="J6">
        <f t="shared" si="3"/>
        <v>0.15319585191306834</v>
      </c>
      <c r="K6">
        <f t="shared" si="4"/>
        <v>4.8381859321437544</v>
      </c>
      <c r="M6">
        <f t="shared" si="6"/>
        <v>8.2357165519481867</v>
      </c>
      <c r="N6">
        <f t="shared" si="7"/>
        <v>4.271622819079048</v>
      </c>
      <c r="O6">
        <f t="shared" si="8"/>
        <v>3.8125437164840288</v>
      </c>
    </row>
    <row r="7" spans="2:15" x14ac:dyDescent="0.25">
      <c r="B7" t="s">
        <v>4</v>
      </c>
      <c r="C7">
        <v>37.603000000000002</v>
      </c>
      <c r="D7">
        <v>2.9568500000000001E-2</v>
      </c>
      <c r="E7">
        <v>1.0162199999999999</v>
      </c>
      <c r="G7">
        <f t="shared" si="1"/>
        <v>38.648788500000002</v>
      </c>
      <c r="I7">
        <f t="shared" si="2"/>
        <v>97.294123462628065</v>
      </c>
      <c r="J7">
        <f t="shared" si="3"/>
        <v>7.650563225287127E-2</v>
      </c>
      <c r="K7">
        <f t="shared" si="4"/>
        <v>2.6293709051190564</v>
      </c>
      <c r="M7">
        <f t="shared" si="6"/>
        <v>8.6743591636370354</v>
      </c>
      <c r="N7">
        <f t="shared" si="7"/>
        <v>4.2301931223327474</v>
      </c>
      <c r="O7">
        <f t="shared" si="8"/>
        <v>4.6034464013916061</v>
      </c>
    </row>
    <row r="8" spans="2:15" x14ac:dyDescent="0.25">
      <c r="B8" t="s">
        <v>5</v>
      </c>
      <c r="C8">
        <v>333.47</v>
      </c>
      <c r="D8">
        <v>0.123446</v>
      </c>
      <c r="E8">
        <v>4.7978100000000001</v>
      </c>
      <c r="G8">
        <f t="shared" si="1"/>
        <v>338.39125600000006</v>
      </c>
      <c r="I8">
        <f t="shared" si="2"/>
        <v>98.545690554131795</v>
      </c>
      <c r="J8">
        <f t="shared" si="3"/>
        <v>3.6480257043048414E-2</v>
      </c>
      <c r="K8">
        <f t="shared" si="4"/>
        <v>1.4178291888251389</v>
      </c>
      <c r="M8">
        <f t="shared" si="6"/>
        <v>8.8681754115363134</v>
      </c>
      <c r="N8">
        <f t="shared" si="7"/>
        <v>4.1749158733111251</v>
      </c>
      <c r="O8">
        <f t="shared" si="8"/>
        <v>4.7212316230737441</v>
      </c>
    </row>
    <row r="12" spans="2:15" x14ac:dyDescent="0.25">
      <c r="B12" t="s">
        <v>10</v>
      </c>
      <c r="C12" t="s">
        <v>7</v>
      </c>
      <c r="D12" t="s">
        <v>8</v>
      </c>
      <c r="E12" t="s">
        <v>9</v>
      </c>
    </row>
    <row r="13" spans="2:15" x14ac:dyDescent="0.25">
      <c r="B13" t="s">
        <v>0</v>
      </c>
      <c r="C13">
        <v>9.9102099999999992E-3</v>
      </c>
      <c r="D13" s="1">
        <v>4.8039099999999999E-5</v>
      </c>
      <c r="E13">
        <v>7.69653E-3</v>
      </c>
      <c r="G13">
        <f t="shared" si="1"/>
        <v>1.7654779099999997E-2</v>
      </c>
      <c r="I13">
        <f t="shared" si="2"/>
        <v>56.13329933989376</v>
      </c>
      <c r="J13">
        <f t="shared" si="3"/>
        <v>0.27210252661841577</v>
      </c>
      <c r="K13">
        <f t="shared" si="4"/>
        <v>43.594598133487843</v>
      </c>
    </row>
    <row r="14" spans="2:15" x14ac:dyDescent="0.25">
      <c r="B14" t="s">
        <v>1</v>
      </c>
      <c r="C14">
        <v>8.0449199999999998E-2</v>
      </c>
      <c r="D14">
        <v>1.6300099999999999E-4</v>
      </c>
      <c r="E14">
        <v>2.3117800000000001E-2</v>
      </c>
      <c r="G14">
        <f t="shared" si="1"/>
        <v>0.10373000099999999</v>
      </c>
      <c r="I14">
        <f t="shared" si="2"/>
        <v>77.556347464028278</v>
      </c>
      <c r="J14">
        <f t="shared" si="3"/>
        <v>0.15713968806382253</v>
      </c>
      <c r="K14">
        <f t="shared" si="4"/>
        <v>22.286512847907911</v>
      </c>
      <c r="M14">
        <f t="shared" si="6"/>
        <v>8.1178098143228041</v>
      </c>
      <c r="N14">
        <f t="shared" si="7"/>
        <v>3.3930902119315309</v>
      </c>
      <c r="O14">
        <f t="shared" si="8"/>
        <v>3.003665288123349</v>
      </c>
    </row>
    <row r="15" spans="2:15" x14ac:dyDescent="0.25">
      <c r="B15" t="s">
        <v>2</v>
      </c>
      <c r="C15">
        <v>0.62798600000000004</v>
      </c>
      <c r="D15">
        <v>6.3915800000000002E-4</v>
      </c>
      <c r="E15">
        <v>7.9030900000000001E-2</v>
      </c>
      <c r="G15">
        <f t="shared" si="1"/>
        <v>0.70765605800000009</v>
      </c>
      <c r="I15">
        <f t="shared" si="2"/>
        <v>88.741697735879484</v>
      </c>
      <c r="J15">
        <f t="shared" si="3"/>
        <v>9.0320430776274094E-2</v>
      </c>
      <c r="K15">
        <f t="shared" si="4"/>
        <v>11.167981833344241</v>
      </c>
      <c r="M15">
        <f t="shared" si="6"/>
        <v>7.8059943417709565</v>
      </c>
      <c r="N15">
        <f t="shared" si="7"/>
        <v>3.921190667541917</v>
      </c>
      <c r="O15">
        <f t="shared" si="8"/>
        <v>3.4186168234001504</v>
      </c>
    </row>
    <row r="16" spans="2:15" x14ac:dyDescent="0.25">
      <c r="B16" t="s">
        <v>3</v>
      </c>
      <c r="C16">
        <v>5.2370900000000002</v>
      </c>
      <c r="D16">
        <v>2.8120100000000002E-3</v>
      </c>
      <c r="E16">
        <v>0.30678100000000003</v>
      </c>
      <c r="G16">
        <f t="shared" si="1"/>
        <v>5.5466830100000006</v>
      </c>
      <c r="I16">
        <f t="shared" si="2"/>
        <v>94.418411698634273</v>
      </c>
      <c r="J16">
        <f t="shared" si="3"/>
        <v>5.0697146293204161E-2</v>
      </c>
      <c r="K16">
        <f t="shared" si="4"/>
        <v>5.5308911550725162</v>
      </c>
      <c r="M16">
        <f t="shared" si="6"/>
        <v>8.3395011990713162</v>
      </c>
      <c r="N16">
        <f t="shared" si="7"/>
        <v>4.399553787952275</v>
      </c>
      <c r="O16">
        <f t="shared" si="8"/>
        <v>3.8817854788443511</v>
      </c>
    </row>
    <row r="17" spans="2:15" x14ac:dyDescent="0.25">
      <c r="B17" t="s">
        <v>4</v>
      </c>
      <c r="C17">
        <v>45.957900000000002</v>
      </c>
      <c r="D17">
        <v>1.38003E-2</v>
      </c>
      <c r="E17">
        <v>1.3887</v>
      </c>
      <c r="G17">
        <f t="shared" si="1"/>
        <v>47.360400300000002</v>
      </c>
      <c r="I17">
        <f t="shared" si="2"/>
        <v>97.038664599293938</v>
      </c>
      <c r="J17">
        <f t="shared" si="3"/>
        <v>2.9138900669300295E-2</v>
      </c>
      <c r="K17">
        <f t="shared" si="4"/>
        <v>2.9321965000367616</v>
      </c>
      <c r="M17">
        <f t="shared" si="6"/>
        <v>8.7754650006014785</v>
      </c>
      <c r="N17">
        <f t="shared" si="7"/>
        <v>4.9076283512505281</v>
      </c>
      <c r="O17">
        <f t="shared" si="8"/>
        <v>4.5266819001176737</v>
      </c>
    </row>
    <row r="18" spans="2:15" x14ac:dyDescent="0.25">
      <c r="B18" t="s">
        <v>5</v>
      </c>
      <c r="C18">
        <v>430.74099999999999</v>
      </c>
      <c r="D18">
        <v>7.3496000000000006E-2</v>
      </c>
      <c r="E18">
        <v>6.96326</v>
      </c>
      <c r="G18">
        <f t="shared" si="1"/>
        <v>437.77775599999995</v>
      </c>
      <c r="I18">
        <f t="shared" si="2"/>
        <v>98.392619107856191</v>
      </c>
      <c r="J18">
        <f t="shared" si="3"/>
        <v>1.6788427231099429E-2</v>
      </c>
      <c r="K18">
        <f t="shared" si="4"/>
        <v>1.5905924649127219</v>
      </c>
      <c r="M18">
        <f t="shared" si="6"/>
        <v>9.3725126692037701</v>
      </c>
      <c r="N18">
        <f t="shared" si="7"/>
        <v>5.3256813257682811</v>
      </c>
      <c r="O18">
        <f t="shared" si="8"/>
        <v>5.014229135162382</v>
      </c>
    </row>
    <row r="22" spans="2:15" x14ac:dyDescent="0.25">
      <c r="B22" t="s">
        <v>11</v>
      </c>
      <c r="C22" t="s">
        <v>7</v>
      </c>
      <c r="D22" t="s">
        <v>8</v>
      </c>
      <c r="E22" t="s">
        <v>9</v>
      </c>
    </row>
    <row r="23" spans="2:15" x14ac:dyDescent="0.25">
      <c r="B23" t="s">
        <v>0</v>
      </c>
      <c r="C23">
        <v>1.00499E-2</v>
      </c>
      <c r="D23" s="1">
        <v>5.6802999999999998E-5</v>
      </c>
      <c r="E23">
        <v>7.8037599999999999E-3</v>
      </c>
      <c r="G23">
        <f t="shared" si="1"/>
        <v>1.7910463000000001E-2</v>
      </c>
      <c r="I23">
        <f t="shared" si="2"/>
        <v>56.111893924796917</v>
      </c>
      <c r="J23">
        <f t="shared" si="3"/>
        <v>0.31714981349170035</v>
      </c>
      <c r="K23">
        <f t="shared" si="4"/>
        <v>43.570956261711373</v>
      </c>
    </row>
    <row r="24" spans="2:15" x14ac:dyDescent="0.25">
      <c r="B24" t="s">
        <v>1</v>
      </c>
      <c r="C24">
        <v>7.9910400000000006E-2</v>
      </c>
      <c r="D24">
        <v>1.9707000000000001E-4</v>
      </c>
      <c r="E24">
        <v>2.3649199999999999E-2</v>
      </c>
      <c r="G24">
        <f t="shared" si="1"/>
        <v>0.10375667</v>
      </c>
      <c r="I24">
        <f t="shared" si="2"/>
        <v>77.017120923406665</v>
      </c>
      <c r="J24">
        <f t="shared" si="3"/>
        <v>0.18993477720516669</v>
      </c>
      <c r="K24">
        <f t="shared" si="4"/>
        <v>22.792944299388171</v>
      </c>
      <c r="M24">
        <f t="shared" si="6"/>
        <v>7.9513627001263698</v>
      </c>
      <c r="N24">
        <f t="shared" si="7"/>
        <v>3.4693590127282015</v>
      </c>
      <c r="O24">
        <f t="shared" si="8"/>
        <v>3.030487867387003</v>
      </c>
    </row>
    <row r="25" spans="2:15" x14ac:dyDescent="0.25">
      <c r="B25" t="s">
        <v>2</v>
      </c>
      <c r="C25">
        <v>0.66692600000000002</v>
      </c>
      <c r="D25">
        <v>7.2196900000000004E-4</v>
      </c>
      <c r="E25">
        <v>8.3074599999999998E-2</v>
      </c>
      <c r="G25">
        <f t="shared" si="1"/>
        <v>0.75072256900000001</v>
      </c>
      <c r="I25">
        <f t="shared" si="2"/>
        <v>88.837878004437613</v>
      </c>
      <c r="J25">
        <f t="shared" si="3"/>
        <v>9.6169880833834376E-2</v>
      </c>
      <c r="K25">
        <f t="shared" si="4"/>
        <v>11.06595211472855</v>
      </c>
      <c r="M25">
        <f t="shared" si="6"/>
        <v>8.3459224331251001</v>
      </c>
      <c r="N25">
        <f t="shared" si="7"/>
        <v>3.6635155021058505</v>
      </c>
      <c r="O25">
        <f t="shared" si="8"/>
        <v>3.5127869018825164</v>
      </c>
    </row>
    <row r="26" spans="2:15" x14ac:dyDescent="0.25">
      <c r="B26" t="s">
        <v>3</v>
      </c>
      <c r="C26">
        <v>5.6879499999999998</v>
      </c>
      <c r="D26">
        <v>3.2521E-3</v>
      </c>
      <c r="E26">
        <v>0.34315200000000001</v>
      </c>
      <c r="G26">
        <f t="shared" si="1"/>
        <v>6.0343540999999998</v>
      </c>
      <c r="I26">
        <f t="shared" si="2"/>
        <v>94.259466808552048</v>
      </c>
      <c r="J26">
        <f t="shared" si="3"/>
        <v>5.3893091888657978E-2</v>
      </c>
      <c r="K26">
        <f t="shared" si="4"/>
        <v>5.6866400995592894</v>
      </c>
      <c r="M26">
        <f t="shared" si="6"/>
        <v>8.5286073717323951</v>
      </c>
      <c r="N26">
        <f t="shared" si="7"/>
        <v>4.5044870347618797</v>
      </c>
      <c r="O26">
        <f t="shared" si="8"/>
        <v>4.1306488385138183</v>
      </c>
    </row>
    <row r="27" spans="2:15" x14ac:dyDescent="0.25">
      <c r="B27" t="s">
        <v>4</v>
      </c>
      <c r="C27">
        <v>49.757800000000003</v>
      </c>
      <c r="D27">
        <v>1.6503899999999998E-2</v>
      </c>
      <c r="E27">
        <v>1.62235</v>
      </c>
      <c r="G27">
        <f t="shared" si="1"/>
        <v>51.396653899999997</v>
      </c>
      <c r="I27">
        <f t="shared" si="2"/>
        <v>96.811360710001409</v>
      </c>
      <c r="J27">
        <f t="shared" si="3"/>
        <v>3.2110845254850334E-2</v>
      </c>
      <c r="K27">
        <f t="shared" si="4"/>
        <v>3.156528444743754</v>
      </c>
      <c r="M27">
        <f t="shared" si="6"/>
        <v>8.7479320317513345</v>
      </c>
      <c r="N27">
        <f t="shared" si="7"/>
        <v>5.0748439469880999</v>
      </c>
      <c r="O27">
        <f t="shared" si="8"/>
        <v>4.7277882687555364</v>
      </c>
    </row>
    <row r="28" spans="2:15" x14ac:dyDescent="0.25">
      <c r="B28" t="s">
        <v>5</v>
      </c>
      <c r="C28">
        <v>481.02100000000002</v>
      </c>
      <c r="D28">
        <v>9.6924899999999994E-2</v>
      </c>
      <c r="E28">
        <v>9.1006699999999991</v>
      </c>
      <c r="G28">
        <f t="shared" si="1"/>
        <v>490.21859489999997</v>
      </c>
      <c r="I28">
        <f t="shared" si="2"/>
        <v>98.12377682207746</v>
      </c>
      <c r="J28">
        <f t="shared" si="3"/>
        <v>1.9771771411439782E-2</v>
      </c>
      <c r="K28">
        <f t="shared" si="4"/>
        <v>1.8564514065110995</v>
      </c>
      <c r="M28">
        <f t="shared" si="6"/>
        <v>9.6672481500387875</v>
      </c>
      <c r="N28">
        <f t="shared" si="7"/>
        <v>5.8728482358715217</v>
      </c>
      <c r="O28">
        <f t="shared" si="8"/>
        <v>5.6095602058741942</v>
      </c>
    </row>
    <row r="32" spans="2:15" x14ac:dyDescent="0.25">
      <c r="B32" t="s">
        <v>12</v>
      </c>
      <c r="C32" t="s">
        <v>7</v>
      </c>
      <c r="D32" t="s">
        <v>8</v>
      </c>
      <c r="E32" t="s">
        <v>9</v>
      </c>
    </row>
    <row r="33" spans="2:15" x14ac:dyDescent="0.25">
      <c r="B33" t="s">
        <v>0</v>
      </c>
      <c r="C33">
        <v>1.9546299999999999E-2</v>
      </c>
      <c r="D33">
        <v>2.27421E-4</v>
      </c>
      <c r="E33">
        <v>1.3718899999999999E-2</v>
      </c>
      <c r="G33">
        <f t="shared" si="1"/>
        <v>3.3492621E-2</v>
      </c>
      <c r="I33">
        <f t="shared" si="2"/>
        <v>58.360019062109231</v>
      </c>
      <c r="J33">
        <f t="shared" si="3"/>
        <v>0.67901822314831684</v>
      </c>
      <c r="K33">
        <f t="shared" si="4"/>
        <v>40.960962714742443</v>
      </c>
    </row>
    <row r="34" spans="2:15" x14ac:dyDescent="0.25">
      <c r="B34" t="s">
        <v>1</v>
      </c>
      <c r="C34">
        <v>0.15604499999999999</v>
      </c>
      <c r="D34">
        <v>8.75336E-4</v>
      </c>
      <c r="E34">
        <v>4.3965999999999998E-2</v>
      </c>
      <c r="G34">
        <f t="shared" si="1"/>
        <v>0.200886336</v>
      </c>
      <c r="I34">
        <f t="shared" si="2"/>
        <v>77.678254831627768</v>
      </c>
      <c r="J34">
        <f t="shared" si="3"/>
        <v>0.43573695325898126</v>
      </c>
      <c r="K34">
        <f t="shared" si="4"/>
        <v>21.886008215113243</v>
      </c>
      <c r="M34">
        <f t="shared" si="6"/>
        <v>7.9833523480147139</v>
      </c>
      <c r="N34">
        <f t="shared" si="7"/>
        <v>3.8489673337114865</v>
      </c>
      <c r="O34">
        <f t="shared" si="8"/>
        <v>3.2047758931109636</v>
      </c>
    </row>
    <row r="35" spans="2:15" x14ac:dyDescent="0.25">
      <c r="B35" t="s">
        <v>2</v>
      </c>
      <c r="C35">
        <v>1.28796</v>
      </c>
      <c r="D35">
        <v>3.53704E-3</v>
      </c>
      <c r="E35">
        <v>0.16447300000000001</v>
      </c>
      <c r="G35">
        <f t="shared" si="1"/>
        <v>1.4559700400000002</v>
      </c>
      <c r="I35">
        <f t="shared" si="2"/>
        <v>88.460611455988456</v>
      </c>
      <c r="J35">
        <f t="shared" si="3"/>
        <v>0.24293357025395934</v>
      </c>
      <c r="K35">
        <f t="shared" si="4"/>
        <v>11.296454973757564</v>
      </c>
      <c r="M35">
        <f t="shared" si="6"/>
        <v>8.2537729501105463</v>
      </c>
      <c r="N35">
        <f t="shared" si="7"/>
        <v>4.0407797691400784</v>
      </c>
      <c r="O35">
        <f t="shared" si="8"/>
        <v>3.7409134331074014</v>
      </c>
    </row>
    <row r="36" spans="2:15" x14ac:dyDescent="0.25">
      <c r="B36" t="s">
        <v>3</v>
      </c>
      <c r="C36">
        <v>10.8781</v>
      </c>
      <c r="D36">
        <v>1.47443E-2</v>
      </c>
      <c r="E36">
        <v>0.70211100000000004</v>
      </c>
      <c r="G36">
        <f t="shared" si="1"/>
        <v>11.594955300000001</v>
      </c>
      <c r="I36">
        <f t="shared" si="2"/>
        <v>93.817524246945553</v>
      </c>
      <c r="J36">
        <f t="shared" si="3"/>
        <v>0.12716133541282387</v>
      </c>
      <c r="K36">
        <f t="shared" si="4"/>
        <v>6.0553144176416103</v>
      </c>
      <c r="M36">
        <f t="shared" si="6"/>
        <v>8.4459921115562597</v>
      </c>
      <c r="N36">
        <f t="shared" si="7"/>
        <v>4.1685420577658157</v>
      </c>
      <c r="O36">
        <f t="shared" si="8"/>
        <v>4.268852638426976</v>
      </c>
    </row>
    <row r="37" spans="2:15" x14ac:dyDescent="0.25">
      <c r="B37" t="s">
        <v>4</v>
      </c>
      <c r="C37">
        <v>99.076400000000007</v>
      </c>
      <c r="D37">
        <v>6.5751400000000002E-2</v>
      </c>
      <c r="E37">
        <v>3.4046400000000001</v>
      </c>
      <c r="G37">
        <f t="shared" si="1"/>
        <v>102.5467914</v>
      </c>
      <c r="I37">
        <f t="shared" si="2"/>
        <v>96.615797186219922</v>
      </c>
      <c r="J37">
        <f t="shared" si="3"/>
        <v>6.4118437156679281E-2</v>
      </c>
      <c r="K37">
        <f t="shared" si="4"/>
        <v>3.3200843766234112</v>
      </c>
      <c r="M37">
        <f t="shared" si="6"/>
        <v>9.1078772947481639</v>
      </c>
      <c r="N37">
        <f t="shared" si="7"/>
        <v>4.4594453449807725</v>
      </c>
      <c r="O37">
        <f t="shared" si="8"/>
        <v>4.8491477843247006</v>
      </c>
    </row>
    <row r="38" spans="2:15" x14ac:dyDescent="0.25">
      <c r="B38" t="s">
        <v>5</v>
      </c>
      <c r="C38">
        <v>955.25</v>
      </c>
      <c r="D38">
        <v>0.32073000000000002</v>
      </c>
      <c r="E38">
        <v>18.793800000000001</v>
      </c>
      <c r="G38">
        <f t="shared" si="1"/>
        <v>974.36453000000006</v>
      </c>
      <c r="I38">
        <f t="shared" si="2"/>
        <v>98.038256790813179</v>
      </c>
      <c r="J38">
        <f t="shared" si="3"/>
        <v>3.2916838629173002E-2</v>
      </c>
      <c r="K38">
        <f t="shared" si="4"/>
        <v>1.9288263705576392</v>
      </c>
      <c r="M38">
        <f t="shared" si="6"/>
        <v>9.6415493497947029</v>
      </c>
      <c r="N38">
        <f t="shared" si="7"/>
        <v>4.8779189492543127</v>
      </c>
      <c r="O38">
        <f t="shared" si="8"/>
        <v>5.5200549837868325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bar_qo1</vt:lpstr>
      <vt:lpstr>bar_qo4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Homola</dc:creator>
  <cp:lastModifiedBy>Jakub Homola</cp:lastModifiedBy>
  <dcterms:created xsi:type="dcterms:W3CDTF">2021-04-26T14:51:02Z</dcterms:created>
  <dcterms:modified xsi:type="dcterms:W3CDTF">2021-04-26T18:15:05Z</dcterms:modified>
</cp:coreProperties>
</file>