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sb-my.sharepoint.com/personal/hom0056_vsb_cz/Documents/Documents/diplomova prace/experiments/"/>
    </mc:Choice>
  </mc:AlternateContent>
  <xr:revisionPtr revIDLastSave="383" documentId="8_{23DA6FFB-96AD-42E7-B473-01A72FA30B25}" xr6:coauthVersionLast="46" xr6:coauthVersionMax="46" xr10:uidLastSave="{CEFB01F1-08D0-457F-9844-EA71DA62A641}"/>
  <bookViews>
    <workbookView xWindow="-120" yWindow="-120" windowWidth="29040" windowHeight="15840" activeTab="3" xr2:uid="{FFCE9BC8-D861-465E-B188-8F4A4D9EE00A}"/>
  </bookViews>
  <sheets>
    <sheet name="bar_mv_qo4" sheetId="1" r:id="rId1"/>
    <sheet name="asus_mv_qo4" sheetId="2" r:id="rId2"/>
    <sheet name="bar_sol_qo4" sheetId="3" r:id="rId3"/>
    <sheet name="asus_sol_qo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6" i="4" l="1"/>
  <c r="Y26" i="4"/>
  <c r="AC24" i="4"/>
  <c r="Y24" i="4"/>
  <c r="AC22" i="4"/>
  <c r="Y22" i="4"/>
  <c r="AD30" i="3"/>
  <c r="Z30" i="3"/>
  <c r="AD29" i="3"/>
  <c r="Z29" i="3"/>
  <c r="AD28" i="3"/>
  <c r="Z28" i="3"/>
  <c r="AD27" i="3"/>
  <c r="Z27" i="3"/>
  <c r="AD26" i="3"/>
  <c r="Z26" i="3"/>
  <c r="AD25" i="3"/>
  <c r="Z25" i="3"/>
  <c r="AD24" i="3"/>
  <c r="Z24" i="3"/>
  <c r="AD23" i="3"/>
  <c r="Z23" i="3"/>
  <c r="AD22" i="3"/>
  <c r="Z22" i="3"/>
  <c r="AD21" i="3"/>
  <c r="Z21" i="3"/>
  <c r="N47" i="4"/>
  <c r="N46" i="4"/>
  <c r="N45" i="4"/>
  <c r="G47" i="4"/>
  <c r="G46" i="4"/>
  <c r="G45" i="4"/>
  <c r="N39" i="4"/>
  <c r="N38" i="4"/>
  <c r="N37" i="4"/>
  <c r="G39" i="4"/>
  <c r="G38" i="4"/>
  <c r="G37" i="4"/>
  <c r="N31" i="4"/>
  <c r="N30" i="4"/>
  <c r="N29" i="4"/>
  <c r="G31" i="4"/>
  <c r="G30" i="4"/>
  <c r="G29" i="4"/>
  <c r="G23" i="4"/>
  <c r="G22" i="4"/>
  <c r="G21" i="4"/>
  <c r="N23" i="4"/>
  <c r="N22" i="4"/>
  <c r="N21" i="4"/>
  <c r="N15" i="4"/>
  <c r="N14" i="4"/>
  <c r="N13" i="4"/>
  <c r="N7" i="4"/>
  <c r="N6" i="4"/>
  <c r="N5" i="4"/>
  <c r="G15" i="4"/>
  <c r="G14" i="4"/>
  <c r="G13" i="4"/>
  <c r="G7" i="4"/>
  <c r="G6" i="4"/>
  <c r="G5" i="4"/>
  <c r="N7" i="3"/>
  <c r="N6" i="3"/>
  <c r="N5" i="3"/>
  <c r="N15" i="3"/>
  <c r="N14" i="3"/>
  <c r="N13" i="3"/>
  <c r="N23" i="3"/>
  <c r="N22" i="3"/>
  <c r="N21" i="3"/>
  <c r="N31" i="3"/>
  <c r="N30" i="3"/>
  <c r="N29" i="3"/>
  <c r="N39" i="3"/>
  <c r="N38" i="3"/>
  <c r="N37" i="3"/>
  <c r="N47" i="3"/>
  <c r="N46" i="3"/>
  <c r="N45" i="3"/>
  <c r="N55" i="3"/>
  <c r="N54" i="3"/>
  <c r="N53" i="3"/>
  <c r="N63" i="3"/>
  <c r="N62" i="3"/>
  <c r="N61" i="3"/>
  <c r="G63" i="3"/>
  <c r="G62" i="3"/>
  <c r="G61" i="3"/>
  <c r="G55" i="3"/>
  <c r="G54" i="3"/>
  <c r="G53" i="3"/>
  <c r="G47" i="3"/>
  <c r="G46" i="3"/>
  <c r="G45" i="3"/>
  <c r="G39" i="3"/>
  <c r="G38" i="3"/>
  <c r="G37" i="3"/>
  <c r="G31" i="3"/>
  <c r="G30" i="3"/>
  <c r="G29" i="3"/>
  <c r="G23" i="3"/>
  <c r="G22" i="3"/>
  <c r="G21" i="3"/>
  <c r="G15" i="3"/>
  <c r="G14" i="3"/>
  <c r="G13" i="3"/>
  <c r="G5" i="3"/>
  <c r="G6" i="3"/>
  <c r="G7" i="3"/>
  <c r="F12" i="2" l="1"/>
  <c r="G12" i="2"/>
  <c r="H12" i="2"/>
  <c r="J12" i="2"/>
  <c r="K12" i="2"/>
  <c r="L12" i="2"/>
  <c r="M12" i="2"/>
  <c r="O12" i="2"/>
  <c r="P12" i="2"/>
  <c r="Q12" i="2"/>
  <c r="R12" i="2"/>
  <c r="T12" i="2"/>
  <c r="U12" i="2"/>
  <c r="V12" i="2"/>
  <c r="W12" i="2"/>
  <c r="Y12" i="2"/>
  <c r="Z12" i="2"/>
  <c r="AA12" i="2"/>
  <c r="AB12" i="2"/>
  <c r="AD12" i="2"/>
  <c r="AE12" i="2"/>
  <c r="AF12" i="2"/>
  <c r="AG12" i="2"/>
  <c r="F13" i="2"/>
  <c r="G13" i="2"/>
  <c r="H13" i="2"/>
  <c r="J13" i="2"/>
  <c r="K13" i="2"/>
  <c r="L13" i="2"/>
  <c r="M13" i="2"/>
  <c r="O13" i="2"/>
  <c r="P13" i="2"/>
  <c r="Q13" i="2"/>
  <c r="R13" i="2"/>
  <c r="T13" i="2"/>
  <c r="U13" i="2"/>
  <c r="V13" i="2"/>
  <c r="W13" i="2"/>
  <c r="Y13" i="2"/>
  <c r="Z13" i="2"/>
  <c r="AA13" i="2"/>
  <c r="AB13" i="2"/>
  <c r="AD13" i="2"/>
  <c r="AE13" i="2"/>
  <c r="AF13" i="2"/>
  <c r="AG13" i="2"/>
  <c r="E13" i="2"/>
  <c r="E12" i="2"/>
  <c r="F12" i="1"/>
  <c r="G12" i="1"/>
  <c r="H12" i="1"/>
  <c r="J12" i="1"/>
  <c r="K12" i="1"/>
  <c r="L12" i="1"/>
  <c r="M12" i="1"/>
  <c r="O12" i="1"/>
  <c r="P12" i="1"/>
  <c r="Q12" i="1"/>
  <c r="R12" i="1"/>
  <c r="T12" i="1"/>
  <c r="U12" i="1"/>
  <c r="V12" i="1"/>
  <c r="W12" i="1"/>
  <c r="Y12" i="1"/>
  <c r="Z12" i="1"/>
  <c r="AA12" i="1"/>
  <c r="AB12" i="1"/>
  <c r="AD12" i="1"/>
  <c r="AE12" i="1"/>
  <c r="AF12" i="1"/>
  <c r="AG12" i="1"/>
  <c r="AI12" i="1"/>
  <c r="AJ12" i="1"/>
  <c r="AK12" i="1"/>
  <c r="AL12" i="1"/>
  <c r="AN12" i="1"/>
  <c r="AO12" i="1"/>
  <c r="AP12" i="1"/>
  <c r="AQ12" i="1"/>
  <c r="F13" i="1"/>
  <c r="G13" i="1"/>
  <c r="H13" i="1"/>
  <c r="J13" i="1"/>
  <c r="K13" i="1"/>
  <c r="L13" i="1"/>
  <c r="M13" i="1"/>
  <c r="O13" i="1"/>
  <c r="P13" i="1"/>
  <c r="Q13" i="1"/>
  <c r="R13" i="1"/>
  <c r="T13" i="1"/>
  <c r="U13" i="1"/>
  <c r="V13" i="1"/>
  <c r="W13" i="1"/>
  <c r="Y13" i="1"/>
  <c r="Z13" i="1"/>
  <c r="AA13" i="1"/>
  <c r="AB13" i="1"/>
  <c r="AD13" i="1"/>
  <c r="AE13" i="1"/>
  <c r="AF13" i="1"/>
  <c r="AG13" i="1"/>
  <c r="AI13" i="1"/>
  <c r="AJ13" i="1"/>
  <c r="AK13" i="1"/>
  <c r="AL13" i="1"/>
  <c r="AN13" i="1"/>
  <c r="AO13" i="1"/>
  <c r="AP13" i="1"/>
  <c r="AQ13" i="1"/>
  <c r="E13" i="1"/>
  <c r="E12" i="1"/>
</calcChain>
</file>

<file path=xl/sharedStrings.xml><?xml version="1.0" encoding="utf-8"?>
<sst xmlns="http://schemas.openxmlformats.org/spreadsheetml/2006/main" count="412" uniqueCount="42">
  <si>
    <t>reflvl8</t>
  </si>
  <si>
    <t>measurement</t>
  </si>
  <si>
    <t>V</t>
  </si>
  <si>
    <t>K</t>
  </si>
  <si>
    <t>A</t>
  </si>
  <si>
    <t>D</t>
  </si>
  <si>
    <t>mem_assemble</t>
  </si>
  <si>
    <t>mem_multiply</t>
  </si>
  <si>
    <t>mem_total</t>
  </si>
  <si>
    <t>fly_mult_cpu</t>
  </si>
  <si>
    <t>fly_mult_gpu</t>
  </si>
  <si>
    <t>reflvl2</t>
  </si>
  <si>
    <t>reflvl3</t>
  </si>
  <si>
    <t>reflvl4</t>
  </si>
  <si>
    <t>reflvl5</t>
  </si>
  <si>
    <t>reflvl6</t>
  </si>
  <si>
    <t>reflvl7</t>
  </si>
  <si>
    <t>reflvl9</t>
  </si>
  <si>
    <t>mem/flycpu</t>
  </si>
  <si>
    <t>mem/flygpu</t>
  </si>
  <si>
    <t>mem</t>
  </si>
  <si>
    <t>flycpu</t>
  </si>
  <si>
    <t>flygpu</t>
  </si>
  <si>
    <t>dir</t>
  </si>
  <si>
    <t>implem</t>
  </si>
  <si>
    <t>prepare</t>
  </si>
  <si>
    <t>solve</t>
  </si>
  <si>
    <t>total</t>
  </si>
  <si>
    <t>neu</t>
  </si>
  <si>
    <t>total speedup</t>
  </si>
  <si>
    <t>speedup</t>
  </si>
  <si>
    <t>Et</t>
  </si>
  <si>
    <t>Es</t>
  </si>
  <si>
    <t>In-memory</t>
  </si>
  <si>
    <t>GPU on-the-fly</t>
  </si>
  <si>
    <t>Dirichlet problem</t>
  </si>
  <si>
    <t>Neumann problem</t>
  </si>
  <si>
    <t>Implementation</t>
  </si>
  <si>
    <t>prep.</t>
  </si>
  <si>
    <t>GPU</t>
  </si>
  <si>
    <t>Implem.</t>
  </si>
  <si>
    <t>spdp.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</si>
</sst>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1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1" xfId="0" applyNumberFormat="1" applyBorder="1" applyAlignment="1">
      <alignment horizontal="right"/>
    </xf>
    <xf numFmtId="2" fontId="0" fillId="0" borderId="2" xfId="0" applyNumberFormat="1" applyBorder="1" applyAlignment="1">
      <alignment horizontal="right"/>
    </xf>
    <xf numFmtId="2" fontId="0" fillId="0" borderId="3" xfId="0" applyNumberFormat="1" applyBorder="1" applyAlignment="1">
      <alignment horizontal="right"/>
    </xf>
    <xf numFmtId="2" fontId="0" fillId="0" borderId="4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2" fontId="0" fillId="0" borderId="6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/>
    </xf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0" xfId="0" applyNumberFormat="1" applyBorder="1"/>
    <xf numFmtId="2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662E9-123A-4FE3-AD32-C7497363BD98}">
  <dimension ref="C4:AQ13"/>
  <sheetViews>
    <sheetView topLeftCell="O1" zoomScaleNormal="100" workbookViewId="0">
      <selection activeCell="AF18" sqref="AF18"/>
    </sheetView>
  </sheetViews>
  <sheetFormatPr defaultRowHeight="15" x14ac:dyDescent="0.25"/>
  <sheetData>
    <row r="4" spans="3:43" x14ac:dyDescent="0.25">
      <c r="E4" s="2" t="s">
        <v>11</v>
      </c>
      <c r="F4" s="2"/>
      <c r="G4" s="2"/>
      <c r="H4" s="2"/>
      <c r="J4" s="2" t="s">
        <v>12</v>
      </c>
      <c r="K4" s="2"/>
      <c r="L4" s="2"/>
      <c r="M4" s="2"/>
      <c r="O4" s="2" t="s">
        <v>13</v>
      </c>
      <c r="P4" s="2"/>
      <c r="Q4" s="2"/>
      <c r="R4" s="2"/>
      <c r="T4" s="2" t="s">
        <v>14</v>
      </c>
      <c r="U4" s="2"/>
      <c r="V4" s="2"/>
      <c r="W4" s="2"/>
      <c r="Y4" s="2" t="s">
        <v>15</v>
      </c>
      <c r="Z4" s="2"/>
      <c r="AA4" s="2"/>
      <c r="AB4" s="2"/>
      <c r="AD4" s="2" t="s">
        <v>16</v>
      </c>
      <c r="AE4" s="2"/>
      <c r="AF4" s="2"/>
      <c r="AG4" s="2"/>
      <c r="AI4" s="2" t="s">
        <v>0</v>
      </c>
      <c r="AJ4" s="2"/>
      <c r="AK4" s="2"/>
      <c r="AL4" s="2"/>
      <c r="AN4" s="2" t="s">
        <v>17</v>
      </c>
      <c r="AO4" s="2"/>
      <c r="AP4" s="2"/>
      <c r="AQ4" s="2"/>
    </row>
    <row r="5" spans="3:43" x14ac:dyDescent="0.25">
      <c r="C5" s="1" t="s">
        <v>1</v>
      </c>
      <c r="E5" t="s">
        <v>2</v>
      </c>
      <c r="F5" t="s">
        <v>3</v>
      </c>
      <c r="G5" t="s">
        <v>4</v>
      </c>
      <c r="H5" t="s">
        <v>5</v>
      </c>
      <c r="I5" s="1"/>
      <c r="J5" t="s">
        <v>2</v>
      </c>
      <c r="K5" t="s">
        <v>3</v>
      </c>
      <c r="L5" t="s">
        <v>4</v>
      </c>
      <c r="M5" t="s">
        <v>5</v>
      </c>
      <c r="O5" t="s">
        <v>2</v>
      </c>
      <c r="P5" t="s">
        <v>3</v>
      </c>
      <c r="Q5" t="s">
        <v>4</v>
      </c>
      <c r="R5" t="s">
        <v>5</v>
      </c>
      <c r="T5" t="s">
        <v>2</v>
      </c>
      <c r="U5" t="s">
        <v>3</v>
      </c>
      <c r="V5" t="s">
        <v>4</v>
      </c>
      <c r="W5" t="s">
        <v>5</v>
      </c>
      <c r="Y5" t="s">
        <v>2</v>
      </c>
      <c r="Z5" t="s">
        <v>3</v>
      </c>
      <c r="AA5" t="s">
        <v>4</v>
      </c>
      <c r="AB5" t="s">
        <v>5</v>
      </c>
      <c r="AD5" t="s">
        <v>2</v>
      </c>
      <c r="AE5" t="s">
        <v>3</v>
      </c>
      <c r="AF5" t="s">
        <v>4</v>
      </c>
      <c r="AG5" t="s">
        <v>5</v>
      </c>
      <c r="AI5" t="s">
        <v>2</v>
      </c>
      <c r="AJ5" t="s">
        <v>3</v>
      </c>
      <c r="AK5" t="s">
        <v>4</v>
      </c>
      <c r="AL5" t="s">
        <v>5</v>
      </c>
      <c r="AN5" t="s">
        <v>2</v>
      </c>
      <c r="AO5" t="s">
        <v>3</v>
      </c>
      <c r="AP5" t="s">
        <v>4</v>
      </c>
      <c r="AQ5" t="s">
        <v>5</v>
      </c>
    </row>
    <row r="6" spans="3:43" x14ac:dyDescent="0.25">
      <c r="C6" s="1" t="s">
        <v>6</v>
      </c>
      <c r="E6">
        <v>2.0300000000000001E-3</v>
      </c>
      <c r="F6">
        <v>2.591E-3</v>
      </c>
      <c r="G6">
        <v>2.7780000000000001E-3</v>
      </c>
      <c r="H6">
        <v>6.097E-3</v>
      </c>
      <c r="I6" s="1"/>
      <c r="J6">
        <v>6.2560000000000003E-3</v>
      </c>
      <c r="K6">
        <v>8.7259999999999994E-3</v>
      </c>
      <c r="L6">
        <v>1.1535999999999999E-2</v>
      </c>
      <c r="M6">
        <v>3.2564000000000003E-2</v>
      </c>
      <c r="O6">
        <v>4.3721999999999997E-2</v>
      </c>
      <c r="P6">
        <v>5.1991000000000002E-2</v>
      </c>
      <c r="Q6">
        <v>8.2608000000000001E-2</v>
      </c>
      <c r="R6">
        <v>0.205239</v>
      </c>
      <c r="T6">
        <v>0.30310999999999999</v>
      </c>
      <c r="U6">
        <v>0.32888000000000001</v>
      </c>
      <c r="V6">
        <v>0.581341</v>
      </c>
      <c r="W6">
        <v>1.3603400000000001</v>
      </c>
      <c r="Y6">
        <v>2.2270470000000002</v>
      </c>
      <c r="Z6">
        <v>2.4320620000000002</v>
      </c>
      <c r="AA6">
        <v>4.4419129999999996</v>
      </c>
      <c r="AB6">
        <v>9.9087399999999999</v>
      </c>
      <c r="AD6">
        <v>17.101994000000001</v>
      </c>
      <c r="AE6">
        <v>19.432742000000001</v>
      </c>
      <c r="AF6">
        <v>36.906188</v>
      </c>
      <c r="AG6">
        <v>75.746660000000006</v>
      </c>
      <c r="AI6">
        <v>134.720021</v>
      </c>
      <c r="AJ6">
        <v>146.97630899999999</v>
      </c>
      <c r="AK6">
        <v>291.89282300000002</v>
      </c>
      <c r="AL6">
        <v>581.26528599999995</v>
      </c>
      <c r="AN6">
        <v>0</v>
      </c>
      <c r="AO6">
        <v>0</v>
      </c>
      <c r="AP6">
        <v>0</v>
      </c>
      <c r="AQ6">
        <v>0</v>
      </c>
    </row>
    <row r="7" spans="3:43" x14ac:dyDescent="0.25">
      <c r="C7" s="1" t="s">
        <v>7</v>
      </c>
      <c r="E7">
        <v>1.0000000000000001E-5</v>
      </c>
      <c r="F7">
        <v>5.0000000000000004E-6</v>
      </c>
      <c r="G7">
        <v>7.9999999999999996E-6</v>
      </c>
      <c r="H7">
        <v>3.9999999999999998E-6</v>
      </c>
      <c r="I7" s="1"/>
      <c r="J7">
        <v>1.02E-4</v>
      </c>
      <c r="K7">
        <v>8.3999999999999995E-5</v>
      </c>
      <c r="L7">
        <v>1.08E-4</v>
      </c>
      <c r="M7">
        <v>5.5999999999999999E-5</v>
      </c>
      <c r="O7">
        <v>8.3600000000000005E-4</v>
      </c>
      <c r="P7">
        <v>6.2299999999999996E-4</v>
      </c>
      <c r="Q7">
        <v>6.5399999999999996E-4</v>
      </c>
      <c r="R7">
        <v>4.4000000000000002E-4</v>
      </c>
      <c r="T7">
        <v>9.1269999999999997E-3</v>
      </c>
      <c r="U7">
        <v>3.7339999999999999E-3</v>
      </c>
      <c r="V7">
        <v>5.2139999999999999E-3</v>
      </c>
      <c r="W7">
        <v>3.3449999999999999E-3</v>
      </c>
      <c r="Y7">
        <v>0.15471399999999999</v>
      </c>
      <c r="Z7">
        <v>6.9550000000000001E-2</v>
      </c>
      <c r="AA7">
        <v>3.4105999999999997E-2</v>
      </c>
      <c r="AB7">
        <v>2.2488999999999999E-2</v>
      </c>
      <c r="AD7">
        <v>2.513728</v>
      </c>
      <c r="AE7">
        <v>1.235417</v>
      </c>
      <c r="AF7">
        <v>0.62430699999999995</v>
      </c>
      <c r="AG7">
        <v>0.20823900000000001</v>
      </c>
      <c r="AI7">
        <v>150.951143</v>
      </c>
      <c r="AJ7">
        <v>71.379001000000002</v>
      </c>
      <c r="AK7">
        <v>70.550380000000004</v>
      </c>
      <c r="AL7">
        <v>9.4378600000000006</v>
      </c>
      <c r="AN7">
        <v>0</v>
      </c>
      <c r="AO7">
        <v>0</v>
      </c>
      <c r="AP7">
        <v>0</v>
      </c>
      <c r="AQ7">
        <v>0</v>
      </c>
    </row>
    <row r="8" spans="3:43" x14ac:dyDescent="0.25">
      <c r="C8" s="1" t="s">
        <v>8</v>
      </c>
      <c r="E8">
        <v>2.0400000000000001E-3</v>
      </c>
      <c r="F8">
        <v>2.5959999999999998E-3</v>
      </c>
      <c r="G8">
        <v>2.7859999999999998E-3</v>
      </c>
      <c r="H8">
        <v>6.1000000000000004E-3</v>
      </c>
      <c r="I8" s="1"/>
      <c r="J8">
        <v>6.3590000000000001E-3</v>
      </c>
      <c r="K8">
        <v>8.8100000000000001E-3</v>
      </c>
      <c r="L8">
        <v>1.1644E-2</v>
      </c>
      <c r="M8">
        <v>3.2620000000000003E-2</v>
      </c>
      <c r="O8">
        <v>4.4558E-2</v>
      </c>
      <c r="P8">
        <v>5.2614000000000001E-2</v>
      </c>
      <c r="Q8">
        <v>8.3262000000000003E-2</v>
      </c>
      <c r="R8">
        <v>0.205679</v>
      </c>
      <c r="T8">
        <v>0.31223800000000002</v>
      </c>
      <c r="U8">
        <v>0.33261400000000002</v>
      </c>
      <c r="V8">
        <v>0.58655500000000005</v>
      </c>
      <c r="W8">
        <v>1.363685</v>
      </c>
      <c r="Y8">
        <v>2.3817599999999999</v>
      </c>
      <c r="Z8">
        <v>2.5016120000000002</v>
      </c>
      <c r="AA8">
        <v>4.476019</v>
      </c>
      <c r="AB8">
        <v>9.9312290000000001</v>
      </c>
      <c r="AD8">
        <v>19.615722000000002</v>
      </c>
      <c r="AE8">
        <v>20.668158999999999</v>
      </c>
      <c r="AF8">
        <v>37.530495000000002</v>
      </c>
      <c r="AG8">
        <v>75.954898999999997</v>
      </c>
      <c r="AI8">
        <v>285.67116399999998</v>
      </c>
      <c r="AJ8">
        <v>218.35531</v>
      </c>
      <c r="AK8">
        <v>362.44320299999998</v>
      </c>
      <c r="AL8">
        <v>590.70314499999995</v>
      </c>
      <c r="AN8">
        <v>0</v>
      </c>
      <c r="AO8">
        <v>0</v>
      </c>
      <c r="AP8">
        <v>0</v>
      </c>
      <c r="AQ8">
        <v>0</v>
      </c>
    </row>
    <row r="9" spans="3:43" x14ac:dyDescent="0.25">
      <c r="C9" s="1" t="s">
        <v>9</v>
      </c>
      <c r="E9">
        <v>5.9999999999999995E-4</v>
      </c>
      <c r="F9">
        <v>7.2999999999999996E-4</v>
      </c>
      <c r="G9">
        <v>1.173E-3</v>
      </c>
      <c r="H9">
        <v>1.6440000000000001E-3</v>
      </c>
      <c r="I9" s="1"/>
      <c r="J9">
        <v>2.794E-3</v>
      </c>
      <c r="K9">
        <v>3.4060000000000002E-3</v>
      </c>
      <c r="L9">
        <v>4.4600000000000004E-3</v>
      </c>
      <c r="M9">
        <v>8.5710000000000005E-3</v>
      </c>
      <c r="O9">
        <v>1.8207000000000001E-2</v>
      </c>
      <c r="P9">
        <v>2.1291999999999998E-2</v>
      </c>
      <c r="Q9">
        <v>2.4775999999999999E-2</v>
      </c>
      <c r="R9">
        <v>5.1735000000000003E-2</v>
      </c>
      <c r="T9">
        <v>0.13612199999999999</v>
      </c>
      <c r="U9">
        <v>0.163551</v>
      </c>
      <c r="V9">
        <v>0.18030499999999999</v>
      </c>
      <c r="W9">
        <v>0.35539900000000002</v>
      </c>
      <c r="Y9">
        <v>1.1339600000000001</v>
      </c>
      <c r="Z9">
        <v>1.3694459999999999</v>
      </c>
      <c r="AA9">
        <v>1.5003759999999999</v>
      </c>
      <c r="AB9">
        <v>2.9354279999999999</v>
      </c>
      <c r="AD9">
        <v>9.7780950000000004</v>
      </c>
      <c r="AE9">
        <v>12.623049999999999</v>
      </c>
      <c r="AF9">
        <v>14.59972</v>
      </c>
      <c r="AG9">
        <v>27.701716999999999</v>
      </c>
      <c r="AI9">
        <v>92.589005999999998</v>
      </c>
      <c r="AJ9">
        <v>127.648442</v>
      </c>
      <c r="AK9">
        <v>147.814108</v>
      </c>
      <c r="AL9">
        <v>294.57874399999997</v>
      </c>
      <c r="AN9">
        <v>0</v>
      </c>
      <c r="AO9">
        <v>0</v>
      </c>
      <c r="AP9">
        <v>0</v>
      </c>
      <c r="AQ9">
        <v>0</v>
      </c>
    </row>
    <row r="10" spans="3:43" x14ac:dyDescent="0.25">
      <c r="C10" s="1" t="s">
        <v>10</v>
      </c>
      <c r="E10">
        <v>5.9900000000000003E-4</v>
      </c>
      <c r="F10">
        <v>7.2900000000000005E-4</v>
      </c>
      <c r="G10">
        <v>9.0700000000000004E-4</v>
      </c>
      <c r="H10">
        <v>1.1789999999999999E-3</v>
      </c>
      <c r="I10" s="1"/>
      <c r="J10">
        <v>1.1659999999999999E-3</v>
      </c>
      <c r="K10">
        <v>1.4339999999999999E-3</v>
      </c>
      <c r="L10">
        <v>1.885E-3</v>
      </c>
      <c r="M10">
        <v>2.9039999999999999E-3</v>
      </c>
      <c r="O10">
        <v>3.1830000000000001E-3</v>
      </c>
      <c r="P10">
        <v>4.1479999999999998E-3</v>
      </c>
      <c r="Q10">
        <v>5.3579999999999999E-3</v>
      </c>
      <c r="R10">
        <v>9.1240000000000002E-3</v>
      </c>
      <c r="T10">
        <v>1.125E-2</v>
      </c>
      <c r="U10">
        <v>1.5793000000000001E-2</v>
      </c>
      <c r="V10">
        <v>1.9359999999999999E-2</v>
      </c>
      <c r="W10">
        <v>3.7594000000000002E-2</v>
      </c>
      <c r="Y10">
        <v>5.6634999999999998E-2</v>
      </c>
      <c r="Z10">
        <v>0.110703</v>
      </c>
      <c r="AA10">
        <v>0.102919</v>
      </c>
      <c r="AB10">
        <v>0.176147</v>
      </c>
      <c r="AD10">
        <v>0.498442</v>
      </c>
      <c r="AE10">
        <v>0.726993</v>
      </c>
      <c r="AF10">
        <v>0.64106799999999997</v>
      </c>
      <c r="AG10">
        <v>1.2487109999999999</v>
      </c>
      <c r="AI10">
        <v>3.8565140000000002</v>
      </c>
      <c r="AJ10">
        <v>6.016839</v>
      </c>
      <c r="AK10">
        <v>4.7918560000000001</v>
      </c>
      <c r="AL10">
        <v>9.9461929999999992</v>
      </c>
      <c r="AN10">
        <v>55.031565000000001</v>
      </c>
      <c r="AO10">
        <v>67.864552000000003</v>
      </c>
      <c r="AP10">
        <v>65.084487999999993</v>
      </c>
      <c r="AQ10">
        <v>104.14429699999999</v>
      </c>
    </row>
    <row r="11" spans="3:43" x14ac:dyDescent="0.25">
      <c r="C11" s="1"/>
    </row>
    <row r="12" spans="3:43" x14ac:dyDescent="0.25">
      <c r="C12" s="1" t="s">
        <v>18</v>
      </c>
      <c r="E12">
        <f>E8/E9</f>
        <v>3.4000000000000004</v>
      </c>
      <c r="F12">
        <f t="shared" ref="F12:AQ12" si="0">F8/F9</f>
        <v>3.5561643835616437</v>
      </c>
      <c r="G12">
        <f t="shared" si="0"/>
        <v>2.3751065643648763</v>
      </c>
      <c r="H12">
        <f t="shared" si="0"/>
        <v>3.7104622871046229</v>
      </c>
      <c r="J12">
        <f t="shared" si="0"/>
        <v>2.2759484609878311</v>
      </c>
      <c r="K12">
        <f t="shared" si="0"/>
        <v>2.5866118614210216</v>
      </c>
      <c r="L12">
        <f t="shared" si="0"/>
        <v>2.6107623318385649</v>
      </c>
      <c r="M12">
        <f t="shared" si="0"/>
        <v>3.8058569595146428</v>
      </c>
      <c r="O12">
        <f t="shared" si="0"/>
        <v>2.4473004888229801</v>
      </c>
      <c r="P12">
        <f t="shared" si="0"/>
        <v>2.4710689460830362</v>
      </c>
      <c r="Q12">
        <f t="shared" si="0"/>
        <v>3.3605908944139493</v>
      </c>
      <c r="R12">
        <f t="shared" si="0"/>
        <v>3.9756257852517636</v>
      </c>
      <c r="T12">
        <f t="shared" si="0"/>
        <v>2.2938099645905883</v>
      </c>
      <c r="U12">
        <f t="shared" si="0"/>
        <v>2.0337020256678344</v>
      </c>
      <c r="V12">
        <f t="shared" si="0"/>
        <v>3.2531266465156268</v>
      </c>
      <c r="W12">
        <f t="shared" si="0"/>
        <v>3.8370535651479041</v>
      </c>
      <c r="Y12">
        <f t="shared" si="0"/>
        <v>2.1003915482027584</v>
      </c>
      <c r="Z12">
        <f t="shared" si="0"/>
        <v>1.8267328540154195</v>
      </c>
      <c r="AA12">
        <f t="shared" si="0"/>
        <v>2.9832648616080237</v>
      </c>
      <c r="AB12">
        <f t="shared" si="0"/>
        <v>3.3832303159879924</v>
      </c>
      <c r="AD12">
        <f t="shared" si="0"/>
        <v>2.0060883024760958</v>
      </c>
      <c r="AE12">
        <f t="shared" si="0"/>
        <v>1.6373347962655618</v>
      </c>
      <c r="AF12">
        <f t="shared" si="0"/>
        <v>2.5706311490905307</v>
      </c>
      <c r="AG12">
        <f t="shared" si="0"/>
        <v>2.741884158299646</v>
      </c>
      <c r="AI12">
        <f t="shared" si="0"/>
        <v>3.0853680835497896</v>
      </c>
      <c r="AJ12">
        <f t="shared" si="0"/>
        <v>1.7105990999874483</v>
      </c>
      <c r="AK12">
        <f t="shared" si="0"/>
        <v>2.4520203646596439</v>
      </c>
      <c r="AL12">
        <f t="shared" si="0"/>
        <v>2.0052470079103877</v>
      </c>
      <c r="AN12" t="e">
        <f t="shared" si="0"/>
        <v>#DIV/0!</v>
      </c>
      <c r="AO12" t="e">
        <f t="shared" si="0"/>
        <v>#DIV/0!</v>
      </c>
      <c r="AP12" t="e">
        <f t="shared" si="0"/>
        <v>#DIV/0!</v>
      </c>
      <c r="AQ12" t="e">
        <f t="shared" si="0"/>
        <v>#DIV/0!</v>
      </c>
    </row>
    <row r="13" spans="3:43" x14ac:dyDescent="0.25">
      <c r="C13" s="1" t="s">
        <v>19</v>
      </c>
      <c r="E13">
        <f>E8/E10</f>
        <v>3.4056761268781304</v>
      </c>
      <c r="F13">
        <f t="shared" ref="F13:AQ13" si="1">F8/F10</f>
        <v>3.5610425240054866</v>
      </c>
      <c r="G13">
        <f t="shared" si="1"/>
        <v>3.0716648291069455</v>
      </c>
      <c r="H13">
        <f t="shared" si="1"/>
        <v>5.1738761662425787</v>
      </c>
      <c r="J13">
        <f t="shared" si="1"/>
        <v>5.4536878216123501</v>
      </c>
      <c r="K13">
        <f t="shared" si="1"/>
        <v>6.143654114365412</v>
      </c>
      <c r="L13">
        <f t="shared" si="1"/>
        <v>6.1771883289124672</v>
      </c>
      <c r="M13">
        <f t="shared" si="1"/>
        <v>11.232782369146006</v>
      </c>
      <c r="O13">
        <f t="shared" si="1"/>
        <v>13.998743323908263</v>
      </c>
      <c r="P13">
        <f t="shared" si="1"/>
        <v>12.684185149469625</v>
      </c>
      <c r="Q13">
        <f t="shared" si="1"/>
        <v>15.539753639417693</v>
      </c>
      <c r="R13">
        <f t="shared" si="1"/>
        <v>22.542634809294167</v>
      </c>
      <c r="T13">
        <f t="shared" si="1"/>
        <v>27.75448888888889</v>
      </c>
      <c r="U13">
        <f t="shared" si="1"/>
        <v>21.06084974355727</v>
      </c>
      <c r="V13">
        <f t="shared" si="1"/>
        <v>30.297262396694219</v>
      </c>
      <c r="W13">
        <f t="shared" si="1"/>
        <v>36.274006490397404</v>
      </c>
      <c r="Y13">
        <f t="shared" si="1"/>
        <v>42.054559901121216</v>
      </c>
      <c r="Z13">
        <f t="shared" si="1"/>
        <v>22.597508649268768</v>
      </c>
      <c r="AA13">
        <f t="shared" si="1"/>
        <v>43.490696567203337</v>
      </c>
      <c r="AB13">
        <f t="shared" si="1"/>
        <v>56.380347096459211</v>
      </c>
      <c r="AD13">
        <f t="shared" si="1"/>
        <v>39.354071286127578</v>
      </c>
      <c r="AE13">
        <f t="shared" si="1"/>
        <v>28.429653380431446</v>
      </c>
      <c r="AF13">
        <f t="shared" si="1"/>
        <v>58.543703632064002</v>
      </c>
      <c r="AG13">
        <f t="shared" si="1"/>
        <v>60.82664363491633</v>
      </c>
      <c r="AI13">
        <f t="shared" si="1"/>
        <v>74.074971334215292</v>
      </c>
      <c r="AJ13">
        <f t="shared" si="1"/>
        <v>36.290701812031202</v>
      </c>
      <c r="AK13">
        <f t="shared" si="1"/>
        <v>75.63733196490044</v>
      </c>
      <c r="AL13">
        <f t="shared" si="1"/>
        <v>59.389873592840999</v>
      </c>
      <c r="AN13">
        <f t="shared" si="1"/>
        <v>0</v>
      </c>
      <c r="AO13">
        <f t="shared" si="1"/>
        <v>0</v>
      </c>
      <c r="AP13">
        <f t="shared" si="1"/>
        <v>0</v>
      </c>
      <c r="AQ13">
        <f t="shared" si="1"/>
        <v>0</v>
      </c>
    </row>
  </sheetData>
  <mergeCells count="8">
    <mergeCell ref="J4:M4"/>
    <mergeCell ref="E4:H4"/>
    <mergeCell ref="AN4:AQ4"/>
    <mergeCell ref="AI4:AL4"/>
    <mergeCell ref="AD4:AG4"/>
    <mergeCell ref="Y4:AB4"/>
    <mergeCell ref="T4:W4"/>
    <mergeCell ref="O4:R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75019-7195-4B1F-AD29-DCF96239C908}">
  <dimension ref="C4:AG13"/>
  <sheetViews>
    <sheetView topLeftCell="E1" workbookViewId="0">
      <selection activeCell="Y4" sqref="Y4:AB13"/>
    </sheetView>
  </sheetViews>
  <sheetFormatPr defaultRowHeight="15" x14ac:dyDescent="0.25"/>
  <sheetData>
    <row r="4" spans="3:33" x14ac:dyDescent="0.25">
      <c r="E4" s="2" t="s">
        <v>11</v>
      </c>
      <c r="F4" s="2"/>
      <c r="G4" s="2"/>
      <c r="H4" s="2"/>
      <c r="J4" s="2" t="s">
        <v>12</v>
      </c>
      <c r="K4" s="2"/>
      <c r="L4" s="2"/>
      <c r="M4" s="2"/>
      <c r="O4" s="2" t="s">
        <v>13</v>
      </c>
      <c r="P4" s="2"/>
      <c r="Q4" s="2"/>
      <c r="R4" s="2"/>
      <c r="T4" s="2" t="s">
        <v>14</v>
      </c>
      <c r="U4" s="2"/>
      <c r="V4" s="2"/>
      <c r="W4" s="2"/>
      <c r="Y4" s="2" t="s">
        <v>15</v>
      </c>
      <c r="Z4" s="2"/>
      <c r="AA4" s="2"/>
      <c r="AB4" s="2"/>
      <c r="AD4" s="2" t="s">
        <v>16</v>
      </c>
      <c r="AE4" s="2"/>
      <c r="AF4" s="2"/>
      <c r="AG4" s="2"/>
    </row>
    <row r="5" spans="3:33" x14ac:dyDescent="0.25">
      <c r="C5" s="1" t="s">
        <v>1</v>
      </c>
      <c r="E5" t="s">
        <v>2</v>
      </c>
      <c r="F5" t="s">
        <v>3</v>
      </c>
      <c r="G5" t="s">
        <v>4</v>
      </c>
      <c r="H5" t="s">
        <v>5</v>
      </c>
      <c r="J5" t="s">
        <v>2</v>
      </c>
      <c r="K5" t="s">
        <v>3</v>
      </c>
      <c r="L5" t="s">
        <v>4</v>
      </c>
      <c r="M5" t="s">
        <v>5</v>
      </c>
      <c r="O5" t="s">
        <v>2</v>
      </c>
      <c r="P5" t="s">
        <v>3</v>
      </c>
      <c r="Q5" t="s">
        <v>4</v>
      </c>
      <c r="R5" t="s">
        <v>5</v>
      </c>
      <c r="T5" t="s">
        <v>2</v>
      </c>
      <c r="U5" t="s">
        <v>3</v>
      </c>
      <c r="V5" t="s">
        <v>4</v>
      </c>
      <c r="W5" t="s">
        <v>5</v>
      </c>
      <c r="Y5" t="s">
        <v>2</v>
      </c>
      <c r="Z5" t="s">
        <v>3</v>
      </c>
      <c r="AA5" t="s">
        <v>4</v>
      </c>
      <c r="AB5" t="s">
        <v>5</v>
      </c>
      <c r="AD5" t="s">
        <v>2</v>
      </c>
      <c r="AE5" t="s">
        <v>3</v>
      </c>
      <c r="AF5" t="s">
        <v>4</v>
      </c>
      <c r="AG5" t="s">
        <v>5</v>
      </c>
    </row>
    <row r="6" spans="3:33" x14ac:dyDescent="0.25">
      <c r="C6" s="1" t="s">
        <v>6</v>
      </c>
      <c r="E6">
        <v>1.5512E-2</v>
      </c>
      <c r="F6">
        <v>1.7447000000000001E-2</v>
      </c>
      <c r="G6">
        <v>1.9379E-2</v>
      </c>
      <c r="H6">
        <v>2.5935E-2</v>
      </c>
      <c r="J6">
        <v>0.114653</v>
      </c>
      <c r="K6">
        <v>0.121277</v>
      </c>
      <c r="L6">
        <v>0.134516</v>
      </c>
      <c r="M6">
        <v>0.171206</v>
      </c>
      <c r="O6">
        <v>0.88834800000000003</v>
      </c>
      <c r="P6">
        <v>0.93479900000000005</v>
      </c>
      <c r="Q6">
        <v>1.0141290000000001</v>
      </c>
      <c r="R6">
        <v>1.2656609999999999</v>
      </c>
      <c r="T6">
        <v>6.962885</v>
      </c>
      <c r="U6">
        <v>7.4182940000000004</v>
      </c>
      <c r="V6">
        <v>8.0005590000000009</v>
      </c>
      <c r="W6">
        <v>9.6414469999999994</v>
      </c>
      <c r="Y6">
        <v>54.999270000000003</v>
      </c>
      <c r="Z6">
        <v>56.879007000000001</v>
      </c>
      <c r="AA6">
        <v>62.005231000000002</v>
      </c>
      <c r="AB6">
        <v>75.296248000000006</v>
      </c>
      <c r="AD6">
        <v>0</v>
      </c>
      <c r="AE6">
        <v>0</v>
      </c>
      <c r="AF6">
        <v>0</v>
      </c>
      <c r="AG6">
        <v>0</v>
      </c>
    </row>
    <row r="7" spans="3:33" x14ac:dyDescent="0.25">
      <c r="C7" s="1" t="s">
        <v>7</v>
      </c>
      <c r="E7">
        <v>2.4000000000000001E-5</v>
      </c>
      <c r="F7">
        <v>9.0000000000000002E-6</v>
      </c>
      <c r="G7">
        <v>1.1E-5</v>
      </c>
      <c r="H7">
        <v>6.0000000000000002E-6</v>
      </c>
      <c r="J7">
        <v>4.1100000000000002E-4</v>
      </c>
      <c r="K7">
        <v>1.3899999999999999E-4</v>
      </c>
      <c r="L7">
        <v>1.9699999999999999E-4</v>
      </c>
      <c r="M7">
        <v>6.8999999999999997E-5</v>
      </c>
      <c r="O7">
        <v>4.7419999999999997E-3</v>
      </c>
      <c r="P7">
        <v>2.9160000000000002E-3</v>
      </c>
      <c r="Q7">
        <v>3.63E-3</v>
      </c>
      <c r="R7">
        <v>1.6670000000000001E-3</v>
      </c>
      <c r="T7">
        <v>8.9749999999999996E-2</v>
      </c>
      <c r="U7">
        <v>4.6033999999999999E-2</v>
      </c>
      <c r="V7">
        <v>4.4837000000000002E-2</v>
      </c>
      <c r="W7">
        <v>2.0816000000000001E-2</v>
      </c>
      <c r="Y7">
        <v>1.6446879999999999</v>
      </c>
      <c r="Z7">
        <v>0.79415599999999997</v>
      </c>
      <c r="AA7">
        <v>0.77166599999999996</v>
      </c>
      <c r="AB7">
        <v>0.33619399999999999</v>
      </c>
      <c r="AD7">
        <v>0</v>
      </c>
      <c r="AE7">
        <v>0</v>
      </c>
      <c r="AF7">
        <v>0</v>
      </c>
      <c r="AG7">
        <v>0</v>
      </c>
    </row>
    <row r="8" spans="3:33" x14ac:dyDescent="0.25">
      <c r="C8" s="1" t="s">
        <v>8</v>
      </c>
      <c r="E8">
        <v>1.5535999999999999E-2</v>
      </c>
      <c r="F8">
        <v>1.7457E-2</v>
      </c>
      <c r="G8">
        <v>1.9390000000000001E-2</v>
      </c>
      <c r="H8">
        <v>2.5940000000000001E-2</v>
      </c>
      <c r="J8">
        <v>0.115064</v>
      </c>
      <c r="K8">
        <v>0.121416</v>
      </c>
      <c r="L8">
        <v>0.134713</v>
      </c>
      <c r="M8">
        <v>0.17127500000000001</v>
      </c>
      <c r="O8">
        <v>0.89308900000000002</v>
      </c>
      <c r="P8">
        <v>0.93771400000000005</v>
      </c>
      <c r="Q8">
        <v>1.0177590000000001</v>
      </c>
      <c r="R8">
        <v>1.267328</v>
      </c>
      <c r="T8">
        <v>7.0526340000000003</v>
      </c>
      <c r="U8">
        <v>7.4643269999999999</v>
      </c>
      <c r="V8">
        <v>8.0453960000000002</v>
      </c>
      <c r="W8">
        <v>9.6622629999999994</v>
      </c>
      <c r="Y8">
        <v>56.643957999999998</v>
      </c>
      <c r="Z8">
        <v>57.673161999999998</v>
      </c>
      <c r="AA8">
        <v>62.776896999999998</v>
      </c>
      <c r="AB8">
        <v>75.632441999999998</v>
      </c>
      <c r="AD8">
        <v>0</v>
      </c>
      <c r="AE8">
        <v>0</v>
      </c>
      <c r="AF8">
        <v>0</v>
      </c>
      <c r="AG8">
        <v>0</v>
      </c>
    </row>
    <row r="9" spans="3:33" x14ac:dyDescent="0.25">
      <c r="C9" s="1" t="s">
        <v>9</v>
      </c>
      <c r="E9">
        <v>1.7520000000000001E-2</v>
      </c>
      <c r="F9">
        <v>1.95E-2</v>
      </c>
      <c r="G9">
        <v>1.9584000000000001E-2</v>
      </c>
      <c r="H9">
        <v>2.7074000000000001E-2</v>
      </c>
      <c r="J9">
        <v>0.11411300000000001</v>
      </c>
      <c r="K9">
        <v>0.12574099999999999</v>
      </c>
      <c r="L9">
        <v>0.12299400000000001</v>
      </c>
      <c r="M9">
        <v>0.16300899999999999</v>
      </c>
      <c r="O9">
        <v>0.82428000000000001</v>
      </c>
      <c r="P9">
        <v>0.88313600000000003</v>
      </c>
      <c r="Q9">
        <v>0.87549600000000005</v>
      </c>
      <c r="R9">
        <v>1.1529069999999999</v>
      </c>
      <c r="T9">
        <v>6.2655940000000001</v>
      </c>
      <c r="U9">
        <v>6.6280010000000003</v>
      </c>
      <c r="V9">
        <v>6.6393139999999997</v>
      </c>
      <c r="W9">
        <v>8.8460479999999997</v>
      </c>
      <c r="Y9">
        <v>49.011927999999997</v>
      </c>
      <c r="Z9">
        <v>52.568632999999998</v>
      </c>
      <c r="AA9">
        <v>52.723578000000003</v>
      </c>
      <c r="AB9">
        <v>70.769509999999997</v>
      </c>
      <c r="AD9">
        <v>0</v>
      </c>
      <c r="AE9">
        <v>0</v>
      </c>
      <c r="AF9">
        <v>0</v>
      </c>
      <c r="AG9">
        <v>0</v>
      </c>
    </row>
    <row r="10" spans="3:33" x14ac:dyDescent="0.25">
      <c r="C10" s="1" t="s">
        <v>10</v>
      </c>
      <c r="E10">
        <v>4.2909999999999997E-3</v>
      </c>
      <c r="F10">
        <v>5.2100000000000002E-3</v>
      </c>
      <c r="G10">
        <v>5.4070000000000003E-3</v>
      </c>
      <c r="H10">
        <v>8.4480000000000006E-3</v>
      </c>
      <c r="J10">
        <v>2.2860999999999999E-2</v>
      </c>
      <c r="K10">
        <v>2.6485000000000002E-2</v>
      </c>
      <c r="L10">
        <v>2.7546999999999999E-2</v>
      </c>
      <c r="M10">
        <v>3.5187000000000003E-2</v>
      </c>
      <c r="O10">
        <v>0.15951899999999999</v>
      </c>
      <c r="P10">
        <v>0.18945600000000001</v>
      </c>
      <c r="Q10">
        <v>0.18783</v>
      </c>
      <c r="R10">
        <v>0.25387100000000001</v>
      </c>
      <c r="T10">
        <v>1.196367</v>
      </c>
      <c r="U10">
        <v>1.4223030000000001</v>
      </c>
      <c r="V10">
        <v>1.4109989999999999</v>
      </c>
      <c r="W10">
        <v>1.8370789999999999</v>
      </c>
      <c r="Y10">
        <v>9.4325620000000008</v>
      </c>
      <c r="Z10">
        <v>11.052948000000001</v>
      </c>
      <c r="AA10">
        <v>11.11675</v>
      </c>
      <c r="AB10">
        <v>14.378795999999999</v>
      </c>
      <c r="AD10">
        <v>75.750680000000003</v>
      </c>
      <c r="AE10">
        <v>89.625529999999998</v>
      </c>
      <c r="AF10">
        <v>89.649766999999997</v>
      </c>
      <c r="AG10">
        <v>120.457149</v>
      </c>
    </row>
    <row r="12" spans="3:33" x14ac:dyDescent="0.25">
      <c r="C12" s="1" t="s">
        <v>18</v>
      </c>
      <c r="E12">
        <f>E8/E9</f>
        <v>0.88675799086757978</v>
      </c>
      <c r="F12">
        <f t="shared" ref="F12:AG12" si="0">F8/F9</f>
        <v>0.89523076923076927</v>
      </c>
      <c r="G12">
        <f t="shared" si="0"/>
        <v>0.99009395424836599</v>
      </c>
      <c r="H12">
        <f t="shared" si="0"/>
        <v>0.95811479648371134</v>
      </c>
      <c r="J12">
        <f t="shared" si="0"/>
        <v>1.0083338445225347</v>
      </c>
      <c r="K12">
        <f t="shared" si="0"/>
        <v>0.96560390008032382</v>
      </c>
      <c r="L12">
        <f t="shared" si="0"/>
        <v>1.095281070621331</v>
      </c>
      <c r="M12">
        <f t="shared" si="0"/>
        <v>1.0507088565662019</v>
      </c>
      <c r="O12">
        <f t="shared" si="0"/>
        <v>1.083477701751832</v>
      </c>
      <c r="P12">
        <f t="shared" si="0"/>
        <v>1.0618002210305095</v>
      </c>
      <c r="Q12">
        <f t="shared" si="0"/>
        <v>1.162494174730667</v>
      </c>
      <c r="R12">
        <f t="shared" si="0"/>
        <v>1.0992456460061393</v>
      </c>
      <c r="T12">
        <f t="shared" si="0"/>
        <v>1.1256129905640231</v>
      </c>
      <c r="U12">
        <f t="shared" si="0"/>
        <v>1.126180729302847</v>
      </c>
      <c r="V12">
        <f t="shared" si="0"/>
        <v>1.2117812171558688</v>
      </c>
      <c r="W12">
        <f t="shared" si="0"/>
        <v>1.0922688866259826</v>
      </c>
      <c r="Y12">
        <f t="shared" si="0"/>
        <v>1.1557178081221371</v>
      </c>
      <c r="Z12">
        <f t="shared" si="0"/>
        <v>1.0971021825886171</v>
      </c>
      <c r="AA12">
        <f t="shared" si="0"/>
        <v>1.1906797562183657</v>
      </c>
      <c r="AB12">
        <f t="shared" si="0"/>
        <v>1.0687150723524863</v>
      </c>
      <c r="AD12" t="e">
        <f t="shared" si="0"/>
        <v>#DIV/0!</v>
      </c>
      <c r="AE12" t="e">
        <f t="shared" si="0"/>
        <v>#DIV/0!</v>
      </c>
      <c r="AF12" t="e">
        <f t="shared" si="0"/>
        <v>#DIV/0!</v>
      </c>
      <c r="AG12" t="e">
        <f t="shared" si="0"/>
        <v>#DIV/0!</v>
      </c>
    </row>
    <row r="13" spans="3:33" x14ac:dyDescent="0.25">
      <c r="C13" s="1" t="s">
        <v>19</v>
      </c>
      <c r="E13">
        <f>E8/E10</f>
        <v>3.6206012584479144</v>
      </c>
      <c r="F13">
        <f t="shared" ref="F13:AG13" si="1">F8/F10</f>
        <v>3.3506717850287906</v>
      </c>
      <c r="G13">
        <f t="shared" si="1"/>
        <v>3.5860921028296651</v>
      </c>
      <c r="H13">
        <f t="shared" si="1"/>
        <v>3.0705492424242422</v>
      </c>
      <c r="J13">
        <f t="shared" si="1"/>
        <v>5.0332006473907533</v>
      </c>
      <c r="K13">
        <f t="shared" si="1"/>
        <v>4.5843307532565598</v>
      </c>
      <c r="L13">
        <f t="shared" si="1"/>
        <v>4.8902965840200388</v>
      </c>
      <c r="M13">
        <f t="shared" si="1"/>
        <v>4.8675647256088892</v>
      </c>
      <c r="O13">
        <f t="shared" si="1"/>
        <v>5.5986371529410297</v>
      </c>
      <c r="P13">
        <f t="shared" si="1"/>
        <v>4.9495080651971959</v>
      </c>
      <c r="Q13">
        <f t="shared" si="1"/>
        <v>5.418511419900975</v>
      </c>
      <c r="R13">
        <f t="shared" si="1"/>
        <v>4.9920156299853069</v>
      </c>
      <c r="T13">
        <f t="shared" si="1"/>
        <v>5.8950422403827591</v>
      </c>
      <c r="U13">
        <f t="shared" si="1"/>
        <v>5.2480568486461738</v>
      </c>
      <c r="V13">
        <f t="shared" si="1"/>
        <v>5.7019147426752257</v>
      </c>
      <c r="W13">
        <f t="shared" si="1"/>
        <v>5.2595794737188761</v>
      </c>
      <c r="Y13">
        <f t="shared" si="1"/>
        <v>6.0051508805348952</v>
      </c>
      <c r="Z13">
        <f t="shared" si="1"/>
        <v>5.2178986094931412</v>
      </c>
      <c r="AA13">
        <f t="shared" si="1"/>
        <v>5.647054849663796</v>
      </c>
      <c r="AB13">
        <f t="shared" si="1"/>
        <v>5.2599982641105694</v>
      </c>
      <c r="AD13">
        <f t="shared" si="1"/>
        <v>0</v>
      </c>
      <c r="AE13">
        <f t="shared" si="1"/>
        <v>0</v>
      </c>
      <c r="AF13">
        <f t="shared" si="1"/>
        <v>0</v>
      </c>
      <c r="AG13">
        <f t="shared" si="1"/>
        <v>0</v>
      </c>
    </row>
  </sheetData>
  <mergeCells count="6">
    <mergeCell ref="AD4:AG4"/>
    <mergeCell ref="Y4:AB4"/>
    <mergeCell ref="T4:W4"/>
    <mergeCell ref="O4:R4"/>
    <mergeCell ref="J4:M4"/>
    <mergeCell ref="E4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EF353-C091-496B-9F5F-D5998F2D8C15}">
  <dimension ref="C3:AD63"/>
  <sheetViews>
    <sheetView topLeftCell="J11" workbookViewId="0">
      <selection activeCell="T21" sqref="T21:V32"/>
    </sheetView>
  </sheetViews>
  <sheetFormatPr defaultRowHeight="15" x14ac:dyDescent="0.25"/>
  <sheetData>
    <row r="3" spans="3:14" x14ac:dyDescent="0.25">
      <c r="C3" t="s">
        <v>11</v>
      </c>
      <c r="D3" t="s">
        <v>23</v>
      </c>
      <c r="J3" t="s">
        <v>11</v>
      </c>
      <c r="K3" t="s">
        <v>28</v>
      </c>
    </row>
    <row r="4" spans="3:14" x14ac:dyDescent="0.25">
      <c r="C4" t="s">
        <v>24</v>
      </c>
      <c r="D4" t="s">
        <v>25</v>
      </c>
      <c r="E4" t="s">
        <v>26</v>
      </c>
      <c r="F4" t="s">
        <v>27</v>
      </c>
      <c r="G4" t="s">
        <v>29</v>
      </c>
      <c r="J4" t="s">
        <v>24</v>
      </c>
      <c r="K4" t="s">
        <v>25</v>
      </c>
      <c r="L4" t="s">
        <v>26</v>
      </c>
      <c r="M4" t="s">
        <v>27</v>
      </c>
      <c r="N4" t="s">
        <v>29</v>
      </c>
    </row>
    <row r="5" spans="3:14" x14ac:dyDescent="0.25">
      <c r="C5" t="s">
        <v>20</v>
      </c>
      <c r="D5">
        <v>2.3016999999999999E-2</v>
      </c>
      <c r="E5">
        <v>8.1999999999999998E-4</v>
      </c>
      <c r="F5">
        <v>2.3837000000000001E-2</v>
      </c>
      <c r="G5">
        <f>F5/F5</f>
        <v>1</v>
      </c>
      <c r="J5" t="s">
        <v>20</v>
      </c>
      <c r="K5">
        <v>9.5999999999999992E-3</v>
      </c>
      <c r="L5">
        <v>1.9000000000000001E-4</v>
      </c>
      <c r="M5">
        <v>9.7900000000000001E-3</v>
      </c>
      <c r="N5">
        <f>M5/M5</f>
        <v>1</v>
      </c>
    </row>
    <row r="6" spans="3:14" x14ac:dyDescent="0.25">
      <c r="C6" t="s">
        <v>21</v>
      </c>
      <c r="D6">
        <v>1.358E-3</v>
      </c>
      <c r="E6">
        <v>1.2119E-2</v>
      </c>
      <c r="F6">
        <v>1.3476999999999999E-2</v>
      </c>
      <c r="G6">
        <f>F5/F6</f>
        <v>1.7687170735326854</v>
      </c>
      <c r="J6" t="s">
        <v>21</v>
      </c>
      <c r="K6">
        <v>2.0460000000000001E-3</v>
      </c>
      <c r="L6">
        <v>2.8284E-2</v>
      </c>
      <c r="M6">
        <v>3.0329999999999999E-2</v>
      </c>
      <c r="N6">
        <f>M5/M6</f>
        <v>0.32278272337619518</v>
      </c>
    </row>
    <row r="7" spans="3:14" x14ac:dyDescent="0.25">
      <c r="C7" t="s">
        <v>22</v>
      </c>
      <c r="D7">
        <v>0.61166699999999996</v>
      </c>
      <c r="E7">
        <v>1.1205E-2</v>
      </c>
      <c r="F7">
        <v>0.62287199999999998</v>
      </c>
      <c r="G7">
        <f>F5/F7</f>
        <v>3.8269499993578135E-2</v>
      </c>
      <c r="J7" t="s">
        <v>22</v>
      </c>
      <c r="K7">
        <v>0.58576399999999995</v>
      </c>
      <c r="L7">
        <v>1.9377999999999999E-2</v>
      </c>
      <c r="M7">
        <v>0.60514199999999996</v>
      </c>
      <c r="N7">
        <f>M5/M7</f>
        <v>1.617802102646982E-2</v>
      </c>
    </row>
    <row r="11" spans="3:14" x14ac:dyDescent="0.25">
      <c r="C11" t="s">
        <v>12</v>
      </c>
      <c r="D11" t="s">
        <v>23</v>
      </c>
      <c r="J11" t="s">
        <v>12</v>
      </c>
      <c r="K11" t="s">
        <v>28</v>
      </c>
    </row>
    <row r="12" spans="3:14" x14ac:dyDescent="0.25">
      <c r="C12" t="s">
        <v>24</v>
      </c>
      <c r="D12" t="s">
        <v>25</v>
      </c>
      <c r="E12" t="s">
        <v>26</v>
      </c>
      <c r="F12" t="s">
        <v>27</v>
      </c>
      <c r="G12" t="s">
        <v>29</v>
      </c>
      <c r="J12" t="s">
        <v>24</v>
      </c>
      <c r="K12" t="s">
        <v>25</v>
      </c>
      <c r="L12" t="s">
        <v>26</v>
      </c>
      <c r="M12" t="s">
        <v>27</v>
      </c>
      <c r="N12" t="s">
        <v>29</v>
      </c>
    </row>
    <row r="13" spans="3:14" x14ac:dyDescent="0.25">
      <c r="C13" t="s">
        <v>20</v>
      </c>
      <c r="D13">
        <v>1.9386E-2</v>
      </c>
      <c r="E13">
        <v>3.8969999999999999E-3</v>
      </c>
      <c r="F13">
        <v>2.3283000000000002E-2</v>
      </c>
      <c r="G13">
        <f>F13/F13</f>
        <v>1</v>
      </c>
      <c r="J13" t="s">
        <v>20</v>
      </c>
      <c r="K13">
        <v>4.0279000000000002E-2</v>
      </c>
      <c r="L13">
        <v>1.652E-3</v>
      </c>
      <c r="M13">
        <v>4.1931000000000003E-2</v>
      </c>
      <c r="N13">
        <f>M13/M13</f>
        <v>1</v>
      </c>
    </row>
    <row r="14" spans="3:14" x14ac:dyDescent="0.25">
      <c r="C14" t="s">
        <v>21</v>
      </c>
      <c r="D14">
        <v>4.0720000000000001E-3</v>
      </c>
      <c r="E14">
        <v>6.5742999999999996E-2</v>
      </c>
      <c r="F14">
        <v>6.9815000000000002E-2</v>
      </c>
      <c r="G14">
        <f>F13/F14</f>
        <v>0.33349566712024636</v>
      </c>
      <c r="J14" t="s">
        <v>21</v>
      </c>
      <c r="K14">
        <v>4.9760000000000004E-3</v>
      </c>
      <c r="L14">
        <v>0.17454900000000001</v>
      </c>
      <c r="M14">
        <v>0.17952499999999999</v>
      </c>
      <c r="N14">
        <f>M13/M14</f>
        <v>0.2335663556607715</v>
      </c>
    </row>
    <row r="15" spans="3:14" x14ac:dyDescent="0.25">
      <c r="C15" t="s">
        <v>22</v>
      </c>
      <c r="D15">
        <v>0.563971</v>
      </c>
      <c r="E15">
        <v>2.7335999999999999E-2</v>
      </c>
      <c r="F15">
        <v>0.59130700000000003</v>
      </c>
      <c r="G15">
        <f>F13/F15</f>
        <v>3.9375485154073943E-2</v>
      </c>
      <c r="J15" t="s">
        <v>22</v>
      </c>
      <c r="K15">
        <v>0.55573799999999995</v>
      </c>
      <c r="L15">
        <v>7.4127999999999999E-2</v>
      </c>
      <c r="M15">
        <v>0.62986600000000004</v>
      </c>
      <c r="N15">
        <f>M13/M15</f>
        <v>6.6571302467508961E-2</v>
      </c>
    </row>
    <row r="18" spans="3:30" ht="15.75" thickBot="1" x14ac:dyDescent="0.3"/>
    <row r="19" spans="3:30" x14ac:dyDescent="0.25">
      <c r="C19" t="s">
        <v>13</v>
      </c>
      <c r="D19" t="s">
        <v>23</v>
      </c>
      <c r="J19" t="s">
        <v>13</v>
      </c>
      <c r="K19" t="s">
        <v>28</v>
      </c>
      <c r="T19" s="14"/>
      <c r="U19" s="4"/>
      <c r="V19" s="5"/>
      <c r="W19" s="8" t="s">
        <v>35</v>
      </c>
      <c r="X19" s="9"/>
      <c r="Y19" s="9"/>
      <c r="Z19" s="10"/>
      <c r="AA19" s="8" t="s">
        <v>36</v>
      </c>
      <c r="AB19" s="9"/>
      <c r="AC19" s="9"/>
      <c r="AD19" s="10"/>
    </row>
    <row r="20" spans="3:30" ht="15.75" thickBot="1" x14ac:dyDescent="0.3">
      <c r="C20" t="s">
        <v>24</v>
      </c>
      <c r="D20" t="s">
        <v>25</v>
      </c>
      <c r="E20" t="s">
        <v>26</v>
      </c>
      <c r="F20" t="s">
        <v>27</v>
      </c>
      <c r="G20" t="s">
        <v>29</v>
      </c>
      <c r="J20" t="s">
        <v>24</v>
      </c>
      <c r="K20" t="s">
        <v>25</v>
      </c>
      <c r="L20" t="s">
        <v>26</v>
      </c>
      <c r="M20" t="s">
        <v>27</v>
      </c>
      <c r="N20" t="s">
        <v>29</v>
      </c>
      <c r="T20" s="18" t="s">
        <v>31</v>
      </c>
      <c r="U20" s="19" t="s">
        <v>32</v>
      </c>
      <c r="V20" s="7" t="s">
        <v>37</v>
      </c>
      <c r="W20" s="11" t="s">
        <v>38</v>
      </c>
      <c r="X20" s="12" t="s">
        <v>26</v>
      </c>
      <c r="Y20" s="12" t="s">
        <v>27</v>
      </c>
      <c r="Z20" s="13" t="s">
        <v>30</v>
      </c>
      <c r="AA20" s="11" t="s">
        <v>38</v>
      </c>
      <c r="AB20" s="12" t="s">
        <v>26</v>
      </c>
      <c r="AC20" s="12" t="s">
        <v>27</v>
      </c>
      <c r="AD20" s="13" t="s">
        <v>30</v>
      </c>
    </row>
    <row r="21" spans="3:30" x14ac:dyDescent="0.25">
      <c r="C21" t="s">
        <v>20</v>
      </c>
      <c r="D21">
        <v>0.10596</v>
      </c>
      <c r="E21">
        <v>3.5061000000000002E-2</v>
      </c>
      <c r="F21">
        <v>0.14102100000000001</v>
      </c>
      <c r="G21">
        <f>F21/F21</f>
        <v>1</v>
      </c>
      <c r="J21" t="s">
        <v>20</v>
      </c>
      <c r="K21">
        <v>0.24060500000000001</v>
      </c>
      <c r="L21">
        <v>1.6195000000000001E-2</v>
      </c>
      <c r="M21">
        <v>0.25679999999999997</v>
      </c>
      <c r="N21">
        <f>M21/M21</f>
        <v>1</v>
      </c>
      <c r="T21" s="15">
        <v>16</v>
      </c>
      <c r="U21" s="3">
        <v>384</v>
      </c>
      <c r="V21" s="26" t="s">
        <v>33</v>
      </c>
      <c r="W21" s="20">
        <v>0.10596</v>
      </c>
      <c r="X21" s="21">
        <v>3.5061000000000002E-2</v>
      </c>
      <c r="Y21" s="21">
        <v>0.14102100000000001</v>
      </c>
      <c r="Z21" s="22">
        <f>Y21/Y21</f>
        <v>1</v>
      </c>
      <c r="AA21" s="20">
        <v>0.24060500000000001</v>
      </c>
      <c r="AB21" s="21">
        <v>1.6195000000000001E-2</v>
      </c>
      <c r="AC21" s="21">
        <v>0.25679999999999997</v>
      </c>
      <c r="AD21" s="22">
        <f>AC21/AC21</f>
        <v>1</v>
      </c>
    </row>
    <row r="22" spans="3:30" ht="15.75" thickBot="1" x14ac:dyDescent="0.3">
      <c r="C22" t="s">
        <v>21</v>
      </c>
      <c r="D22">
        <v>2.1971000000000001E-2</v>
      </c>
      <c r="E22">
        <v>0.502166</v>
      </c>
      <c r="F22">
        <v>0.52413699999999996</v>
      </c>
      <c r="G22">
        <f>F21/F22</f>
        <v>0.26905370160854897</v>
      </c>
      <c r="J22" t="s">
        <v>21</v>
      </c>
      <c r="K22">
        <v>2.4989999999999998E-2</v>
      </c>
      <c r="L22">
        <v>1.291458</v>
      </c>
      <c r="M22">
        <v>1.3164480000000001</v>
      </c>
      <c r="N22">
        <f>M21/M22</f>
        <v>0.19507037118063147</v>
      </c>
      <c r="T22" s="16"/>
      <c r="U22" s="6"/>
      <c r="V22" s="19" t="s">
        <v>34</v>
      </c>
      <c r="W22" s="23">
        <v>0.56504100000000002</v>
      </c>
      <c r="X22" s="24">
        <v>0.108141</v>
      </c>
      <c r="Y22" s="24">
        <v>0.67318199999999995</v>
      </c>
      <c r="Z22" s="25">
        <f>Y21/Y22</f>
        <v>0.20948421080777563</v>
      </c>
      <c r="AA22" s="23">
        <v>0.56398700000000002</v>
      </c>
      <c r="AB22" s="24">
        <v>0.24410399999999999</v>
      </c>
      <c r="AC22" s="24">
        <v>0.808091</v>
      </c>
      <c r="AD22" s="25">
        <f>AC21/AC22</f>
        <v>0.31778599192417684</v>
      </c>
    </row>
    <row r="23" spans="3:30" x14ac:dyDescent="0.25">
      <c r="C23" t="s">
        <v>22</v>
      </c>
      <c r="D23">
        <v>0.56504100000000002</v>
      </c>
      <c r="E23">
        <v>0.108141</v>
      </c>
      <c r="F23">
        <v>0.67318199999999995</v>
      </c>
      <c r="G23">
        <f>F21/F23</f>
        <v>0.20948421080777563</v>
      </c>
      <c r="J23" t="s">
        <v>22</v>
      </c>
      <c r="K23">
        <v>0.56398700000000002</v>
      </c>
      <c r="L23">
        <v>0.24410399999999999</v>
      </c>
      <c r="M23">
        <v>0.808091</v>
      </c>
      <c r="N23">
        <f>M21/M23</f>
        <v>0.31778599192417684</v>
      </c>
      <c r="T23" s="15">
        <v>32</v>
      </c>
      <c r="U23" s="3">
        <v>768</v>
      </c>
      <c r="V23" s="26" t="s">
        <v>33</v>
      </c>
      <c r="W23" s="20">
        <v>0.66697200000000001</v>
      </c>
      <c r="X23" s="21">
        <v>0.40883399999999998</v>
      </c>
      <c r="Y23" s="21">
        <v>1.075806</v>
      </c>
      <c r="Z23" s="22">
        <f>Y23/Y23</f>
        <v>1</v>
      </c>
      <c r="AA23" s="20">
        <v>1.57412</v>
      </c>
      <c r="AB23" s="21">
        <v>0.18853</v>
      </c>
      <c r="AC23" s="21">
        <v>1.7626550000000001</v>
      </c>
      <c r="AD23" s="22">
        <f>AC23/AC23</f>
        <v>1</v>
      </c>
    </row>
    <row r="24" spans="3:30" ht="15.75" thickBot="1" x14ac:dyDescent="0.3">
      <c r="T24" s="17"/>
      <c r="U24" s="6"/>
      <c r="V24" s="19" t="s">
        <v>34</v>
      </c>
      <c r="W24" s="23">
        <v>0.58654099999999998</v>
      </c>
      <c r="X24" s="24">
        <v>0.46152599999999999</v>
      </c>
      <c r="Y24" s="24">
        <v>1.0480670000000001</v>
      </c>
      <c r="Z24" s="25">
        <f>Y23/Y24</f>
        <v>1.0264668193922717</v>
      </c>
      <c r="AA24" s="23">
        <v>0.57975100000000002</v>
      </c>
      <c r="AB24" s="24">
        <v>1.420085</v>
      </c>
      <c r="AC24" s="24">
        <v>1.9998359999999999</v>
      </c>
      <c r="AD24" s="25">
        <f>AC23/AC24</f>
        <v>0.8813997747815322</v>
      </c>
    </row>
    <row r="25" spans="3:30" x14ac:dyDescent="0.25">
      <c r="T25" s="16">
        <v>64</v>
      </c>
      <c r="U25" s="3">
        <v>1536</v>
      </c>
      <c r="V25" s="26" t="s">
        <v>33</v>
      </c>
      <c r="W25" s="20">
        <v>4.8597700000000001</v>
      </c>
      <c r="X25" s="21">
        <v>7.0815229999999998</v>
      </c>
      <c r="Y25" s="21">
        <v>11.941291</v>
      </c>
      <c r="Z25" s="22">
        <f>Y25/Y25</f>
        <v>1</v>
      </c>
      <c r="AA25" s="20">
        <v>11.418699999999999</v>
      </c>
      <c r="AB25" s="21">
        <v>1.298265</v>
      </c>
      <c r="AC25" s="21">
        <v>12.717010999999999</v>
      </c>
      <c r="AD25" s="22">
        <f>AC25/AC25</f>
        <v>1</v>
      </c>
    </row>
    <row r="26" spans="3:30" ht="15.75" thickBot="1" x14ac:dyDescent="0.3">
      <c r="T26" s="16"/>
      <c r="U26" s="6"/>
      <c r="V26" s="19" t="s">
        <v>34</v>
      </c>
      <c r="W26" s="23">
        <v>0.66093800000000003</v>
      </c>
      <c r="X26" s="24">
        <v>2.7826369999999998</v>
      </c>
      <c r="Y26" s="24">
        <v>3.4435750000000001</v>
      </c>
      <c r="Z26" s="25">
        <f>Y25/Y26</f>
        <v>3.4677017343894061</v>
      </c>
      <c r="AA26" s="23">
        <v>0.70136799999999999</v>
      </c>
      <c r="AB26" s="24">
        <v>8.6204210000000003</v>
      </c>
      <c r="AC26" s="24">
        <v>9.3217890000000008</v>
      </c>
      <c r="AD26" s="25">
        <f>AC25/AC26</f>
        <v>1.364224292139631</v>
      </c>
    </row>
    <row r="27" spans="3:30" x14ac:dyDescent="0.25">
      <c r="C27" t="s">
        <v>14</v>
      </c>
      <c r="D27" t="s">
        <v>23</v>
      </c>
      <c r="J27" t="s">
        <v>14</v>
      </c>
      <c r="K27" t="s">
        <v>28</v>
      </c>
      <c r="T27" s="15">
        <v>128</v>
      </c>
      <c r="U27" s="3">
        <v>3072</v>
      </c>
      <c r="V27" s="26" t="s">
        <v>33</v>
      </c>
      <c r="W27" s="20">
        <v>37.766800000000003</v>
      </c>
      <c r="X27" s="21">
        <v>121.740072</v>
      </c>
      <c r="Y27" s="21">
        <v>159.506867</v>
      </c>
      <c r="Z27" s="22">
        <f>Y27/Y27</f>
        <v>1</v>
      </c>
      <c r="AA27" s="20">
        <v>87.135300000000001</v>
      </c>
      <c r="AB27" s="21">
        <v>15.920623000000001</v>
      </c>
      <c r="AC27" s="21">
        <v>103.05589000000001</v>
      </c>
      <c r="AD27" s="22">
        <f>AC27/AC27</f>
        <v>1</v>
      </c>
    </row>
    <row r="28" spans="3:30" ht="15.75" thickBot="1" x14ac:dyDescent="0.3">
      <c r="C28" t="s">
        <v>24</v>
      </c>
      <c r="D28" t="s">
        <v>25</v>
      </c>
      <c r="E28" t="s">
        <v>26</v>
      </c>
      <c r="F28" t="s">
        <v>27</v>
      </c>
      <c r="G28" t="s">
        <v>29</v>
      </c>
      <c r="J28" t="s">
        <v>24</v>
      </c>
      <c r="K28" t="s">
        <v>25</v>
      </c>
      <c r="L28" t="s">
        <v>26</v>
      </c>
      <c r="M28" t="s">
        <v>27</v>
      </c>
      <c r="N28" t="s">
        <v>29</v>
      </c>
      <c r="T28" s="17"/>
      <c r="U28" s="6"/>
      <c r="V28" s="19" t="s">
        <v>34</v>
      </c>
      <c r="W28" s="23">
        <v>1.26257</v>
      </c>
      <c r="X28" s="24">
        <v>26.643598000000001</v>
      </c>
      <c r="Y28" s="24">
        <v>27.906165999999999</v>
      </c>
      <c r="Z28" s="25">
        <f>Y27/Y28</f>
        <v>5.7158287885193548</v>
      </c>
      <c r="AA28" s="23">
        <v>1.3239300000000001</v>
      </c>
      <c r="AB28" s="24">
        <v>78.140957</v>
      </c>
      <c r="AC28" s="24">
        <v>79.464888000000002</v>
      </c>
      <c r="AD28" s="25">
        <f>AC27/AC28</f>
        <v>1.2968732806871885</v>
      </c>
    </row>
    <row r="29" spans="3:30" x14ac:dyDescent="0.25">
      <c r="C29" t="s">
        <v>20</v>
      </c>
      <c r="D29">
        <v>0.66697200000000001</v>
      </c>
      <c r="E29">
        <v>0.40883399999999998</v>
      </c>
      <c r="F29">
        <v>1.075806</v>
      </c>
      <c r="G29">
        <f>F29/F29</f>
        <v>1</v>
      </c>
      <c r="J29" t="s">
        <v>20</v>
      </c>
      <c r="K29">
        <v>1.57412</v>
      </c>
      <c r="L29">
        <v>0.18853</v>
      </c>
      <c r="M29">
        <v>1.7626550000000001</v>
      </c>
      <c r="N29">
        <f>M29/M29</f>
        <v>1</v>
      </c>
      <c r="T29" s="15">
        <v>256</v>
      </c>
      <c r="U29" s="3">
        <v>6144</v>
      </c>
      <c r="V29" s="26" t="s">
        <v>33</v>
      </c>
      <c r="W29" s="20">
        <v>369.255</v>
      </c>
      <c r="X29" s="21">
        <v>8320.2611949999991</v>
      </c>
      <c r="Y29" s="21">
        <v>8689.5163090000005</v>
      </c>
      <c r="Z29" s="22">
        <f>Y29/Y29</f>
        <v>1</v>
      </c>
      <c r="AA29" s="20">
        <v>756.63699999999994</v>
      </c>
      <c r="AB29" s="21">
        <v>748.53720199999998</v>
      </c>
      <c r="AC29" s="21">
        <v>1505.174008</v>
      </c>
      <c r="AD29" s="22">
        <f>AC29/AC29</f>
        <v>1</v>
      </c>
    </row>
    <row r="30" spans="3:30" ht="15.75" thickBot="1" x14ac:dyDescent="0.3">
      <c r="C30" t="s">
        <v>21</v>
      </c>
      <c r="D30">
        <v>0.166606</v>
      </c>
      <c r="E30">
        <v>4.7552690000000002</v>
      </c>
      <c r="F30">
        <v>4.921875</v>
      </c>
      <c r="G30">
        <f>F29/F30</f>
        <v>0.21857645714285714</v>
      </c>
      <c r="J30" t="s">
        <v>21</v>
      </c>
      <c r="K30">
        <v>0.18268999999999999</v>
      </c>
      <c r="L30">
        <v>13.613322999999999</v>
      </c>
      <c r="M30">
        <v>13.796013</v>
      </c>
      <c r="N30">
        <f>M29/M30</f>
        <v>0.12776553631835516</v>
      </c>
      <c r="T30" s="17"/>
      <c r="U30" s="6"/>
      <c r="V30" s="19" t="s">
        <v>34</v>
      </c>
      <c r="W30" s="23">
        <v>6.5451199999999998</v>
      </c>
      <c r="X30" s="24">
        <v>227.637137</v>
      </c>
      <c r="Y30" s="24">
        <v>234.182256</v>
      </c>
      <c r="Z30" s="25">
        <f>Y29/Y30</f>
        <v>37.105784432275691</v>
      </c>
      <c r="AA30" s="23">
        <v>5.3400499999999997</v>
      </c>
      <c r="AB30" s="24">
        <v>756.29726000000005</v>
      </c>
      <c r="AC30" s="24">
        <v>761.63730699999996</v>
      </c>
      <c r="AD30" s="25">
        <f>AC29/AC30</f>
        <v>1.9762346121524743</v>
      </c>
    </row>
    <row r="31" spans="3:30" x14ac:dyDescent="0.25">
      <c r="C31" t="s">
        <v>22</v>
      </c>
      <c r="D31">
        <v>0.58654099999999998</v>
      </c>
      <c r="E31">
        <v>0.46152599999999999</v>
      </c>
      <c r="F31">
        <v>1.0480670000000001</v>
      </c>
      <c r="G31">
        <f>F29/F31</f>
        <v>1.0264668193922717</v>
      </c>
      <c r="J31" t="s">
        <v>22</v>
      </c>
      <c r="K31">
        <v>0.57975100000000002</v>
      </c>
      <c r="L31">
        <v>1.420085</v>
      </c>
      <c r="M31">
        <v>1.9998359999999999</v>
      </c>
      <c r="N31">
        <f>M29/M31</f>
        <v>0.8813997747815322</v>
      </c>
      <c r="T31" s="16">
        <v>512</v>
      </c>
      <c r="U31" s="3">
        <v>12288</v>
      </c>
      <c r="V31" s="26" t="s">
        <v>33</v>
      </c>
      <c r="W31" s="20"/>
      <c r="X31" s="21"/>
      <c r="Y31" s="21"/>
      <c r="Z31" s="22"/>
      <c r="AA31" s="20"/>
      <c r="AB31" s="21"/>
      <c r="AC31" s="21"/>
      <c r="AD31" s="22"/>
    </row>
    <row r="32" spans="3:30" ht="15.75" thickBot="1" x14ac:dyDescent="0.3">
      <c r="T32" s="17"/>
      <c r="U32" s="6"/>
      <c r="V32" s="19" t="s">
        <v>34</v>
      </c>
      <c r="W32" s="23">
        <v>69.403099999999995</v>
      </c>
      <c r="X32" s="24">
        <v>3458.3542280000001</v>
      </c>
      <c r="Y32" s="24">
        <v>3527.7573170000001</v>
      </c>
      <c r="Z32" s="25"/>
      <c r="AA32" s="23">
        <v>66.507900000000006</v>
      </c>
      <c r="AB32" s="24">
        <v>9893.9896449999997</v>
      </c>
      <c r="AC32" s="24">
        <v>9960.4975379999996</v>
      </c>
      <c r="AD32" s="25"/>
    </row>
    <row r="35" spans="3:14" x14ac:dyDescent="0.25">
      <c r="C35" t="s">
        <v>15</v>
      </c>
      <c r="D35" t="s">
        <v>23</v>
      </c>
      <c r="J35" t="s">
        <v>15</v>
      </c>
      <c r="K35" t="s">
        <v>28</v>
      </c>
    </row>
    <row r="36" spans="3:14" x14ac:dyDescent="0.25">
      <c r="C36" t="s">
        <v>24</v>
      </c>
      <c r="D36" t="s">
        <v>25</v>
      </c>
      <c r="E36" t="s">
        <v>26</v>
      </c>
      <c r="F36" t="s">
        <v>27</v>
      </c>
      <c r="G36" t="s">
        <v>29</v>
      </c>
      <c r="J36" t="s">
        <v>24</v>
      </c>
      <c r="K36" t="s">
        <v>25</v>
      </c>
      <c r="L36" t="s">
        <v>26</v>
      </c>
      <c r="M36" t="s">
        <v>27</v>
      </c>
      <c r="N36" t="s">
        <v>29</v>
      </c>
    </row>
    <row r="37" spans="3:14" x14ac:dyDescent="0.25">
      <c r="C37" t="s">
        <v>20</v>
      </c>
      <c r="D37">
        <v>4.8597700000000001</v>
      </c>
      <c r="E37">
        <v>7.0815229999999998</v>
      </c>
      <c r="F37">
        <v>11.941291</v>
      </c>
      <c r="G37">
        <f>F37/F37</f>
        <v>1</v>
      </c>
      <c r="J37" t="s">
        <v>20</v>
      </c>
      <c r="K37">
        <v>11.418699999999999</v>
      </c>
      <c r="L37">
        <v>1.298265</v>
      </c>
      <c r="M37">
        <v>12.717010999999999</v>
      </c>
      <c r="N37">
        <f>M37/M37</f>
        <v>1</v>
      </c>
    </row>
    <row r="38" spans="3:14" x14ac:dyDescent="0.25">
      <c r="C38" t="s">
        <v>21</v>
      </c>
      <c r="D38">
        <v>1.3569899999999999</v>
      </c>
      <c r="E38">
        <v>49.395505</v>
      </c>
      <c r="F38">
        <v>50.752496000000001</v>
      </c>
      <c r="G38">
        <f>F37/F38</f>
        <v>0.23528480254448964</v>
      </c>
      <c r="J38" t="s">
        <v>21</v>
      </c>
      <c r="K38">
        <v>1.4822299999999999</v>
      </c>
      <c r="L38">
        <v>139.05346299999999</v>
      </c>
      <c r="M38">
        <v>140.535695</v>
      </c>
      <c r="N38">
        <f>M37/M38</f>
        <v>9.0489544311144574E-2</v>
      </c>
    </row>
    <row r="39" spans="3:14" x14ac:dyDescent="0.25">
      <c r="C39" t="s">
        <v>22</v>
      </c>
      <c r="D39">
        <v>0.66093800000000003</v>
      </c>
      <c r="E39">
        <v>2.7826369999999998</v>
      </c>
      <c r="F39">
        <v>3.4435750000000001</v>
      </c>
      <c r="G39">
        <f>F37/F39</f>
        <v>3.4677017343894061</v>
      </c>
      <c r="J39" t="s">
        <v>22</v>
      </c>
      <c r="K39">
        <v>0.70136799999999999</v>
      </c>
      <c r="L39">
        <v>8.6204210000000003</v>
      </c>
      <c r="M39">
        <v>9.3217890000000008</v>
      </c>
      <c r="N39">
        <f>M37/M39</f>
        <v>1.364224292139631</v>
      </c>
    </row>
    <row r="43" spans="3:14" x14ac:dyDescent="0.25">
      <c r="C43" t="s">
        <v>16</v>
      </c>
      <c r="D43" t="s">
        <v>23</v>
      </c>
      <c r="J43" t="s">
        <v>16</v>
      </c>
      <c r="K43" t="s">
        <v>28</v>
      </c>
    </row>
    <row r="44" spans="3:14" x14ac:dyDescent="0.25">
      <c r="C44" t="s">
        <v>24</v>
      </c>
      <c r="D44" t="s">
        <v>25</v>
      </c>
      <c r="E44" t="s">
        <v>26</v>
      </c>
      <c r="F44" t="s">
        <v>27</v>
      </c>
      <c r="G44" t="s">
        <v>29</v>
      </c>
      <c r="J44" t="s">
        <v>24</v>
      </c>
      <c r="K44" t="s">
        <v>25</v>
      </c>
      <c r="L44" t="s">
        <v>26</v>
      </c>
      <c r="M44" t="s">
        <v>27</v>
      </c>
      <c r="N44" t="s">
        <v>29</v>
      </c>
    </row>
    <row r="45" spans="3:14" x14ac:dyDescent="0.25">
      <c r="C45" t="s">
        <v>20</v>
      </c>
      <c r="D45">
        <v>37.766800000000003</v>
      </c>
      <c r="E45">
        <v>121.740072</v>
      </c>
      <c r="F45">
        <v>159.506867</v>
      </c>
      <c r="G45">
        <f>F45/F45</f>
        <v>1</v>
      </c>
      <c r="J45" t="s">
        <v>20</v>
      </c>
      <c r="K45">
        <v>87.135300000000001</v>
      </c>
      <c r="L45">
        <v>15.920623000000001</v>
      </c>
      <c r="M45">
        <v>103.05589000000001</v>
      </c>
      <c r="N45">
        <f>M45/M45</f>
        <v>1</v>
      </c>
    </row>
    <row r="46" spans="3:14" x14ac:dyDescent="0.25">
      <c r="C46" t="s">
        <v>21</v>
      </c>
      <c r="D46">
        <v>12.3316</v>
      </c>
      <c r="E46">
        <v>503.73697099999998</v>
      </c>
      <c r="F46">
        <v>516.068532</v>
      </c>
      <c r="G46">
        <f>F45/F46</f>
        <v>0.30908078503031067</v>
      </c>
      <c r="J46" t="s">
        <v>21</v>
      </c>
      <c r="K46">
        <v>13.908899999999999</v>
      </c>
      <c r="L46">
        <v>1742.2321569999999</v>
      </c>
      <c r="M46">
        <v>1756.1410269999999</v>
      </c>
      <c r="N46">
        <f>M45/M46</f>
        <v>5.8683151532567666E-2</v>
      </c>
    </row>
    <row r="47" spans="3:14" x14ac:dyDescent="0.25">
      <c r="C47" t="s">
        <v>22</v>
      </c>
      <c r="D47">
        <v>1.26257</v>
      </c>
      <c r="E47">
        <v>26.643598000000001</v>
      </c>
      <c r="F47">
        <v>27.906165999999999</v>
      </c>
      <c r="G47">
        <f>F45/F47</f>
        <v>5.7158287885193548</v>
      </c>
      <c r="J47" t="s">
        <v>22</v>
      </c>
      <c r="K47">
        <v>1.3239300000000001</v>
      </c>
      <c r="L47">
        <v>78.140957</v>
      </c>
      <c r="M47">
        <v>79.464888000000002</v>
      </c>
      <c r="N47">
        <f>M45/M47</f>
        <v>1.2968732806871885</v>
      </c>
    </row>
    <row r="51" spans="3:14" x14ac:dyDescent="0.25">
      <c r="C51" t="s">
        <v>0</v>
      </c>
      <c r="D51" t="s">
        <v>23</v>
      </c>
      <c r="J51" t="s">
        <v>0</v>
      </c>
      <c r="K51" t="s">
        <v>28</v>
      </c>
    </row>
    <row r="52" spans="3:14" x14ac:dyDescent="0.25">
      <c r="C52" t="s">
        <v>24</v>
      </c>
      <c r="D52" t="s">
        <v>25</v>
      </c>
      <c r="E52" t="s">
        <v>26</v>
      </c>
      <c r="F52" t="s">
        <v>27</v>
      </c>
      <c r="G52" t="s">
        <v>29</v>
      </c>
      <c r="J52" t="s">
        <v>24</v>
      </c>
      <c r="K52" t="s">
        <v>25</v>
      </c>
      <c r="L52" t="s">
        <v>26</v>
      </c>
      <c r="M52" t="s">
        <v>27</v>
      </c>
      <c r="N52" t="s">
        <v>29</v>
      </c>
    </row>
    <row r="53" spans="3:14" x14ac:dyDescent="0.25">
      <c r="C53" t="s">
        <v>20</v>
      </c>
      <c r="D53">
        <v>369.255</v>
      </c>
      <c r="E53">
        <v>8320.2611949999991</v>
      </c>
      <c r="F53">
        <v>8689.5163090000005</v>
      </c>
      <c r="G53">
        <f>F53/F53</f>
        <v>1</v>
      </c>
      <c r="J53" t="s">
        <v>20</v>
      </c>
      <c r="K53">
        <v>756.63699999999994</v>
      </c>
      <c r="L53">
        <v>748.53720199999998</v>
      </c>
      <c r="M53">
        <v>1505.174008</v>
      </c>
      <c r="N53">
        <f>M53/M53</f>
        <v>1</v>
      </c>
    </row>
    <row r="54" spans="3:14" x14ac:dyDescent="0.25">
      <c r="C54" t="s">
        <v>21</v>
      </c>
      <c r="D54">
        <v>0</v>
      </c>
      <c r="E54">
        <v>0</v>
      </c>
      <c r="F54">
        <v>0</v>
      </c>
      <c r="G54" t="e">
        <f>F53/F54</f>
        <v>#DIV/0!</v>
      </c>
      <c r="J54" t="s">
        <v>21</v>
      </c>
      <c r="K54">
        <v>0</v>
      </c>
      <c r="L54">
        <v>0</v>
      </c>
      <c r="M54">
        <v>0</v>
      </c>
      <c r="N54" t="e">
        <f>M53/M54</f>
        <v>#DIV/0!</v>
      </c>
    </row>
    <row r="55" spans="3:14" x14ac:dyDescent="0.25">
      <c r="C55" t="s">
        <v>22</v>
      </c>
      <c r="D55">
        <v>6.5451199999999998</v>
      </c>
      <c r="E55">
        <v>227.637137</v>
      </c>
      <c r="F55">
        <v>234.182256</v>
      </c>
      <c r="G55">
        <f>F53/F55</f>
        <v>37.105784432275691</v>
      </c>
      <c r="J55" t="s">
        <v>22</v>
      </c>
      <c r="K55">
        <v>5.3400499999999997</v>
      </c>
      <c r="L55">
        <v>756.29726000000005</v>
      </c>
      <c r="M55">
        <v>761.63730699999996</v>
      </c>
      <c r="N55">
        <f>M53/M55</f>
        <v>1.9762346121524743</v>
      </c>
    </row>
    <row r="59" spans="3:14" x14ac:dyDescent="0.25">
      <c r="C59" t="s">
        <v>17</v>
      </c>
      <c r="D59" t="s">
        <v>23</v>
      </c>
      <c r="J59" t="s">
        <v>17</v>
      </c>
      <c r="K59" t="s">
        <v>28</v>
      </c>
    </row>
    <row r="60" spans="3:14" x14ac:dyDescent="0.25">
      <c r="C60" t="s">
        <v>24</v>
      </c>
      <c r="D60" t="s">
        <v>25</v>
      </c>
      <c r="E60" t="s">
        <v>26</v>
      </c>
      <c r="F60" t="s">
        <v>27</v>
      </c>
      <c r="G60" t="s">
        <v>29</v>
      </c>
      <c r="J60" t="s">
        <v>24</v>
      </c>
      <c r="K60" t="s">
        <v>25</v>
      </c>
      <c r="L60" t="s">
        <v>26</v>
      </c>
      <c r="M60" t="s">
        <v>27</v>
      </c>
      <c r="N60" t="s">
        <v>29</v>
      </c>
    </row>
    <row r="61" spans="3:14" x14ac:dyDescent="0.25">
      <c r="C61" t="s">
        <v>20</v>
      </c>
      <c r="D61">
        <v>0</v>
      </c>
      <c r="E61">
        <v>0</v>
      </c>
      <c r="F61">
        <v>0</v>
      </c>
      <c r="G61" t="e">
        <f>F61/F61</f>
        <v>#DIV/0!</v>
      </c>
      <c r="J61" t="s">
        <v>20</v>
      </c>
      <c r="K61">
        <v>0</v>
      </c>
      <c r="L61">
        <v>0</v>
      </c>
      <c r="M61">
        <v>0</v>
      </c>
      <c r="N61" t="e">
        <f>M61/M61</f>
        <v>#DIV/0!</v>
      </c>
    </row>
    <row r="62" spans="3:14" x14ac:dyDescent="0.25">
      <c r="C62" t="s">
        <v>21</v>
      </c>
      <c r="D62">
        <v>0</v>
      </c>
      <c r="E62">
        <v>0</v>
      </c>
      <c r="F62">
        <v>0</v>
      </c>
      <c r="G62" t="e">
        <f>F61/F62</f>
        <v>#DIV/0!</v>
      </c>
      <c r="J62" t="s">
        <v>21</v>
      </c>
      <c r="K62">
        <v>0</v>
      </c>
      <c r="L62">
        <v>0</v>
      </c>
      <c r="M62">
        <v>0</v>
      </c>
      <c r="N62" t="e">
        <f>M61/M62</f>
        <v>#DIV/0!</v>
      </c>
    </row>
    <row r="63" spans="3:14" x14ac:dyDescent="0.25">
      <c r="C63" t="s">
        <v>22</v>
      </c>
      <c r="D63">
        <v>69.403099999999995</v>
      </c>
      <c r="E63">
        <v>3458.3542280000001</v>
      </c>
      <c r="F63">
        <v>3527.7573170000001</v>
      </c>
      <c r="G63">
        <f>F61/F63</f>
        <v>0</v>
      </c>
      <c r="J63" t="s">
        <v>22</v>
      </c>
      <c r="K63">
        <v>66.507900000000006</v>
      </c>
      <c r="L63">
        <v>9893.9896449999997</v>
      </c>
      <c r="M63">
        <v>9960.4975379999996</v>
      </c>
      <c r="N63">
        <f>M61/M63</f>
        <v>0</v>
      </c>
    </row>
  </sheetData>
  <mergeCells count="14">
    <mergeCell ref="T25:T26"/>
    <mergeCell ref="T23:T24"/>
    <mergeCell ref="T21:T22"/>
    <mergeCell ref="U27:U28"/>
    <mergeCell ref="U29:U30"/>
    <mergeCell ref="U31:U32"/>
    <mergeCell ref="T31:T32"/>
    <mergeCell ref="T29:T30"/>
    <mergeCell ref="T27:T28"/>
    <mergeCell ref="W19:Z19"/>
    <mergeCell ref="AA19:AD19"/>
    <mergeCell ref="U21:U22"/>
    <mergeCell ref="U23:U24"/>
    <mergeCell ref="U25:U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1B94C-FD7D-4093-B1B5-AB8870DEB5DE}">
  <dimension ref="C3:AC47"/>
  <sheetViews>
    <sheetView tabSelected="1" topLeftCell="L10" workbookViewId="0">
      <selection activeCell="S19" sqref="S19:AC28"/>
    </sheetView>
  </sheetViews>
  <sheetFormatPr defaultRowHeight="15" x14ac:dyDescent="0.25"/>
  <sheetData>
    <row r="3" spans="3:14" x14ac:dyDescent="0.25">
      <c r="C3" t="s">
        <v>11</v>
      </c>
      <c r="D3" t="s">
        <v>23</v>
      </c>
      <c r="J3" t="s">
        <v>11</v>
      </c>
      <c r="K3" t="s">
        <v>28</v>
      </c>
    </row>
    <row r="4" spans="3:14" x14ac:dyDescent="0.25">
      <c r="C4" t="s">
        <v>24</v>
      </c>
      <c r="D4" t="s">
        <v>25</v>
      </c>
      <c r="E4" t="s">
        <v>26</v>
      </c>
      <c r="F4" t="s">
        <v>27</v>
      </c>
      <c r="G4" t="s">
        <v>29</v>
      </c>
      <c r="J4" t="s">
        <v>24</v>
      </c>
      <c r="K4" t="s">
        <v>25</v>
      </c>
      <c r="L4" t="s">
        <v>26</v>
      </c>
      <c r="M4" t="s">
        <v>27</v>
      </c>
      <c r="N4" t="s">
        <v>29</v>
      </c>
    </row>
    <row r="5" spans="3:14" x14ac:dyDescent="0.25">
      <c r="C5" t="s">
        <v>20</v>
      </c>
      <c r="D5">
        <v>4.0094999999999999E-2</v>
      </c>
      <c r="E5">
        <v>1.0380000000000001E-3</v>
      </c>
      <c r="F5">
        <v>4.1133000000000003E-2</v>
      </c>
      <c r="G5">
        <f>F5/F5</f>
        <v>1</v>
      </c>
      <c r="J5" t="s">
        <v>20</v>
      </c>
      <c r="K5">
        <v>4.5815000000000002E-2</v>
      </c>
      <c r="L5">
        <v>4.9299999999999995E-4</v>
      </c>
      <c r="M5">
        <v>4.6308000000000002E-2</v>
      </c>
      <c r="N5">
        <f>M5/M5</f>
        <v>1</v>
      </c>
    </row>
    <row r="6" spans="3:14" x14ac:dyDescent="0.25">
      <c r="C6" t="s">
        <v>21</v>
      </c>
      <c r="D6">
        <v>2.0074000000000002E-2</v>
      </c>
      <c r="E6">
        <v>0.39857900000000002</v>
      </c>
      <c r="F6">
        <v>0.418653</v>
      </c>
      <c r="G6">
        <f>F5/F6</f>
        <v>9.8250818697107153E-2</v>
      </c>
      <c r="J6" t="s">
        <v>21</v>
      </c>
      <c r="K6">
        <v>2.2433999999999999E-2</v>
      </c>
      <c r="L6">
        <v>0.499002</v>
      </c>
      <c r="M6">
        <v>0.52143600000000001</v>
      </c>
      <c r="N6">
        <f>M5/M6</f>
        <v>8.8808597795319077E-2</v>
      </c>
    </row>
    <row r="7" spans="3:14" x14ac:dyDescent="0.25">
      <c r="C7" t="s">
        <v>22</v>
      </c>
      <c r="D7">
        <v>1.3627800000000001</v>
      </c>
      <c r="E7">
        <v>9.0066999999999994E-2</v>
      </c>
      <c r="F7">
        <v>1.452842</v>
      </c>
      <c r="G7">
        <f>F5/F7</f>
        <v>2.8312094501673275E-2</v>
      </c>
      <c r="J7" t="s">
        <v>22</v>
      </c>
      <c r="K7">
        <v>1.3476600000000001</v>
      </c>
      <c r="L7">
        <v>0.147622</v>
      </c>
      <c r="M7">
        <v>1.4952810000000001</v>
      </c>
      <c r="N7">
        <f>M5/M7</f>
        <v>3.0969429826233328E-2</v>
      </c>
    </row>
    <row r="11" spans="3:14" x14ac:dyDescent="0.25">
      <c r="C11" t="s">
        <v>12</v>
      </c>
      <c r="D11" t="s">
        <v>23</v>
      </c>
      <c r="J11" t="s">
        <v>12</v>
      </c>
      <c r="K11" t="s">
        <v>28</v>
      </c>
    </row>
    <row r="12" spans="3:14" x14ac:dyDescent="0.25">
      <c r="C12" t="s">
        <v>24</v>
      </c>
      <c r="D12" t="s">
        <v>25</v>
      </c>
      <c r="E12" t="s">
        <v>26</v>
      </c>
      <c r="F12" t="s">
        <v>27</v>
      </c>
      <c r="G12" t="s">
        <v>29</v>
      </c>
      <c r="J12" t="s">
        <v>24</v>
      </c>
      <c r="K12" t="s">
        <v>25</v>
      </c>
      <c r="L12" t="s">
        <v>26</v>
      </c>
      <c r="M12" t="s">
        <v>27</v>
      </c>
      <c r="N12" t="s">
        <v>29</v>
      </c>
    </row>
    <row r="13" spans="3:14" x14ac:dyDescent="0.25">
      <c r="C13" t="s">
        <v>20</v>
      </c>
      <c r="D13">
        <v>0.26390000000000002</v>
      </c>
      <c r="E13">
        <v>1.4043E-2</v>
      </c>
      <c r="F13">
        <v>0.277943</v>
      </c>
      <c r="G13">
        <f>F13/F13</f>
        <v>1</v>
      </c>
      <c r="J13" t="s">
        <v>20</v>
      </c>
      <c r="K13">
        <v>0.32279999999999998</v>
      </c>
      <c r="L13">
        <v>3.8409999999999998E-3</v>
      </c>
      <c r="M13">
        <v>0.32664100000000001</v>
      </c>
      <c r="N13">
        <f>M13/M13</f>
        <v>1</v>
      </c>
    </row>
    <row r="14" spans="3:14" x14ac:dyDescent="0.25">
      <c r="C14" t="s">
        <v>21</v>
      </c>
      <c r="D14">
        <v>0.134994</v>
      </c>
      <c r="E14">
        <v>3.0561060000000002</v>
      </c>
      <c r="F14">
        <v>3.1911</v>
      </c>
      <c r="G14">
        <f>F13/F14</f>
        <v>8.7099432797467957E-2</v>
      </c>
      <c r="J14" t="s">
        <v>21</v>
      </c>
      <c r="K14">
        <v>0.14391999999999999</v>
      </c>
      <c r="L14">
        <v>3.994796</v>
      </c>
      <c r="M14">
        <v>4.1387159999999996</v>
      </c>
      <c r="N14">
        <f>M13/M14</f>
        <v>7.8923269922362399E-2</v>
      </c>
    </row>
    <row r="15" spans="3:14" x14ac:dyDescent="0.25">
      <c r="C15" t="s">
        <v>22</v>
      </c>
      <c r="D15">
        <v>1.2262999999999999</v>
      </c>
      <c r="E15">
        <v>0.51407700000000001</v>
      </c>
      <c r="F15">
        <v>1.74038</v>
      </c>
      <c r="G15">
        <f>F13/F15</f>
        <v>0.15970247876900445</v>
      </c>
      <c r="J15" t="s">
        <v>22</v>
      </c>
      <c r="K15">
        <v>1.2211700000000001</v>
      </c>
      <c r="L15">
        <v>0.77604799999999996</v>
      </c>
      <c r="M15">
        <v>1.997215</v>
      </c>
      <c r="N15">
        <f>M13/M15</f>
        <v>0.16354824092548875</v>
      </c>
    </row>
    <row r="18" spans="3:29" ht="15.75" thickBot="1" x14ac:dyDescent="0.3"/>
    <row r="19" spans="3:29" x14ac:dyDescent="0.25">
      <c r="C19" t="s">
        <v>13</v>
      </c>
      <c r="D19" t="s">
        <v>23</v>
      </c>
      <c r="J19" t="s">
        <v>13</v>
      </c>
      <c r="K19" t="s">
        <v>28</v>
      </c>
      <c r="S19" s="14"/>
      <c r="T19" s="4"/>
      <c r="U19" s="4"/>
      <c r="V19" s="8" t="s">
        <v>23</v>
      </c>
      <c r="W19" s="9"/>
      <c r="X19" s="9"/>
      <c r="Y19" s="10"/>
      <c r="Z19" s="9" t="s">
        <v>28</v>
      </c>
      <c r="AA19" s="9"/>
      <c r="AB19" s="9"/>
      <c r="AC19" s="10"/>
    </row>
    <row r="20" spans="3:29" ht="15.75" thickBot="1" x14ac:dyDescent="0.3">
      <c r="C20" t="s">
        <v>24</v>
      </c>
      <c r="D20" t="s">
        <v>25</v>
      </c>
      <c r="E20" t="s">
        <v>26</v>
      </c>
      <c r="F20" t="s">
        <v>27</v>
      </c>
      <c r="G20" t="s">
        <v>29</v>
      </c>
      <c r="J20" t="s">
        <v>24</v>
      </c>
      <c r="K20" t="s">
        <v>25</v>
      </c>
      <c r="L20" t="s">
        <v>26</v>
      </c>
      <c r="M20" t="s">
        <v>27</v>
      </c>
      <c r="N20" t="s">
        <v>29</v>
      </c>
      <c r="S20" s="18" t="s">
        <v>31</v>
      </c>
      <c r="T20" s="28" t="s">
        <v>32</v>
      </c>
      <c r="U20" s="12" t="s">
        <v>40</v>
      </c>
      <c r="V20" s="11" t="s">
        <v>38</v>
      </c>
      <c r="W20" s="12" t="s">
        <v>26</v>
      </c>
      <c r="X20" s="12" t="s">
        <v>27</v>
      </c>
      <c r="Y20" s="13" t="s">
        <v>41</v>
      </c>
      <c r="Z20" s="12" t="s">
        <v>38</v>
      </c>
      <c r="AA20" s="12" t="s">
        <v>26</v>
      </c>
      <c r="AB20" s="12" t="s">
        <v>27</v>
      </c>
      <c r="AC20" s="13" t="s">
        <v>41</v>
      </c>
    </row>
    <row r="21" spans="3:29" x14ac:dyDescent="0.25">
      <c r="C21" t="s">
        <v>20</v>
      </c>
      <c r="D21">
        <v>2.0540099999999999</v>
      </c>
      <c r="E21">
        <v>0.14242199999999999</v>
      </c>
      <c r="F21">
        <v>2.1964350000000001</v>
      </c>
      <c r="G21">
        <f>F21/F21</f>
        <v>1</v>
      </c>
      <c r="J21" t="s">
        <v>20</v>
      </c>
      <c r="K21">
        <v>2.4139900000000001</v>
      </c>
      <c r="L21">
        <v>3.5140999999999999E-2</v>
      </c>
      <c r="M21">
        <v>2.4491299999999998</v>
      </c>
      <c r="N21">
        <f>M21/M21</f>
        <v>1</v>
      </c>
      <c r="S21" s="15">
        <v>16</v>
      </c>
      <c r="T21" s="3">
        <v>384</v>
      </c>
      <c r="U21" s="26" t="s">
        <v>20</v>
      </c>
      <c r="V21" s="30">
        <v>2.0540099999999999</v>
      </c>
      <c r="W21" s="31">
        <v>0.14242199999999999</v>
      </c>
      <c r="X21" s="31">
        <v>2.1964350000000001</v>
      </c>
      <c r="Y21" s="32"/>
      <c r="Z21" s="31">
        <v>2.4139900000000001</v>
      </c>
      <c r="AA21" s="31">
        <v>3.5140999999999999E-2</v>
      </c>
      <c r="AB21" s="31">
        <v>2.4491299999999998</v>
      </c>
      <c r="AC21" s="32"/>
    </row>
    <row r="22" spans="3:29" ht="15.75" thickBot="1" x14ac:dyDescent="0.3">
      <c r="C22" t="s">
        <v>21</v>
      </c>
      <c r="D22">
        <v>0.98571200000000003</v>
      </c>
      <c r="E22">
        <v>25.311616999999998</v>
      </c>
      <c r="F22">
        <v>26.297329000000001</v>
      </c>
      <c r="G22">
        <f>F21/F22</f>
        <v>8.3523121302547493E-2</v>
      </c>
      <c r="J22" t="s">
        <v>21</v>
      </c>
      <c r="K22">
        <v>0.99430799999999997</v>
      </c>
      <c r="L22">
        <v>33.094647999999999</v>
      </c>
      <c r="M22">
        <v>34.088956000000003</v>
      </c>
      <c r="N22">
        <f>M21/M22</f>
        <v>7.184526272966528E-2</v>
      </c>
      <c r="S22" s="16"/>
      <c r="T22" s="6"/>
      <c r="U22" s="19" t="s">
        <v>39</v>
      </c>
      <c r="V22" s="33">
        <v>1.41544</v>
      </c>
      <c r="W22" s="34">
        <v>4.3045109999999998</v>
      </c>
      <c r="X22" s="34">
        <v>5.7199499999999999</v>
      </c>
      <c r="Y22" s="35">
        <f>X21/X22</f>
        <v>0.38399548947106182</v>
      </c>
      <c r="Z22" s="34">
        <v>1.41106</v>
      </c>
      <c r="AA22" s="34">
        <v>6.5084220000000004</v>
      </c>
      <c r="AB22" s="34">
        <v>7.9194839999999997</v>
      </c>
      <c r="AC22" s="35">
        <f>AB21/AB22</f>
        <v>0.30925373420793578</v>
      </c>
    </row>
    <row r="23" spans="3:29" x14ac:dyDescent="0.25">
      <c r="C23" t="s">
        <v>22</v>
      </c>
      <c r="D23">
        <v>1.41544</v>
      </c>
      <c r="E23">
        <v>4.3045109999999998</v>
      </c>
      <c r="F23">
        <v>5.7199499999999999</v>
      </c>
      <c r="G23">
        <f>F21/F23</f>
        <v>0.38399548947106182</v>
      </c>
      <c r="J23" t="s">
        <v>22</v>
      </c>
      <c r="K23">
        <v>1.41106</v>
      </c>
      <c r="L23">
        <v>6.5084220000000004</v>
      </c>
      <c r="M23">
        <v>7.9194839999999997</v>
      </c>
      <c r="N23">
        <f>M21/M23</f>
        <v>0.30925373420793578</v>
      </c>
      <c r="S23" s="15">
        <v>32</v>
      </c>
      <c r="T23" s="27">
        <v>768</v>
      </c>
      <c r="U23" s="26" t="s">
        <v>20</v>
      </c>
      <c r="V23" s="36">
        <v>15.894399999999999</v>
      </c>
      <c r="W23" s="37">
        <v>3.3988269999999998</v>
      </c>
      <c r="X23" s="37">
        <v>19.293208</v>
      </c>
      <c r="Y23" s="38"/>
      <c r="Z23" s="37">
        <v>18.633700000000001</v>
      </c>
      <c r="AA23" s="37">
        <v>0.78842599999999996</v>
      </c>
      <c r="AB23" s="37">
        <v>19.422142999999998</v>
      </c>
      <c r="AC23" s="38"/>
    </row>
    <row r="24" spans="3:29" ht="15.75" thickBot="1" x14ac:dyDescent="0.3">
      <c r="S24" s="16"/>
      <c r="T24" s="27"/>
      <c r="U24" s="19" t="s">
        <v>39</v>
      </c>
      <c r="V24" s="36">
        <v>2.9275799999999998</v>
      </c>
      <c r="W24" s="37">
        <v>43.133783999999999</v>
      </c>
      <c r="X24" s="37">
        <v>46.061366</v>
      </c>
      <c r="Y24" s="38">
        <f>X23/X24</f>
        <v>0.41885878938110521</v>
      </c>
      <c r="Z24" s="37">
        <v>2.9469400000000001</v>
      </c>
      <c r="AA24" s="37">
        <v>74.266812999999999</v>
      </c>
      <c r="AB24" s="37">
        <v>77.213750000000005</v>
      </c>
      <c r="AC24" s="38">
        <f>AB23/AB24</f>
        <v>0.25153736219261463</v>
      </c>
    </row>
    <row r="25" spans="3:29" x14ac:dyDescent="0.25">
      <c r="S25" s="15">
        <v>64</v>
      </c>
      <c r="T25" s="3">
        <v>1536</v>
      </c>
      <c r="U25" s="26" t="s">
        <v>20</v>
      </c>
      <c r="V25" s="30">
        <v>126.94</v>
      </c>
      <c r="W25" s="31">
        <v>70.698206999999996</v>
      </c>
      <c r="X25" s="31">
        <v>197.63858300000001</v>
      </c>
      <c r="Y25" s="32"/>
      <c r="Z25" s="31">
        <v>146.541</v>
      </c>
      <c r="AA25" s="31">
        <v>17.149816000000001</v>
      </c>
      <c r="AB25" s="31">
        <v>163.690787</v>
      </c>
      <c r="AC25" s="32"/>
    </row>
    <row r="26" spans="3:29" ht="15.75" thickBot="1" x14ac:dyDescent="0.3">
      <c r="S26" s="17"/>
      <c r="T26" s="6"/>
      <c r="U26" s="19" t="s">
        <v>39</v>
      </c>
      <c r="V26" s="33">
        <v>14.9879</v>
      </c>
      <c r="W26" s="34">
        <v>416.07103899999998</v>
      </c>
      <c r="X26" s="34">
        <v>431.05892799999998</v>
      </c>
      <c r="Y26" s="35">
        <f>X25/X26</f>
        <v>0.45849550992248561</v>
      </c>
      <c r="Z26" s="34">
        <v>14.979200000000001</v>
      </c>
      <c r="AA26" s="34">
        <v>708.79564000000005</v>
      </c>
      <c r="AB26" s="34">
        <v>723.77488200000005</v>
      </c>
      <c r="AC26" s="35">
        <f>AB25/AB26</f>
        <v>0.22616256942721588</v>
      </c>
    </row>
    <row r="27" spans="3:29" x14ac:dyDescent="0.25">
      <c r="C27" t="s">
        <v>14</v>
      </c>
      <c r="D27" t="s">
        <v>23</v>
      </c>
      <c r="J27" t="s">
        <v>14</v>
      </c>
      <c r="K27" t="s">
        <v>28</v>
      </c>
      <c r="S27" s="16">
        <v>128</v>
      </c>
      <c r="T27" s="27">
        <v>3072</v>
      </c>
      <c r="U27" s="26" t="s">
        <v>20</v>
      </c>
      <c r="V27" s="36"/>
      <c r="W27" s="37"/>
      <c r="X27" s="37"/>
      <c r="Y27" s="38"/>
      <c r="Z27" s="37"/>
      <c r="AA27" s="37"/>
      <c r="AB27" s="37"/>
      <c r="AC27" s="38"/>
    </row>
    <row r="28" spans="3:29" ht="15.75" thickBot="1" x14ac:dyDescent="0.3">
      <c r="C28" t="s">
        <v>24</v>
      </c>
      <c r="D28" t="s">
        <v>25</v>
      </c>
      <c r="E28" t="s">
        <v>26</v>
      </c>
      <c r="F28" t="s">
        <v>27</v>
      </c>
      <c r="G28" t="s">
        <v>29</v>
      </c>
      <c r="J28" t="s">
        <v>24</v>
      </c>
      <c r="K28" t="s">
        <v>25</v>
      </c>
      <c r="L28" t="s">
        <v>26</v>
      </c>
      <c r="M28" t="s">
        <v>27</v>
      </c>
      <c r="N28" t="s">
        <v>29</v>
      </c>
      <c r="S28" s="17"/>
      <c r="T28" s="6"/>
      <c r="U28" s="19" t="s">
        <v>39</v>
      </c>
      <c r="V28" s="33">
        <v>112.696</v>
      </c>
      <c r="W28" s="34">
        <v>3872.8587349999998</v>
      </c>
      <c r="X28" s="34">
        <v>3985.5544199999999</v>
      </c>
      <c r="Y28" s="35"/>
      <c r="Z28" s="34">
        <v>112.623</v>
      </c>
      <c r="AA28" s="34">
        <v>7731.1115149999996</v>
      </c>
      <c r="AB28" s="34">
        <v>7843.7349169999998</v>
      </c>
      <c r="AC28" s="35"/>
    </row>
    <row r="29" spans="3:29" x14ac:dyDescent="0.25">
      <c r="C29" t="s">
        <v>20</v>
      </c>
      <c r="D29">
        <v>15.894399999999999</v>
      </c>
      <c r="E29">
        <v>3.3988269999999998</v>
      </c>
      <c r="F29">
        <v>19.293208</v>
      </c>
      <c r="G29">
        <f>F29/F29</f>
        <v>1</v>
      </c>
      <c r="J29" t="s">
        <v>20</v>
      </c>
      <c r="K29">
        <v>18.633700000000001</v>
      </c>
      <c r="L29">
        <v>0.78842599999999996</v>
      </c>
      <c r="M29">
        <v>19.422142999999998</v>
      </c>
      <c r="N29">
        <f>M29/M29</f>
        <v>1</v>
      </c>
      <c r="S29" s="29"/>
      <c r="T29" s="29"/>
      <c r="U29" s="28"/>
    </row>
    <row r="30" spans="3:29" x14ac:dyDescent="0.25">
      <c r="C30" t="s">
        <v>21</v>
      </c>
      <c r="D30">
        <v>7.5914099999999998</v>
      </c>
      <c r="E30">
        <v>249.07907499999999</v>
      </c>
      <c r="F30">
        <v>256.67048799999998</v>
      </c>
      <c r="G30">
        <f>F29/F30</f>
        <v>7.5167223744087019E-2</v>
      </c>
      <c r="J30" t="s">
        <v>21</v>
      </c>
      <c r="K30">
        <v>7.5260600000000002</v>
      </c>
      <c r="L30">
        <v>377.52110399999998</v>
      </c>
      <c r="M30">
        <v>385.04716000000002</v>
      </c>
      <c r="N30">
        <f>M29/M30</f>
        <v>5.0440945986979874E-2</v>
      </c>
      <c r="S30" s="29"/>
      <c r="T30" s="29"/>
      <c r="U30" s="28"/>
    </row>
    <row r="31" spans="3:29" x14ac:dyDescent="0.25">
      <c r="C31" t="s">
        <v>22</v>
      </c>
      <c r="D31">
        <v>2.9275799999999998</v>
      </c>
      <c r="E31">
        <v>43.133783999999999</v>
      </c>
      <c r="F31">
        <v>46.061366</v>
      </c>
      <c r="G31">
        <f>F29/F31</f>
        <v>0.41885878938110521</v>
      </c>
      <c r="J31" t="s">
        <v>22</v>
      </c>
      <c r="K31">
        <v>2.9469400000000001</v>
      </c>
      <c r="L31">
        <v>74.266812999999999</v>
      </c>
      <c r="M31">
        <v>77.213750000000005</v>
      </c>
      <c r="N31">
        <f>M29/M31</f>
        <v>0.25153736219261463</v>
      </c>
      <c r="S31" s="29"/>
      <c r="T31" s="29"/>
      <c r="U31" s="28"/>
    </row>
    <row r="32" spans="3:29" x14ac:dyDescent="0.25">
      <c r="S32" s="29"/>
      <c r="T32" s="29"/>
      <c r="U32" s="28"/>
    </row>
    <row r="35" spans="3:14" x14ac:dyDescent="0.25">
      <c r="C35" t="s">
        <v>15</v>
      </c>
      <c r="D35" t="s">
        <v>23</v>
      </c>
      <c r="J35" t="s">
        <v>15</v>
      </c>
      <c r="K35" t="s">
        <v>28</v>
      </c>
    </row>
    <row r="36" spans="3:14" x14ac:dyDescent="0.25">
      <c r="C36" t="s">
        <v>24</v>
      </c>
      <c r="D36" t="s">
        <v>25</v>
      </c>
      <c r="E36" t="s">
        <v>26</v>
      </c>
      <c r="F36" t="s">
        <v>27</v>
      </c>
      <c r="G36" t="s">
        <v>29</v>
      </c>
      <c r="J36" t="s">
        <v>24</v>
      </c>
      <c r="K36" t="s">
        <v>25</v>
      </c>
      <c r="L36" t="s">
        <v>26</v>
      </c>
      <c r="M36" t="s">
        <v>27</v>
      </c>
      <c r="N36" t="s">
        <v>29</v>
      </c>
    </row>
    <row r="37" spans="3:14" x14ac:dyDescent="0.25">
      <c r="C37" t="s">
        <v>20</v>
      </c>
      <c r="D37">
        <v>126.94</v>
      </c>
      <c r="E37">
        <v>70.698206999999996</v>
      </c>
      <c r="F37">
        <v>197.63858300000001</v>
      </c>
      <c r="G37">
        <f>F37/F37</f>
        <v>1</v>
      </c>
      <c r="J37" t="s">
        <v>20</v>
      </c>
      <c r="K37">
        <v>146.541</v>
      </c>
      <c r="L37">
        <v>17.149816000000001</v>
      </c>
      <c r="M37">
        <v>163.690787</v>
      </c>
      <c r="N37">
        <f>M37/M37</f>
        <v>1</v>
      </c>
    </row>
    <row r="38" spans="3:14" x14ac:dyDescent="0.25">
      <c r="C38" t="s">
        <v>21</v>
      </c>
      <c r="D38">
        <v>58.968899999999998</v>
      </c>
      <c r="E38">
        <v>2483.0272300000001</v>
      </c>
      <c r="F38">
        <v>2541.9961239999998</v>
      </c>
      <c r="G38">
        <f>F37/F38</f>
        <v>7.7749364420352685E-2</v>
      </c>
      <c r="J38" t="s">
        <v>21</v>
      </c>
      <c r="K38">
        <v>59.895299999999999</v>
      </c>
      <c r="L38">
        <v>3766.2643710000002</v>
      </c>
      <c r="M38">
        <v>3826.1596800000002</v>
      </c>
      <c r="N38">
        <f>M37/M38</f>
        <v>4.2782006160286545E-2</v>
      </c>
    </row>
    <row r="39" spans="3:14" x14ac:dyDescent="0.25">
      <c r="C39" t="s">
        <v>22</v>
      </c>
      <c r="D39">
        <v>14.9879</v>
      </c>
      <c r="E39">
        <v>416.07103899999998</v>
      </c>
      <c r="F39">
        <v>431.05892799999998</v>
      </c>
      <c r="G39">
        <f>F37/F39</f>
        <v>0.45849550992248561</v>
      </c>
      <c r="J39" t="s">
        <v>22</v>
      </c>
      <c r="K39">
        <v>14.979200000000001</v>
      </c>
      <c r="L39">
        <v>708.79564000000005</v>
      </c>
      <c r="M39">
        <v>723.77488200000005</v>
      </c>
      <c r="N39">
        <f>M37/M39</f>
        <v>0.22616256942721588</v>
      </c>
    </row>
    <row r="43" spans="3:14" x14ac:dyDescent="0.25">
      <c r="C43" t="s">
        <v>16</v>
      </c>
      <c r="D43" t="s">
        <v>23</v>
      </c>
      <c r="J43" t="s">
        <v>16</v>
      </c>
      <c r="K43" t="s">
        <v>28</v>
      </c>
    </row>
    <row r="44" spans="3:14" x14ac:dyDescent="0.25">
      <c r="C44" t="s">
        <v>24</v>
      </c>
      <c r="D44" t="s">
        <v>25</v>
      </c>
      <c r="E44" t="s">
        <v>26</v>
      </c>
      <c r="F44" t="s">
        <v>27</v>
      </c>
      <c r="G44" t="s">
        <v>29</v>
      </c>
      <c r="J44" t="s">
        <v>24</v>
      </c>
      <c r="K44" t="s">
        <v>25</v>
      </c>
      <c r="L44" t="s">
        <v>26</v>
      </c>
      <c r="M44" t="s">
        <v>27</v>
      </c>
      <c r="N44" t="s">
        <v>29</v>
      </c>
    </row>
    <row r="45" spans="3:14" x14ac:dyDescent="0.25">
      <c r="C45" t="s">
        <v>20</v>
      </c>
      <c r="D45">
        <v>0</v>
      </c>
      <c r="E45">
        <v>0</v>
      </c>
      <c r="F45">
        <v>0</v>
      </c>
      <c r="G45" t="e">
        <f>F45/F45</f>
        <v>#DIV/0!</v>
      </c>
      <c r="J45" t="s">
        <v>20</v>
      </c>
      <c r="K45">
        <v>0</v>
      </c>
      <c r="L45">
        <v>0</v>
      </c>
      <c r="M45">
        <v>0</v>
      </c>
      <c r="N45" t="e">
        <f>M45/M45</f>
        <v>#DIV/0!</v>
      </c>
    </row>
    <row r="46" spans="3:14" x14ac:dyDescent="0.25">
      <c r="C46" t="s">
        <v>21</v>
      </c>
      <c r="D46">
        <v>0</v>
      </c>
      <c r="E46">
        <v>0</v>
      </c>
      <c r="F46">
        <v>0</v>
      </c>
      <c r="G46" t="e">
        <f>F45/F46</f>
        <v>#DIV/0!</v>
      </c>
      <c r="J46" t="s">
        <v>21</v>
      </c>
      <c r="K46">
        <v>0</v>
      </c>
      <c r="L46">
        <v>0</v>
      </c>
      <c r="M46">
        <v>0</v>
      </c>
      <c r="N46" t="e">
        <f>M45/M46</f>
        <v>#DIV/0!</v>
      </c>
    </row>
    <row r="47" spans="3:14" x14ac:dyDescent="0.25">
      <c r="C47" t="s">
        <v>22</v>
      </c>
      <c r="D47">
        <v>112.696</v>
      </c>
      <c r="E47">
        <v>3872.8587349999998</v>
      </c>
      <c r="F47">
        <v>3985.5544199999999</v>
      </c>
      <c r="G47">
        <f>F45/F47</f>
        <v>0</v>
      </c>
      <c r="J47" t="s">
        <v>22</v>
      </c>
      <c r="K47">
        <v>112.623</v>
      </c>
      <c r="L47">
        <v>7731.1115149999996</v>
      </c>
      <c r="M47">
        <v>7843.7349169999998</v>
      </c>
      <c r="N47">
        <f>M45/M47</f>
        <v>0</v>
      </c>
    </row>
  </sheetData>
  <mergeCells count="10">
    <mergeCell ref="V19:Y19"/>
    <mergeCell ref="Z19:AC19"/>
    <mergeCell ref="S27:S28"/>
    <mergeCell ref="T27:T28"/>
    <mergeCell ref="S21:S22"/>
    <mergeCell ref="T21:T22"/>
    <mergeCell ref="S23:S24"/>
    <mergeCell ref="T23:T24"/>
    <mergeCell ref="S25:S26"/>
    <mergeCell ref="T25:T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bar_mv_qo4</vt:lpstr>
      <vt:lpstr>asus_mv_qo4</vt:lpstr>
      <vt:lpstr>bar_sol_qo4</vt:lpstr>
      <vt:lpstr>asus_sol_qo4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Homola</dc:creator>
  <cp:lastModifiedBy>Jakub Homola</cp:lastModifiedBy>
  <dcterms:created xsi:type="dcterms:W3CDTF">2021-04-28T14:42:11Z</dcterms:created>
  <dcterms:modified xsi:type="dcterms:W3CDTF">2021-04-28T22:40:55Z</dcterms:modified>
</cp:coreProperties>
</file>