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b6ba91b001233f7/08.Github/2023.Minerals-ETL/docs/domain_research/"/>
    </mc:Choice>
  </mc:AlternateContent>
  <xr:revisionPtr revIDLastSave="203" documentId="8_{4345EA9C-868C-4CCC-A177-D3041C66B21B}" xr6:coauthVersionLast="47" xr6:coauthVersionMax="47" xr10:uidLastSave="{BDED6D33-6EAC-462A-9F04-52DF4B21A562}"/>
  <bookViews>
    <workbookView xWindow="19755" yWindow="0" windowWidth="18750" windowHeight="20985" xr2:uid="{00000000-000D-0000-FFFF-FFFF00000000}"/>
  </bookViews>
  <sheets>
    <sheet name="01.FRAME" sheetId="1" r:id="rId1"/>
    <sheet name="02.DOMAIN" sheetId="3" r:id="rId2"/>
    <sheet name="03.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5" l="1"/>
  <c r="A11" i="5"/>
  <c r="A10" i="5"/>
  <c r="A4" i="5"/>
  <c r="A5" i="5"/>
  <c r="A6" i="5"/>
  <c r="A7" i="5"/>
  <c r="A8" i="5"/>
  <c r="A3" i="5"/>
  <c r="A2" i="5"/>
  <c r="A2" i="3"/>
  <c r="A3" i="3"/>
  <c r="A4" i="3"/>
  <c r="A5" i="3"/>
  <c r="A6" i="3"/>
  <c r="A7" i="3"/>
  <c r="A8" i="3"/>
</calcChain>
</file>

<file path=xl/sharedStrings.xml><?xml version="1.0" encoding="utf-8"?>
<sst xmlns="http://schemas.openxmlformats.org/spreadsheetml/2006/main" count="118" uniqueCount="84">
  <si>
    <t>05.01. In Focus</t>
  </si>
  <si>
    <t>05.02. Out of Focus (For now)</t>
  </si>
  <si>
    <t>Authors</t>
  </si>
  <si>
    <t>Year</t>
  </si>
  <si>
    <t>Title</t>
  </si>
  <si>
    <t>Source</t>
  </si>
  <si>
    <t>Source Link</t>
  </si>
  <si>
    <t>Topic 1</t>
  </si>
  <si>
    <t>Topic 2</t>
  </si>
  <si>
    <t>Status</t>
  </si>
  <si>
    <r>
      <rPr>
        <b/>
        <sz val="11"/>
        <color theme="0"/>
        <rFont val="Calibri"/>
        <family val="2"/>
        <scheme val="minor"/>
      </rPr>
      <t>03.RESEARCH QUESTIONS</t>
    </r>
    <r>
      <rPr>
        <sz val="11"/>
        <color theme="0"/>
        <rFont val="Calibri"/>
        <family val="2"/>
        <scheme val="minor"/>
      </rPr>
      <t xml:space="preserve">
(What should the system mapping answer for?)</t>
    </r>
  </si>
  <si>
    <r>
      <rPr>
        <b/>
        <sz val="11"/>
        <color theme="0"/>
        <rFont val="Calibri"/>
        <family val="2"/>
        <scheme val="minor"/>
      </rPr>
      <t>04.MAPPING GOALS</t>
    </r>
    <r>
      <rPr>
        <sz val="11"/>
        <color theme="0"/>
        <rFont val="Calibri"/>
        <family val="2"/>
        <scheme val="minor"/>
      </rPr>
      <t xml:space="preserve">
(The goals of creating the system map are…)</t>
    </r>
  </si>
  <si>
    <r>
      <rPr>
        <b/>
        <sz val="11"/>
        <color theme="0"/>
        <rFont val="Calibri"/>
        <family val="2"/>
        <scheme val="minor"/>
      </rPr>
      <t>05.BOUNDARY &amp; PERSPECTIVE</t>
    </r>
    <r>
      <rPr>
        <sz val="11"/>
        <color theme="0"/>
        <rFont val="Calibri"/>
        <family val="2"/>
        <scheme val="minor"/>
      </rPr>
      <t xml:space="preserve">
(What aspects are crucial to include and what others can be leaved out?)</t>
    </r>
  </si>
  <si>
    <r>
      <rPr>
        <b/>
        <sz val="11"/>
        <color theme="0"/>
        <rFont val="Calibri"/>
        <family val="2"/>
        <scheme val="minor"/>
      </rPr>
      <t>02.PROBLEM STATEMENT</t>
    </r>
    <r>
      <rPr>
        <sz val="11"/>
        <color theme="0"/>
        <rFont val="Calibri"/>
        <family val="2"/>
        <scheme val="minor"/>
      </rPr>
      <t xml:space="preserve">
(What are the problems and their effects?)</t>
    </r>
  </si>
  <si>
    <r>
      <rPr>
        <b/>
        <sz val="11"/>
        <color theme="0"/>
        <rFont val="Calibri"/>
        <family val="2"/>
        <scheme val="minor"/>
      </rPr>
      <t>01.CONTEXT</t>
    </r>
    <r>
      <rPr>
        <sz val="11"/>
        <color theme="0"/>
        <rFont val="Calibri"/>
        <family val="2"/>
        <scheme val="minor"/>
      </rPr>
      <t xml:space="preserve">
(What is the general topic to map?)</t>
    </r>
  </si>
  <si>
    <t>02.02</t>
  </si>
  <si>
    <t>02.01</t>
  </si>
  <si>
    <t>02.03</t>
  </si>
  <si>
    <t>02.04</t>
  </si>
  <si>
    <t>02.05</t>
  </si>
  <si>
    <t>04.01</t>
  </si>
  <si>
    <t>04.02</t>
  </si>
  <si>
    <r>
      <rPr>
        <b/>
        <sz val="11"/>
        <color theme="0"/>
        <rFont val="Calibri"/>
        <family val="2"/>
        <scheme val="minor"/>
      </rPr>
      <t>06.RELEVANT TOPICS</t>
    </r>
    <r>
      <rPr>
        <sz val="11"/>
        <color theme="0"/>
        <rFont val="Calibri"/>
        <family val="2"/>
        <scheme val="minor"/>
      </rPr>
      <t xml:space="preserve">
(What topics are relevant to a deep review?)</t>
    </r>
  </si>
  <si>
    <t>Code</t>
  </si>
  <si>
    <t>Critical minerals in clean energy transition</t>
  </si>
  <si>
    <t>Gathering data to analyze the global flows of critical minerals required for the clean energy transition</t>
  </si>
  <si>
    <t>What are the critical minerals required for the clean energy transition?</t>
  </si>
  <si>
    <t>What are the main producers of those minerals?</t>
  </si>
  <si>
    <t>What are the main trade flows of those minerals?</t>
  </si>
  <si>
    <t>What are the main sources of open data for those minerals production and trade?</t>
  </si>
  <si>
    <t>What are the main producers and trade flows of the traditional energy vectors?</t>
  </si>
  <si>
    <t>To identify the data required to analyze the global flows of critical minerals required for the clean energy transition</t>
  </si>
  <si>
    <t>To identify the sources of the required data</t>
  </si>
  <si>
    <t>Production and trade of main minerals and energy vectors</t>
  </si>
  <si>
    <t>Industries consumption</t>
  </si>
  <si>
    <t>Production matrix changes in high producers of fossil fuels</t>
  </si>
  <si>
    <t>Changes in mining producer countries and relation with socioeconomic indicators</t>
  </si>
  <si>
    <t>https://www.iea.org/reports/the-role-of-critical-minerals-in-clean-energy-transitions/executive-summary</t>
  </si>
  <si>
    <t>International Energy Agency</t>
  </si>
  <si>
    <t>The Role of Critical Minerals in Clean Energy Transitions</t>
  </si>
  <si>
    <t>To be Included</t>
  </si>
  <si>
    <t>Climate-Smart Mining: Minerals for Climate Action (worldbank.org)</t>
  </si>
  <si>
    <t>Climate-Smart Mining: Minerals for Climate Action</t>
  </si>
  <si>
    <t>The World Bank</t>
  </si>
  <si>
    <t>The great minerals scramble: how can we provide energy transition materials | World Economic Forum (weforum.org)</t>
  </si>
  <si>
    <t>World Economic Forum</t>
  </si>
  <si>
    <t>The great minerals scramble: how can we provide the materials needed for the energy transition?</t>
  </si>
  <si>
    <t>Energy transition minerals and their intersection with land-connected peoples | Nature Sustainability</t>
  </si>
  <si>
    <t>Energy transition minerals and their intersection with land-connected peoples</t>
  </si>
  <si>
    <t>Owen J., Kemp D., Lechner A., Harris J., Zhang R., Lèbre  E.</t>
  </si>
  <si>
    <t>Nature Sustainability</t>
  </si>
  <si>
    <t>https://www.ren21.net/cities-2021/pages/data/data/</t>
  </si>
  <si>
    <t>REN 21</t>
  </si>
  <si>
    <t>National Minerals Information Center | U.S. Geological Survey (usgs.gov)</t>
  </si>
  <si>
    <t>United States Geological Survey</t>
  </si>
  <si>
    <t>U.S. Geological Survey Mineral Commodity Summaries</t>
  </si>
  <si>
    <t>Renewables in Cities 2021 Global Status Report</t>
  </si>
  <si>
    <t>World mineral statistics data | Statistics &amp; Commodities | MineralsUK (bgs.ac.uk)</t>
  </si>
  <si>
    <t>United Kingdom Geological Survey</t>
  </si>
  <si>
    <t>World mineral statistics data</t>
  </si>
  <si>
    <t>Renewables for Economic and Social Value Creation</t>
  </si>
  <si>
    <t>Global Overview</t>
  </si>
  <si>
    <t>Renewables in Energy Supply</t>
  </si>
  <si>
    <t>Renewables in Energy Demand</t>
  </si>
  <si>
    <t>Renewable Energy Systems and Infrastructure</t>
  </si>
  <si>
    <t>https://www.ren21.net/gsr2023-data-pack/go</t>
  </si>
  <si>
    <t>https://www.ren21.net/gsr2023-data-pack/ESVC</t>
  </si>
  <si>
    <t>https://www.ren21.net/gsr2023-data-pack/supply</t>
  </si>
  <si>
    <t>https://www.ren21.net/gsr2023-data-pack</t>
  </si>
  <si>
    <t>https://www.ren21.net/wp-content/uploads/2019/05/GSR2023_Energy-Systems-And-Infra_Data-Pack.xlsx</t>
  </si>
  <si>
    <t>RENEWABLES 2023 GLOBAL STATUS REPORT (ren21.net)</t>
  </si>
  <si>
    <t>Renewables 2023 Global Status Report</t>
  </si>
  <si>
    <t>Ren 21</t>
  </si>
  <si>
    <t>Diversifying Critical Material Supply Chains Minimises Geopolitical Risks (irena.org)</t>
  </si>
  <si>
    <t>International Renewable Energy Agency</t>
  </si>
  <si>
    <t>Diversifying Critical Material Supply Chains Minimises Geopolitical Risks</t>
  </si>
  <si>
    <t>IRENA</t>
  </si>
  <si>
    <t>IRENASTAT</t>
  </si>
  <si>
    <t>PxWeb - Select table (irena.org)</t>
  </si>
  <si>
    <t>Critical Minerals Demand Dataset</t>
  </si>
  <si>
    <t>Critical Minerals Demand Dataset - Data product - IEA</t>
  </si>
  <si>
    <t>https://www.iea.org/reports/critical-minerals-market-review-2023</t>
  </si>
  <si>
    <t>Critical Minerals Market Review 2023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</si>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</sst>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49" fontId="2" fillId="3" borderId="3" xfId="0" applyNumberFormat="1" applyFont="1" applyFill="1" applyBorder="1" applyAlignment="1">
      <alignment horizontal="right" vertical="center" wrapText="1"/>
    </xf>
    <xf numFmtId="49" fontId="0" fillId="0" borderId="0" xfId="0" applyNumberForma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F366D-3B71-4E4C-96AC-A9A81EC9CBC8}" name="Table1" displayName="Table1" ref="A1:G8" totalsRowShown="0" headerRowDxfId="16" dataDxfId="15">
  <autoFilter ref="A1:G8" xr:uid="{215F366D-3B71-4E4C-96AC-A9A81EC9CBC8}"/>
  <tableColumns count="7">
    <tableColumn id="12" xr3:uid="{FED851CE-D3E8-4CA5-812F-3119E0C569C1}" name="Code" dataDxfId="14">
      <calculatedColumnFormula>"REF-B"&amp;REPT(0,3-LEN(ROW()-1))&amp;(ROW()-1)</calculatedColumnFormula>
    </tableColumn>
    <tableColumn id="1" xr3:uid="{5BBFF9FF-0019-4A99-807A-95E36FEC6B5D}" name="Authors" dataDxfId="13"/>
    <tableColumn id="2" xr3:uid="{475923B0-6660-4320-A2D6-B35C437DC8F3}" name="Title" dataDxfId="0"/>
    <tableColumn id="3" xr3:uid="{4C6710F9-31E8-4812-91D9-8CBED9C19ED3}" name="Year" dataDxfId="12"/>
    <tableColumn id="4" xr3:uid="{FA8F837B-4382-4DF8-B5DA-7674542EE521}" name="Source" dataDxfId="11"/>
    <tableColumn id="5" xr3:uid="{EBAB9487-12A9-406A-B80C-AB660C691A04}" name="Source Link" dataDxfId="10"/>
    <tableColumn id="11" xr3:uid="{A002824C-2B57-4950-8D51-EBB6D18F993A}" name="Statu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F4A48E-4C3E-4719-8C19-0D3CA1843566}" name="Table13" displayName="Table13" ref="A1:F11" totalsRowShown="0" headerRowDxfId="3" dataDxfId="2">
  <autoFilter ref="A1:F11" xr:uid="{215F366D-3B71-4E4C-96AC-A9A81EC9CBC8}"/>
  <sortState xmlns:xlrd2="http://schemas.microsoft.com/office/spreadsheetml/2017/richdata2" ref="A2:F11">
    <sortCondition ref="B1:B11"/>
  </sortState>
  <tableColumns count="6">
    <tableColumn id="12" xr3:uid="{0A061E0B-41F2-452A-8F0C-A2BC0C4614E3}" name="Code" dataDxfId="8">
      <calculatedColumnFormula>"REF-D"&amp;REPT(0,3-LEN(ROW()-1))&amp;(ROW()-1)</calculatedColumnFormula>
    </tableColumn>
    <tableColumn id="1" xr3:uid="{F5C6307F-3266-41DF-AA5A-C547743288E0}" name="Authors" dataDxfId="7"/>
    <tableColumn id="2" xr3:uid="{23A75131-FED1-4C1F-A3C8-5763BC14FA26}" name="Title" dataDxfId="6"/>
    <tableColumn id="3" xr3:uid="{6D181994-85CA-4265-A891-61C95D1C4375}" name="Year" dataDxfId="1"/>
    <tableColumn id="4" xr3:uid="{67A64BF3-703C-4A8F-B96E-DD9B3E08513B}" name="Source" dataDxfId="5"/>
    <tableColumn id="11" xr3:uid="{86C546FC-994F-49DD-B557-83A17DF9600A}" name="Statu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weforum.org/agenda/2023/01/minerals-metals-energy-transition-davos2023/" TargetMode="External"/><Relationship Id="rId7" Type="http://schemas.openxmlformats.org/officeDocument/2006/relationships/hyperlink" Target="https://www.iea.org/reports/critical-minerals-market-review-2023" TargetMode="External"/><Relationship Id="rId2" Type="http://schemas.openxmlformats.org/officeDocument/2006/relationships/hyperlink" Target="https://www.worldbank.org/en/topic/extractiveindustries/brief/climate-smart-mining-minerals-for-climate-action" TargetMode="External"/><Relationship Id="rId1" Type="http://schemas.openxmlformats.org/officeDocument/2006/relationships/hyperlink" Target="https://www.iea.org/reports/the-role-of-critical-minerals-in-clean-energy-transitions/executive-summary" TargetMode="External"/><Relationship Id="rId6" Type="http://schemas.openxmlformats.org/officeDocument/2006/relationships/hyperlink" Target="https://www.irena.org/News/pressreleases/2023/Jul/Diversifying-Critical-Material-Supply-Chains-Minimises-Geopolitical-Risks" TargetMode="External"/><Relationship Id="rId5" Type="http://schemas.openxmlformats.org/officeDocument/2006/relationships/hyperlink" Target="https://www.ren21.net/gsr-2023/" TargetMode="External"/><Relationship Id="rId4" Type="http://schemas.openxmlformats.org/officeDocument/2006/relationships/hyperlink" Target="https://www.nature.com/articles/s41893-022-00994-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n21.net/wp-content/uploads/2019/05/GSR2023_Energy-Systems-And-Infra_Data-Pack.xlsx" TargetMode="External"/><Relationship Id="rId3" Type="http://schemas.openxmlformats.org/officeDocument/2006/relationships/hyperlink" Target="https://www2.bgs.ac.uk/mineralsuk/statistics/wms.cfc?method=searchWMS" TargetMode="External"/><Relationship Id="rId7" Type="http://schemas.openxmlformats.org/officeDocument/2006/relationships/hyperlink" Target="https://www.ren21.net/gsr2023-data-pack" TargetMode="External"/><Relationship Id="rId2" Type="http://schemas.openxmlformats.org/officeDocument/2006/relationships/hyperlink" Target="https://www.usgs.gov/centers/national-minerals-information-center" TargetMode="External"/><Relationship Id="rId1" Type="http://schemas.openxmlformats.org/officeDocument/2006/relationships/hyperlink" Target="https://www.ren21.net/cities-2021/pages/data/data/" TargetMode="External"/><Relationship Id="rId6" Type="http://schemas.openxmlformats.org/officeDocument/2006/relationships/hyperlink" Target="https://www.ren21.net/gsr2023-data-pack/supply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ren21.net/gsr2023-data-pack/ESVC" TargetMode="External"/><Relationship Id="rId10" Type="http://schemas.openxmlformats.org/officeDocument/2006/relationships/hyperlink" Target="https://www.iea.org/data-and-statistics/data-product/critical-minerals-demand-dataset" TargetMode="External"/><Relationship Id="rId4" Type="http://schemas.openxmlformats.org/officeDocument/2006/relationships/hyperlink" Target="https://www.ren21.net/gsr2023-data-pack/go" TargetMode="External"/><Relationship Id="rId9" Type="http://schemas.openxmlformats.org/officeDocument/2006/relationships/hyperlink" Target="https://pxweb.irena.org/pxweb/en/IRENAST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15" zoomScaleNormal="115" workbookViewId="0">
      <selection activeCell="B28" sqref="B28"/>
    </sheetView>
  </sheetViews>
  <sheetFormatPr defaultRowHeight="15" x14ac:dyDescent="0.25"/>
  <cols>
    <col min="1" max="1" width="27.7109375" style="13" customWidth="1"/>
    <col min="2" max="2" width="105.7109375" style="4" bestFit="1" customWidth="1"/>
    <col min="3" max="16384" width="9.140625" style="4"/>
  </cols>
  <sheetData>
    <row r="1" spans="1:2" x14ac:dyDescent="0.25">
      <c r="A1" s="8"/>
      <c r="B1" s="8"/>
    </row>
    <row r="2" spans="1:2" ht="30" customHeight="1" x14ac:dyDescent="0.25">
      <c r="A2" s="9" t="s">
        <v>14</v>
      </c>
      <c r="B2" s="9"/>
    </row>
    <row r="3" spans="1:2" ht="30" customHeight="1" x14ac:dyDescent="0.25">
      <c r="A3" s="7" t="s">
        <v>24</v>
      </c>
      <c r="B3" s="7"/>
    </row>
    <row r="4" spans="1:2" x14ac:dyDescent="0.25">
      <c r="A4" s="8"/>
      <c r="B4" s="8"/>
    </row>
    <row r="5" spans="1:2" ht="30" customHeight="1" x14ac:dyDescent="0.25">
      <c r="A5" s="9" t="s">
        <v>13</v>
      </c>
      <c r="B5" s="9"/>
    </row>
    <row r="6" spans="1:2" ht="30" customHeight="1" x14ac:dyDescent="0.25">
      <c r="A6" s="7" t="s">
        <v>25</v>
      </c>
      <c r="B6" s="7"/>
    </row>
    <row r="7" spans="1:2" x14ac:dyDescent="0.25">
      <c r="A7" s="8"/>
      <c r="B7" s="8"/>
    </row>
    <row r="8" spans="1:2" ht="30" customHeight="1" x14ac:dyDescent="0.25">
      <c r="A8" s="9" t="s">
        <v>10</v>
      </c>
      <c r="B8" s="9"/>
    </row>
    <row r="9" spans="1:2" x14ac:dyDescent="0.25">
      <c r="A9" s="10" t="s">
        <v>16</v>
      </c>
      <c r="B9" s="11" t="s">
        <v>26</v>
      </c>
    </row>
    <row r="10" spans="1:2" x14ac:dyDescent="0.25">
      <c r="A10" s="10" t="s">
        <v>15</v>
      </c>
      <c r="B10" s="11" t="s">
        <v>27</v>
      </c>
    </row>
    <row r="11" spans="1:2" x14ac:dyDescent="0.25">
      <c r="A11" s="10" t="s">
        <v>17</v>
      </c>
      <c r="B11" s="11" t="s">
        <v>28</v>
      </c>
    </row>
    <row r="12" spans="1:2" x14ac:dyDescent="0.25">
      <c r="A12" s="10" t="s">
        <v>18</v>
      </c>
      <c r="B12" s="11" t="s">
        <v>29</v>
      </c>
    </row>
    <row r="13" spans="1:2" x14ac:dyDescent="0.25">
      <c r="A13" s="10" t="s">
        <v>19</v>
      </c>
      <c r="B13" s="11" t="s">
        <v>30</v>
      </c>
    </row>
    <row r="14" spans="1:2" x14ac:dyDescent="0.25">
      <c r="A14" s="8"/>
      <c r="B14" s="8"/>
    </row>
    <row r="15" spans="1:2" ht="30" customHeight="1" x14ac:dyDescent="0.25">
      <c r="A15" s="9" t="s">
        <v>11</v>
      </c>
      <c r="B15" s="9"/>
    </row>
    <row r="16" spans="1:2" x14ac:dyDescent="0.25">
      <c r="A16" s="10" t="s">
        <v>20</v>
      </c>
      <c r="B16" s="11" t="s">
        <v>31</v>
      </c>
    </row>
    <row r="17" spans="1:2" x14ac:dyDescent="0.25">
      <c r="A17" s="12" t="s">
        <v>21</v>
      </c>
      <c r="B17" s="11" t="s">
        <v>32</v>
      </c>
    </row>
    <row r="18" spans="1:2" x14ac:dyDescent="0.25">
      <c r="A18" s="8"/>
      <c r="B18" s="8"/>
    </row>
    <row r="19" spans="1:2" ht="30" customHeight="1" x14ac:dyDescent="0.25">
      <c r="A19" s="9" t="s">
        <v>12</v>
      </c>
      <c r="B19" s="9"/>
    </row>
    <row r="20" spans="1:2" x14ac:dyDescent="0.25">
      <c r="A20" s="10" t="s">
        <v>0</v>
      </c>
      <c r="B20" s="11" t="s">
        <v>33</v>
      </c>
    </row>
    <row r="21" spans="1:2" x14ac:dyDescent="0.25">
      <c r="A21" s="12" t="s">
        <v>1</v>
      </c>
      <c r="B21" s="11" t="s">
        <v>34</v>
      </c>
    </row>
    <row r="22" spans="1:2" x14ac:dyDescent="0.25">
      <c r="A22" s="8"/>
      <c r="B22" s="8"/>
    </row>
    <row r="23" spans="1:2" ht="30" customHeight="1" x14ac:dyDescent="0.25">
      <c r="A23" s="9" t="s">
        <v>22</v>
      </c>
      <c r="B23" s="9"/>
    </row>
    <row r="24" spans="1:2" x14ac:dyDescent="0.25">
      <c r="A24" s="10" t="s">
        <v>7</v>
      </c>
      <c r="B24" s="11" t="s">
        <v>35</v>
      </c>
    </row>
    <row r="25" spans="1:2" x14ac:dyDescent="0.25">
      <c r="A25" s="12" t="s">
        <v>8</v>
      </c>
      <c r="B25" s="11" t="s">
        <v>36</v>
      </c>
    </row>
  </sheetData>
  <mergeCells count="14">
    <mergeCell ref="A1:B1"/>
    <mergeCell ref="A22:B22"/>
    <mergeCell ref="A18:B18"/>
    <mergeCell ref="A14:B14"/>
    <mergeCell ref="A7:B7"/>
    <mergeCell ref="A4:B4"/>
    <mergeCell ref="A2:B2"/>
    <mergeCell ref="A5:B5"/>
    <mergeCell ref="A8:B8"/>
    <mergeCell ref="A15:B15"/>
    <mergeCell ref="A19:B19"/>
    <mergeCell ref="A23:B23"/>
    <mergeCell ref="A6:B6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683E-5915-490E-A282-805E7BE1EF56}">
  <dimension ref="A1:G8"/>
  <sheetViews>
    <sheetView topLeftCell="F1" zoomScale="130" zoomScaleNormal="130" workbookViewId="0">
      <selection activeCell="G15" sqref="G15"/>
    </sheetView>
  </sheetViews>
  <sheetFormatPr defaultRowHeight="15" x14ac:dyDescent="0.25"/>
  <cols>
    <col min="1" max="1" width="10.140625" style="4" bestFit="1" customWidth="1"/>
    <col min="2" max="2" width="53.5703125" style="4" bestFit="1" customWidth="1"/>
    <col min="3" max="3" width="72.28515625" style="16" bestFit="1" customWidth="1"/>
    <col min="4" max="4" width="9.5703125" style="4" bestFit="1" customWidth="1"/>
    <col min="5" max="5" width="38" style="4" bestFit="1" customWidth="1"/>
    <col min="6" max="6" width="99.42578125" style="4" bestFit="1" customWidth="1"/>
    <col min="7" max="7" width="14.140625" style="4" bestFit="1" customWidth="1"/>
    <col min="8" max="16384" width="9.140625" style="4"/>
  </cols>
  <sheetData>
    <row r="1" spans="1:7" ht="15.75" thickBot="1" x14ac:dyDescent="0.3">
      <c r="A1" s="3" t="s">
        <v>23</v>
      </c>
      <c r="B1" s="2" t="s">
        <v>2</v>
      </c>
      <c r="C1" s="15" t="s">
        <v>4</v>
      </c>
      <c r="D1" s="2" t="s">
        <v>3</v>
      </c>
      <c r="E1" s="2" t="s">
        <v>5</v>
      </c>
      <c r="F1" s="2" t="s">
        <v>6</v>
      </c>
      <c r="G1" s="3" t="s">
        <v>9</v>
      </c>
    </row>
    <row r="2" spans="1:7" x14ac:dyDescent="0.25">
      <c r="A2" s="4" t="str">
        <f t="shared" ref="A2:A8" si="0">"REF-B"&amp;REPT(0,3-LEN(ROW()-1))&amp;(ROW()-1)</f>
        <v>REF-B001</v>
      </c>
      <c r="B2" s="4" t="s">
        <v>38</v>
      </c>
      <c r="C2" s="20" t="s">
        <v>39</v>
      </c>
      <c r="D2" s="6">
        <v>2021</v>
      </c>
      <c r="E2" s="4" t="s">
        <v>38</v>
      </c>
      <c r="F2" s="5" t="s">
        <v>37</v>
      </c>
      <c r="G2" s="4" t="s">
        <v>40</v>
      </c>
    </row>
    <row r="3" spans="1:7" x14ac:dyDescent="0.25">
      <c r="A3" s="4" t="str">
        <f t="shared" si="0"/>
        <v>REF-B002</v>
      </c>
      <c r="B3" s="4" t="s">
        <v>43</v>
      </c>
      <c r="C3" s="16" t="s">
        <v>42</v>
      </c>
      <c r="D3" s="6">
        <v>2019</v>
      </c>
      <c r="E3" s="4" t="s">
        <v>43</v>
      </c>
      <c r="F3" s="1" t="s">
        <v>41</v>
      </c>
      <c r="G3" s="4" t="s">
        <v>40</v>
      </c>
    </row>
    <row r="4" spans="1:7" x14ac:dyDescent="0.25">
      <c r="A4" s="4" t="str">
        <f t="shared" si="0"/>
        <v>REF-B003</v>
      </c>
      <c r="B4" s="4" t="s">
        <v>45</v>
      </c>
      <c r="C4" s="16" t="s">
        <v>46</v>
      </c>
      <c r="D4" s="6">
        <v>2023</v>
      </c>
      <c r="E4" s="4" t="s">
        <v>45</v>
      </c>
      <c r="F4" s="1" t="s">
        <v>44</v>
      </c>
      <c r="G4" s="4" t="s">
        <v>40</v>
      </c>
    </row>
    <row r="5" spans="1:7" x14ac:dyDescent="0.25">
      <c r="A5" s="4" t="str">
        <f t="shared" si="0"/>
        <v>REF-B004</v>
      </c>
      <c r="B5" s="4" t="s">
        <v>49</v>
      </c>
      <c r="C5" s="16" t="s">
        <v>48</v>
      </c>
      <c r="D5" s="6">
        <v>2023</v>
      </c>
      <c r="E5" s="4" t="s">
        <v>50</v>
      </c>
      <c r="F5" s="1" t="s">
        <v>47</v>
      </c>
      <c r="G5" s="4" t="s">
        <v>83</v>
      </c>
    </row>
    <row r="6" spans="1:7" x14ac:dyDescent="0.25">
      <c r="A6" s="4" t="str">
        <f t="shared" si="0"/>
        <v>REF-B005</v>
      </c>
      <c r="B6" s="4" t="s">
        <v>72</v>
      </c>
      <c r="C6" s="16" t="s">
        <v>71</v>
      </c>
      <c r="D6" s="6">
        <v>2023</v>
      </c>
      <c r="E6" s="4" t="s">
        <v>72</v>
      </c>
      <c r="F6" s="1" t="s">
        <v>70</v>
      </c>
      <c r="G6" s="4" t="s">
        <v>83</v>
      </c>
    </row>
    <row r="7" spans="1:7" x14ac:dyDescent="0.25">
      <c r="A7" s="4" t="str">
        <f t="shared" si="0"/>
        <v>REF-B006</v>
      </c>
      <c r="B7" s="4" t="s">
        <v>74</v>
      </c>
      <c r="C7" s="16" t="s">
        <v>75</v>
      </c>
      <c r="D7" s="6">
        <v>2023</v>
      </c>
      <c r="E7" s="4" t="s">
        <v>76</v>
      </c>
      <c r="F7" s="1" t="s">
        <v>73</v>
      </c>
      <c r="G7" s="4" t="s">
        <v>83</v>
      </c>
    </row>
    <row r="8" spans="1:7" x14ac:dyDescent="0.25">
      <c r="A8" s="4" t="str">
        <f t="shared" si="0"/>
        <v>REF-B007</v>
      </c>
      <c r="B8" s="4" t="s">
        <v>38</v>
      </c>
      <c r="C8" s="19" t="s">
        <v>82</v>
      </c>
      <c r="D8" s="6">
        <v>2023</v>
      </c>
      <c r="E8" s="4" t="s">
        <v>38</v>
      </c>
      <c r="F8" s="5" t="s">
        <v>81</v>
      </c>
      <c r="G8" s="4" t="s">
        <v>40</v>
      </c>
    </row>
  </sheetData>
  <dataValidations count="1">
    <dataValidation type="list" allowBlank="1" showInputMessage="1" showErrorMessage="1" sqref="G2:G8" xr:uid="{2519409D-D33E-4884-AB8B-09AACABF6BCB}">
      <formula1>"To be Included,Excluded"</formula1>
    </dataValidation>
  </dataValidations>
  <hyperlinks>
    <hyperlink ref="F2" r:id="rId1" xr:uid="{0591DA1C-F7FF-4271-A678-C3127B590158}"/>
    <hyperlink ref="F3" r:id="rId2" display="https://www.worldbank.org/en/topic/extractiveindustries/brief/climate-smart-mining-minerals-for-climate-action" xr:uid="{27BE6A8F-5118-4175-A95F-B0DF208B04F6}"/>
    <hyperlink ref="F4" r:id="rId3" display="https://www.weforum.org/agenda/2023/01/minerals-metals-energy-transition-davos2023/" xr:uid="{8C13B5F0-7D55-426C-B02A-FE5733F5793D}"/>
    <hyperlink ref="F5" r:id="rId4" display="https://www.nature.com/articles/s41893-022-00994-6" xr:uid="{508835A6-2AB0-4F0C-B935-613EF6D5F27D}"/>
    <hyperlink ref="F6" r:id="rId5" display="https://www.ren21.net/gsr-2023/" xr:uid="{F6BCC1CC-1C23-41E8-93D2-993CD56F5346}"/>
    <hyperlink ref="F7" r:id="rId6" display="https://www.irena.org/News/pressreleases/2023/Jul/Diversifying-Critical-Material-Supply-Chains-Minimises-Geopolitical-Risks" xr:uid="{877F5A53-902A-4A3F-B202-F2ACA927DFB3}"/>
    <hyperlink ref="F8" r:id="rId7" xr:uid="{9C4DF0DE-1BAD-46DE-B9DA-2EE8C3287488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3BB-EE20-4A8B-AE84-577F08E872ED}">
  <dimension ref="A1:F11"/>
  <sheetViews>
    <sheetView topLeftCell="C1" zoomScaleNormal="100" workbookViewId="0">
      <selection activeCell="E22" sqref="E22"/>
    </sheetView>
  </sheetViews>
  <sheetFormatPr defaultRowHeight="15" x14ac:dyDescent="0.25"/>
  <cols>
    <col min="1" max="1" width="10.140625" style="16" bestFit="1" customWidth="1"/>
    <col min="2" max="2" width="37.140625" style="16" bestFit="1" customWidth="1"/>
    <col min="3" max="3" width="48.140625" style="16" bestFit="1" customWidth="1"/>
    <col min="4" max="4" width="9.5703125" style="6" bestFit="1" customWidth="1"/>
    <col min="5" max="5" width="97.5703125" style="16" bestFit="1" customWidth="1"/>
    <col min="6" max="6" width="14.140625" style="16" bestFit="1" customWidth="1"/>
    <col min="7" max="16384" width="9.140625" style="16"/>
  </cols>
  <sheetData>
    <row r="1" spans="1:6" ht="15.75" thickBot="1" x14ac:dyDescent="0.3">
      <c r="A1" s="14" t="s">
        <v>23</v>
      </c>
      <c r="B1" s="15" t="s">
        <v>2</v>
      </c>
      <c r="C1" s="15" t="s">
        <v>4</v>
      </c>
      <c r="D1" s="2" t="s">
        <v>3</v>
      </c>
      <c r="E1" s="15" t="s">
        <v>5</v>
      </c>
      <c r="F1" s="14" t="s">
        <v>9</v>
      </c>
    </row>
    <row r="2" spans="1:6" x14ac:dyDescent="0.25">
      <c r="A2" s="16" t="str">
        <f>"REF-D"&amp;REPT(0,3-LEN(ROW()-1))&amp;(ROW()-1)</f>
        <v>REF-D001</v>
      </c>
      <c r="B2" s="16" t="s">
        <v>38</v>
      </c>
      <c r="C2" s="16" t="s">
        <v>79</v>
      </c>
      <c r="D2" s="6">
        <v>2023</v>
      </c>
      <c r="E2" s="1" t="s">
        <v>80</v>
      </c>
      <c r="F2" s="16" t="s">
        <v>83</v>
      </c>
    </row>
    <row r="3" spans="1:6" x14ac:dyDescent="0.25">
      <c r="A3" s="16" t="str">
        <f>"REF-D"&amp;REPT(0,3-LEN(ROW()-1))&amp;(ROW()-1)</f>
        <v>REF-D002</v>
      </c>
      <c r="B3" s="16" t="s">
        <v>74</v>
      </c>
      <c r="C3" s="16" t="s">
        <v>77</v>
      </c>
      <c r="D3" s="6">
        <v>2023</v>
      </c>
      <c r="E3" s="1" t="s">
        <v>78</v>
      </c>
      <c r="F3" s="16" t="s">
        <v>40</v>
      </c>
    </row>
    <row r="4" spans="1:6" x14ac:dyDescent="0.25">
      <c r="A4" s="16" t="str">
        <f>"REF-D"&amp;REPT(0,3-LEN(ROW()-1))&amp;(ROW()-1)</f>
        <v>REF-D003</v>
      </c>
      <c r="B4" s="16" t="s">
        <v>52</v>
      </c>
      <c r="C4" s="16" t="s">
        <v>61</v>
      </c>
      <c r="D4" s="6">
        <v>2023</v>
      </c>
      <c r="E4" s="17" t="s">
        <v>65</v>
      </c>
      <c r="F4" s="16" t="s">
        <v>83</v>
      </c>
    </row>
    <row r="5" spans="1:6" x14ac:dyDescent="0.25">
      <c r="A5" s="16" t="str">
        <f>"REF-D"&amp;REPT(0,3-LEN(ROW()-1))&amp;(ROW()-1)</f>
        <v>REF-D004</v>
      </c>
      <c r="B5" s="16" t="s">
        <v>52</v>
      </c>
      <c r="C5" s="16" t="s">
        <v>60</v>
      </c>
      <c r="D5" s="6">
        <v>2023</v>
      </c>
      <c r="E5" s="17" t="s">
        <v>66</v>
      </c>
      <c r="F5" s="16" t="s">
        <v>83</v>
      </c>
    </row>
    <row r="6" spans="1:6" x14ac:dyDescent="0.25">
      <c r="A6" s="16" t="str">
        <f>"REF-D"&amp;REPT(0,3-LEN(ROW()-1))&amp;(ROW()-1)</f>
        <v>REF-D005</v>
      </c>
      <c r="B6" s="16" t="s">
        <v>52</v>
      </c>
      <c r="C6" s="16" t="s">
        <v>62</v>
      </c>
      <c r="D6" s="6">
        <v>2023</v>
      </c>
      <c r="E6" s="17" t="s">
        <v>67</v>
      </c>
      <c r="F6" s="16" t="s">
        <v>83</v>
      </c>
    </row>
    <row r="7" spans="1:6" x14ac:dyDescent="0.25">
      <c r="A7" s="16" t="str">
        <f>"REF-D"&amp;REPT(0,3-LEN(ROW()-1))&amp;(ROW()-1)</f>
        <v>REF-D006</v>
      </c>
      <c r="B7" s="16" t="s">
        <v>52</v>
      </c>
      <c r="C7" s="16" t="s">
        <v>63</v>
      </c>
      <c r="D7" s="6">
        <v>2023</v>
      </c>
      <c r="E7" s="17" t="s">
        <v>68</v>
      </c>
      <c r="F7" s="16" t="s">
        <v>83</v>
      </c>
    </row>
    <row r="8" spans="1:6" x14ac:dyDescent="0.25">
      <c r="A8" s="16" t="str">
        <f>"REF-D"&amp;REPT(0,3-LEN(ROW()-1))&amp;(ROW()-1)</f>
        <v>REF-D007</v>
      </c>
      <c r="B8" s="16" t="s">
        <v>52</v>
      </c>
      <c r="C8" s="16" t="s">
        <v>64</v>
      </c>
      <c r="D8" s="6">
        <v>2023</v>
      </c>
      <c r="E8" s="17" t="s">
        <v>69</v>
      </c>
      <c r="F8" s="16" t="s">
        <v>83</v>
      </c>
    </row>
    <row r="9" spans="1:6" x14ac:dyDescent="0.25">
      <c r="A9" s="16" t="str">
        <f>"REF-D"&amp;REPT(0,3-LEN(ROW()-1))&amp;(ROW()-1)</f>
        <v>REF-D008</v>
      </c>
      <c r="B9" s="16" t="s">
        <v>52</v>
      </c>
      <c r="C9" s="16" t="s">
        <v>56</v>
      </c>
      <c r="D9" s="6">
        <v>2021</v>
      </c>
      <c r="E9" s="17" t="s">
        <v>51</v>
      </c>
      <c r="F9" s="16" t="s">
        <v>83</v>
      </c>
    </row>
    <row r="10" spans="1:6" x14ac:dyDescent="0.25">
      <c r="A10" s="16" t="str">
        <f>"REF-D"&amp;REPT(0,3-LEN(ROW()-1))&amp;(ROW()-1)</f>
        <v>REF-D009</v>
      </c>
      <c r="B10" s="16" t="s">
        <v>58</v>
      </c>
      <c r="C10" s="19" t="s">
        <v>59</v>
      </c>
      <c r="D10" s="6">
        <v>2021</v>
      </c>
      <c r="E10" s="18" t="s">
        <v>57</v>
      </c>
      <c r="F10" s="16" t="s">
        <v>40</v>
      </c>
    </row>
    <row r="11" spans="1:6" x14ac:dyDescent="0.25">
      <c r="A11" s="16" t="str">
        <f>"REF-D"&amp;REPT(0,3-LEN(ROW()-1))&amp;(ROW()-1)</f>
        <v>REF-D010</v>
      </c>
      <c r="B11" s="16" t="s">
        <v>54</v>
      </c>
      <c r="C11" s="16" t="s">
        <v>55</v>
      </c>
      <c r="D11" s="6">
        <v>2023</v>
      </c>
      <c r="E11" s="18" t="s">
        <v>53</v>
      </c>
      <c r="F11" s="16" t="s">
        <v>83</v>
      </c>
    </row>
  </sheetData>
  <dataValidations count="1">
    <dataValidation type="list" allowBlank="1" showInputMessage="1" showErrorMessage="1" sqref="F2:F11" xr:uid="{77098AD9-CA11-4A4B-8C82-8C7C28954F00}">
      <formula1>"To be Included,Excluded"</formula1>
    </dataValidation>
  </dataValidations>
  <hyperlinks>
    <hyperlink ref="E9" r:id="rId1" xr:uid="{4D0B1D3B-A6AB-4F5A-BA5D-B281B0F7DC95}"/>
    <hyperlink ref="E11" r:id="rId2" display="https://www.usgs.gov/centers/national-minerals-information-center" xr:uid="{E67398A9-870A-49BA-A9D4-C3E9FCEF12F0}"/>
    <hyperlink ref="E10" r:id="rId3" display="https://www2.bgs.ac.uk/mineralsuk/statistics/wms.cfc?method=searchWMS" xr:uid="{981C5C2C-3E54-4D68-B567-F269835B496D}"/>
    <hyperlink ref="E4" r:id="rId4" xr:uid="{5C930BE9-3535-4FD5-BB31-75950A3D91FB}"/>
    <hyperlink ref="E5" r:id="rId5" xr:uid="{012DDA25-58E2-4AF7-9335-A84F04593925}"/>
    <hyperlink ref="E6" r:id="rId6" xr:uid="{9D64A15F-4CA7-42D9-AB06-32AEA1E71827}"/>
    <hyperlink ref="E7" r:id="rId7" xr:uid="{0319A7C7-5708-4CC1-8F9B-10241637E1F3}"/>
    <hyperlink ref="E8" r:id="rId8" xr:uid="{4D74B905-6310-44B8-A4C6-24733081019A}"/>
    <hyperlink ref="E3" r:id="rId9" display="https://pxweb.irena.org/pxweb/en/IRENASTAT" xr:uid="{44E38AA7-8F2C-4352-A8AF-21ECC5FB5827}"/>
    <hyperlink ref="E2" r:id="rId10" display="https://www.iea.org/data-and-statistics/data-product/critical-minerals-demand-dataset" xr:uid="{92BAB29E-B9A0-451F-A543-733F62534969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01.FRAME</vt:lpstr>
      <vt:lpstr>02.DOMAIN</vt:lpstr>
      <vt:lpstr>03.DATA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Alcalá</dc:creator>
  <cp:lastModifiedBy>Jesús Alcalá</cp:lastModifiedBy>
  <dcterms:created xsi:type="dcterms:W3CDTF">2015-06-05T18:17:20Z</dcterms:created>
  <dcterms:modified xsi:type="dcterms:W3CDTF">2023-08-14T08:20:12Z</dcterms:modified>
</cp:coreProperties>
</file>