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jects\Jupyter\fun\fabsim\"/>
    </mc:Choice>
  </mc:AlternateContent>
  <xr:revisionPtr revIDLastSave="0" documentId="8_{BA8CF6B7-E2A0-4121-9935-E0C9A875B75F}" xr6:coauthVersionLast="47" xr6:coauthVersionMax="47" xr10:uidLastSave="{00000000-0000-0000-0000-000000000000}"/>
  <bookViews>
    <workbookView xWindow="28680" yWindow="-120" windowWidth="29040" windowHeight="15990"/>
  </bookViews>
  <sheets>
    <sheet name="Bravo Difference" sheetId="1" r:id="rId1"/>
  </sheets>
  <calcPr calcId="0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R121" i="1"/>
  <c r="T121" i="1" s="1"/>
</calcChain>
</file>

<file path=xl/sharedStrings.xml><?xml version="1.0" encoding="utf-8"?>
<sst xmlns="http://schemas.openxmlformats.org/spreadsheetml/2006/main" count="20" uniqueCount="20">
  <si>
    <t>Chokey or Spinal</t>
  </si>
  <si>
    <t>Crip or Star</t>
  </si>
  <si>
    <t>Sink Below</t>
  </si>
  <si>
    <t>CnC</t>
  </si>
  <si>
    <t>Pummel</t>
  </si>
  <si>
    <t>Estrike</t>
  </si>
  <si>
    <t>A Blue</t>
  </si>
  <si>
    <t>Two Blues</t>
  </si>
  <si>
    <t>Three Blues</t>
  </si>
  <si>
    <t>Four Blues</t>
  </si>
  <si>
    <t>Hand Counts_38</t>
  </si>
  <si>
    <t>Hand Counts_39</t>
  </si>
  <si>
    <t>Combinations_38</t>
  </si>
  <si>
    <t>Combinations_39</t>
  </si>
  <si>
    <t>Percentage_38</t>
  </si>
  <si>
    <t>Percentage_39</t>
  </si>
  <si>
    <t>Percentage Diff</t>
  </si>
  <si>
    <t xml:space="preserve"> </t>
  </si>
  <si>
    <t>Perc Diff</t>
  </si>
  <si>
    <t>Comb 39/38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</si>
</sst>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18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T121" totalsRowShown="0" headerRowDxfId="2" dataDxfId="3" headerRowCellStyle="Percent" dataCellStyle="Percent">
  <autoFilter ref="A1:T121"/>
  <tableColumns count="20">
    <tableColumn id="1" name=" "/>
    <tableColumn id="2" name="Chokey or Spinal"/>
    <tableColumn id="3" name="Crip or Star"/>
    <tableColumn id="4" name="Sink Below"/>
    <tableColumn id="5" name="CnC"/>
    <tableColumn id="6" name="Pummel"/>
    <tableColumn id="7" name="Estrike"/>
    <tableColumn id="8" name="A Blue"/>
    <tableColumn id="9" name="Two Blues"/>
    <tableColumn id="10" name="Three Blues"/>
    <tableColumn id="11" name="Four Blues"/>
    <tableColumn id="12" name="Hand Counts_38"/>
    <tableColumn id="13" name="Hand Counts_39"/>
    <tableColumn id="14" name="Combinations_38"/>
    <tableColumn id="15" name="Combinations_39"/>
    <tableColumn id="16" name="Percentage_38" dataDxfId="6" dataCellStyle="Percent"/>
    <tableColumn id="17" name="Percentage_39" dataDxfId="5" dataCellStyle="Percent"/>
    <tableColumn id="18" name="Percentage Diff" dataDxfId="4" dataCellStyle="Percent"/>
    <tableColumn id="19" name="Comb 39/38" dataDxfId="0" dataCellStyle="Percent">
      <calculatedColumnFormula>Table1[[#This Row],[Combinations_39]]/Table1[[#This Row],[Combinations_38]]</calculatedColumnFormula>
    </tableColumn>
    <tableColumn id="20" name="Perc Diff" dataDxfId="1" dataCellStyle="Percent">
      <calculatedColumnFormula>Table1[[#This Row],[Percentage Diff]]*100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abSelected="1" workbookViewId="0">
      <pane ySplit="1" topLeftCell="A77" activePane="bottomLeft" state="frozen"/>
      <selection activeCell="C1" sqref="C1"/>
      <selection pane="bottomLeft" activeCell="L85" sqref="L85"/>
    </sheetView>
  </sheetViews>
  <sheetFormatPr defaultRowHeight="15" x14ac:dyDescent="0.25"/>
  <cols>
    <col min="1" max="1" width="4.140625" bestFit="1" customWidth="1"/>
    <col min="2" max="2" width="22.5703125" bestFit="1" customWidth="1"/>
    <col min="3" max="3" width="16.42578125" bestFit="1" customWidth="1"/>
    <col min="4" max="4" width="16.140625" bestFit="1" customWidth="1"/>
    <col min="5" max="5" width="7.85546875" bestFit="1" customWidth="1"/>
    <col min="6" max="6" width="12.85546875" bestFit="1" customWidth="1"/>
    <col min="7" max="7" width="11.42578125" bestFit="1" customWidth="1"/>
    <col min="8" max="8" width="11" bestFit="1" customWidth="1"/>
    <col min="9" max="9" width="15.140625" bestFit="1" customWidth="1"/>
    <col min="10" max="10" width="17.140625" bestFit="1" customWidth="1"/>
    <col min="11" max="11" width="15.7109375" bestFit="1" customWidth="1"/>
    <col min="12" max="13" width="22.28515625" bestFit="1" customWidth="1"/>
    <col min="14" max="15" width="23.5703125" bestFit="1" customWidth="1"/>
    <col min="16" max="17" width="20.85546875" bestFit="1" customWidth="1"/>
    <col min="18" max="18" width="21.42578125" style="3" bestFit="1" customWidth="1"/>
    <col min="19" max="19" width="17.5703125" bestFit="1" customWidth="1"/>
    <col min="20" max="20" width="13.28515625" bestFit="1" customWidth="1"/>
  </cols>
  <sheetData>
    <row r="1" spans="1:20" s="1" customFormat="1" ht="18.75" x14ac:dyDescent="0.3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19</v>
      </c>
      <c r="T1" s="2" t="s">
        <v>18</v>
      </c>
    </row>
    <row r="2" spans="1:20" x14ac:dyDescent="0.25">
      <c r="A2">
        <v>7</v>
      </c>
      <c r="B2" t="b">
        <v>1</v>
      </c>
      <c r="C2" t="b">
        <v>1</v>
      </c>
      <c r="D2" t="b">
        <v>0</v>
      </c>
      <c r="E2" t="b">
        <v>0</v>
      </c>
      <c r="F2" t="b">
        <v>0</v>
      </c>
      <c r="G2" t="b">
        <v>0</v>
      </c>
      <c r="H2" t="b">
        <v>1</v>
      </c>
      <c r="I2" t="b">
        <v>1</v>
      </c>
      <c r="J2" t="b">
        <v>0</v>
      </c>
      <c r="K2" t="b">
        <v>0</v>
      </c>
      <c r="L2">
        <v>416</v>
      </c>
      <c r="M2">
        <v>420</v>
      </c>
      <c r="N2">
        <v>21090</v>
      </c>
      <c r="O2">
        <v>22230</v>
      </c>
      <c r="P2" s="3">
        <v>3.3843150016270702E-2</v>
      </c>
      <c r="Q2" s="3">
        <v>3.3594625000000003E-2</v>
      </c>
      <c r="R2" s="3">
        <v>2.4852501627069902E-4</v>
      </c>
      <c r="S2" s="3">
        <f>Table1[[#This Row],[Combinations_39]]/Table1[[#This Row],[Combinations_38]]</f>
        <v>1.0540540540540539</v>
      </c>
      <c r="T2" s="3">
        <f>Table1[[#This Row],[Percentage Diff]]*100</f>
        <v>2.4852501627069902E-2</v>
      </c>
    </row>
    <row r="3" spans="1:20" x14ac:dyDescent="0.25">
      <c r="A3">
        <v>18</v>
      </c>
      <c r="B3" t="b">
        <v>1</v>
      </c>
      <c r="C3" t="b">
        <v>1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0</v>
      </c>
      <c r="L3">
        <v>168</v>
      </c>
      <c r="M3">
        <v>168</v>
      </c>
      <c r="N3">
        <v>5130</v>
      </c>
      <c r="O3">
        <v>5265</v>
      </c>
      <c r="P3" s="3">
        <v>1.36674259681093E-2</v>
      </c>
      <c r="Q3" s="3">
        <v>1.3437849999999999E-2</v>
      </c>
      <c r="R3" s="3">
        <v>2.2957596810930001E-4</v>
      </c>
      <c r="S3" s="3">
        <f>Table1[[#This Row],[Combinations_39]]/Table1[[#This Row],[Combinations_38]]</f>
        <v>1.0263157894736843</v>
      </c>
      <c r="T3" s="3">
        <f>Table1[[#This Row],[Percentage Diff]]*100</f>
        <v>2.295759681093E-2</v>
      </c>
    </row>
    <row r="4" spans="1:20" x14ac:dyDescent="0.25">
      <c r="A4">
        <v>8</v>
      </c>
      <c r="B4" t="b">
        <v>0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>
        <v>312</v>
      </c>
      <c r="M4">
        <v>315</v>
      </c>
      <c r="N4">
        <v>10545</v>
      </c>
      <c r="O4">
        <v>11115</v>
      </c>
      <c r="P4" s="3">
        <v>2.5382362512203001E-2</v>
      </c>
      <c r="Q4" s="3">
        <v>2.5195968999999999E-2</v>
      </c>
      <c r="R4" s="3">
        <v>1.8639351220300199E-4</v>
      </c>
      <c r="S4" s="3">
        <f>Table1[[#This Row],[Combinations_39]]/Table1[[#This Row],[Combinations_38]]</f>
        <v>1.0540540540540539</v>
      </c>
      <c r="T4" s="3">
        <f>Table1[[#This Row],[Percentage Diff]]*100</f>
        <v>1.86393512203002E-2</v>
      </c>
    </row>
    <row r="5" spans="1:20" x14ac:dyDescent="0.25">
      <c r="A5">
        <v>9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1</v>
      </c>
      <c r="I5" t="b">
        <v>1</v>
      </c>
      <c r="J5" t="b">
        <v>0</v>
      </c>
      <c r="K5" t="b">
        <v>0</v>
      </c>
      <c r="L5">
        <v>312</v>
      </c>
      <c r="M5">
        <v>315</v>
      </c>
      <c r="N5">
        <v>7030</v>
      </c>
      <c r="O5">
        <v>7410</v>
      </c>
      <c r="P5" s="3">
        <v>2.5382362512203001E-2</v>
      </c>
      <c r="Q5" s="3">
        <v>2.5195968999999999E-2</v>
      </c>
      <c r="R5" s="3">
        <v>1.8639351220300199E-4</v>
      </c>
      <c r="S5" s="3">
        <f>Table1[[#This Row],[Combinations_39]]/Table1[[#This Row],[Combinations_38]]</f>
        <v>1.0540540540540539</v>
      </c>
      <c r="T5" s="3">
        <f>Table1[[#This Row],[Percentage Diff]]*100</f>
        <v>1.86393512203002E-2</v>
      </c>
    </row>
    <row r="6" spans="1:20" x14ac:dyDescent="0.25">
      <c r="A6">
        <v>73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>
        <v>9</v>
      </c>
      <c r="M6">
        <v>7</v>
      </c>
      <c r="N6">
        <v>111</v>
      </c>
      <c r="O6">
        <v>55</v>
      </c>
      <c r="P6" s="3">
        <v>7.3218353400580005E-4</v>
      </c>
      <c r="Q6" s="3">
        <v>5.5991000000000005E-4</v>
      </c>
      <c r="R6" s="3">
        <v>1.722735340058E-4</v>
      </c>
      <c r="S6" s="3">
        <f>Table1[[#This Row],[Combinations_39]]/Table1[[#This Row],[Combinations_38]]</f>
        <v>0.49549549549549549</v>
      </c>
      <c r="T6" s="3">
        <f>Table1[[#This Row],[Percentage Diff]]*100</f>
        <v>1.7227353400580001E-2</v>
      </c>
    </row>
    <row r="7" spans="1:20" x14ac:dyDescent="0.25">
      <c r="A7">
        <v>77</v>
      </c>
      <c r="B7" t="b">
        <v>1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>
        <v>8</v>
      </c>
      <c r="M7">
        <v>6</v>
      </c>
      <c r="N7">
        <v>65</v>
      </c>
      <c r="O7">
        <v>30</v>
      </c>
      <c r="P7" s="3">
        <v>6.5082980800519998E-4</v>
      </c>
      <c r="Q7" s="3">
        <v>4.7992299999999999E-4</v>
      </c>
      <c r="R7" s="3">
        <v>1.7090680800519901E-4</v>
      </c>
      <c r="S7" s="3">
        <f>Table1[[#This Row],[Combinations_39]]/Table1[[#This Row],[Combinations_38]]</f>
        <v>0.46153846153846156</v>
      </c>
      <c r="T7" s="3">
        <f>Table1[[#This Row],[Percentage Diff]]*100</f>
        <v>1.7090680800519901E-2</v>
      </c>
    </row>
    <row r="8" spans="1:20" x14ac:dyDescent="0.25">
      <c r="A8">
        <v>15</v>
      </c>
      <c r="B8" t="b">
        <v>0</v>
      </c>
      <c r="C8" t="b">
        <v>1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0</v>
      </c>
      <c r="L8">
        <v>208</v>
      </c>
      <c r="M8">
        <v>210</v>
      </c>
      <c r="N8">
        <v>12654</v>
      </c>
      <c r="O8">
        <v>13338</v>
      </c>
      <c r="P8" s="3">
        <v>1.6921575008135299E-2</v>
      </c>
      <c r="Q8" s="3">
        <v>1.6797311999999998E-2</v>
      </c>
      <c r="R8" s="3">
        <v>1.242630081353E-4</v>
      </c>
      <c r="S8" s="3">
        <f>Table1[[#This Row],[Combinations_39]]/Table1[[#This Row],[Combinations_38]]</f>
        <v>1.0540540540540539</v>
      </c>
      <c r="T8" s="3">
        <f>Table1[[#This Row],[Percentage Diff]]*100</f>
        <v>1.242630081353E-2</v>
      </c>
    </row>
    <row r="9" spans="1:20" x14ac:dyDescent="0.25">
      <c r="A9">
        <v>12</v>
      </c>
      <c r="B9" t="b">
        <v>0</v>
      </c>
      <c r="C9" t="b">
        <v>1</v>
      </c>
      <c r="D9" t="b">
        <v>0</v>
      </c>
      <c r="E9" t="b">
        <v>0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>
        <v>208</v>
      </c>
      <c r="M9">
        <v>210</v>
      </c>
      <c r="N9">
        <v>12654</v>
      </c>
      <c r="O9">
        <v>8892</v>
      </c>
      <c r="P9" s="3">
        <v>1.6921575008135299E-2</v>
      </c>
      <c r="Q9" s="3">
        <v>1.6797311999999998E-2</v>
      </c>
      <c r="R9" s="3">
        <v>1.242630081353E-4</v>
      </c>
      <c r="S9" s="3">
        <f>Table1[[#This Row],[Combinations_39]]/Table1[[#This Row],[Combinations_38]]</f>
        <v>0.70270270270270274</v>
      </c>
      <c r="T9" s="3">
        <f>Table1[[#This Row],[Percentage Diff]]*100</f>
        <v>1.242630081353E-2</v>
      </c>
    </row>
    <row r="10" spans="1:20" x14ac:dyDescent="0.25">
      <c r="A10">
        <v>17</v>
      </c>
      <c r="B10" t="b">
        <v>0</v>
      </c>
      <c r="C10" t="b">
        <v>1</v>
      </c>
      <c r="D10" t="b">
        <v>1</v>
      </c>
      <c r="E10" t="b">
        <v>0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>
        <v>208</v>
      </c>
      <c r="M10">
        <v>210</v>
      </c>
      <c r="N10">
        <v>12654</v>
      </c>
      <c r="O10">
        <v>13338</v>
      </c>
      <c r="P10" s="3">
        <v>1.6921575008135299E-2</v>
      </c>
      <c r="Q10" s="3">
        <v>1.6797311999999998E-2</v>
      </c>
      <c r="R10" s="3">
        <v>1.242630081353E-4</v>
      </c>
      <c r="S10" s="3">
        <f>Table1[[#This Row],[Combinations_39]]/Table1[[#This Row],[Combinations_38]]</f>
        <v>1.0540540540540539</v>
      </c>
      <c r="T10" s="3">
        <f>Table1[[#This Row],[Percentage Diff]]*100</f>
        <v>1.242630081353E-2</v>
      </c>
    </row>
    <row r="11" spans="1:20" x14ac:dyDescent="0.25">
      <c r="A11">
        <v>16</v>
      </c>
      <c r="B11" t="b">
        <v>1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1</v>
      </c>
      <c r="I11" t="b">
        <v>1</v>
      </c>
      <c r="J11" t="b">
        <v>0</v>
      </c>
      <c r="K11" t="b">
        <v>0</v>
      </c>
      <c r="L11">
        <v>208</v>
      </c>
      <c r="M11">
        <v>210</v>
      </c>
      <c r="N11">
        <v>10545</v>
      </c>
      <c r="O11">
        <v>11115</v>
      </c>
      <c r="P11" s="3">
        <v>1.6921575008135299E-2</v>
      </c>
      <c r="Q11" s="3">
        <v>1.6797311999999998E-2</v>
      </c>
      <c r="R11" s="3">
        <v>1.242630081353E-4</v>
      </c>
      <c r="S11" s="3">
        <f>Table1[[#This Row],[Combinations_39]]/Table1[[#This Row],[Combinations_38]]</f>
        <v>1.0540540540540539</v>
      </c>
      <c r="T11" s="3">
        <f>Table1[[#This Row],[Percentage Diff]]*100</f>
        <v>1.242630081353E-2</v>
      </c>
    </row>
    <row r="12" spans="1:20" x14ac:dyDescent="0.25">
      <c r="A12">
        <v>14</v>
      </c>
      <c r="B12" t="b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>
        <v>208</v>
      </c>
      <c r="M12">
        <v>210</v>
      </c>
      <c r="N12">
        <v>7030</v>
      </c>
      <c r="O12">
        <v>7410</v>
      </c>
      <c r="P12" s="3">
        <v>1.6921575008135299E-2</v>
      </c>
      <c r="Q12" s="3">
        <v>1.6797311999999998E-2</v>
      </c>
      <c r="R12" s="3">
        <v>1.242630081353E-4</v>
      </c>
      <c r="S12" s="3">
        <f>Table1[[#This Row],[Combinations_39]]/Table1[[#This Row],[Combinations_38]]</f>
        <v>1.0540540540540539</v>
      </c>
      <c r="T12" s="3">
        <f>Table1[[#This Row],[Percentage Diff]]*100</f>
        <v>1.242630081353E-2</v>
      </c>
    </row>
    <row r="13" spans="1:20" x14ac:dyDescent="0.25">
      <c r="A13">
        <v>13</v>
      </c>
      <c r="B13" t="b">
        <v>1</v>
      </c>
      <c r="C13" t="b">
        <v>0</v>
      </c>
      <c r="D13" t="b">
        <v>0</v>
      </c>
      <c r="E13" t="b">
        <v>0</v>
      </c>
      <c r="F13" t="b">
        <v>0</v>
      </c>
      <c r="G13" t="b">
        <v>1</v>
      </c>
      <c r="H13" t="b">
        <v>1</v>
      </c>
      <c r="I13" t="b">
        <v>1</v>
      </c>
      <c r="J13" t="b">
        <v>0</v>
      </c>
      <c r="K13" t="b">
        <v>0</v>
      </c>
      <c r="L13">
        <v>208</v>
      </c>
      <c r="M13">
        <v>210</v>
      </c>
      <c r="N13">
        <v>10545</v>
      </c>
      <c r="O13">
        <v>7410</v>
      </c>
      <c r="P13" s="3">
        <v>1.6921575008135299E-2</v>
      </c>
      <c r="Q13" s="3">
        <v>1.6797311999999998E-2</v>
      </c>
      <c r="R13" s="3">
        <v>1.242630081353E-4</v>
      </c>
      <c r="S13" s="3">
        <f>Table1[[#This Row],[Combinations_39]]/Table1[[#This Row],[Combinations_38]]</f>
        <v>0.70270270270270274</v>
      </c>
      <c r="T13" s="3">
        <f>Table1[[#This Row],[Percentage Diff]]*100</f>
        <v>1.242630081353E-2</v>
      </c>
    </row>
    <row r="14" spans="1:20" x14ac:dyDescent="0.25">
      <c r="A14">
        <v>10</v>
      </c>
      <c r="B14" t="b">
        <v>0</v>
      </c>
      <c r="C14" t="b">
        <v>1</v>
      </c>
      <c r="D14" t="b">
        <v>0</v>
      </c>
      <c r="E14" t="b">
        <v>0</v>
      </c>
      <c r="F14" t="b">
        <v>1</v>
      </c>
      <c r="G14" t="b">
        <v>0</v>
      </c>
      <c r="H14" t="b">
        <v>1</v>
      </c>
      <c r="I14" t="b">
        <v>1</v>
      </c>
      <c r="J14" t="b">
        <v>0</v>
      </c>
      <c r="K14" t="b">
        <v>0</v>
      </c>
      <c r="L14">
        <v>208</v>
      </c>
      <c r="M14">
        <v>210</v>
      </c>
      <c r="N14">
        <v>8436</v>
      </c>
      <c r="O14">
        <v>8892</v>
      </c>
      <c r="P14" s="3">
        <v>1.6921575008135299E-2</v>
      </c>
      <c r="Q14" s="3">
        <v>1.6797311999999998E-2</v>
      </c>
      <c r="R14" s="3">
        <v>1.242630081353E-4</v>
      </c>
      <c r="S14" s="3">
        <f>Table1[[#This Row],[Combinations_39]]/Table1[[#This Row],[Combinations_38]]</f>
        <v>1.0540540540540539</v>
      </c>
      <c r="T14" s="3">
        <f>Table1[[#This Row],[Percentage Diff]]*100</f>
        <v>1.242630081353E-2</v>
      </c>
    </row>
    <row r="15" spans="1:20" x14ac:dyDescent="0.25">
      <c r="A15">
        <v>11</v>
      </c>
      <c r="B15" t="b">
        <v>1</v>
      </c>
      <c r="C15" t="b">
        <v>0</v>
      </c>
      <c r="D15" t="b">
        <v>1</v>
      </c>
      <c r="E15" t="b">
        <v>0</v>
      </c>
      <c r="F15" t="b">
        <v>0</v>
      </c>
      <c r="G15" t="b">
        <v>0</v>
      </c>
      <c r="H15" t="b">
        <v>1</v>
      </c>
      <c r="I15" t="b">
        <v>1</v>
      </c>
      <c r="J15" t="b">
        <v>0</v>
      </c>
      <c r="K15" t="b">
        <v>0</v>
      </c>
      <c r="L15">
        <v>208</v>
      </c>
      <c r="M15">
        <v>210</v>
      </c>
      <c r="N15">
        <v>10545</v>
      </c>
      <c r="O15">
        <v>11115</v>
      </c>
      <c r="P15" s="3">
        <v>1.6921575008135299E-2</v>
      </c>
      <c r="Q15" s="3">
        <v>1.6797311999999998E-2</v>
      </c>
      <c r="R15" s="3">
        <v>1.242630081353E-4</v>
      </c>
      <c r="S15" s="3">
        <f>Table1[[#This Row],[Combinations_39]]/Table1[[#This Row],[Combinations_38]]</f>
        <v>1.0540540540540539</v>
      </c>
      <c r="T15" s="3">
        <f>Table1[[#This Row],[Percentage Diff]]*100</f>
        <v>1.242630081353E-2</v>
      </c>
    </row>
    <row r="16" spans="1:20" x14ac:dyDescent="0.25">
      <c r="A16">
        <v>36</v>
      </c>
      <c r="B16" t="b">
        <v>0</v>
      </c>
      <c r="C16" t="b">
        <v>1</v>
      </c>
      <c r="D16" t="b">
        <v>0</v>
      </c>
      <c r="E16" t="b">
        <v>0</v>
      </c>
      <c r="F16" t="b">
        <v>0</v>
      </c>
      <c r="G16" t="b">
        <v>1</v>
      </c>
      <c r="H16" t="b">
        <v>1</v>
      </c>
      <c r="I16" t="b">
        <v>0</v>
      </c>
      <c r="J16" t="b">
        <v>0</v>
      </c>
      <c r="K16" t="b">
        <v>0</v>
      </c>
      <c r="L16">
        <v>70</v>
      </c>
      <c r="M16">
        <v>70</v>
      </c>
      <c r="N16">
        <v>2394</v>
      </c>
      <c r="O16">
        <v>1404</v>
      </c>
      <c r="P16" s="3">
        <v>5.6947608200455004E-3</v>
      </c>
      <c r="Q16" s="3">
        <v>5.5991039999999997E-3</v>
      </c>
      <c r="R16" s="3">
        <v>9.5656820045500601E-5</v>
      </c>
      <c r="S16" s="3">
        <f>Table1[[#This Row],[Combinations_39]]/Table1[[#This Row],[Combinations_38]]</f>
        <v>0.5864661654135338</v>
      </c>
      <c r="T16" s="3">
        <f>Table1[[#This Row],[Percentage Diff]]*100</f>
        <v>9.5656820045500607E-3</v>
      </c>
    </row>
    <row r="17" spans="1:20" x14ac:dyDescent="0.25">
      <c r="A17">
        <v>34</v>
      </c>
      <c r="B17" t="b">
        <v>0</v>
      </c>
      <c r="C17" t="b">
        <v>1</v>
      </c>
      <c r="D17" t="b">
        <v>0</v>
      </c>
      <c r="E17" t="b">
        <v>1</v>
      </c>
      <c r="F17" t="b">
        <v>0</v>
      </c>
      <c r="G17" t="b">
        <v>0</v>
      </c>
      <c r="H17" t="b">
        <v>1</v>
      </c>
      <c r="I17" t="b">
        <v>0</v>
      </c>
      <c r="J17" t="b">
        <v>0</v>
      </c>
      <c r="K17" t="b">
        <v>0</v>
      </c>
      <c r="L17">
        <v>70</v>
      </c>
      <c r="M17">
        <v>70</v>
      </c>
      <c r="N17">
        <v>2394</v>
      </c>
      <c r="O17">
        <v>2457</v>
      </c>
      <c r="P17" s="3">
        <v>5.6947608200455004E-3</v>
      </c>
      <c r="Q17" s="3">
        <v>5.5991039999999997E-3</v>
      </c>
      <c r="R17" s="3">
        <v>9.5656820045500601E-5</v>
      </c>
      <c r="S17" s="3">
        <f>Table1[[#This Row],[Combinations_39]]/Table1[[#This Row],[Combinations_38]]</f>
        <v>1.0263157894736843</v>
      </c>
      <c r="T17" s="3">
        <f>Table1[[#This Row],[Percentage Diff]]*100</f>
        <v>9.5656820045500607E-3</v>
      </c>
    </row>
    <row r="18" spans="1:20" x14ac:dyDescent="0.25">
      <c r="A18">
        <v>33</v>
      </c>
      <c r="B18" t="b">
        <v>1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>
        <v>70</v>
      </c>
      <c r="M18">
        <v>70</v>
      </c>
      <c r="N18">
        <v>1710</v>
      </c>
      <c r="O18">
        <v>1755</v>
      </c>
      <c r="P18" s="3">
        <v>5.6947608200455004E-3</v>
      </c>
      <c r="Q18" s="3">
        <v>5.5991039999999997E-3</v>
      </c>
      <c r="R18" s="3">
        <v>9.5656820045500601E-5</v>
      </c>
      <c r="S18" s="3">
        <f>Table1[[#This Row],[Combinations_39]]/Table1[[#This Row],[Combinations_38]]</f>
        <v>1.0263157894736843</v>
      </c>
      <c r="T18" s="3">
        <f>Table1[[#This Row],[Percentage Diff]]*100</f>
        <v>9.5656820045500607E-3</v>
      </c>
    </row>
    <row r="19" spans="1:20" x14ac:dyDescent="0.25">
      <c r="A19">
        <v>32</v>
      </c>
      <c r="B19" t="b">
        <v>0</v>
      </c>
      <c r="C19" t="b">
        <v>1</v>
      </c>
      <c r="D19" t="b">
        <v>0</v>
      </c>
      <c r="E19" t="b">
        <v>0</v>
      </c>
      <c r="F19" t="b">
        <v>1</v>
      </c>
      <c r="G19" t="b">
        <v>0</v>
      </c>
      <c r="H19" t="b">
        <v>1</v>
      </c>
      <c r="I19" t="b">
        <v>0</v>
      </c>
      <c r="J19" t="b">
        <v>0</v>
      </c>
      <c r="K19" t="b">
        <v>0</v>
      </c>
      <c r="L19">
        <v>70</v>
      </c>
      <c r="M19">
        <v>70</v>
      </c>
      <c r="N19">
        <v>1368</v>
      </c>
      <c r="O19">
        <v>1404</v>
      </c>
      <c r="P19" s="3">
        <v>5.6947608200455004E-3</v>
      </c>
      <c r="Q19" s="3">
        <v>5.5991039999999997E-3</v>
      </c>
      <c r="R19" s="3">
        <v>9.5656820045500601E-5</v>
      </c>
      <c r="S19" s="3">
        <f>Table1[[#This Row],[Combinations_39]]/Table1[[#This Row],[Combinations_38]]</f>
        <v>1.0263157894736843</v>
      </c>
      <c r="T19" s="3">
        <f>Table1[[#This Row],[Percentage Diff]]*100</f>
        <v>9.5656820045500607E-3</v>
      </c>
    </row>
    <row r="20" spans="1:20" x14ac:dyDescent="0.25">
      <c r="A20">
        <v>29</v>
      </c>
      <c r="B20" t="b">
        <v>0</v>
      </c>
      <c r="C20" t="b">
        <v>1</v>
      </c>
      <c r="D20" t="b">
        <v>1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>
        <v>70</v>
      </c>
      <c r="M20">
        <v>70</v>
      </c>
      <c r="N20">
        <v>2394</v>
      </c>
      <c r="O20">
        <v>2457</v>
      </c>
      <c r="P20" s="3">
        <v>5.6947608200455004E-3</v>
      </c>
      <c r="Q20" s="3">
        <v>5.5991039999999997E-3</v>
      </c>
      <c r="R20" s="3">
        <v>9.5656820045500601E-5</v>
      </c>
      <c r="S20" s="3">
        <f>Table1[[#This Row],[Combinations_39]]/Table1[[#This Row],[Combinations_38]]</f>
        <v>1.0263157894736843</v>
      </c>
      <c r="T20" s="3">
        <f>Table1[[#This Row],[Percentage Diff]]*100</f>
        <v>9.5656820045500607E-3</v>
      </c>
    </row>
    <row r="21" spans="1:20" x14ac:dyDescent="0.25">
      <c r="A21">
        <v>35</v>
      </c>
      <c r="B21" t="b">
        <v>1</v>
      </c>
      <c r="C21" t="b">
        <v>0</v>
      </c>
      <c r="D21" t="b">
        <v>0</v>
      </c>
      <c r="E21" t="b">
        <v>0</v>
      </c>
      <c r="F21" t="b">
        <v>1</v>
      </c>
      <c r="G21" t="b">
        <v>0</v>
      </c>
      <c r="H21" t="b">
        <v>1</v>
      </c>
      <c r="I21" t="b">
        <v>0</v>
      </c>
      <c r="J21" t="b">
        <v>0</v>
      </c>
      <c r="K21" t="b">
        <v>0</v>
      </c>
      <c r="L21">
        <v>70</v>
      </c>
      <c r="M21">
        <v>70</v>
      </c>
      <c r="N21">
        <v>950</v>
      </c>
      <c r="O21">
        <v>975</v>
      </c>
      <c r="P21" s="3">
        <v>5.6947608200455004E-3</v>
      </c>
      <c r="Q21" s="3">
        <v>5.5991039999999997E-3</v>
      </c>
      <c r="R21" s="3">
        <v>9.5656820045500601E-5</v>
      </c>
      <c r="S21" s="3">
        <f>Table1[[#This Row],[Combinations_39]]/Table1[[#This Row],[Combinations_38]]</f>
        <v>1.0263157894736843</v>
      </c>
      <c r="T21" s="3">
        <f>Table1[[#This Row],[Percentage Diff]]*100</f>
        <v>9.5656820045500607E-3</v>
      </c>
    </row>
    <row r="22" spans="1:20" x14ac:dyDescent="0.25">
      <c r="A22">
        <v>30</v>
      </c>
      <c r="B22" t="b">
        <v>1</v>
      </c>
      <c r="C22" t="b">
        <v>0</v>
      </c>
      <c r="D22" t="b">
        <v>1</v>
      </c>
      <c r="E22" t="b">
        <v>0</v>
      </c>
      <c r="F22" t="b">
        <v>0</v>
      </c>
      <c r="G22" t="b">
        <v>0</v>
      </c>
      <c r="H22" t="b">
        <v>1</v>
      </c>
      <c r="I22" t="b">
        <v>0</v>
      </c>
      <c r="J22" t="b">
        <v>0</v>
      </c>
      <c r="K22" t="b">
        <v>0</v>
      </c>
      <c r="L22">
        <v>70</v>
      </c>
      <c r="M22">
        <v>70</v>
      </c>
      <c r="N22">
        <v>1710</v>
      </c>
      <c r="O22">
        <v>1755</v>
      </c>
      <c r="P22" s="3">
        <v>5.6947608200455004E-3</v>
      </c>
      <c r="Q22" s="3">
        <v>5.5991039999999997E-3</v>
      </c>
      <c r="R22" s="3">
        <v>9.5656820045500601E-5</v>
      </c>
      <c r="S22" s="3">
        <f>Table1[[#This Row],[Combinations_39]]/Table1[[#This Row],[Combinations_38]]</f>
        <v>1.0263157894736843</v>
      </c>
      <c r="T22" s="3">
        <f>Table1[[#This Row],[Percentage Diff]]*100</f>
        <v>9.5656820045500607E-3</v>
      </c>
    </row>
    <row r="23" spans="1:20" x14ac:dyDescent="0.25">
      <c r="A23">
        <v>31</v>
      </c>
      <c r="B23" t="b">
        <v>1</v>
      </c>
      <c r="C23" t="b">
        <v>0</v>
      </c>
      <c r="D23" t="b">
        <v>0</v>
      </c>
      <c r="E23" t="b">
        <v>0</v>
      </c>
      <c r="F23" t="b">
        <v>0</v>
      </c>
      <c r="G23" t="b">
        <v>1</v>
      </c>
      <c r="H23" t="b">
        <v>1</v>
      </c>
      <c r="I23" t="b">
        <v>0</v>
      </c>
      <c r="J23" t="b">
        <v>0</v>
      </c>
      <c r="K23" t="b">
        <v>0</v>
      </c>
      <c r="L23">
        <v>70</v>
      </c>
      <c r="M23">
        <v>70</v>
      </c>
      <c r="N23">
        <v>1710</v>
      </c>
      <c r="O23">
        <v>975</v>
      </c>
      <c r="P23" s="3">
        <v>5.6947608200455004E-3</v>
      </c>
      <c r="Q23" s="3">
        <v>5.5991039999999997E-3</v>
      </c>
      <c r="R23" s="3">
        <v>9.5656820045500601E-5</v>
      </c>
      <c r="S23" s="3">
        <f>Table1[[#This Row],[Combinations_39]]/Table1[[#This Row],[Combinations_38]]</f>
        <v>0.57017543859649122</v>
      </c>
      <c r="T23" s="3">
        <f>Table1[[#This Row],[Percentage Diff]]*100</f>
        <v>9.5656820045500607E-3</v>
      </c>
    </row>
    <row r="24" spans="1:20" x14ac:dyDescent="0.25">
      <c r="A24">
        <v>100</v>
      </c>
      <c r="B24" t="b">
        <v>0</v>
      </c>
      <c r="C24" t="b">
        <v>0</v>
      </c>
      <c r="D24" t="b">
        <v>0</v>
      </c>
      <c r="E24" t="b">
        <v>1</v>
      </c>
      <c r="F24" t="b">
        <v>0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>
        <v>3</v>
      </c>
      <c r="M24">
        <v>2</v>
      </c>
      <c r="N24">
        <v>15</v>
      </c>
      <c r="O24">
        <v>5</v>
      </c>
      <c r="P24" s="3">
        <v>2.4406117800190001E-4</v>
      </c>
      <c r="Q24" s="3">
        <v>1.5997400000000001E-4</v>
      </c>
      <c r="R24" s="3">
        <v>8.40871780019E-5</v>
      </c>
      <c r="S24" s="3">
        <f>Table1[[#This Row],[Combinations_39]]/Table1[[#This Row],[Combinations_38]]</f>
        <v>0.33333333333333331</v>
      </c>
      <c r="T24" s="3">
        <f>Table1[[#This Row],[Percentage Diff]]*100</f>
        <v>8.4087178001900006E-3</v>
      </c>
    </row>
    <row r="25" spans="1:20" x14ac:dyDescent="0.25">
      <c r="A25">
        <v>104</v>
      </c>
      <c r="B25" t="b">
        <v>0</v>
      </c>
      <c r="C25" t="b">
        <v>0</v>
      </c>
      <c r="D25" t="b">
        <v>1</v>
      </c>
      <c r="E25" t="b">
        <v>0</v>
      </c>
      <c r="F25" t="b">
        <v>0</v>
      </c>
      <c r="G25" t="b">
        <v>1</v>
      </c>
      <c r="H25" t="b">
        <v>0</v>
      </c>
      <c r="I25" t="b">
        <v>0</v>
      </c>
      <c r="J25" t="b">
        <v>0</v>
      </c>
      <c r="K25" t="b">
        <v>0</v>
      </c>
      <c r="L25">
        <v>3</v>
      </c>
      <c r="M25">
        <v>2</v>
      </c>
      <c r="N25">
        <v>15</v>
      </c>
      <c r="O25">
        <v>5</v>
      </c>
      <c r="P25" s="3">
        <v>2.4406117800190001E-4</v>
      </c>
      <c r="Q25" s="3">
        <v>1.5997400000000001E-4</v>
      </c>
      <c r="R25" s="3">
        <v>8.40871780019E-5</v>
      </c>
      <c r="S25" s="3">
        <f>Table1[[#This Row],[Combinations_39]]/Table1[[#This Row],[Combinations_38]]</f>
        <v>0.33333333333333331</v>
      </c>
      <c r="T25" s="3">
        <f>Table1[[#This Row],[Percentage Diff]]*100</f>
        <v>8.4087178001900006E-3</v>
      </c>
    </row>
    <row r="26" spans="1:20" x14ac:dyDescent="0.25">
      <c r="A26">
        <v>114</v>
      </c>
      <c r="B26" t="b">
        <v>0</v>
      </c>
      <c r="C26" t="b">
        <v>0</v>
      </c>
      <c r="D26" t="b">
        <v>0</v>
      </c>
      <c r="E26" t="b">
        <v>0</v>
      </c>
      <c r="F26" t="b">
        <v>1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>
        <v>2</v>
      </c>
      <c r="M26">
        <v>1</v>
      </c>
      <c r="N26">
        <v>5</v>
      </c>
      <c r="O26">
        <v>1</v>
      </c>
      <c r="P26" s="3">
        <v>1.6270745200129999E-4</v>
      </c>
      <c r="Q26" s="3">
        <v>8.0000000000000007E-5</v>
      </c>
      <c r="R26" s="3">
        <v>8.2707452001299893E-5</v>
      </c>
      <c r="S26" s="3">
        <f>Table1[[#This Row],[Combinations_39]]/Table1[[#This Row],[Combinations_38]]</f>
        <v>0.2</v>
      </c>
      <c r="T26" s="3">
        <f>Table1[[#This Row],[Percentage Diff]]*100</f>
        <v>8.2707452001299885E-3</v>
      </c>
    </row>
    <row r="27" spans="1:20" x14ac:dyDescent="0.25">
      <c r="A27">
        <v>39</v>
      </c>
      <c r="B27" t="b">
        <v>1</v>
      </c>
      <c r="C27" t="b">
        <v>1</v>
      </c>
      <c r="D27" t="b">
        <v>1</v>
      </c>
      <c r="E27" t="b">
        <v>0</v>
      </c>
      <c r="F27" t="b">
        <v>0</v>
      </c>
      <c r="G27" t="b">
        <v>0</v>
      </c>
      <c r="H27" t="b">
        <v>1</v>
      </c>
      <c r="I27" t="b">
        <v>0</v>
      </c>
      <c r="J27" t="b">
        <v>0</v>
      </c>
      <c r="K27" t="b">
        <v>0</v>
      </c>
      <c r="L27">
        <v>56</v>
      </c>
      <c r="M27">
        <v>56</v>
      </c>
      <c r="N27">
        <v>3420</v>
      </c>
      <c r="O27">
        <v>3510</v>
      </c>
      <c r="P27" s="3">
        <v>4.5558086560364003E-3</v>
      </c>
      <c r="Q27" s="3">
        <v>4.4792829999999997E-3</v>
      </c>
      <c r="R27" s="3">
        <v>7.65256560364005E-5</v>
      </c>
      <c r="S27" s="3">
        <f>Table1[[#This Row],[Combinations_39]]/Table1[[#This Row],[Combinations_38]]</f>
        <v>1.0263157894736843</v>
      </c>
      <c r="T27" s="3">
        <f>Table1[[#This Row],[Percentage Diff]]*100</f>
        <v>7.6525656036400503E-3</v>
      </c>
    </row>
    <row r="28" spans="1:20" x14ac:dyDescent="0.25">
      <c r="A28">
        <v>38</v>
      </c>
      <c r="B28" t="b">
        <v>1</v>
      </c>
      <c r="C28" t="b">
        <v>1</v>
      </c>
      <c r="D28" t="b">
        <v>0</v>
      </c>
      <c r="E28" t="b">
        <v>0</v>
      </c>
      <c r="F28" t="b">
        <v>0</v>
      </c>
      <c r="G28" t="b">
        <v>1</v>
      </c>
      <c r="H28" t="b">
        <v>1</v>
      </c>
      <c r="I28" t="b">
        <v>0</v>
      </c>
      <c r="J28" t="b">
        <v>0</v>
      </c>
      <c r="K28" t="b">
        <v>0</v>
      </c>
      <c r="L28">
        <v>56</v>
      </c>
      <c r="M28">
        <v>56</v>
      </c>
      <c r="N28">
        <v>3420</v>
      </c>
      <c r="O28">
        <v>2340</v>
      </c>
      <c r="P28" s="3">
        <v>4.5558086560364003E-3</v>
      </c>
      <c r="Q28" s="3">
        <v>4.4792829999999997E-3</v>
      </c>
      <c r="R28" s="3">
        <v>7.65256560364005E-5</v>
      </c>
      <c r="S28" s="3">
        <f>Table1[[#This Row],[Combinations_39]]/Table1[[#This Row],[Combinations_38]]</f>
        <v>0.68421052631578949</v>
      </c>
      <c r="T28" s="3">
        <f>Table1[[#This Row],[Percentage Diff]]*100</f>
        <v>7.6525656036400503E-3</v>
      </c>
    </row>
    <row r="29" spans="1:20" x14ac:dyDescent="0.25">
      <c r="A29">
        <v>37</v>
      </c>
      <c r="B29" t="b">
        <v>1</v>
      </c>
      <c r="C29" t="b">
        <v>1</v>
      </c>
      <c r="D29" t="b">
        <v>0</v>
      </c>
      <c r="E29" t="b">
        <v>1</v>
      </c>
      <c r="F29" t="b">
        <v>0</v>
      </c>
      <c r="G29" t="b">
        <v>0</v>
      </c>
      <c r="H29" t="b">
        <v>1</v>
      </c>
      <c r="I29" t="b">
        <v>0</v>
      </c>
      <c r="J29" t="b">
        <v>0</v>
      </c>
      <c r="K29" t="b">
        <v>0</v>
      </c>
      <c r="L29">
        <v>56</v>
      </c>
      <c r="M29">
        <v>56</v>
      </c>
      <c r="N29">
        <v>3420</v>
      </c>
      <c r="O29">
        <v>3510</v>
      </c>
      <c r="P29" s="3">
        <v>4.5558086560364003E-3</v>
      </c>
      <c r="Q29" s="3">
        <v>4.4792829999999997E-3</v>
      </c>
      <c r="R29" s="3">
        <v>7.65256560364005E-5</v>
      </c>
      <c r="S29" s="3">
        <f>Table1[[#This Row],[Combinations_39]]/Table1[[#This Row],[Combinations_38]]</f>
        <v>1.0263157894736843</v>
      </c>
      <c r="T29" s="3">
        <f>Table1[[#This Row],[Percentage Diff]]*100</f>
        <v>7.6525656036400503E-3</v>
      </c>
    </row>
    <row r="30" spans="1:20" x14ac:dyDescent="0.25">
      <c r="A30">
        <v>40</v>
      </c>
      <c r="B30" t="b">
        <v>0</v>
      </c>
      <c r="C30" t="b">
        <v>1</v>
      </c>
      <c r="D30" t="b">
        <v>0</v>
      </c>
      <c r="E30" t="b">
        <v>0</v>
      </c>
      <c r="F30" t="b">
        <v>0</v>
      </c>
      <c r="G30" t="b">
        <v>0</v>
      </c>
      <c r="H30" t="b">
        <v>1</v>
      </c>
      <c r="I30" t="b">
        <v>0</v>
      </c>
      <c r="J30" t="b">
        <v>0</v>
      </c>
      <c r="K30" t="b">
        <v>0</v>
      </c>
      <c r="L30">
        <v>56</v>
      </c>
      <c r="M30">
        <v>56</v>
      </c>
      <c r="N30">
        <v>760</v>
      </c>
      <c r="O30">
        <v>780</v>
      </c>
      <c r="P30" s="3">
        <v>4.5558086560364003E-3</v>
      </c>
      <c r="Q30" s="3">
        <v>4.4792829999999997E-3</v>
      </c>
      <c r="R30" s="3">
        <v>7.65256560364005E-5</v>
      </c>
      <c r="S30" s="3">
        <f>Table1[[#This Row],[Combinations_39]]/Table1[[#This Row],[Combinations_38]]</f>
        <v>1.0263157894736843</v>
      </c>
      <c r="T30" s="3">
        <f>Table1[[#This Row],[Percentage Diff]]*100</f>
        <v>7.6525656036400503E-3</v>
      </c>
    </row>
    <row r="31" spans="1:20" x14ac:dyDescent="0.25">
      <c r="A31">
        <v>41</v>
      </c>
      <c r="B31" t="b">
        <v>1</v>
      </c>
      <c r="C31" t="b">
        <v>1</v>
      </c>
      <c r="D31" t="b">
        <v>0</v>
      </c>
      <c r="E31" t="b">
        <v>0</v>
      </c>
      <c r="F31" t="b">
        <v>1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>
        <v>56</v>
      </c>
      <c r="M31">
        <v>56</v>
      </c>
      <c r="N31">
        <v>2280</v>
      </c>
      <c r="O31">
        <v>2340</v>
      </c>
      <c r="P31" s="3">
        <v>4.5558086560364003E-3</v>
      </c>
      <c r="Q31" s="3">
        <v>4.4792829999999997E-3</v>
      </c>
      <c r="R31" s="3">
        <v>7.65256560364005E-5</v>
      </c>
      <c r="S31" s="3">
        <f>Table1[[#This Row],[Combinations_39]]/Table1[[#This Row],[Combinations_38]]</f>
        <v>1.0263157894736843</v>
      </c>
      <c r="T31" s="3">
        <f>Table1[[#This Row],[Percentage Diff]]*100</f>
        <v>7.6525656036400503E-3</v>
      </c>
    </row>
    <row r="32" spans="1:20" x14ac:dyDescent="0.25">
      <c r="A32">
        <v>25</v>
      </c>
      <c r="B32" t="b">
        <v>0</v>
      </c>
      <c r="C32" t="b">
        <v>0</v>
      </c>
      <c r="D32" t="b">
        <v>1</v>
      </c>
      <c r="E32" t="b">
        <v>0</v>
      </c>
      <c r="F32" t="b">
        <v>0</v>
      </c>
      <c r="G32" t="b">
        <v>0</v>
      </c>
      <c r="H32" t="b">
        <v>1</v>
      </c>
      <c r="I32" t="b">
        <v>1</v>
      </c>
      <c r="J32" t="b">
        <v>0</v>
      </c>
      <c r="K32" t="b">
        <v>0</v>
      </c>
      <c r="L32">
        <v>104</v>
      </c>
      <c r="M32">
        <v>105</v>
      </c>
      <c r="N32">
        <v>2109</v>
      </c>
      <c r="O32">
        <v>2223</v>
      </c>
      <c r="P32" s="3">
        <v>8.4607875040675993E-3</v>
      </c>
      <c r="Q32" s="3">
        <v>8.3986559999999991E-3</v>
      </c>
      <c r="R32" s="3">
        <v>6.2131504067600098E-5</v>
      </c>
      <c r="S32" s="3">
        <f>Table1[[#This Row],[Combinations_39]]/Table1[[#This Row],[Combinations_38]]</f>
        <v>1.0540540540540539</v>
      </c>
      <c r="T32" s="3">
        <f>Table1[[#This Row],[Percentage Diff]]*100</f>
        <v>6.21315040676001E-3</v>
      </c>
    </row>
    <row r="33" spans="1:20" x14ac:dyDescent="0.25">
      <c r="A33">
        <v>22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1</v>
      </c>
      <c r="H33" t="b">
        <v>1</v>
      </c>
      <c r="I33" t="b">
        <v>1</v>
      </c>
      <c r="J33" t="b">
        <v>0</v>
      </c>
      <c r="K33" t="b">
        <v>0</v>
      </c>
      <c r="L33">
        <v>104</v>
      </c>
      <c r="M33">
        <v>105</v>
      </c>
      <c r="N33">
        <v>2109</v>
      </c>
      <c r="O33">
        <v>741</v>
      </c>
      <c r="P33" s="3">
        <v>8.4607875040675993E-3</v>
      </c>
      <c r="Q33" s="3">
        <v>8.3986559999999991E-3</v>
      </c>
      <c r="R33" s="3">
        <v>6.2131504067600098E-5</v>
      </c>
      <c r="S33" s="3">
        <f>Table1[[#This Row],[Combinations_39]]/Table1[[#This Row],[Combinations_38]]</f>
        <v>0.35135135135135137</v>
      </c>
      <c r="T33" s="3">
        <f>Table1[[#This Row],[Percentage Diff]]*100</f>
        <v>6.21315040676001E-3</v>
      </c>
    </row>
    <row r="34" spans="1:20" x14ac:dyDescent="0.25">
      <c r="A34">
        <v>28</v>
      </c>
      <c r="B34" t="b">
        <v>0</v>
      </c>
      <c r="C34" t="b">
        <v>0</v>
      </c>
      <c r="D34" t="b">
        <v>0</v>
      </c>
      <c r="E34" t="b">
        <v>1</v>
      </c>
      <c r="F34" t="b">
        <v>0</v>
      </c>
      <c r="G34" t="b">
        <v>1</v>
      </c>
      <c r="H34" t="b">
        <v>1</v>
      </c>
      <c r="I34" t="b">
        <v>1</v>
      </c>
      <c r="J34" t="b">
        <v>0</v>
      </c>
      <c r="K34" t="b">
        <v>0</v>
      </c>
      <c r="L34">
        <v>104</v>
      </c>
      <c r="M34">
        <v>105</v>
      </c>
      <c r="N34">
        <v>6327</v>
      </c>
      <c r="O34">
        <v>4446</v>
      </c>
      <c r="P34" s="3">
        <v>8.4607875040675993E-3</v>
      </c>
      <c r="Q34" s="3">
        <v>8.3986559999999991E-3</v>
      </c>
      <c r="R34" s="3">
        <v>6.2131504067600098E-5</v>
      </c>
      <c r="S34" s="3">
        <f>Table1[[#This Row],[Combinations_39]]/Table1[[#This Row],[Combinations_38]]</f>
        <v>0.70270270270270274</v>
      </c>
      <c r="T34" s="3">
        <f>Table1[[#This Row],[Percentage Diff]]*100</f>
        <v>6.21315040676001E-3</v>
      </c>
    </row>
    <row r="35" spans="1:20" x14ac:dyDescent="0.25">
      <c r="A35">
        <v>27</v>
      </c>
      <c r="B35" t="b">
        <v>0</v>
      </c>
      <c r="C35" t="b">
        <v>0</v>
      </c>
      <c r="D35" t="b">
        <v>1</v>
      </c>
      <c r="E35" t="b">
        <v>1</v>
      </c>
      <c r="F35" t="b">
        <v>0</v>
      </c>
      <c r="G35" t="b">
        <v>0</v>
      </c>
      <c r="H35" t="b">
        <v>1</v>
      </c>
      <c r="I35" t="b">
        <v>1</v>
      </c>
      <c r="J35" t="b">
        <v>0</v>
      </c>
      <c r="K35" t="b">
        <v>0</v>
      </c>
      <c r="L35">
        <v>104</v>
      </c>
      <c r="M35">
        <v>105</v>
      </c>
      <c r="N35">
        <v>6327</v>
      </c>
      <c r="O35">
        <v>6669</v>
      </c>
      <c r="P35" s="3">
        <v>8.4607875040675993E-3</v>
      </c>
      <c r="Q35" s="3">
        <v>8.3986559999999991E-3</v>
      </c>
      <c r="R35" s="3">
        <v>6.2131504067600098E-5</v>
      </c>
      <c r="S35" s="3">
        <f>Table1[[#This Row],[Combinations_39]]/Table1[[#This Row],[Combinations_38]]</f>
        <v>1.0540540540540539</v>
      </c>
      <c r="T35" s="3">
        <f>Table1[[#This Row],[Percentage Diff]]*100</f>
        <v>6.21315040676001E-3</v>
      </c>
    </row>
    <row r="36" spans="1:20" x14ac:dyDescent="0.25">
      <c r="A36">
        <v>26</v>
      </c>
      <c r="B36" t="b">
        <v>0</v>
      </c>
      <c r="C36" t="b">
        <v>0</v>
      </c>
      <c r="D36" t="b">
        <v>1</v>
      </c>
      <c r="E36" t="b">
        <v>0</v>
      </c>
      <c r="F36" t="b">
        <v>1</v>
      </c>
      <c r="G36" t="b">
        <v>0</v>
      </c>
      <c r="H36" t="b">
        <v>1</v>
      </c>
      <c r="I36" t="b">
        <v>1</v>
      </c>
      <c r="J36" t="b">
        <v>0</v>
      </c>
      <c r="K36" t="b">
        <v>0</v>
      </c>
      <c r="L36">
        <v>104</v>
      </c>
      <c r="M36">
        <v>105</v>
      </c>
      <c r="N36">
        <v>4218</v>
      </c>
      <c r="O36">
        <v>4446</v>
      </c>
      <c r="P36" s="3">
        <v>8.4607875040675993E-3</v>
      </c>
      <c r="Q36" s="3">
        <v>8.3986559999999991E-3</v>
      </c>
      <c r="R36" s="3">
        <v>6.2131504067600098E-5</v>
      </c>
      <c r="S36" s="3">
        <f>Table1[[#This Row],[Combinations_39]]/Table1[[#This Row],[Combinations_38]]</f>
        <v>1.0540540540540539</v>
      </c>
      <c r="T36" s="3">
        <f>Table1[[#This Row],[Percentage Diff]]*100</f>
        <v>6.21315040676001E-3</v>
      </c>
    </row>
    <row r="37" spans="1:20" x14ac:dyDescent="0.25">
      <c r="A37">
        <v>24</v>
      </c>
      <c r="B37" t="b">
        <v>0</v>
      </c>
      <c r="C37" t="b">
        <v>0</v>
      </c>
      <c r="D37" t="b">
        <v>0</v>
      </c>
      <c r="E37" t="b">
        <v>1</v>
      </c>
      <c r="F37" t="b">
        <v>0</v>
      </c>
      <c r="G37" t="b">
        <v>0</v>
      </c>
      <c r="H37" t="b">
        <v>1</v>
      </c>
      <c r="I37" t="b">
        <v>1</v>
      </c>
      <c r="J37" t="b">
        <v>0</v>
      </c>
      <c r="K37" t="b">
        <v>0</v>
      </c>
      <c r="L37">
        <v>104</v>
      </c>
      <c r="M37">
        <v>105</v>
      </c>
      <c r="N37">
        <v>2109</v>
      </c>
      <c r="O37">
        <v>2223</v>
      </c>
      <c r="P37" s="3">
        <v>8.4607875040675993E-3</v>
      </c>
      <c r="Q37" s="3">
        <v>8.3986559999999991E-3</v>
      </c>
      <c r="R37" s="3">
        <v>6.2131504067600098E-5</v>
      </c>
      <c r="S37" s="3">
        <f>Table1[[#This Row],[Combinations_39]]/Table1[[#This Row],[Combinations_38]]</f>
        <v>1.0540540540540539</v>
      </c>
      <c r="T37" s="3">
        <f>Table1[[#This Row],[Percentage Diff]]*100</f>
        <v>6.21315040676001E-3</v>
      </c>
    </row>
    <row r="38" spans="1:20" x14ac:dyDescent="0.25">
      <c r="A38">
        <v>23</v>
      </c>
      <c r="B38" t="b">
        <v>0</v>
      </c>
      <c r="C38" t="b">
        <v>0</v>
      </c>
      <c r="D38" t="b">
        <v>0</v>
      </c>
      <c r="E38" t="b">
        <v>0</v>
      </c>
      <c r="F38" t="b">
        <v>1</v>
      </c>
      <c r="G38" t="b">
        <v>1</v>
      </c>
      <c r="H38" t="b">
        <v>1</v>
      </c>
      <c r="I38" t="b">
        <v>1</v>
      </c>
      <c r="J38" t="b">
        <v>0</v>
      </c>
      <c r="K38" t="b">
        <v>0</v>
      </c>
      <c r="L38">
        <v>104</v>
      </c>
      <c r="M38">
        <v>105</v>
      </c>
      <c r="N38">
        <v>4218</v>
      </c>
      <c r="O38">
        <v>2964</v>
      </c>
      <c r="P38" s="3">
        <v>8.4607875040675993E-3</v>
      </c>
      <c r="Q38" s="3">
        <v>8.3986559999999991E-3</v>
      </c>
      <c r="R38" s="3">
        <v>6.2131504067600098E-5</v>
      </c>
      <c r="S38" s="3">
        <f>Table1[[#This Row],[Combinations_39]]/Table1[[#This Row],[Combinations_38]]</f>
        <v>0.70270270270270274</v>
      </c>
      <c r="T38" s="3">
        <f>Table1[[#This Row],[Percentage Diff]]*100</f>
        <v>6.21315040676001E-3</v>
      </c>
    </row>
    <row r="39" spans="1:20" x14ac:dyDescent="0.25">
      <c r="A39">
        <v>21</v>
      </c>
      <c r="B39" t="b">
        <v>0</v>
      </c>
      <c r="C39" t="b">
        <v>0</v>
      </c>
      <c r="D39" t="b">
        <v>0</v>
      </c>
      <c r="E39" t="b">
        <v>1</v>
      </c>
      <c r="F39" t="b">
        <v>1</v>
      </c>
      <c r="G39" t="b">
        <v>0</v>
      </c>
      <c r="H39" t="b">
        <v>1</v>
      </c>
      <c r="I39" t="b">
        <v>1</v>
      </c>
      <c r="J39" t="b">
        <v>0</v>
      </c>
      <c r="K39" t="b">
        <v>0</v>
      </c>
      <c r="L39">
        <v>104</v>
      </c>
      <c r="M39">
        <v>105</v>
      </c>
      <c r="N39">
        <v>4218</v>
      </c>
      <c r="O39">
        <v>4446</v>
      </c>
      <c r="P39" s="3">
        <v>8.4607875040675993E-3</v>
      </c>
      <c r="Q39" s="3">
        <v>8.3986559999999991E-3</v>
      </c>
      <c r="R39" s="3">
        <v>6.2131504067600098E-5</v>
      </c>
      <c r="S39" s="3">
        <f>Table1[[#This Row],[Combinations_39]]/Table1[[#This Row],[Combinations_38]]</f>
        <v>1.0540540540540539</v>
      </c>
      <c r="T39" s="3">
        <f>Table1[[#This Row],[Percentage Diff]]*100</f>
        <v>6.21315040676001E-3</v>
      </c>
    </row>
    <row r="40" spans="1:20" x14ac:dyDescent="0.25">
      <c r="A40">
        <v>20</v>
      </c>
      <c r="B40" t="b">
        <v>0</v>
      </c>
      <c r="C40" t="b">
        <v>0</v>
      </c>
      <c r="D40" t="b">
        <v>1</v>
      </c>
      <c r="E40" t="b">
        <v>0</v>
      </c>
      <c r="F40" t="b">
        <v>0</v>
      </c>
      <c r="G40" t="b">
        <v>1</v>
      </c>
      <c r="H40" t="b">
        <v>1</v>
      </c>
      <c r="I40" t="b">
        <v>1</v>
      </c>
      <c r="J40" t="b">
        <v>0</v>
      </c>
      <c r="K40" t="b">
        <v>0</v>
      </c>
      <c r="L40">
        <v>104</v>
      </c>
      <c r="M40">
        <v>105</v>
      </c>
      <c r="N40">
        <v>6327</v>
      </c>
      <c r="O40">
        <v>4446</v>
      </c>
      <c r="P40" s="3">
        <v>8.4607875040675993E-3</v>
      </c>
      <c r="Q40" s="3">
        <v>8.3986559999999991E-3</v>
      </c>
      <c r="R40" s="3">
        <v>6.2131504067600098E-5</v>
      </c>
      <c r="S40" s="3">
        <f>Table1[[#This Row],[Combinations_39]]/Table1[[#This Row],[Combinations_38]]</f>
        <v>0.70270270270270274</v>
      </c>
      <c r="T40" s="3">
        <f>Table1[[#This Row],[Percentage Diff]]*100</f>
        <v>6.21315040676001E-3</v>
      </c>
    </row>
    <row r="41" spans="1:20" x14ac:dyDescent="0.25">
      <c r="A41">
        <v>19</v>
      </c>
      <c r="B41" t="b">
        <v>0</v>
      </c>
      <c r="C41" t="b">
        <v>0</v>
      </c>
      <c r="D41" t="b">
        <v>0</v>
      </c>
      <c r="E41" t="b">
        <v>0</v>
      </c>
      <c r="F41" t="b">
        <v>1</v>
      </c>
      <c r="G41" t="b">
        <v>0</v>
      </c>
      <c r="H41" t="b">
        <v>1</v>
      </c>
      <c r="I41" t="b">
        <v>1</v>
      </c>
      <c r="J41" t="b">
        <v>0</v>
      </c>
      <c r="K41" t="b">
        <v>0</v>
      </c>
      <c r="L41">
        <v>104</v>
      </c>
      <c r="M41">
        <v>105</v>
      </c>
      <c r="N41">
        <v>703</v>
      </c>
      <c r="O41">
        <v>741</v>
      </c>
      <c r="P41" s="3">
        <v>8.4607875040675993E-3</v>
      </c>
      <c r="Q41" s="3">
        <v>8.3986559999999991E-3</v>
      </c>
      <c r="R41" s="3">
        <v>6.2131504067600098E-5</v>
      </c>
      <c r="S41" s="3">
        <f>Table1[[#This Row],[Combinations_39]]/Table1[[#This Row],[Combinations_38]]</f>
        <v>1.0540540540540539</v>
      </c>
      <c r="T41" s="3">
        <f>Table1[[#This Row],[Percentage Diff]]*100</f>
        <v>6.21315040676001E-3</v>
      </c>
    </row>
    <row r="42" spans="1:20" x14ac:dyDescent="0.25">
      <c r="A42">
        <v>42</v>
      </c>
      <c r="B42" t="b">
        <v>1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1</v>
      </c>
      <c r="I42" t="b">
        <v>0</v>
      </c>
      <c r="J42" t="b">
        <v>0</v>
      </c>
      <c r="K42" t="b">
        <v>0</v>
      </c>
      <c r="L42">
        <v>42</v>
      </c>
      <c r="M42">
        <v>42</v>
      </c>
      <c r="N42">
        <v>380</v>
      </c>
      <c r="O42">
        <v>390</v>
      </c>
      <c r="P42" s="3">
        <v>3.4168564920273002E-3</v>
      </c>
      <c r="Q42" s="3">
        <v>3.3594620000000001E-3</v>
      </c>
      <c r="R42" s="3">
        <v>5.73944920273E-5</v>
      </c>
      <c r="S42" s="3">
        <f>Table1[[#This Row],[Combinations_39]]/Table1[[#This Row],[Combinations_38]]</f>
        <v>1.0263157894736843</v>
      </c>
      <c r="T42" s="3">
        <f>Table1[[#This Row],[Percentage Diff]]*100</f>
        <v>5.7394492027300001E-3</v>
      </c>
    </row>
    <row r="43" spans="1:20" x14ac:dyDescent="0.25">
      <c r="A43">
        <v>53</v>
      </c>
      <c r="B43" t="b">
        <v>1</v>
      </c>
      <c r="C43" t="b">
        <v>0</v>
      </c>
      <c r="D43" t="b">
        <v>1</v>
      </c>
      <c r="E43" t="b">
        <v>0</v>
      </c>
      <c r="F43" t="b">
        <v>1</v>
      </c>
      <c r="G43" t="b">
        <v>0</v>
      </c>
      <c r="H43" t="b">
        <v>1</v>
      </c>
      <c r="I43" t="b">
        <v>0</v>
      </c>
      <c r="J43" t="b">
        <v>0</v>
      </c>
      <c r="K43" t="b">
        <v>0</v>
      </c>
      <c r="L43">
        <v>28</v>
      </c>
      <c r="M43">
        <v>28</v>
      </c>
      <c r="N43">
        <v>1140</v>
      </c>
      <c r="O43">
        <v>1170</v>
      </c>
      <c r="P43" s="3">
        <v>2.2779043280182001E-3</v>
      </c>
      <c r="Q43" s="3">
        <v>2.239642E-3</v>
      </c>
      <c r="R43" s="3">
        <v>3.82623280182001E-5</v>
      </c>
      <c r="S43" s="3">
        <f>Table1[[#This Row],[Combinations_39]]/Table1[[#This Row],[Combinations_38]]</f>
        <v>1.0263157894736843</v>
      </c>
      <c r="T43" s="3">
        <f>Table1[[#This Row],[Percentage Diff]]*100</f>
        <v>3.8262328018200099E-3</v>
      </c>
    </row>
    <row r="44" spans="1:20" x14ac:dyDescent="0.25">
      <c r="A44">
        <v>57</v>
      </c>
      <c r="B44" t="b">
        <v>1</v>
      </c>
      <c r="C44" t="b">
        <v>0</v>
      </c>
      <c r="D44" t="b">
        <v>1</v>
      </c>
      <c r="E44" t="b">
        <v>0</v>
      </c>
      <c r="F44" t="b">
        <v>0</v>
      </c>
      <c r="G44" t="b">
        <v>1</v>
      </c>
      <c r="H44" t="b">
        <v>1</v>
      </c>
      <c r="I44" t="b">
        <v>0</v>
      </c>
      <c r="J44" t="b">
        <v>0</v>
      </c>
      <c r="K44" t="b">
        <v>0</v>
      </c>
      <c r="L44">
        <v>28</v>
      </c>
      <c r="M44">
        <v>28</v>
      </c>
      <c r="N44">
        <v>1710</v>
      </c>
      <c r="O44">
        <v>1170</v>
      </c>
      <c r="P44" s="3">
        <v>2.2779043280182001E-3</v>
      </c>
      <c r="Q44" s="3">
        <v>2.239642E-3</v>
      </c>
      <c r="R44" s="3">
        <v>3.82623280182001E-5</v>
      </c>
      <c r="S44" s="3">
        <f>Table1[[#This Row],[Combinations_39]]/Table1[[#This Row],[Combinations_38]]</f>
        <v>0.68421052631578949</v>
      </c>
      <c r="T44" s="3">
        <f>Table1[[#This Row],[Percentage Diff]]*100</f>
        <v>3.8262328018200099E-3</v>
      </c>
    </row>
    <row r="45" spans="1:20" x14ac:dyDescent="0.25">
      <c r="A45">
        <v>54</v>
      </c>
      <c r="B45" t="b">
        <v>0</v>
      </c>
      <c r="C45" t="b">
        <v>1</v>
      </c>
      <c r="D45" t="b">
        <v>1</v>
      </c>
      <c r="E45" t="b">
        <v>0</v>
      </c>
      <c r="F45" t="b">
        <v>1</v>
      </c>
      <c r="G45" t="b">
        <v>0</v>
      </c>
      <c r="H45" t="b">
        <v>1</v>
      </c>
      <c r="I45" t="b">
        <v>0</v>
      </c>
      <c r="J45" t="b">
        <v>0</v>
      </c>
      <c r="K45" t="b">
        <v>0</v>
      </c>
      <c r="L45">
        <v>28</v>
      </c>
      <c r="M45">
        <v>28</v>
      </c>
      <c r="N45">
        <v>1368</v>
      </c>
      <c r="O45">
        <v>1404</v>
      </c>
      <c r="P45" s="3">
        <v>2.2779043280182001E-3</v>
      </c>
      <c r="Q45" s="3">
        <v>2.239642E-3</v>
      </c>
      <c r="R45" s="3">
        <v>3.82623280182001E-5</v>
      </c>
      <c r="S45" s="3">
        <f>Table1[[#This Row],[Combinations_39]]/Table1[[#This Row],[Combinations_38]]</f>
        <v>1.0263157894736843</v>
      </c>
      <c r="T45" s="3">
        <f>Table1[[#This Row],[Percentage Diff]]*100</f>
        <v>3.8262328018200099E-3</v>
      </c>
    </row>
    <row r="46" spans="1:20" x14ac:dyDescent="0.25">
      <c r="A46">
        <v>56</v>
      </c>
      <c r="B46" t="b">
        <v>0</v>
      </c>
      <c r="C46" t="b">
        <v>1</v>
      </c>
      <c r="D46" t="b">
        <v>1</v>
      </c>
      <c r="E46" t="b">
        <v>0</v>
      </c>
      <c r="F46" t="b">
        <v>0</v>
      </c>
      <c r="G46" t="b">
        <v>1</v>
      </c>
      <c r="H46" t="b">
        <v>1</v>
      </c>
      <c r="I46" t="b">
        <v>0</v>
      </c>
      <c r="J46" t="b">
        <v>0</v>
      </c>
      <c r="K46" t="b">
        <v>0</v>
      </c>
      <c r="L46">
        <v>28</v>
      </c>
      <c r="M46">
        <v>28</v>
      </c>
      <c r="N46">
        <v>2052</v>
      </c>
      <c r="O46">
        <v>1404</v>
      </c>
      <c r="P46" s="3">
        <v>2.2779043280182001E-3</v>
      </c>
      <c r="Q46" s="3">
        <v>2.239642E-3</v>
      </c>
      <c r="R46" s="3">
        <v>3.82623280182001E-5</v>
      </c>
      <c r="S46" s="3">
        <f>Table1[[#This Row],[Combinations_39]]/Table1[[#This Row],[Combinations_38]]</f>
        <v>0.68421052631578949</v>
      </c>
      <c r="T46" s="3">
        <f>Table1[[#This Row],[Percentage Diff]]*100</f>
        <v>3.8262328018200099E-3</v>
      </c>
    </row>
    <row r="47" spans="1:20" x14ac:dyDescent="0.25">
      <c r="A47">
        <v>59</v>
      </c>
      <c r="B47" t="b">
        <v>0</v>
      </c>
      <c r="C47" t="b">
        <v>0</v>
      </c>
      <c r="D47" t="b">
        <v>1</v>
      </c>
      <c r="E47" t="b">
        <v>0</v>
      </c>
      <c r="F47" t="b">
        <v>1</v>
      </c>
      <c r="G47" t="b">
        <v>0</v>
      </c>
      <c r="H47" t="b">
        <v>1</v>
      </c>
      <c r="I47" t="b">
        <v>0</v>
      </c>
      <c r="J47" t="b">
        <v>0</v>
      </c>
      <c r="K47" t="b">
        <v>0</v>
      </c>
      <c r="L47">
        <v>28</v>
      </c>
      <c r="M47">
        <v>28</v>
      </c>
      <c r="N47">
        <v>342</v>
      </c>
      <c r="O47">
        <v>351</v>
      </c>
      <c r="P47" s="3">
        <v>2.2779043280182001E-3</v>
      </c>
      <c r="Q47" s="3">
        <v>2.239642E-3</v>
      </c>
      <c r="R47" s="3">
        <v>3.82623280182001E-5</v>
      </c>
      <c r="S47" s="3">
        <f>Table1[[#This Row],[Combinations_39]]/Table1[[#This Row],[Combinations_38]]</f>
        <v>1.0263157894736843</v>
      </c>
      <c r="T47" s="3">
        <f>Table1[[#This Row],[Percentage Diff]]*100</f>
        <v>3.8262328018200099E-3</v>
      </c>
    </row>
    <row r="48" spans="1:20" x14ac:dyDescent="0.25">
      <c r="A48">
        <v>58</v>
      </c>
      <c r="B48" t="b">
        <v>0</v>
      </c>
      <c r="C48" t="b">
        <v>1</v>
      </c>
      <c r="D48" t="b">
        <v>0</v>
      </c>
      <c r="E48" t="b">
        <v>1</v>
      </c>
      <c r="F48" t="b">
        <v>0</v>
      </c>
      <c r="G48" t="b">
        <v>1</v>
      </c>
      <c r="H48" t="b">
        <v>1</v>
      </c>
      <c r="I48" t="b">
        <v>0</v>
      </c>
      <c r="J48" t="b">
        <v>0</v>
      </c>
      <c r="K48" t="b">
        <v>0</v>
      </c>
      <c r="L48">
        <v>28</v>
      </c>
      <c r="M48">
        <v>28</v>
      </c>
      <c r="N48">
        <v>2052</v>
      </c>
      <c r="O48">
        <v>1404</v>
      </c>
      <c r="P48" s="3">
        <v>2.2779043280182001E-3</v>
      </c>
      <c r="Q48" s="3">
        <v>2.239642E-3</v>
      </c>
      <c r="R48" s="3">
        <v>3.82623280182001E-5</v>
      </c>
      <c r="S48" s="3">
        <f>Table1[[#This Row],[Combinations_39]]/Table1[[#This Row],[Combinations_38]]</f>
        <v>0.68421052631578949</v>
      </c>
      <c r="T48" s="3">
        <f>Table1[[#This Row],[Percentage Diff]]*100</f>
        <v>3.8262328018200099E-3</v>
      </c>
    </row>
    <row r="49" spans="1:20" x14ac:dyDescent="0.25">
      <c r="A49">
        <v>60</v>
      </c>
      <c r="B49" t="b">
        <v>1</v>
      </c>
      <c r="C49" t="b">
        <v>0</v>
      </c>
      <c r="D49" t="b">
        <v>1</v>
      </c>
      <c r="E49" t="b">
        <v>1</v>
      </c>
      <c r="F49" t="b">
        <v>0</v>
      </c>
      <c r="G49" t="b">
        <v>0</v>
      </c>
      <c r="H49" t="b">
        <v>1</v>
      </c>
      <c r="I49" t="b">
        <v>0</v>
      </c>
      <c r="J49" t="b">
        <v>0</v>
      </c>
      <c r="K49" t="b">
        <v>0</v>
      </c>
      <c r="L49">
        <v>28</v>
      </c>
      <c r="M49">
        <v>28</v>
      </c>
      <c r="N49">
        <v>1710</v>
      </c>
      <c r="O49">
        <v>1755</v>
      </c>
      <c r="P49" s="3">
        <v>2.2779043280182001E-3</v>
      </c>
      <c r="Q49" s="3">
        <v>2.239642E-3</v>
      </c>
      <c r="R49" s="3">
        <v>3.82623280182001E-5</v>
      </c>
      <c r="S49" s="3">
        <f>Table1[[#This Row],[Combinations_39]]/Table1[[#This Row],[Combinations_38]]</f>
        <v>1.0263157894736843</v>
      </c>
      <c r="T49" s="3">
        <f>Table1[[#This Row],[Percentage Diff]]*100</f>
        <v>3.8262328018200099E-3</v>
      </c>
    </row>
    <row r="50" spans="1:20" x14ac:dyDescent="0.25">
      <c r="A50">
        <v>51</v>
      </c>
      <c r="B50" t="b">
        <v>0</v>
      </c>
      <c r="C50" t="b">
        <v>1</v>
      </c>
      <c r="D50" t="b">
        <v>1</v>
      </c>
      <c r="E50" t="b">
        <v>1</v>
      </c>
      <c r="F50" t="b">
        <v>0</v>
      </c>
      <c r="G50" t="b">
        <v>0</v>
      </c>
      <c r="H50" t="b">
        <v>1</v>
      </c>
      <c r="I50" t="b">
        <v>0</v>
      </c>
      <c r="J50" t="b">
        <v>0</v>
      </c>
      <c r="K50" t="b">
        <v>0</v>
      </c>
      <c r="L50">
        <v>28</v>
      </c>
      <c r="M50">
        <v>28</v>
      </c>
      <c r="N50">
        <v>2052</v>
      </c>
      <c r="O50">
        <v>2106</v>
      </c>
      <c r="P50" s="3">
        <v>2.2779043280182001E-3</v>
      </c>
      <c r="Q50" s="3">
        <v>2.239642E-3</v>
      </c>
      <c r="R50" s="3">
        <v>3.82623280182001E-5</v>
      </c>
      <c r="S50" s="3">
        <f>Table1[[#This Row],[Combinations_39]]/Table1[[#This Row],[Combinations_38]]</f>
        <v>1.0263157894736843</v>
      </c>
      <c r="T50" s="3">
        <f>Table1[[#This Row],[Percentage Diff]]*100</f>
        <v>3.8262328018200099E-3</v>
      </c>
    </row>
    <row r="51" spans="1:20" x14ac:dyDescent="0.25">
      <c r="A51">
        <v>52</v>
      </c>
      <c r="B51" t="b">
        <v>0</v>
      </c>
      <c r="C51" t="b">
        <v>0</v>
      </c>
      <c r="D51" t="b">
        <v>0</v>
      </c>
      <c r="E51" t="b">
        <v>1</v>
      </c>
      <c r="F51" t="b">
        <v>1</v>
      </c>
      <c r="G51" t="b">
        <v>0</v>
      </c>
      <c r="H51" t="b">
        <v>1</v>
      </c>
      <c r="I51" t="b">
        <v>0</v>
      </c>
      <c r="J51" t="b">
        <v>0</v>
      </c>
      <c r="K51" t="b">
        <v>0</v>
      </c>
      <c r="L51">
        <v>28</v>
      </c>
      <c r="M51">
        <v>28</v>
      </c>
      <c r="N51">
        <v>342</v>
      </c>
      <c r="O51">
        <v>351</v>
      </c>
      <c r="P51" s="3">
        <v>2.2779043280182001E-3</v>
      </c>
      <c r="Q51" s="3">
        <v>2.239642E-3</v>
      </c>
      <c r="R51" s="3">
        <v>3.82623280182001E-5</v>
      </c>
      <c r="S51" s="3">
        <f>Table1[[#This Row],[Combinations_39]]/Table1[[#This Row],[Combinations_38]]</f>
        <v>1.0263157894736843</v>
      </c>
      <c r="T51" s="3">
        <f>Table1[[#This Row],[Percentage Diff]]*100</f>
        <v>3.8262328018200099E-3</v>
      </c>
    </row>
    <row r="52" spans="1:20" x14ac:dyDescent="0.25">
      <c r="A52">
        <v>55</v>
      </c>
      <c r="B52" t="b">
        <v>0</v>
      </c>
      <c r="C52" t="b">
        <v>0</v>
      </c>
      <c r="D52" t="b">
        <v>0</v>
      </c>
      <c r="E52" t="b">
        <v>1</v>
      </c>
      <c r="F52" t="b">
        <v>0</v>
      </c>
      <c r="G52" t="b">
        <v>1</v>
      </c>
      <c r="H52" t="b">
        <v>1</v>
      </c>
      <c r="I52" t="b">
        <v>0</v>
      </c>
      <c r="J52" t="b">
        <v>0</v>
      </c>
      <c r="K52" t="b">
        <v>0</v>
      </c>
      <c r="L52">
        <v>28</v>
      </c>
      <c r="M52">
        <v>28</v>
      </c>
      <c r="N52">
        <v>684</v>
      </c>
      <c r="O52">
        <v>351</v>
      </c>
      <c r="P52" s="3">
        <v>2.2779043280182001E-3</v>
      </c>
      <c r="Q52" s="3">
        <v>2.239642E-3</v>
      </c>
      <c r="R52" s="3">
        <v>3.82623280182001E-5</v>
      </c>
      <c r="S52" s="3">
        <f>Table1[[#This Row],[Combinations_39]]/Table1[[#This Row],[Combinations_38]]</f>
        <v>0.51315789473684215</v>
      </c>
      <c r="T52" s="3">
        <f>Table1[[#This Row],[Percentage Diff]]*100</f>
        <v>3.8262328018200099E-3</v>
      </c>
    </row>
    <row r="53" spans="1:20" x14ac:dyDescent="0.25">
      <c r="A53">
        <v>50</v>
      </c>
      <c r="B53" t="b">
        <v>1</v>
      </c>
      <c r="C53" t="b">
        <v>0</v>
      </c>
      <c r="D53" t="b">
        <v>0</v>
      </c>
      <c r="E53" t="b">
        <v>1</v>
      </c>
      <c r="F53" t="b">
        <v>1</v>
      </c>
      <c r="G53" t="b">
        <v>0</v>
      </c>
      <c r="H53" t="b">
        <v>1</v>
      </c>
      <c r="I53" t="b">
        <v>0</v>
      </c>
      <c r="J53" t="b">
        <v>0</v>
      </c>
      <c r="K53" t="b">
        <v>0</v>
      </c>
      <c r="L53">
        <v>28</v>
      </c>
      <c r="M53">
        <v>28</v>
      </c>
      <c r="N53">
        <v>1140</v>
      </c>
      <c r="O53">
        <v>1170</v>
      </c>
      <c r="P53" s="3">
        <v>2.2779043280182001E-3</v>
      </c>
      <c r="Q53" s="3">
        <v>2.239642E-3</v>
      </c>
      <c r="R53" s="3">
        <v>3.82623280182001E-5</v>
      </c>
      <c r="S53" s="3">
        <f>Table1[[#This Row],[Combinations_39]]/Table1[[#This Row],[Combinations_38]]</f>
        <v>1.0263157894736843</v>
      </c>
      <c r="T53" s="3">
        <f>Table1[[#This Row],[Percentage Diff]]*100</f>
        <v>3.8262328018200099E-3</v>
      </c>
    </row>
    <row r="54" spans="1:20" x14ac:dyDescent="0.25">
      <c r="A54">
        <v>46</v>
      </c>
      <c r="B54" t="b">
        <v>0</v>
      </c>
      <c r="C54" t="b">
        <v>0</v>
      </c>
      <c r="D54" t="b">
        <v>1</v>
      </c>
      <c r="E54" t="b">
        <v>1</v>
      </c>
      <c r="F54" t="b">
        <v>0</v>
      </c>
      <c r="G54" t="b">
        <v>0</v>
      </c>
      <c r="H54" t="b">
        <v>1</v>
      </c>
      <c r="I54" t="b">
        <v>0</v>
      </c>
      <c r="J54" t="b">
        <v>0</v>
      </c>
      <c r="K54" t="b">
        <v>0</v>
      </c>
      <c r="L54">
        <v>28</v>
      </c>
      <c r="M54">
        <v>28</v>
      </c>
      <c r="N54">
        <v>684</v>
      </c>
      <c r="O54">
        <v>702</v>
      </c>
      <c r="P54" s="3">
        <v>2.2779043280182001E-3</v>
      </c>
      <c r="Q54" s="3">
        <v>2.239642E-3</v>
      </c>
      <c r="R54" s="3">
        <v>3.82623280182001E-5</v>
      </c>
      <c r="S54" s="3">
        <f>Table1[[#This Row],[Combinations_39]]/Table1[[#This Row],[Combinations_38]]</f>
        <v>1.0263157894736843</v>
      </c>
      <c r="T54" s="3">
        <f>Table1[[#This Row],[Percentage Diff]]*100</f>
        <v>3.8262328018200099E-3</v>
      </c>
    </row>
    <row r="55" spans="1:20" x14ac:dyDescent="0.25">
      <c r="A55">
        <v>43</v>
      </c>
      <c r="B55" t="b">
        <v>0</v>
      </c>
      <c r="C55" t="b">
        <v>0</v>
      </c>
      <c r="D55" t="b">
        <v>0</v>
      </c>
      <c r="E55" t="b">
        <v>0</v>
      </c>
      <c r="F55" t="b">
        <v>1</v>
      </c>
      <c r="G55" t="b">
        <v>1</v>
      </c>
      <c r="H55" t="b">
        <v>1</v>
      </c>
      <c r="I55" t="b">
        <v>0</v>
      </c>
      <c r="J55" t="b">
        <v>0</v>
      </c>
      <c r="K55" t="b">
        <v>0</v>
      </c>
      <c r="L55">
        <v>28</v>
      </c>
      <c r="M55">
        <v>28</v>
      </c>
      <c r="N55">
        <v>342</v>
      </c>
      <c r="O55">
        <v>156</v>
      </c>
      <c r="P55" s="3">
        <v>2.2779043280182001E-3</v>
      </c>
      <c r="Q55" s="3">
        <v>2.239642E-3</v>
      </c>
      <c r="R55" s="3">
        <v>3.82623280182001E-5</v>
      </c>
      <c r="S55" s="3">
        <f>Table1[[#This Row],[Combinations_39]]/Table1[[#This Row],[Combinations_38]]</f>
        <v>0.45614035087719296</v>
      </c>
      <c r="T55" s="3">
        <f>Table1[[#This Row],[Percentage Diff]]*100</f>
        <v>3.8262328018200099E-3</v>
      </c>
    </row>
    <row r="56" spans="1:20" x14ac:dyDescent="0.25">
      <c r="A56">
        <v>44</v>
      </c>
      <c r="B56" t="b">
        <v>1</v>
      </c>
      <c r="C56" t="b">
        <v>0</v>
      </c>
      <c r="D56" t="b">
        <v>0</v>
      </c>
      <c r="E56" t="b">
        <v>0</v>
      </c>
      <c r="F56" t="b">
        <v>1</v>
      </c>
      <c r="G56" t="b">
        <v>1</v>
      </c>
      <c r="H56" t="b">
        <v>1</v>
      </c>
      <c r="I56" t="b">
        <v>0</v>
      </c>
      <c r="J56" t="b">
        <v>0</v>
      </c>
      <c r="K56" t="b">
        <v>0</v>
      </c>
      <c r="L56">
        <v>28</v>
      </c>
      <c r="M56">
        <v>28</v>
      </c>
      <c r="N56">
        <v>1140</v>
      </c>
      <c r="O56">
        <v>780</v>
      </c>
      <c r="P56" s="3">
        <v>2.2779043280182001E-3</v>
      </c>
      <c r="Q56" s="3">
        <v>2.239642E-3</v>
      </c>
      <c r="R56" s="3">
        <v>3.82623280182001E-5</v>
      </c>
      <c r="S56" s="3">
        <f>Table1[[#This Row],[Combinations_39]]/Table1[[#This Row],[Combinations_38]]</f>
        <v>0.68421052631578949</v>
      </c>
      <c r="T56" s="3">
        <f>Table1[[#This Row],[Percentage Diff]]*100</f>
        <v>3.8262328018200099E-3</v>
      </c>
    </row>
    <row r="57" spans="1:20" x14ac:dyDescent="0.25">
      <c r="A57">
        <v>45</v>
      </c>
      <c r="B57" t="b">
        <v>0</v>
      </c>
      <c r="C57" t="b">
        <v>1</v>
      </c>
      <c r="D57" t="b">
        <v>0</v>
      </c>
      <c r="E57" t="b">
        <v>1</v>
      </c>
      <c r="F57" t="b">
        <v>1</v>
      </c>
      <c r="G57" t="b">
        <v>0</v>
      </c>
      <c r="H57" t="b">
        <v>1</v>
      </c>
      <c r="I57" t="b">
        <v>0</v>
      </c>
      <c r="J57" t="b">
        <v>0</v>
      </c>
      <c r="K57" t="b">
        <v>0</v>
      </c>
      <c r="L57">
        <v>28</v>
      </c>
      <c r="M57">
        <v>28</v>
      </c>
      <c r="N57">
        <v>1368</v>
      </c>
      <c r="O57">
        <v>1404</v>
      </c>
      <c r="P57" s="3">
        <v>2.2779043280182001E-3</v>
      </c>
      <c r="Q57" s="3">
        <v>2.239642E-3</v>
      </c>
      <c r="R57" s="3">
        <v>3.82623280182001E-5</v>
      </c>
      <c r="S57" s="3">
        <f>Table1[[#This Row],[Combinations_39]]/Table1[[#This Row],[Combinations_38]]</f>
        <v>1.0263157894736843</v>
      </c>
      <c r="T57" s="3">
        <f>Table1[[#This Row],[Percentage Diff]]*100</f>
        <v>3.8262328018200099E-3</v>
      </c>
    </row>
    <row r="58" spans="1:20" x14ac:dyDescent="0.25">
      <c r="A58">
        <v>49</v>
      </c>
      <c r="B58" t="b">
        <v>0</v>
      </c>
      <c r="C58" t="b">
        <v>0</v>
      </c>
      <c r="D58" t="b">
        <v>1</v>
      </c>
      <c r="E58" t="b">
        <v>0</v>
      </c>
      <c r="F58" t="b">
        <v>0</v>
      </c>
      <c r="G58" t="b">
        <v>1</v>
      </c>
      <c r="H58" t="b">
        <v>1</v>
      </c>
      <c r="I58" t="b">
        <v>0</v>
      </c>
      <c r="J58" t="b">
        <v>0</v>
      </c>
      <c r="K58" t="b">
        <v>0</v>
      </c>
      <c r="L58">
        <v>28</v>
      </c>
      <c r="M58">
        <v>28</v>
      </c>
      <c r="N58">
        <v>684</v>
      </c>
      <c r="O58">
        <v>351</v>
      </c>
      <c r="P58" s="3">
        <v>2.2779043280182001E-3</v>
      </c>
      <c r="Q58" s="3">
        <v>2.239642E-3</v>
      </c>
      <c r="R58" s="3">
        <v>3.82623280182001E-5</v>
      </c>
      <c r="S58" s="3">
        <f>Table1[[#This Row],[Combinations_39]]/Table1[[#This Row],[Combinations_38]]</f>
        <v>0.51315789473684215</v>
      </c>
      <c r="T58" s="3">
        <f>Table1[[#This Row],[Percentage Diff]]*100</f>
        <v>3.8262328018200099E-3</v>
      </c>
    </row>
    <row r="59" spans="1:20" x14ac:dyDescent="0.25">
      <c r="A59">
        <v>48</v>
      </c>
      <c r="B59" t="b">
        <v>0</v>
      </c>
      <c r="C59" t="b">
        <v>1</v>
      </c>
      <c r="D59" t="b">
        <v>0</v>
      </c>
      <c r="E59" t="b">
        <v>0</v>
      </c>
      <c r="F59" t="b">
        <v>1</v>
      </c>
      <c r="G59" t="b">
        <v>1</v>
      </c>
      <c r="H59" t="b">
        <v>1</v>
      </c>
      <c r="I59" t="b">
        <v>0</v>
      </c>
      <c r="J59" t="b">
        <v>0</v>
      </c>
      <c r="K59" t="b">
        <v>0</v>
      </c>
      <c r="L59">
        <v>28</v>
      </c>
      <c r="M59">
        <v>28</v>
      </c>
      <c r="N59">
        <v>1368</v>
      </c>
      <c r="O59">
        <v>936</v>
      </c>
      <c r="P59" s="3">
        <v>2.2779043280182001E-3</v>
      </c>
      <c r="Q59" s="3">
        <v>2.239642E-3</v>
      </c>
      <c r="R59" s="3">
        <v>3.82623280182001E-5</v>
      </c>
      <c r="S59" s="3">
        <f>Table1[[#This Row],[Combinations_39]]/Table1[[#This Row],[Combinations_38]]</f>
        <v>0.68421052631578949</v>
      </c>
      <c r="T59" s="3">
        <f>Table1[[#This Row],[Percentage Diff]]*100</f>
        <v>3.8262328018200099E-3</v>
      </c>
    </row>
    <row r="60" spans="1:20" x14ac:dyDescent="0.25">
      <c r="A60">
        <v>47</v>
      </c>
      <c r="B60" t="b">
        <v>1</v>
      </c>
      <c r="C60" t="b">
        <v>0</v>
      </c>
      <c r="D60" t="b">
        <v>0</v>
      </c>
      <c r="E60" t="b">
        <v>1</v>
      </c>
      <c r="F60" t="b">
        <v>0</v>
      </c>
      <c r="G60" t="b">
        <v>1</v>
      </c>
      <c r="H60" t="b">
        <v>1</v>
      </c>
      <c r="I60" t="b">
        <v>0</v>
      </c>
      <c r="J60" t="b">
        <v>0</v>
      </c>
      <c r="K60" t="b">
        <v>0</v>
      </c>
      <c r="L60">
        <v>28</v>
      </c>
      <c r="M60">
        <v>28</v>
      </c>
      <c r="N60">
        <v>1710</v>
      </c>
      <c r="O60">
        <v>1170</v>
      </c>
      <c r="P60" s="3">
        <v>2.2779043280182001E-3</v>
      </c>
      <c r="Q60" s="3">
        <v>2.239642E-3</v>
      </c>
      <c r="R60" s="3">
        <v>3.82623280182001E-5</v>
      </c>
      <c r="S60" s="3">
        <f>Table1[[#This Row],[Combinations_39]]/Table1[[#This Row],[Combinations_38]]</f>
        <v>0.68421052631578949</v>
      </c>
      <c r="T60" s="3">
        <f>Table1[[#This Row],[Percentage Diff]]*100</f>
        <v>3.8262328018200099E-3</v>
      </c>
    </row>
    <row r="61" spans="1:20" x14ac:dyDescent="0.25">
      <c r="A61">
        <v>61</v>
      </c>
      <c r="B61" t="b">
        <v>1</v>
      </c>
      <c r="C61" t="b">
        <v>1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>
        <v>23</v>
      </c>
      <c r="M61">
        <v>23</v>
      </c>
      <c r="N61">
        <v>310</v>
      </c>
      <c r="O61">
        <v>310</v>
      </c>
      <c r="P61" s="3">
        <v>1.8711356980148999E-3</v>
      </c>
      <c r="Q61" s="3">
        <v>1.839706E-3</v>
      </c>
      <c r="R61" s="3">
        <v>3.1429698014899902E-5</v>
      </c>
      <c r="S61" s="3">
        <f>Table1[[#This Row],[Combinations_39]]/Table1[[#This Row],[Combinations_38]]</f>
        <v>1</v>
      </c>
      <c r="T61" s="3">
        <f>Table1[[#This Row],[Percentage Diff]]*100</f>
        <v>3.1429698014899901E-3</v>
      </c>
    </row>
    <row r="62" spans="1:20" x14ac:dyDescent="0.25">
      <c r="A62">
        <v>62</v>
      </c>
      <c r="B62" t="b">
        <v>1</v>
      </c>
      <c r="C62" t="b">
        <v>1</v>
      </c>
      <c r="D62" t="b">
        <v>0</v>
      </c>
      <c r="E62" t="b">
        <v>0</v>
      </c>
      <c r="F62" t="b">
        <v>0</v>
      </c>
      <c r="G62" t="b">
        <v>1</v>
      </c>
      <c r="H62" t="b">
        <v>0</v>
      </c>
      <c r="I62" t="b">
        <v>0</v>
      </c>
      <c r="J62" t="b">
        <v>0</v>
      </c>
      <c r="K62" t="b">
        <v>0</v>
      </c>
      <c r="L62">
        <v>16</v>
      </c>
      <c r="M62">
        <v>16</v>
      </c>
      <c r="N62">
        <v>495</v>
      </c>
      <c r="O62">
        <v>300</v>
      </c>
      <c r="P62" s="3">
        <v>1.3016596160104E-3</v>
      </c>
      <c r="Q62" s="3">
        <v>1.279795E-3</v>
      </c>
      <c r="R62" s="3">
        <v>2.1864616010399899E-5</v>
      </c>
      <c r="S62" s="3">
        <f>Table1[[#This Row],[Combinations_39]]/Table1[[#This Row],[Combinations_38]]</f>
        <v>0.60606060606060608</v>
      </c>
      <c r="T62" s="3">
        <f>Table1[[#This Row],[Percentage Diff]]*100</f>
        <v>2.1864616010399897E-3</v>
      </c>
    </row>
    <row r="63" spans="1:20" x14ac:dyDescent="0.25">
      <c r="A63">
        <v>63</v>
      </c>
      <c r="B63" t="b">
        <v>1</v>
      </c>
      <c r="C63" t="b">
        <v>1</v>
      </c>
      <c r="D63" t="b">
        <v>0</v>
      </c>
      <c r="E63" t="b">
        <v>0</v>
      </c>
      <c r="F63" t="b">
        <v>1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>
        <v>16</v>
      </c>
      <c r="M63">
        <v>16</v>
      </c>
      <c r="N63">
        <v>300</v>
      </c>
      <c r="O63">
        <v>300</v>
      </c>
      <c r="P63" s="3">
        <v>1.3016596160104E-3</v>
      </c>
      <c r="Q63" s="3">
        <v>1.279795E-3</v>
      </c>
      <c r="R63" s="3">
        <v>2.1864616010399899E-5</v>
      </c>
      <c r="S63" s="3">
        <f>Table1[[#This Row],[Combinations_39]]/Table1[[#This Row],[Combinations_38]]</f>
        <v>1</v>
      </c>
      <c r="T63" s="3">
        <f>Table1[[#This Row],[Percentage Diff]]*100</f>
        <v>2.1864616010399897E-3</v>
      </c>
    </row>
    <row r="64" spans="1:20" x14ac:dyDescent="0.25">
      <c r="A64">
        <v>64</v>
      </c>
      <c r="B64" t="b">
        <v>1</v>
      </c>
      <c r="C64" t="b">
        <v>1</v>
      </c>
      <c r="D64" t="b">
        <v>1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>
        <v>16</v>
      </c>
      <c r="M64">
        <v>16</v>
      </c>
      <c r="N64">
        <v>495</v>
      </c>
      <c r="O64">
        <v>495</v>
      </c>
      <c r="P64" s="3">
        <v>1.3016596160104E-3</v>
      </c>
      <c r="Q64" s="3">
        <v>1.279795E-3</v>
      </c>
      <c r="R64" s="3">
        <v>2.1864616010399899E-5</v>
      </c>
      <c r="S64" s="3">
        <f>Table1[[#This Row],[Combinations_39]]/Table1[[#This Row],[Combinations_38]]</f>
        <v>1</v>
      </c>
      <c r="T64" s="3">
        <f>Table1[[#This Row],[Percentage Diff]]*100</f>
        <v>2.1864616010399897E-3</v>
      </c>
    </row>
    <row r="65" spans="1:20" x14ac:dyDescent="0.25">
      <c r="A65">
        <v>65</v>
      </c>
      <c r="B65" t="b">
        <v>1</v>
      </c>
      <c r="C65" t="b">
        <v>1</v>
      </c>
      <c r="D65" t="b">
        <v>0</v>
      </c>
      <c r="E65" t="b">
        <v>1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>
        <v>16</v>
      </c>
      <c r="M65">
        <v>16</v>
      </c>
      <c r="N65">
        <v>495</v>
      </c>
      <c r="O65">
        <v>495</v>
      </c>
      <c r="P65" s="3">
        <v>1.3016596160104E-3</v>
      </c>
      <c r="Q65" s="3">
        <v>1.279795E-3</v>
      </c>
      <c r="R65" s="3">
        <v>2.1864616010399899E-5</v>
      </c>
      <c r="S65" s="3">
        <f>Table1[[#This Row],[Combinations_39]]/Table1[[#This Row],[Combinations_38]]</f>
        <v>1</v>
      </c>
      <c r="T65" s="3">
        <f>Table1[[#This Row],[Percentage Diff]]*100</f>
        <v>2.1864616010399897E-3</v>
      </c>
    </row>
    <row r="66" spans="1:20" x14ac:dyDescent="0.25">
      <c r="A66">
        <v>70</v>
      </c>
      <c r="B66" t="b">
        <v>0</v>
      </c>
      <c r="C66" t="b">
        <v>0</v>
      </c>
      <c r="D66" t="b">
        <v>1</v>
      </c>
      <c r="E66" t="b">
        <v>0</v>
      </c>
      <c r="F66" t="b">
        <v>1</v>
      </c>
      <c r="G66" t="b">
        <v>1</v>
      </c>
      <c r="H66" t="b">
        <v>1</v>
      </c>
      <c r="I66" t="b">
        <v>0</v>
      </c>
      <c r="J66" t="b">
        <v>0</v>
      </c>
      <c r="K66" t="b">
        <v>0</v>
      </c>
      <c r="L66">
        <v>14</v>
      </c>
      <c r="M66">
        <v>14</v>
      </c>
      <c r="N66">
        <v>684</v>
      </c>
      <c r="O66">
        <v>468</v>
      </c>
      <c r="P66" s="3">
        <v>1.1389521640091001E-3</v>
      </c>
      <c r="Q66" s="3">
        <v>1.119821E-3</v>
      </c>
      <c r="R66" s="3">
        <v>1.9131164009099999E-5</v>
      </c>
      <c r="S66" s="3">
        <f>Table1[[#This Row],[Combinations_39]]/Table1[[#This Row],[Combinations_38]]</f>
        <v>0.68421052631578949</v>
      </c>
      <c r="T66" s="3">
        <f>Table1[[#This Row],[Percentage Diff]]*100</f>
        <v>1.9131164009099999E-3</v>
      </c>
    </row>
    <row r="67" spans="1:20" x14ac:dyDescent="0.25">
      <c r="A67">
        <v>69</v>
      </c>
      <c r="B67" t="b">
        <v>0</v>
      </c>
      <c r="C67" t="b">
        <v>0</v>
      </c>
      <c r="D67" t="b">
        <v>1</v>
      </c>
      <c r="E67" t="b">
        <v>1</v>
      </c>
      <c r="F67" t="b">
        <v>1</v>
      </c>
      <c r="G67" t="b">
        <v>0</v>
      </c>
      <c r="H67" t="b">
        <v>1</v>
      </c>
      <c r="I67" t="b">
        <v>0</v>
      </c>
      <c r="J67" t="b">
        <v>0</v>
      </c>
      <c r="K67" t="b">
        <v>0</v>
      </c>
      <c r="L67">
        <v>14</v>
      </c>
      <c r="M67">
        <v>14</v>
      </c>
      <c r="N67">
        <v>684</v>
      </c>
      <c r="O67">
        <v>702</v>
      </c>
      <c r="P67" s="3">
        <v>1.1389521640091001E-3</v>
      </c>
      <c r="Q67" s="3">
        <v>1.119821E-3</v>
      </c>
      <c r="R67" s="3">
        <v>1.9131164009099999E-5</v>
      </c>
      <c r="S67" s="3">
        <f>Table1[[#This Row],[Combinations_39]]/Table1[[#This Row],[Combinations_38]]</f>
        <v>1.0263157894736843</v>
      </c>
      <c r="T67" s="3">
        <f>Table1[[#This Row],[Percentage Diff]]*100</f>
        <v>1.9131164009099999E-3</v>
      </c>
    </row>
    <row r="68" spans="1:20" x14ac:dyDescent="0.25">
      <c r="A68">
        <v>72</v>
      </c>
      <c r="B68" t="b">
        <v>0</v>
      </c>
      <c r="C68" t="b">
        <v>0</v>
      </c>
      <c r="D68" t="b">
        <v>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t="b">
        <v>0</v>
      </c>
      <c r="K68" t="b">
        <v>0</v>
      </c>
      <c r="L68">
        <v>14</v>
      </c>
      <c r="M68">
        <v>14</v>
      </c>
      <c r="N68">
        <v>38</v>
      </c>
      <c r="O68">
        <v>39</v>
      </c>
      <c r="P68" s="3">
        <v>1.1389521640091001E-3</v>
      </c>
      <c r="Q68" s="3">
        <v>1.119821E-3</v>
      </c>
      <c r="R68" s="3">
        <v>1.9131164009099999E-5</v>
      </c>
      <c r="S68" s="3">
        <f>Table1[[#This Row],[Combinations_39]]/Table1[[#This Row],[Combinations_38]]</f>
        <v>1.0263157894736843</v>
      </c>
      <c r="T68" s="3">
        <f>Table1[[#This Row],[Percentage Diff]]*100</f>
        <v>1.9131164009099999E-3</v>
      </c>
    </row>
    <row r="69" spans="1:20" x14ac:dyDescent="0.25">
      <c r="A69">
        <v>71</v>
      </c>
      <c r="B69" t="b">
        <v>0</v>
      </c>
      <c r="C69" t="b">
        <v>0</v>
      </c>
      <c r="D69" t="b">
        <v>0</v>
      </c>
      <c r="E69" t="b">
        <v>1</v>
      </c>
      <c r="F69" t="b">
        <v>1</v>
      </c>
      <c r="G69" t="b">
        <v>1</v>
      </c>
      <c r="H69" t="b">
        <v>1</v>
      </c>
      <c r="I69" t="b">
        <v>0</v>
      </c>
      <c r="J69" t="b">
        <v>0</v>
      </c>
      <c r="K69" t="b">
        <v>0</v>
      </c>
      <c r="L69">
        <v>14</v>
      </c>
      <c r="M69">
        <v>14</v>
      </c>
      <c r="N69">
        <v>684</v>
      </c>
      <c r="O69">
        <v>468</v>
      </c>
      <c r="P69" s="3">
        <v>1.1389521640091001E-3</v>
      </c>
      <c r="Q69" s="3">
        <v>1.119821E-3</v>
      </c>
      <c r="R69" s="3">
        <v>1.9131164009099999E-5</v>
      </c>
      <c r="S69" s="3">
        <f>Table1[[#This Row],[Combinations_39]]/Table1[[#This Row],[Combinations_38]]</f>
        <v>0.68421052631578949</v>
      </c>
      <c r="T69" s="3">
        <f>Table1[[#This Row],[Percentage Diff]]*100</f>
        <v>1.9131164009099999E-3</v>
      </c>
    </row>
    <row r="70" spans="1:20" x14ac:dyDescent="0.25">
      <c r="A70">
        <v>67</v>
      </c>
      <c r="B70" t="b">
        <v>0</v>
      </c>
      <c r="C70" t="b">
        <v>0</v>
      </c>
      <c r="D70" t="b">
        <v>1</v>
      </c>
      <c r="E70" t="b">
        <v>1</v>
      </c>
      <c r="F70" t="b">
        <v>0</v>
      </c>
      <c r="G70" t="b">
        <v>1</v>
      </c>
      <c r="H70" t="b">
        <v>1</v>
      </c>
      <c r="I70" t="b">
        <v>0</v>
      </c>
      <c r="J70" t="b">
        <v>0</v>
      </c>
      <c r="K70" t="b">
        <v>0</v>
      </c>
      <c r="L70">
        <v>14</v>
      </c>
      <c r="M70">
        <v>14</v>
      </c>
      <c r="N70">
        <v>1026</v>
      </c>
      <c r="O70">
        <v>702</v>
      </c>
      <c r="P70" s="3">
        <v>1.1389521640091001E-3</v>
      </c>
      <c r="Q70" s="3">
        <v>1.119821E-3</v>
      </c>
      <c r="R70" s="3">
        <v>1.9131164009099999E-5</v>
      </c>
      <c r="S70" s="3">
        <f>Table1[[#This Row],[Combinations_39]]/Table1[[#This Row],[Combinations_38]]</f>
        <v>0.68421052631578949</v>
      </c>
      <c r="T70" s="3">
        <f>Table1[[#This Row],[Percentage Diff]]*100</f>
        <v>1.9131164009099999E-3</v>
      </c>
    </row>
    <row r="71" spans="1:20" x14ac:dyDescent="0.25">
      <c r="A71">
        <v>68</v>
      </c>
      <c r="B71" t="b">
        <v>0</v>
      </c>
      <c r="C71" t="b">
        <v>0</v>
      </c>
      <c r="D71" t="b">
        <v>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t="b">
        <v>0</v>
      </c>
      <c r="K71" t="b">
        <v>0</v>
      </c>
      <c r="L71">
        <v>14</v>
      </c>
      <c r="M71">
        <v>14</v>
      </c>
      <c r="N71">
        <v>38</v>
      </c>
      <c r="O71">
        <v>39</v>
      </c>
      <c r="P71" s="3">
        <v>1.1389521640091001E-3</v>
      </c>
      <c r="Q71" s="3">
        <v>1.119821E-3</v>
      </c>
      <c r="R71" s="3">
        <v>1.9131164009099999E-5</v>
      </c>
      <c r="S71" s="3">
        <f>Table1[[#This Row],[Combinations_39]]/Table1[[#This Row],[Combinations_38]]</f>
        <v>1.0263157894736843</v>
      </c>
      <c r="T71" s="3">
        <f>Table1[[#This Row],[Percentage Diff]]*100</f>
        <v>1.9131164009099999E-3</v>
      </c>
    </row>
    <row r="72" spans="1:20" x14ac:dyDescent="0.25">
      <c r="A72">
        <v>74</v>
      </c>
      <c r="B72" t="b">
        <v>0</v>
      </c>
      <c r="C72" t="b">
        <v>1</v>
      </c>
      <c r="D72" t="b">
        <v>1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>
        <v>9</v>
      </c>
      <c r="M72">
        <v>9</v>
      </c>
      <c r="N72">
        <v>111</v>
      </c>
      <c r="O72">
        <v>111</v>
      </c>
      <c r="P72" s="3">
        <v>7.3218353400580005E-4</v>
      </c>
      <c r="Q72" s="3">
        <v>7.1988499999999997E-4</v>
      </c>
      <c r="R72" s="3">
        <v>1.2298534005799999E-5</v>
      </c>
      <c r="S72" s="3">
        <f>Table1[[#This Row],[Combinations_39]]/Table1[[#This Row],[Combinations_38]]</f>
        <v>1</v>
      </c>
      <c r="T72" s="3">
        <f>Table1[[#This Row],[Percentage Diff]]*100</f>
        <v>1.2298534005799999E-3</v>
      </c>
    </row>
    <row r="73" spans="1:20" x14ac:dyDescent="0.25">
      <c r="A73">
        <v>75</v>
      </c>
      <c r="B73" t="b">
        <v>0</v>
      </c>
      <c r="C73" t="b">
        <v>1</v>
      </c>
      <c r="D73" t="b">
        <v>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>
        <v>9</v>
      </c>
      <c r="M73">
        <v>9</v>
      </c>
      <c r="N73">
        <v>111</v>
      </c>
      <c r="O73">
        <v>111</v>
      </c>
      <c r="P73" s="3">
        <v>7.3218353400580005E-4</v>
      </c>
      <c r="Q73" s="3">
        <v>7.1988499999999997E-4</v>
      </c>
      <c r="R73" s="3">
        <v>1.2298534005799999E-5</v>
      </c>
      <c r="S73" s="3">
        <f>Table1[[#This Row],[Combinations_39]]/Table1[[#This Row],[Combinations_38]]</f>
        <v>1</v>
      </c>
      <c r="T73" s="3">
        <f>Table1[[#This Row],[Percentage Diff]]*100</f>
        <v>1.2298534005799999E-3</v>
      </c>
    </row>
    <row r="74" spans="1:20" x14ac:dyDescent="0.25">
      <c r="A74">
        <v>76</v>
      </c>
      <c r="B74" t="b">
        <v>1</v>
      </c>
      <c r="C74" t="b">
        <v>0</v>
      </c>
      <c r="D74" t="b">
        <v>1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>
        <v>8</v>
      </c>
      <c r="M74">
        <v>8</v>
      </c>
      <c r="N74">
        <v>65</v>
      </c>
      <c r="O74">
        <v>65</v>
      </c>
      <c r="P74" s="3">
        <v>6.5082980800519998E-4</v>
      </c>
      <c r="Q74" s="3">
        <v>6.3989799999999996E-4</v>
      </c>
      <c r="R74" s="3">
        <v>1.0931808005200001E-5</v>
      </c>
      <c r="S74" s="3">
        <f>Table1[[#This Row],[Combinations_39]]/Table1[[#This Row],[Combinations_38]]</f>
        <v>1</v>
      </c>
      <c r="T74" s="3">
        <f>Table1[[#This Row],[Percentage Diff]]*100</f>
        <v>1.0931808005200001E-3</v>
      </c>
    </row>
    <row r="75" spans="1:20" x14ac:dyDescent="0.25">
      <c r="A75">
        <v>78</v>
      </c>
      <c r="B75" t="b">
        <v>1</v>
      </c>
      <c r="C75" t="b">
        <v>0</v>
      </c>
      <c r="D75" t="b">
        <v>0</v>
      </c>
      <c r="E75" t="b">
        <v>1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>
        <v>8</v>
      </c>
      <c r="M75">
        <v>8</v>
      </c>
      <c r="N75">
        <v>65</v>
      </c>
      <c r="O75">
        <v>65</v>
      </c>
      <c r="P75" s="3">
        <v>6.5082980800519998E-4</v>
      </c>
      <c r="Q75" s="3">
        <v>6.3989799999999996E-4</v>
      </c>
      <c r="R75" s="3">
        <v>1.0931808005200001E-5</v>
      </c>
      <c r="S75" s="3">
        <f>Table1[[#This Row],[Combinations_39]]/Table1[[#This Row],[Combinations_38]]</f>
        <v>1</v>
      </c>
      <c r="T75" s="3">
        <f>Table1[[#This Row],[Percentage Diff]]*100</f>
        <v>1.0931808005200001E-3</v>
      </c>
    </row>
    <row r="76" spans="1:20" x14ac:dyDescent="0.25">
      <c r="A76">
        <v>84</v>
      </c>
      <c r="B76" t="b">
        <v>1</v>
      </c>
      <c r="C76" t="b">
        <v>0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>
        <v>7</v>
      </c>
      <c r="M76">
        <v>7</v>
      </c>
      <c r="N76">
        <v>180</v>
      </c>
      <c r="O76">
        <v>105</v>
      </c>
      <c r="P76" s="3">
        <v>5.6947608200450005E-4</v>
      </c>
      <c r="Q76" s="3">
        <v>5.5991000000000005E-4</v>
      </c>
      <c r="R76" s="3">
        <v>9.5660820045000003E-6</v>
      </c>
      <c r="S76" s="3">
        <f>Table1[[#This Row],[Combinations_39]]/Table1[[#This Row],[Combinations_38]]</f>
        <v>0.58333333333333337</v>
      </c>
      <c r="T76" s="3">
        <f>Table1[[#This Row],[Percentage Diff]]*100</f>
        <v>9.5660820044999998E-4</v>
      </c>
    </row>
    <row r="77" spans="1:20" x14ac:dyDescent="0.25">
      <c r="A77">
        <v>90</v>
      </c>
      <c r="B77" t="b">
        <v>0</v>
      </c>
      <c r="C77" t="b">
        <v>1</v>
      </c>
      <c r="D77" t="b">
        <v>1</v>
      </c>
      <c r="E77" t="b">
        <v>0</v>
      </c>
      <c r="F77" t="b">
        <v>1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>
        <v>7</v>
      </c>
      <c r="M77">
        <v>7</v>
      </c>
      <c r="N77">
        <v>144</v>
      </c>
      <c r="O77">
        <v>144</v>
      </c>
      <c r="P77" s="3">
        <v>5.6947608200450005E-4</v>
      </c>
      <c r="Q77" s="3">
        <v>5.5991000000000005E-4</v>
      </c>
      <c r="R77" s="3">
        <v>9.5660820045000003E-6</v>
      </c>
      <c r="S77" s="3">
        <f>Table1[[#This Row],[Combinations_39]]/Table1[[#This Row],[Combinations_38]]</f>
        <v>1</v>
      </c>
      <c r="T77" s="3">
        <f>Table1[[#This Row],[Percentage Diff]]*100</f>
        <v>9.5660820044999998E-4</v>
      </c>
    </row>
    <row r="78" spans="1:20" x14ac:dyDescent="0.25">
      <c r="A78">
        <v>89</v>
      </c>
      <c r="B78" t="b">
        <v>1</v>
      </c>
      <c r="C78" t="b">
        <v>0</v>
      </c>
      <c r="D78" t="b">
        <v>1</v>
      </c>
      <c r="E78" t="b">
        <v>0</v>
      </c>
      <c r="F78" t="b">
        <v>0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>
        <v>7</v>
      </c>
      <c r="M78">
        <v>7</v>
      </c>
      <c r="N78">
        <v>180</v>
      </c>
      <c r="O78">
        <v>105</v>
      </c>
      <c r="P78" s="3">
        <v>5.6947608200450005E-4</v>
      </c>
      <c r="Q78" s="3">
        <v>5.5991000000000005E-4</v>
      </c>
      <c r="R78" s="3">
        <v>9.5660820045000003E-6</v>
      </c>
      <c r="S78" s="3">
        <f>Table1[[#This Row],[Combinations_39]]/Table1[[#This Row],[Combinations_38]]</f>
        <v>0.58333333333333337</v>
      </c>
      <c r="T78" s="3">
        <f>Table1[[#This Row],[Percentage Diff]]*100</f>
        <v>9.5660820044999998E-4</v>
      </c>
    </row>
    <row r="79" spans="1:20" x14ac:dyDescent="0.25">
      <c r="A79">
        <v>88</v>
      </c>
      <c r="B79" t="b">
        <v>0</v>
      </c>
      <c r="C79" t="b">
        <v>1</v>
      </c>
      <c r="D79" t="b">
        <v>0</v>
      </c>
      <c r="E79" t="b">
        <v>0</v>
      </c>
      <c r="F79" t="b">
        <v>1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>
        <v>7</v>
      </c>
      <c r="M79">
        <v>7</v>
      </c>
      <c r="N79">
        <v>55</v>
      </c>
      <c r="O79">
        <v>55</v>
      </c>
      <c r="P79" s="3">
        <v>5.6947608200450005E-4</v>
      </c>
      <c r="Q79" s="3">
        <v>5.5991000000000005E-4</v>
      </c>
      <c r="R79" s="3">
        <v>9.5660820045000003E-6</v>
      </c>
      <c r="S79" s="3">
        <f>Table1[[#This Row],[Combinations_39]]/Table1[[#This Row],[Combinations_38]]</f>
        <v>1</v>
      </c>
      <c r="T79" s="3">
        <f>Table1[[#This Row],[Percentage Diff]]*100</f>
        <v>9.5660820044999998E-4</v>
      </c>
    </row>
    <row r="80" spans="1:20" x14ac:dyDescent="0.25">
      <c r="A80">
        <v>87</v>
      </c>
      <c r="B80" t="b">
        <v>1</v>
      </c>
      <c r="C80" t="b">
        <v>0</v>
      </c>
      <c r="D80" t="b">
        <v>0</v>
      </c>
      <c r="E80" t="b">
        <v>0</v>
      </c>
      <c r="F80" t="b">
        <v>1</v>
      </c>
      <c r="G80" t="b">
        <v>1</v>
      </c>
      <c r="H80" t="b">
        <v>0</v>
      </c>
      <c r="I80" t="b">
        <v>0</v>
      </c>
      <c r="J80" t="b">
        <v>0</v>
      </c>
      <c r="K80" t="b">
        <v>0</v>
      </c>
      <c r="L80">
        <v>7</v>
      </c>
      <c r="M80">
        <v>7</v>
      </c>
      <c r="N80">
        <v>105</v>
      </c>
      <c r="O80">
        <v>60</v>
      </c>
      <c r="P80" s="3">
        <v>5.6947608200450005E-4</v>
      </c>
      <c r="Q80" s="3">
        <v>5.5991000000000005E-4</v>
      </c>
      <c r="R80" s="3">
        <v>9.5660820045000003E-6</v>
      </c>
      <c r="S80" s="3">
        <f>Table1[[#This Row],[Combinations_39]]/Table1[[#This Row],[Combinations_38]]</f>
        <v>0.5714285714285714</v>
      </c>
      <c r="T80" s="3">
        <f>Table1[[#This Row],[Percentage Diff]]*100</f>
        <v>9.5660820044999998E-4</v>
      </c>
    </row>
    <row r="81" spans="1:20" x14ac:dyDescent="0.25">
      <c r="A81">
        <v>86</v>
      </c>
      <c r="B81" t="b">
        <v>0</v>
      </c>
      <c r="C81" t="b">
        <v>1</v>
      </c>
      <c r="D81" t="b">
        <v>0</v>
      </c>
      <c r="E81" t="b">
        <v>1</v>
      </c>
      <c r="F81" t="b">
        <v>0</v>
      </c>
      <c r="G81" t="b">
        <v>1</v>
      </c>
      <c r="H81" t="b">
        <v>0</v>
      </c>
      <c r="I81" t="b">
        <v>0</v>
      </c>
      <c r="J81" t="b">
        <v>0</v>
      </c>
      <c r="K81" t="b">
        <v>0</v>
      </c>
      <c r="L81">
        <v>7</v>
      </c>
      <c r="M81">
        <v>7</v>
      </c>
      <c r="N81">
        <v>243</v>
      </c>
      <c r="O81">
        <v>144</v>
      </c>
      <c r="P81" s="3">
        <v>5.6947608200450005E-4</v>
      </c>
      <c r="Q81" s="3">
        <v>5.5991000000000005E-4</v>
      </c>
      <c r="R81" s="3">
        <v>9.5660820045000003E-6</v>
      </c>
      <c r="S81" s="3">
        <f>Table1[[#This Row],[Combinations_39]]/Table1[[#This Row],[Combinations_38]]</f>
        <v>0.59259259259259256</v>
      </c>
      <c r="T81" s="3">
        <f>Table1[[#This Row],[Percentage Diff]]*100</f>
        <v>9.5660820044999998E-4</v>
      </c>
    </row>
    <row r="82" spans="1:20" x14ac:dyDescent="0.25">
      <c r="A82">
        <v>85</v>
      </c>
      <c r="B82" t="b">
        <v>1</v>
      </c>
      <c r="C82" t="b">
        <v>0</v>
      </c>
      <c r="D82" t="b">
        <v>1</v>
      </c>
      <c r="E82" t="b">
        <v>0</v>
      </c>
      <c r="F82" t="b">
        <v>1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>
        <v>7</v>
      </c>
      <c r="M82">
        <v>7</v>
      </c>
      <c r="N82">
        <v>105</v>
      </c>
      <c r="O82">
        <v>105</v>
      </c>
      <c r="P82" s="3">
        <v>5.6947608200450005E-4</v>
      </c>
      <c r="Q82" s="3">
        <v>5.5991000000000005E-4</v>
      </c>
      <c r="R82" s="3">
        <v>9.5660820045000003E-6</v>
      </c>
      <c r="S82" s="3">
        <f>Table1[[#This Row],[Combinations_39]]/Table1[[#This Row],[Combinations_38]]</f>
        <v>1</v>
      </c>
      <c r="T82" s="3">
        <f>Table1[[#This Row],[Percentage Diff]]*100</f>
        <v>9.5660820044999998E-4</v>
      </c>
    </row>
    <row r="83" spans="1:20" x14ac:dyDescent="0.25">
      <c r="A83">
        <v>91</v>
      </c>
      <c r="B83" t="b">
        <v>1</v>
      </c>
      <c r="C83" t="b">
        <v>0</v>
      </c>
      <c r="D83" t="b">
        <v>1</v>
      </c>
      <c r="E83" t="b">
        <v>1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>
        <v>7</v>
      </c>
      <c r="M83">
        <v>7</v>
      </c>
      <c r="N83">
        <v>180</v>
      </c>
      <c r="O83">
        <v>180</v>
      </c>
      <c r="P83" s="3">
        <v>5.6947608200450005E-4</v>
      </c>
      <c r="Q83" s="3">
        <v>5.5991000000000005E-4</v>
      </c>
      <c r="R83" s="3">
        <v>9.5660820045000003E-6</v>
      </c>
      <c r="S83" s="3">
        <f>Table1[[#This Row],[Combinations_39]]/Table1[[#This Row],[Combinations_38]]</f>
        <v>1</v>
      </c>
      <c r="T83" s="3">
        <f>Table1[[#This Row],[Percentage Diff]]*100</f>
        <v>9.5660820044999998E-4</v>
      </c>
    </row>
    <row r="84" spans="1:20" x14ac:dyDescent="0.25">
      <c r="A84">
        <v>82</v>
      </c>
      <c r="B84" t="b">
        <v>0</v>
      </c>
      <c r="C84" t="b">
        <v>1</v>
      </c>
      <c r="D84" t="b">
        <v>0</v>
      </c>
      <c r="E84" t="b">
        <v>0</v>
      </c>
      <c r="F84" t="b">
        <v>1</v>
      </c>
      <c r="G84" t="b">
        <v>1</v>
      </c>
      <c r="H84" t="b">
        <v>0</v>
      </c>
      <c r="I84" t="b">
        <v>0</v>
      </c>
      <c r="J84" t="b">
        <v>0</v>
      </c>
      <c r="K84" t="b">
        <v>0</v>
      </c>
      <c r="L84">
        <v>7</v>
      </c>
      <c r="M84">
        <v>7</v>
      </c>
      <c r="N84">
        <v>144</v>
      </c>
      <c r="O84">
        <v>84</v>
      </c>
      <c r="P84" s="3">
        <v>5.6947608200450005E-4</v>
      </c>
      <c r="Q84" s="3">
        <v>5.5991000000000005E-4</v>
      </c>
      <c r="R84" s="3">
        <v>9.5660820045000003E-6</v>
      </c>
      <c r="S84" s="3">
        <f>Table1[[#This Row],[Combinations_39]]/Table1[[#This Row],[Combinations_38]]</f>
        <v>0.58333333333333337</v>
      </c>
      <c r="T84" s="3">
        <f>Table1[[#This Row],[Percentage Diff]]*100</f>
        <v>9.5660820044999998E-4</v>
      </c>
    </row>
    <row r="85" spans="1:20" x14ac:dyDescent="0.25">
      <c r="A85">
        <v>83</v>
      </c>
      <c r="B85" t="b">
        <v>1</v>
      </c>
      <c r="C85" t="b">
        <v>0</v>
      </c>
      <c r="D85" t="b">
        <v>0</v>
      </c>
      <c r="E85" t="b">
        <v>1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>
        <v>7</v>
      </c>
      <c r="M85">
        <v>7</v>
      </c>
      <c r="N85">
        <v>105</v>
      </c>
      <c r="O85">
        <v>105</v>
      </c>
      <c r="P85" s="3">
        <v>5.6947608200450005E-4</v>
      </c>
      <c r="Q85" s="3">
        <v>5.5991000000000005E-4</v>
      </c>
      <c r="R85" s="3">
        <v>9.5660820045000003E-6</v>
      </c>
      <c r="S85" s="3">
        <f>Table1[[#This Row],[Combinations_39]]/Table1[[#This Row],[Combinations_38]]</f>
        <v>1</v>
      </c>
      <c r="T85" s="3">
        <f>Table1[[#This Row],[Percentage Diff]]*100</f>
        <v>9.5660820044999998E-4</v>
      </c>
    </row>
    <row r="86" spans="1:20" x14ac:dyDescent="0.25">
      <c r="A86">
        <v>80</v>
      </c>
      <c r="B86" t="b">
        <v>0</v>
      </c>
      <c r="C86" t="b">
        <v>1</v>
      </c>
      <c r="D86" t="b">
        <v>1</v>
      </c>
      <c r="E86" t="b">
        <v>0</v>
      </c>
      <c r="F86" t="b">
        <v>0</v>
      </c>
      <c r="G86" t="b">
        <v>1</v>
      </c>
      <c r="H86" t="b">
        <v>0</v>
      </c>
      <c r="I86" t="b">
        <v>0</v>
      </c>
      <c r="J86" t="b">
        <v>0</v>
      </c>
      <c r="K86" t="b">
        <v>0</v>
      </c>
      <c r="L86">
        <v>7</v>
      </c>
      <c r="M86">
        <v>7</v>
      </c>
      <c r="N86">
        <v>243</v>
      </c>
      <c r="O86">
        <v>144</v>
      </c>
      <c r="P86" s="3">
        <v>5.6947608200450005E-4</v>
      </c>
      <c r="Q86" s="3">
        <v>5.5991000000000005E-4</v>
      </c>
      <c r="R86" s="3">
        <v>9.5660820045000003E-6</v>
      </c>
      <c r="S86" s="3">
        <f>Table1[[#This Row],[Combinations_39]]/Table1[[#This Row],[Combinations_38]]</f>
        <v>0.59259259259259256</v>
      </c>
      <c r="T86" s="3">
        <f>Table1[[#This Row],[Percentage Diff]]*100</f>
        <v>9.5660820044999998E-4</v>
      </c>
    </row>
    <row r="87" spans="1:20" x14ac:dyDescent="0.25">
      <c r="A87">
        <v>79</v>
      </c>
      <c r="B87" t="b">
        <v>0</v>
      </c>
      <c r="C87" t="b">
        <v>1</v>
      </c>
      <c r="D87" t="b">
        <v>0</v>
      </c>
      <c r="E87" t="b">
        <v>1</v>
      </c>
      <c r="F87" t="b">
        <v>1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>
        <v>7</v>
      </c>
      <c r="M87">
        <v>7</v>
      </c>
      <c r="N87">
        <v>144</v>
      </c>
      <c r="O87">
        <v>144</v>
      </c>
      <c r="P87" s="3">
        <v>5.6947608200450005E-4</v>
      </c>
      <c r="Q87" s="3">
        <v>5.5991000000000005E-4</v>
      </c>
      <c r="R87" s="3">
        <v>9.5660820045000003E-6</v>
      </c>
      <c r="S87" s="3">
        <f>Table1[[#This Row],[Combinations_39]]/Table1[[#This Row],[Combinations_38]]</f>
        <v>1</v>
      </c>
      <c r="T87" s="3">
        <f>Table1[[#This Row],[Percentage Diff]]*100</f>
        <v>9.5660820044999998E-4</v>
      </c>
    </row>
    <row r="88" spans="1:20" x14ac:dyDescent="0.25">
      <c r="A88">
        <v>81</v>
      </c>
      <c r="B88" t="b">
        <v>0</v>
      </c>
      <c r="C88" t="b">
        <v>1</v>
      </c>
      <c r="D88" t="b">
        <v>1</v>
      </c>
      <c r="E88" t="b">
        <v>1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>
        <v>7</v>
      </c>
      <c r="M88">
        <v>7</v>
      </c>
      <c r="N88">
        <v>243</v>
      </c>
      <c r="O88">
        <v>243</v>
      </c>
      <c r="P88" s="3">
        <v>5.6947608200450005E-4</v>
      </c>
      <c r="Q88" s="3">
        <v>5.5991000000000005E-4</v>
      </c>
      <c r="R88" s="3">
        <v>9.5660820045000003E-6</v>
      </c>
      <c r="S88" s="3">
        <f>Table1[[#This Row],[Combinations_39]]/Table1[[#This Row],[Combinations_38]]</f>
        <v>1</v>
      </c>
      <c r="T88" s="3">
        <f>Table1[[#This Row],[Percentage Diff]]*100</f>
        <v>9.5660820044999998E-4</v>
      </c>
    </row>
    <row r="89" spans="1:20" x14ac:dyDescent="0.25">
      <c r="A89">
        <v>92</v>
      </c>
      <c r="B89" t="b">
        <v>1</v>
      </c>
      <c r="C89" t="b">
        <v>0</v>
      </c>
      <c r="D89" t="b">
        <v>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>
        <v>6</v>
      </c>
      <c r="M89">
        <v>6</v>
      </c>
      <c r="N89">
        <v>30</v>
      </c>
      <c r="O89">
        <v>30</v>
      </c>
      <c r="P89" s="3">
        <v>4.8812235600389998E-4</v>
      </c>
      <c r="Q89" s="3">
        <v>4.7992299999999999E-4</v>
      </c>
      <c r="R89" s="3">
        <v>8.1993560038999898E-6</v>
      </c>
      <c r="S89" s="3">
        <f>Table1[[#This Row],[Combinations_39]]/Table1[[#This Row],[Combinations_38]]</f>
        <v>1</v>
      </c>
      <c r="T89" s="3">
        <f>Table1[[#This Row],[Percentage Diff]]*100</f>
        <v>8.1993560038999894E-4</v>
      </c>
    </row>
    <row r="90" spans="1:20" x14ac:dyDescent="0.25">
      <c r="A90">
        <v>94</v>
      </c>
      <c r="B90" t="b">
        <v>1</v>
      </c>
      <c r="C90" t="b">
        <v>1</v>
      </c>
      <c r="D90" t="b">
        <v>0</v>
      </c>
      <c r="E90" t="b">
        <v>1</v>
      </c>
      <c r="F90" t="b">
        <v>0</v>
      </c>
      <c r="G90" t="b">
        <v>1</v>
      </c>
      <c r="H90" t="b">
        <v>0</v>
      </c>
      <c r="I90" t="b">
        <v>0</v>
      </c>
      <c r="J90" t="b">
        <v>0</v>
      </c>
      <c r="K90" t="b">
        <v>0</v>
      </c>
      <c r="L90">
        <v>4</v>
      </c>
      <c r="M90">
        <v>4</v>
      </c>
      <c r="N90">
        <v>270</v>
      </c>
      <c r="O90">
        <v>180</v>
      </c>
      <c r="P90" s="3">
        <v>3.2541490400259999E-4</v>
      </c>
      <c r="Q90" s="3">
        <v>3.1994899999999998E-4</v>
      </c>
      <c r="R90" s="3">
        <v>5.4659040026000004E-6</v>
      </c>
      <c r="S90" s="3">
        <f>Table1[[#This Row],[Combinations_39]]/Table1[[#This Row],[Combinations_38]]</f>
        <v>0.66666666666666663</v>
      </c>
      <c r="T90" s="3">
        <f>Table1[[#This Row],[Percentage Diff]]*100</f>
        <v>5.4659040026000007E-4</v>
      </c>
    </row>
    <row r="91" spans="1:20" x14ac:dyDescent="0.25">
      <c r="A91">
        <v>97</v>
      </c>
      <c r="B91" t="b">
        <v>1</v>
      </c>
      <c r="C91" t="b">
        <v>1</v>
      </c>
      <c r="D91" t="b">
        <v>1</v>
      </c>
      <c r="E91" t="b">
        <v>0</v>
      </c>
      <c r="F91" t="b">
        <v>0</v>
      </c>
      <c r="G91" t="b">
        <v>1</v>
      </c>
      <c r="H91" t="b">
        <v>0</v>
      </c>
      <c r="I91" t="b">
        <v>0</v>
      </c>
      <c r="J91" t="b">
        <v>0</v>
      </c>
      <c r="K91" t="b">
        <v>0</v>
      </c>
      <c r="L91">
        <v>4</v>
      </c>
      <c r="M91">
        <v>4</v>
      </c>
      <c r="N91">
        <v>270</v>
      </c>
      <c r="O91">
        <v>180</v>
      </c>
      <c r="P91" s="3">
        <v>3.2541490400259999E-4</v>
      </c>
      <c r="Q91" s="3">
        <v>3.1994899999999998E-4</v>
      </c>
      <c r="R91" s="3">
        <v>5.4659040026000004E-6</v>
      </c>
      <c r="S91" s="3">
        <f>Table1[[#This Row],[Combinations_39]]/Table1[[#This Row],[Combinations_38]]</f>
        <v>0.66666666666666663</v>
      </c>
      <c r="T91" s="3">
        <f>Table1[[#This Row],[Percentage Diff]]*100</f>
        <v>5.4659040026000007E-4</v>
      </c>
    </row>
    <row r="92" spans="1:20" x14ac:dyDescent="0.25">
      <c r="A92">
        <v>96</v>
      </c>
      <c r="B92" t="b">
        <v>1</v>
      </c>
      <c r="C92" t="b">
        <v>1</v>
      </c>
      <c r="D92" t="b">
        <v>0</v>
      </c>
      <c r="E92" t="b">
        <v>0</v>
      </c>
      <c r="F92" t="b">
        <v>1</v>
      </c>
      <c r="G92" t="b">
        <v>1</v>
      </c>
      <c r="H92" t="b">
        <v>0</v>
      </c>
      <c r="I92" t="b">
        <v>0</v>
      </c>
      <c r="J92" t="b">
        <v>0</v>
      </c>
      <c r="K92" t="b">
        <v>0</v>
      </c>
      <c r="L92">
        <v>4</v>
      </c>
      <c r="M92">
        <v>4</v>
      </c>
      <c r="N92">
        <v>180</v>
      </c>
      <c r="O92">
        <v>120</v>
      </c>
      <c r="P92" s="3">
        <v>3.2541490400259999E-4</v>
      </c>
      <c r="Q92" s="3">
        <v>3.1994899999999998E-4</v>
      </c>
      <c r="R92" s="3">
        <v>5.4659040026000004E-6</v>
      </c>
      <c r="S92" s="3">
        <f>Table1[[#This Row],[Combinations_39]]/Table1[[#This Row],[Combinations_38]]</f>
        <v>0.66666666666666663</v>
      </c>
      <c r="T92" s="3">
        <f>Table1[[#This Row],[Percentage Diff]]*100</f>
        <v>5.4659040026000007E-4</v>
      </c>
    </row>
    <row r="93" spans="1:20" x14ac:dyDescent="0.25">
      <c r="A93">
        <v>95</v>
      </c>
      <c r="B93" t="b">
        <v>1</v>
      </c>
      <c r="C93" t="b">
        <v>1</v>
      </c>
      <c r="D93" t="b">
        <v>1</v>
      </c>
      <c r="E93" t="b">
        <v>0</v>
      </c>
      <c r="F93" t="b">
        <v>1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>
        <v>4</v>
      </c>
      <c r="M93">
        <v>4</v>
      </c>
      <c r="N93">
        <v>180</v>
      </c>
      <c r="O93">
        <v>180</v>
      </c>
      <c r="P93" s="3">
        <v>3.2541490400259999E-4</v>
      </c>
      <c r="Q93" s="3">
        <v>3.1994899999999998E-4</v>
      </c>
      <c r="R93" s="3">
        <v>5.4659040026000004E-6</v>
      </c>
      <c r="S93" s="3">
        <f>Table1[[#This Row],[Combinations_39]]/Table1[[#This Row],[Combinations_38]]</f>
        <v>1</v>
      </c>
      <c r="T93" s="3">
        <f>Table1[[#This Row],[Percentage Diff]]*100</f>
        <v>5.4659040026000007E-4</v>
      </c>
    </row>
    <row r="94" spans="1:20" x14ac:dyDescent="0.25">
      <c r="A94">
        <v>98</v>
      </c>
      <c r="B94" t="b">
        <v>1</v>
      </c>
      <c r="C94" t="b">
        <v>1</v>
      </c>
      <c r="D94" t="b">
        <v>1</v>
      </c>
      <c r="E94" t="b">
        <v>1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>
        <v>4</v>
      </c>
      <c r="M94">
        <v>4</v>
      </c>
      <c r="N94">
        <v>270</v>
      </c>
      <c r="O94">
        <v>270</v>
      </c>
      <c r="P94" s="3">
        <v>3.2541490400259999E-4</v>
      </c>
      <c r="Q94" s="3">
        <v>3.1994899999999998E-4</v>
      </c>
      <c r="R94" s="3">
        <v>5.4659040026000004E-6</v>
      </c>
      <c r="S94" s="3">
        <f>Table1[[#This Row],[Combinations_39]]/Table1[[#This Row],[Combinations_38]]</f>
        <v>1</v>
      </c>
      <c r="T94" s="3">
        <f>Table1[[#This Row],[Percentage Diff]]*100</f>
        <v>5.4659040026000007E-4</v>
      </c>
    </row>
    <row r="95" spans="1:20" x14ac:dyDescent="0.25">
      <c r="A95">
        <v>93</v>
      </c>
      <c r="B95" t="b">
        <v>1</v>
      </c>
      <c r="C95" t="b">
        <v>1</v>
      </c>
      <c r="D95" t="b">
        <v>0</v>
      </c>
      <c r="E95" t="b">
        <v>1</v>
      </c>
      <c r="F95" t="b">
        <v>1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>
        <v>4</v>
      </c>
      <c r="M95">
        <v>4</v>
      </c>
      <c r="N95">
        <v>180</v>
      </c>
      <c r="O95">
        <v>180</v>
      </c>
      <c r="P95" s="3">
        <v>3.2541490400259999E-4</v>
      </c>
      <c r="Q95" s="3">
        <v>3.1994899999999998E-4</v>
      </c>
      <c r="R95" s="3">
        <v>5.4659040026000004E-6</v>
      </c>
      <c r="S95" s="3">
        <f>Table1[[#This Row],[Combinations_39]]/Table1[[#This Row],[Combinations_38]]</f>
        <v>1</v>
      </c>
      <c r="T95" s="3">
        <f>Table1[[#This Row],[Percentage Diff]]*100</f>
        <v>5.4659040026000007E-4</v>
      </c>
    </row>
    <row r="96" spans="1:20" x14ac:dyDescent="0.25">
      <c r="A96">
        <v>101</v>
      </c>
      <c r="B96" t="b">
        <v>0</v>
      </c>
      <c r="C96" t="b">
        <v>0</v>
      </c>
      <c r="D96" t="b">
        <v>0</v>
      </c>
      <c r="E96" t="b">
        <v>1</v>
      </c>
      <c r="F96" t="b">
        <v>1</v>
      </c>
      <c r="G96" t="b">
        <v>1</v>
      </c>
      <c r="H96" t="b">
        <v>0</v>
      </c>
      <c r="I96" t="b">
        <v>0</v>
      </c>
      <c r="J96" t="b">
        <v>0</v>
      </c>
      <c r="K96" t="b">
        <v>0</v>
      </c>
      <c r="L96">
        <v>3</v>
      </c>
      <c r="M96">
        <v>3</v>
      </c>
      <c r="N96">
        <v>45</v>
      </c>
      <c r="O96">
        <v>24</v>
      </c>
      <c r="P96" s="3">
        <v>2.4406117800190001E-4</v>
      </c>
      <c r="Q96" s="3">
        <v>2.39962E-4</v>
      </c>
      <c r="R96" s="3">
        <v>4.0991780019000002E-6</v>
      </c>
      <c r="S96" s="3">
        <f>Table1[[#This Row],[Combinations_39]]/Table1[[#This Row],[Combinations_38]]</f>
        <v>0.53333333333333333</v>
      </c>
      <c r="T96" s="3">
        <f>Table1[[#This Row],[Percentage Diff]]*100</f>
        <v>4.0991780019000002E-4</v>
      </c>
    </row>
    <row r="97" spans="1:20" x14ac:dyDescent="0.25">
      <c r="A97">
        <v>106</v>
      </c>
      <c r="B97" t="b">
        <v>0</v>
      </c>
      <c r="C97" t="b">
        <v>0</v>
      </c>
      <c r="D97" t="b">
        <v>1</v>
      </c>
      <c r="E97" t="b">
        <v>0</v>
      </c>
      <c r="F97" t="b">
        <v>1</v>
      </c>
      <c r="G97" t="b">
        <v>1</v>
      </c>
      <c r="H97" t="b">
        <v>0</v>
      </c>
      <c r="I97" t="b">
        <v>0</v>
      </c>
      <c r="J97" t="b">
        <v>0</v>
      </c>
      <c r="K97" t="b">
        <v>0</v>
      </c>
      <c r="L97">
        <v>3</v>
      </c>
      <c r="M97">
        <v>3</v>
      </c>
      <c r="N97">
        <v>45</v>
      </c>
      <c r="O97">
        <v>24</v>
      </c>
      <c r="P97" s="3">
        <v>2.4406117800190001E-4</v>
      </c>
      <c r="Q97" s="3">
        <v>2.39962E-4</v>
      </c>
      <c r="R97" s="3">
        <v>4.0991780019000002E-6</v>
      </c>
      <c r="S97" s="3">
        <f>Table1[[#This Row],[Combinations_39]]/Table1[[#This Row],[Combinations_38]]</f>
        <v>0.53333333333333333</v>
      </c>
      <c r="T97" s="3">
        <f>Table1[[#This Row],[Percentage Diff]]*100</f>
        <v>4.0991780019000002E-4</v>
      </c>
    </row>
    <row r="98" spans="1:20" x14ac:dyDescent="0.25">
      <c r="A98">
        <v>105</v>
      </c>
      <c r="B98" t="b">
        <v>0</v>
      </c>
      <c r="C98" t="b">
        <v>0</v>
      </c>
      <c r="D98" t="b">
        <v>1</v>
      </c>
      <c r="E98" t="b">
        <v>1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>
        <v>3</v>
      </c>
      <c r="M98">
        <v>3</v>
      </c>
      <c r="N98">
        <v>15</v>
      </c>
      <c r="O98">
        <v>15</v>
      </c>
      <c r="P98" s="3">
        <v>2.4406117800190001E-4</v>
      </c>
      <c r="Q98" s="3">
        <v>2.39962E-4</v>
      </c>
      <c r="R98" s="3">
        <v>4.0991780019000002E-6</v>
      </c>
      <c r="S98" s="3">
        <f>Table1[[#This Row],[Combinations_39]]/Table1[[#This Row],[Combinations_38]]</f>
        <v>1</v>
      </c>
      <c r="T98" s="3">
        <f>Table1[[#This Row],[Percentage Diff]]*100</f>
        <v>4.0991780019000002E-4</v>
      </c>
    </row>
    <row r="99" spans="1:20" x14ac:dyDescent="0.25">
      <c r="A99">
        <v>102</v>
      </c>
      <c r="B99" t="b">
        <v>0</v>
      </c>
      <c r="C99" t="b">
        <v>0</v>
      </c>
      <c r="D99" t="b">
        <v>1</v>
      </c>
      <c r="E99" t="b">
        <v>1</v>
      </c>
      <c r="F99" t="b">
        <v>0</v>
      </c>
      <c r="G99" t="b">
        <v>1</v>
      </c>
      <c r="H99" t="b">
        <v>0</v>
      </c>
      <c r="I99" t="b">
        <v>0</v>
      </c>
      <c r="J99" t="b">
        <v>0</v>
      </c>
      <c r="K99" t="b">
        <v>0</v>
      </c>
      <c r="L99">
        <v>3</v>
      </c>
      <c r="M99">
        <v>3</v>
      </c>
      <c r="N99">
        <v>81</v>
      </c>
      <c r="O99">
        <v>45</v>
      </c>
      <c r="P99" s="3">
        <v>2.4406117800190001E-4</v>
      </c>
      <c r="Q99" s="3">
        <v>2.39962E-4</v>
      </c>
      <c r="R99" s="3">
        <v>4.0991780019000002E-6</v>
      </c>
      <c r="S99" s="3">
        <f>Table1[[#This Row],[Combinations_39]]/Table1[[#This Row],[Combinations_38]]</f>
        <v>0.55555555555555558</v>
      </c>
      <c r="T99" s="3">
        <f>Table1[[#This Row],[Percentage Diff]]*100</f>
        <v>4.0991780019000002E-4</v>
      </c>
    </row>
    <row r="100" spans="1:20" x14ac:dyDescent="0.25">
      <c r="A100">
        <v>103</v>
      </c>
      <c r="B100" t="b">
        <v>0</v>
      </c>
      <c r="C100" t="b">
        <v>0</v>
      </c>
      <c r="D100" t="b">
        <v>1</v>
      </c>
      <c r="E100" t="b">
        <v>1</v>
      </c>
      <c r="F100" t="b">
        <v>1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>
        <v>3</v>
      </c>
      <c r="M100">
        <v>3</v>
      </c>
      <c r="N100">
        <v>45</v>
      </c>
      <c r="O100">
        <v>45</v>
      </c>
      <c r="P100" s="3">
        <v>2.4406117800190001E-4</v>
      </c>
      <c r="Q100" s="3">
        <v>2.39962E-4</v>
      </c>
      <c r="R100" s="3">
        <v>4.0991780019000002E-6</v>
      </c>
      <c r="S100" s="3">
        <f>Table1[[#This Row],[Combinations_39]]/Table1[[#This Row],[Combinations_38]]</f>
        <v>1</v>
      </c>
      <c r="T100" s="3">
        <f>Table1[[#This Row],[Percentage Diff]]*100</f>
        <v>4.0991780019000002E-4</v>
      </c>
    </row>
    <row r="101" spans="1:20" x14ac:dyDescent="0.25">
      <c r="A101">
        <v>99</v>
      </c>
      <c r="B101" t="b">
        <v>0</v>
      </c>
      <c r="C101" t="b">
        <v>1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>
        <v>3</v>
      </c>
      <c r="M101">
        <v>3</v>
      </c>
      <c r="N101">
        <v>15</v>
      </c>
      <c r="O101">
        <v>15</v>
      </c>
      <c r="P101" s="3">
        <v>2.4406117800190001E-4</v>
      </c>
      <c r="Q101" s="3">
        <v>2.39962E-4</v>
      </c>
      <c r="R101" s="3">
        <v>4.0991780019000002E-6</v>
      </c>
      <c r="S101" s="3">
        <f>Table1[[#This Row],[Combinations_39]]/Table1[[#This Row],[Combinations_38]]</f>
        <v>1</v>
      </c>
      <c r="T101" s="3">
        <f>Table1[[#This Row],[Percentage Diff]]*100</f>
        <v>4.0991780019000002E-4</v>
      </c>
    </row>
    <row r="102" spans="1:20" x14ac:dyDescent="0.25">
      <c r="A102">
        <v>117</v>
      </c>
      <c r="B102" t="b">
        <v>0</v>
      </c>
      <c r="C102" t="b">
        <v>0</v>
      </c>
      <c r="D102" t="b">
        <v>0</v>
      </c>
      <c r="E102" t="b">
        <v>1</v>
      </c>
      <c r="F102" t="b">
        <v>1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>
        <v>2</v>
      </c>
      <c r="M102">
        <v>2</v>
      </c>
      <c r="N102">
        <v>5</v>
      </c>
      <c r="O102">
        <v>5</v>
      </c>
      <c r="P102" s="3">
        <v>1.6270745200129999E-4</v>
      </c>
      <c r="Q102" s="3">
        <v>1.5997400000000001E-4</v>
      </c>
      <c r="R102" s="3">
        <v>2.7334520012999801E-6</v>
      </c>
      <c r="S102" s="3">
        <f>Table1[[#This Row],[Combinations_39]]/Table1[[#This Row],[Combinations_38]]</f>
        <v>1</v>
      </c>
      <c r="T102" s="3">
        <f>Table1[[#This Row],[Percentage Diff]]*100</f>
        <v>2.73345200129998E-4</v>
      </c>
    </row>
    <row r="103" spans="1:20" x14ac:dyDescent="0.25">
      <c r="A103">
        <v>116</v>
      </c>
      <c r="B103" t="b">
        <v>1</v>
      </c>
      <c r="C103" t="b">
        <v>0</v>
      </c>
      <c r="D103" t="b">
        <v>1</v>
      </c>
      <c r="E103" t="b">
        <v>1</v>
      </c>
      <c r="F103" t="b">
        <v>1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>
        <v>2</v>
      </c>
      <c r="M103">
        <v>2</v>
      </c>
      <c r="N103">
        <v>90</v>
      </c>
      <c r="O103">
        <v>90</v>
      </c>
      <c r="P103" s="3">
        <v>1.6270745200129999E-4</v>
      </c>
      <c r="Q103" s="3">
        <v>1.5997400000000001E-4</v>
      </c>
      <c r="R103" s="3">
        <v>2.7334520012999801E-6</v>
      </c>
      <c r="S103" s="3">
        <f>Table1[[#This Row],[Combinations_39]]/Table1[[#This Row],[Combinations_38]]</f>
        <v>1</v>
      </c>
      <c r="T103" s="3">
        <f>Table1[[#This Row],[Percentage Diff]]*100</f>
        <v>2.73345200129998E-4</v>
      </c>
    </row>
    <row r="104" spans="1:20" x14ac:dyDescent="0.25">
      <c r="A104">
        <v>112</v>
      </c>
      <c r="B104" t="b">
        <v>1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>
        <v>2</v>
      </c>
      <c r="M104">
        <v>2</v>
      </c>
      <c r="N104">
        <v>5</v>
      </c>
      <c r="O104">
        <v>5</v>
      </c>
      <c r="P104" s="3">
        <v>1.6270745200129999E-4</v>
      </c>
      <c r="Q104" s="3">
        <v>1.5997400000000001E-4</v>
      </c>
      <c r="R104" s="3">
        <v>2.7334520012999801E-6</v>
      </c>
      <c r="S104" s="3">
        <f>Table1[[#This Row],[Combinations_39]]/Table1[[#This Row],[Combinations_38]]</f>
        <v>1</v>
      </c>
      <c r="T104" s="3">
        <f>Table1[[#This Row],[Percentage Diff]]*100</f>
        <v>2.73345200129998E-4</v>
      </c>
    </row>
    <row r="105" spans="1:20" x14ac:dyDescent="0.25">
      <c r="A105">
        <v>118</v>
      </c>
      <c r="B105" t="b">
        <v>0</v>
      </c>
      <c r="C105" t="b">
        <v>1</v>
      </c>
      <c r="D105" t="b">
        <v>1</v>
      </c>
      <c r="E105" t="b">
        <v>1</v>
      </c>
      <c r="F105" t="b">
        <v>0</v>
      </c>
      <c r="G105" t="b">
        <v>1</v>
      </c>
      <c r="H105" t="b">
        <v>0</v>
      </c>
      <c r="I105" t="b">
        <v>0</v>
      </c>
      <c r="J105" t="b">
        <v>0</v>
      </c>
      <c r="K105" t="b">
        <v>0</v>
      </c>
      <c r="L105">
        <v>2</v>
      </c>
      <c r="M105">
        <v>2</v>
      </c>
      <c r="N105">
        <v>162</v>
      </c>
      <c r="O105">
        <v>108</v>
      </c>
      <c r="P105" s="3">
        <v>1.6270745200129999E-4</v>
      </c>
      <c r="Q105" s="3">
        <v>1.5997400000000001E-4</v>
      </c>
      <c r="R105" s="3">
        <v>2.7334520012999801E-6</v>
      </c>
      <c r="S105" s="3">
        <f>Table1[[#This Row],[Combinations_39]]/Table1[[#This Row],[Combinations_38]]</f>
        <v>0.66666666666666663</v>
      </c>
      <c r="T105" s="3">
        <f>Table1[[#This Row],[Percentage Diff]]*100</f>
        <v>2.73345200129998E-4</v>
      </c>
    </row>
    <row r="106" spans="1:20" x14ac:dyDescent="0.25">
      <c r="A106">
        <v>115</v>
      </c>
      <c r="B106" t="b">
        <v>1</v>
      </c>
      <c r="C106" t="b">
        <v>0</v>
      </c>
      <c r="D106" t="b">
        <v>0</v>
      </c>
      <c r="E106" t="b">
        <v>1</v>
      </c>
      <c r="F106" t="b">
        <v>1</v>
      </c>
      <c r="G106" t="b">
        <v>1</v>
      </c>
      <c r="H106" t="b">
        <v>0</v>
      </c>
      <c r="I106" t="b">
        <v>0</v>
      </c>
      <c r="J106" t="b">
        <v>0</v>
      </c>
      <c r="K106" t="b">
        <v>0</v>
      </c>
      <c r="L106">
        <v>2</v>
      </c>
      <c r="M106">
        <v>2</v>
      </c>
      <c r="N106">
        <v>90</v>
      </c>
      <c r="O106">
        <v>60</v>
      </c>
      <c r="P106" s="3">
        <v>1.6270745200129999E-4</v>
      </c>
      <c r="Q106" s="3">
        <v>1.5997400000000001E-4</v>
      </c>
      <c r="R106" s="3">
        <v>2.7334520012999801E-6</v>
      </c>
      <c r="S106" s="3">
        <f>Table1[[#This Row],[Combinations_39]]/Table1[[#This Row],[Combinations_38]]</f>
        <v>0.66666666666666663</v>
      </c>
      <c r="T106" s="3">
        <f>Table1[[#This Row],[Percentage Diff]]*100</f>
        <v>2.73345200129998E-4</v>
      </c>
    </row>
    <row r="107" spans="1:20" x14ac:dyDescent="0.25">
      <c r="A107">
        <v>113</v>
      </c>
      <c r="B107" t="b">
        <v>0</v>
      </c>
      <c r="C107" t="b">
        <v>1</v>
      </c>
      <c r="D107" t="b">
        <v>1</v>
      </c>
      <c r="E107" t="b">
        <v>1</v>
      </c>
      <c r="F107" t="b">
        <v>1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>
        <v>2</v>
      </c>
      <c r="M107">
        <v>2</v>
      </c>
      <c r="N107">
        <v>108</v>
      </c>
      <c r="O107">
        <v>108</v>
      </c>
      <c r="P107" s="3">
        <v>1.6270745200129999E-4</v>
      </c>
      <c r="Q107" s="3">
        <v>1.5997400000000001E-4</v>
      </c>
      <c r="R107" s="3">
        <v>2.7334520012999801E-6</v>
      </c>
      <c r="S107" s="3">
        <f>Table1[[#This Row],[Combinations_39]]/Table1[[#This Row],[Combinations_38]]</f>
        <v>1</v>
      </c>
      <c r="T107" s="3">
        <f>Table1[[#This Row],[Percentage Diff]]*100</f>
        <v>2.73345200129998E-4</v>
      </c>
    </row>
    <row r="108" spans="1:20" x14ac:dyDescent="0.25">
      <c r="A108">
        <v>107</v>
      </c>
      <c r="B108" t="b">
        <v>0</v>
      </c>
      <c r="C108" t="b">
        <v>1</v>
      </c>
      <c r="D108" t="b">
        <v>0</v>
      </c>
      <c r="E108" t="b">
        <v>1</v>
      </c>
      <c r="F108" t="b">
        <v>1</v>
      </c>
      <c r="G108" t="b">
        <v>1</v>
      </c>
      <c r="H108" t="b">
        <v>0</v>
      </c>
      <c r="I108" t="b">
        <v>0</v>
      </c>
      <c r="J108" t="b">
        <v>0</v>
      </c>
      <c r="K108" t="b">
        <v>0</v>
      </c>
      <c r="L108">
        <v>2</v>
      </c>
      <c r="M108">
        <v>2</v>
      </c>
      <c r="N108">
        <v>108</v>
      </c>
      <c r="O108">
        <v>72</v>
      </c>
      <c r="P108" s="3">
        <v>1.6270745200129999E-4</v>
      </c>
      <c r="Q108" s="3">
        <v>1.5997400000000001E-4</v>
      </c>
      <c r="R108" s="3">
        <v>2.7334520012999801E-6</v>
      </c>
      <c r="S108" s="3">
        <f>Table1[[#This Row],[Combinations_39]]/Table1[[#This Row],[Combinations_38]]</f>
        <v>0.66666666666666663</v>
      </c>
      <c r="T108" s="3">
        <f>Table1[[#This Row],[Percentage Diff]]*100</f>
        <v>2.73345200129998E-4</v>
      </c>
    </row>
    <row r="109" spans="1:20" x14ac:dyDescent="0.25">
      <c r="A109">
        <v>108</v>
      </c>
      <c r="B109" t="b">
        <v>0</v>
      </c>
      <c r="C109" t="b">
        <v>0</v>
      </c>
      <c r="D109" t="b">
        <v>1</v>
      </c>
      <c r="E109" t="b">
        <v>0</v>
      </c>
      <c r="F109" t="b">
        <v>1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>
        <v>2</v>
      </c>
      <c r="M109">
        <v>2</v>
      </c>
      <c r="N109">
        <v>5</v>
      </c>
      <c r="O109">
        <v>5</v>
      </c>
      <c r="P109" s="3">
        <v>1.6270745200129999E-4</v>
      </c>
      <c r="Q109" s="3">
        <v>1.5997400000000001E-4</v>
      </c>
      <c r="R109" s="3">
        <v>2.7334520012999801E-6</v>
      </c>
      <c r="S109" s="3">
        <f>Table1[[#This Row],[Combinations_39]]/Table1[[#This Row],[Combinations_38]]</f>
        <v>1</v>
      </c>
      <c r="T109" s="3">
        <f>Table1[[#This Row],[Percentage Diff]]*100</f>
        <v>2.73345200129998E-4</v>
      </c>
    </row>
    <row r="110" spans="1:20" x14ac:dyDescent="0.25">
      <c r="A110">
        <v>109</v>
      </c>
      <c r="B110" t="b">
        <v>0</v>
      </c>
      <c r="C110" t="b">
        <v>1</v>
      </c>
      <c r="D110" t="b">
        <v>1</v>
      </c>
      <c r="E110" t="b">
        <v>0</v>
      </c>
      <c r="F110" t="b">
        <v>1</v>
      </c>
      <c r="G110" t="b">
        <v>1</v>
      </c>
      <c r="H110" t="b">
        <v>0</v>
      </c>
      <c r="I110" t="b">
        <v>0</v>
      </c>
      <c r="J110" t="b">
        <v>0</v>
      </c>
      <c r="K110" t="b">
        <v>0</v>
      </c>
      <c r="L110">
        <v>2</v>
      </c>
      <c r="M110">
        <v>2</v>
      </c>
      <c r="N110">
        <v>108</v>
      </c>
      <c r="O110">
        <v>72</v>
      </c>
      <c r="P110" s="3">
        <v>1.6270745200129999E-4</v>
      </c>
      <c r="Q110" s="3">
        <v>1.5997400000000001E-4</v>
      </c>
      <c r="R110" s="3">
        <v>2.7334520012999801E-6</v>
      </c>
      <c r="S110" s="3">
        <f>Table1[[#This Row],[Combinations_39]]/Table1[[#This Row],[Combinations_38]]</f>
        <v>0.66666666666666663</v>
      </c>
      <c r="T110" s="3">
        <f>Table1[[#This Row],[Percentage Diff]]*100</f>
        <v>2.73345200129998E-4</v>
      </c>
    </row>
    <row r="111" spans="1:20" x14ac:dyDescent="0.25">
      <c r="A111">
        <v>110</v>
      </c>
      <c r="B111" t="b">
        <v>1</v>
      </c>
      <c r="C111" t="b">
        <v>0</v>
      </c>
      <c r="D111" t="b">
        <v>1</v>
      </c>
      <c r="E111" t="b">
        <v>1</v>
      </c>
      <c r="F111" t="b">
        <v>0</v>
      </c>
      <c r="G111" t="b">
        <v>1</v>
      </c>
      <c r="H111" t="b">
        <v>0</v>
      </c>
      <c r="I111" t="b">
        <v>0</v>
      </c>
      <c r="J111" t="b">
        <v>0</v>
      </c>
      <c r="K111" t="b">
        <v>0</v>
      </c>
      <c r="L111">
        <v>2</v>
      </c>
      <c r="M111">
        <v>2</v>
      </c>
      <c r="N111">
        <v>135</v>
      </c>
      <c r="O111">
        <v>90</v>
      </c>
      <c r="P111" s="3">
        <v>1.6270745200129999E-4</v>
      </c>
      <c r="Q111" s="3">
        <v>1.5997400000000001E-4</v>
      </c>
      <c r="R111" s="3">
        <v>2.7334520012999801E-6</v>
      </c>
      <c r="S111" s="3">
        <f>Table1[[#This Row],[Combinations_39]]/Table1[[#This Row],[Combinations_38]]</f>
        <v>0.66666666666666663</v>
      </c>
      <c r="T111" s="3">
        <f>Table1[[#This Row],[Percentage Diff]]*100</f>
        <v>2.73345200129998E-4</v>
      </c>
    </row>
    <row r="112" spans="1:20" x14ac:dyDescent="0.25">
      <c r="A112">
        <v>111</v>
      </c>
      <c r="B112" t="b">
        <v>1</v>
      </c>
      <c r="C112" t="b">
        <v>0</v>
      </c>
      <c r="D112" t="b">
        <v>1</v>
      </c>
      <c r="E112" t="b">
        <v>0</v>
      </c>
      <c r="F112" t="b">
        <v>1</v>
      </c>
      <c r="G112" t="b">
        <v>1</v>
      </c>
      <c r="H112" t="b">
        <v>0</v>
      </c>
      <c r="I112" t="b">
        <v>0</v>
      </c>
      <c r="J112" t="b">
        <v>0</v>
      </c>
      <c r="K112" t="b">
        <v>0</v>
      </c>
      <c r="L112">
        <v>2</v>
      </c>
      <c r="M112">
        <v>2</v>
      </c>
      <c r="N112">
        <v>90</v>
      </c>
      <c r="O112">
        <v>60</v>
      </c>
      <c r="P112" s="3">
        <v>1.6270745200129999E-4</v>
      </c>
      <c r="Q112" s="3">
        <v>1.5997400000000001E-4</v>
      </c>
      <c r="R112" s="3">
        <v>2.7334520012999801E-6</v>
      </c>
      <c r="S112" s="3">
        <f>Table1[[#This Row],[Combinations_39]]/Table1[[#This Row],[Combinations_38]]</f>
        <v>0.66666666666666663</v>
      </c>
      <c r="T112" s="3">
        <f>Table1[[#This Row],[Percentage Diff]]*100</f>
        <v>2.73345200129998E-4</v>
      </c>
    </row>
    <row r="113" spans="1:20" x14ac:dyDescent="0.25">
      <c r="A113">
        <v>119</v>
      </c>
      <c r="B113" t="b">
        <v>0</v>
      </c>
      <c r="C113" t="b">
        <v>0</v>
      </c>
      <c r="D113" t="b">
        <v>1</v>
      </c>
      <c r="E113" t="b">
        <v>1</v>
      </c>
      <c r="F113" t="b">
        <v>1</v>
      </c>
      <c r="G113" t="b">
        <v>1</v>
      </c>
      <c r="H113" t="b">
        <v>0</v>
      </c>
      <c r="I113" t="b">
        <v>0</v>
      </c>
      <c r="J113" t="b">
        <v>0</v>
      </c>
      <c r="K113" t="b">
        <v>0</v>
      </c>
      <c r="L113">
        <v>1</v>
      </c>
      <c r="M113">
        <v>1</v>
      </c>
      <c r="N113">
        <v>54</v>
      </c>
      <c r="O113">
        <v>36</v>
      </c>
      <c r="P113" s="3">
        <v>8.1353726000650797E-5</v>
      </c>
      <c r="Q113" s="3">
        <v>8.0000000000000007E-5</v>
      </c>
      <c r="R113" s="3">
        <v>1.3537260006508101E-6</v>
      </c>
      <c r="S113" s="3">
        <f>Table1[[#This Row],[Combinations_39]]/Table1[[#This Row],[Combinations_38]]</f>
        <v>0.66666666666666663</v>
      </c>
      <c r="T113" s="3">
        <f>Table1[[#This Row],[Percentage Diff]]*100</f>
        <v>1.3537260006508102E-4</v>
      </c>
    </row>
    <row r="114" spans="1:20" x14ac:dyDescent="0.25">
      <c r="A114">
        <v>6</v>
      </c>
      <c r="B114" t="b">
        <v>0</v>
      </c>
      <c r="C114" t="b">
        <v>0</v>
      </c>
      <c r="D114" t="b">
        <v>1</v>
      </c>
      <c r="E114" t="b">
        <v>0</v>
      </c>
      <c r="F114" t="b">
        <v>0</v>
      </c>
      <c r="G114" t="b">
        <v>0</v>
      </c>
      <c r="H114" t="b">
        <v>1</v>
      </c>
      <c r="I114" t="b">
        <v>1</v>
      </c>
      <c r="J114" t="b">
        <v>1</v>
      </c>
      <c r="K114" t="b">
        <v>0</v>
      </c>
      <c r="L114">
        <v>544</v>
      </c>
      <c r="M114">
        <v>557</v>
      </c>
      <c r="N114">
        <v>25308</v>
      </c>
      <c r="O114">
        <v>27417</v>
      </c>
      <c r="P114" s="3">
        <v>4.4256426944353999E-2</v>
      </c>
      <c r="Q114" s="3">
        <v>4.4552872E-2</v>
      </c>
      <c r="R114" s="3">
        <v>-2.9644505564600099E-4</v>
      </c>
      <c r="S114" s="3">
        <f>Table1[[#This Row],[Combinations_39]]/Table1[[#This Row],[Combinations_38]]</f>
        <v>1.0833333333333333</v>
      </c>
      <c r="T114" s="3">
        <f>Table1[[#This Row],[Percentage Diff]]*100</f>
        <v>-2.9644505564600097E-2</v>
      </c>
    </row>
    <row r="115" spans="1:20" x14ac:dyDescent="0.25">
      <c r="A115">
        <v>5</v>
      </c>
      <c r="B115" t="b">
        <v>0</v>
      </c>
      <c r="C115" t="b">
        <v>0</v>
      </c>
      <c r="D115" t="b">
        <v>0</v>
      </c>
      <c r="E115" t="b">
        <v>1</v>
      </c>
      <c r="F115" t="b">
        <v>0</v>
      </c>
      <c r="G115" t="b">
        <v>0</v>
      </c>
      <c r="H115" t="b">
        <v>1</v>
      </c>
      <c r="I115" t="b">
        <v>1</v>
      </c>
      <c r="J115" t="b">
        <v>1</v>
      </c>
      <c r="K115" t="b">
        <v>0</v>
      </c>
      <c r="L115">
        <v>544</v>
      </c>
      <c r="M115">
        <v>557</v>
      </c>
      <c r="N115">
        <v>25308</v>
      </c>
      <c r="O115">
        <v>27417</v>
      </c>
      <c r="P115" s="3">
        <v>4.4256426944353999E-2</v>
      </c>
      <c r="Q115" s="3">
        <v>4.4552872E-2</v>
      </c>
      <c r="R115" s="3">
        <v>-2.9644505564600099E-4</v>
      </c>
      <c r="S115" s="3">
        <f>Table1[[#This Row],[Combinations_39]]/Table1[[#This Row],[Combinations_38]]</f>
        <v>1.0833333333333333</v>
      </c>
      <c r="T115" s="3">
        <f>Table1[[#This Row],[Percentage Diff]]*100</f>
        <v>-2.9644505564600097E-2</v>
      </c>
    </row>
    <row r="116" spans="1:20" x14ac:dyDescent="0.25">
      <c r="A116">
        <v>4</v>
      </c>
      <c r="B116" t="b">
        <v>0</v>
      </c>
      <c r="C116" t="b">
        <v>0</v>
      </c>
      <c r="D116" t="b">
        <v>0</v>
      </c>
      <c r="E116" t="b">
        <v>0</v>
      </c>
      <c r="F116" t="b">
        <v>1</v>
      </c>
      <c r="G116" t="b">
        <v>0</v>
      </c>
      <c r="H116" t="b">
        <v>1</v>
      </c>
      <c r="I116" t="b">
        <v>1</v>
      </c>
      <c r="J116" t="b">
        <v>1</v>
      </c>
      <c r="K116" t="b">
        <v>0</v>
      </c>
      <c r="L116">
        <v>544</v>
      </c>
      <c r="M116">
        <v>557</v>
      </c>
      <c r="N116">
        <v>16872</v>
      </c>
      <c r="O116">
        <v>18278</v>
      </c>
      <c r="P116" s="3">
        <v>4.4256426944353999E-2</v>
      </c>
      <c r="Q116" s="3">
        <v>4.4552872E-2</v>
      </c>
      <c r="R116" s="3">
        <v>-2.9644505564600099E-4</v>
      </c>
      <c r="S116" s="3">
        <f>Table1[[#This Row],[Combinations_39]]/Table1[[#This Row],[Combinations_38]]</f>
        <v>1.0833333333333333</v>
      </c>
      <c r="T116" s="3">
        <f>Table1[[#This Row],[Percentage Diff]]*100</f>
        <v>-2.9644505564600097E-2</v>
      </c>
    </row>
    <row r="117" spans="1:20" x14ac:dyDescent="0.25">
      <c r="A117">
        <v>3</v>
      </c>
      <c r="B117" t="b">
        <v>0</v>
      </c>
      <c r="C117" t="b">
        <v>0</v>
      </c>
      <c r="D117" t="b">
        <v>0</v>
      </c>
      <c r="E117" t="b">
        <v>0</v>
      </c>
      <c r="F117" t="b">
        <v>0</v>
      </c>
      <c r="G117" t="b">
        <v>1</v>
      </c>
      <c r="H117" t="b">
        <v>1</v>
      </c>
      <c r="I117" t="b">
        <v>1</v>
      </c>
      <c r="J117" t="b">
        <v>1</v>
      </c>
      <c r="K117" t="b">
        <v>0</v>
      </c>
      <c r="L117">
        <v>544</v>
      </c>
      <c r="M117">
        <v>557</v>
      </c>
      <c r="N117">
        <v>25308</v>
      </c>
      <c r="O117">
        <v>18278</v>
      </c>
      <c r="P117" s="3">
        <v>4.4256426944353999E-2</v>
      </c>
      <c r="Q117" s="3">
        <v>4.4552872E-2</v>
      </c>
      <c r="R117" s="3">
        <v>-2.9644505564600099E-4</v>
      </c>
      <c r="S117" s="3">
        <f>Table1[[#This Row],[Combinations_39]]/Table1[[#This Row],[Combinations_38]]</f>
        <v>0.72222222222222221</v>
      </c>
      <c r="T117" s="3">
        <f>Table1[[#This Row],[Percentage Diff]]*100</f>
        <v>-2.9644505564600097E-2</v>
      </c>
    </row>
    <row r="118" spans="1:20" x14ac:dyDescent="0.25">
      <c r="A118">
        <v>1</v>
      </c>
      <c r="B118" t="b">
        <v>1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1</v>
      </c>
      <c r="I118" t="b">
        <v>1</v>
      </c>
      <c r="J118" t="b">
        <v>1</v>
      </c>
      <c r="K118" t="b">
        <v>0</v>
      </c>
      <c r="L118">
        <v>1088</v>
      </c>
      <c r="M118">
        <v>1114</v>
      </c>
      <c r="N118">
        <v>42180</v>
      </c>
      <c r="O118">
        <v>45695</v>
      </c>
      <c r="P118" s="3">
        <v>8.8512853888708096E-2</v>
      </c>
      <c r="Q118" s="3">
        <v>8.9105743000000001E-2</v>
      </c>
      <c r="R118" s="3">
        <v>-5.9288911129190503E-4</v>
      </c>
      <c r="S118" s="3">
        <f>Table1[[#This Row],[Combinations_39]]/Table1[[#This Row],[Combinations_38]]</f>
        <v>1.0833333333333333</v>
      </c>
      <c r="T118" s="3">
        <f>Table1[[#This Row],[Percentage Diff]]*100</f>
        <v>-5.9288911129190505E-2</v>
      </c>
    </row>
    <row r="119" spans="1:20" x14ac:dyDescent="0.25">
      <c r="A119">
        <v>2</v>
      </c>
      <c r="B119" t="b">
        <v>0</v>
      </c>
      <c r="C119" t="b">
        <v>1</v>
      </c>
      <c r="D119" t="b">
        <v>0</v>
      </c>
      <c r="E119" t="b">
        <v>0</v>
      </c>
      <c r="F119" t="b">
        <v>0</v>
      </c>
      <c r="G119" t="b">
        <v>0</v>
      </c>
      <c r="H119" t="b">
        <v>1</v>
      </c>
      <c r="I119" t="b">
        <v>1</v>
      </c>
      <c r="J119" t="b">
        <v>1</v>
      </c>
      <c r="K119" t="b">
        <v>0</v>
      </c>
      <c r="L119">
        <v>1088</v>
      </c>
      <c r="M119">
        <v>1114</v>
      </c>
      <c r="N119">
        <v>50616</v>
      </c>
      <c r="O119">
        <v>54834</v>
      </c>
      <c r="P119" s="3">
        <v>8.8512853888708096E-2</v>
      </c>
      <c r="Q119" s="3">
        <v>8.9105743000000001E-2</v>
      </c>
      <c r="R119" s="3">
        <v>-5.9288911129190503E-4</v>
      </c>
      <c r="S119" s="3">
        <f>Table1[[#This Row],[Combinations_39]]/Table1[[#This Row],[Combinations_38]]</f>
        <v>1.0833333333333333</v>
      </c>
      <c r="T119" s="3">
        <f>Table1[[#This Row],[Percentage Diff]]*100</f>
        <v>-5.9288911129190505E-2</v>
      </c>
    </row>
    <row r="120" spans="1:20" x14ac:dyDescent="0.25">
      <c r="A120">
        <v>0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1</v>
      </c>
      <c r="I120" t="b">
        <v>1</v>
      </c>
      <c r="J120" t="b">
        <v>1</v>
      </c>
      <c r="K120" t="b">
        <v>1</v>
      </c>
      <c r="L120">
        <v>2236</v>
      </c>
      <c r="M120">
        <v>2327</v>
      </c>
      <c r="N120">
        <v>73815</v>
      </c>
      <c r="O120">
        <v>82251</v>
      </c>
      <c r="P120" s="3">
        <v>0.181906931337455</v>
      </c>
      <c r="Q120" s="3">
        <v>0.18613021900000001</v>
      </c>
      <c r="R120" s="3">
        <v>-4.2232876625448099E-3</v>
      </c>
      <c r="S120" s="3">
        <f>Table1[[#This Row],[Combinations_39]]/Table1[[#This Row],[Combinations_38]]</f>
        <v>1.1142857142857143</v>
      </c>
      <c r="T120" s="3">
        <f>Table1[[#This Row],[Percentage Diff]]*100</f>
        <v>-0.42232876625448101</v>
      </c>
    </row>
    <row r="121" spans="1:20" x14ac:dyDescent="0.25">
      <c r="A121">
        <v>66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1</v>
      </c>
      <c r="H121" t="b">
        <v>1</v>
      </c>
      <c r="I121" t="b">
        <v>0</v>
      </c>
      <c r="J121" t="b">
        <v>0</v>
      </c>
      <c r="K121" t="b">
        <v>0</v>
      </c>
      <c r="L121">
        <v>14</v>
      </c>
      <c r="M121">
        <v>0</v>
      </c>
      <c r="N121">
        <v>38</v>
      </c>
      <c r="O121">
        <v>0</v>
      </c>
      <c r="P121" s="3">
        <v>1.1389521640091001E-3</v>
      </c>
      <c r="Q121" s="3">
        <v>0</v>
      </c>
      <c r="R121" s="3">
        <f>P121-Q121</f>
        <v>1.1389521640091001E-3</v>
      </c>
      <c r="S121" s="3">
        <f>Table1[[#This Row],[Combinations_39]]/Table1[[#This Row],[Combinations_38]]</f>
        <v>0</v>
      </c>
      <c r="T121" s="3">
        <f>Table1[[#This Row],[Percentage Diff]]*100</f>
        <v>0.11389521640091001</v>
      </c>
    </row>
  </sheetData>
  <phoneticPr fontId="19" type="noConversion"/>
  <conditionalFormatting sqref="B2:K121">
    <cfRule type="cellIs" dxfId="7" priority="2" operator="equal">
      <formula>FALSE</formula>
    </cfRule>
    <cfRule type="cellIs" dxfId="8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Bravo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Bruno, Gabriel</cp:lastModifiedBy>
  <dcterms:created xsi:type="dcterms:W3CDTF">2023-12-19T20:21:19Z</dcterms:created>
  <dcterms:modified xsi:type="dcterms:W3CDTF">2023-12-19T20:21:19Z</dcterms:modified>
</cp:coreProperties>
</file>